
<file path=[Content_Types].xml><?xml version="1.0" encoding="utf-8"?>
<Types xmlns="http://schemas.openxmlformats.org/package/2006/content-types">
  <Default ContentType="application/vnd.openxmlformats-package.relationships+xml" Extension="rels"/>
  <Default ContentType="application/xml" Extens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name="Sheet1" sheetId="1" state="visible" r:id="rId3"/>
  </sheets>
  <definedNames/>
  <calcPr/>
</workbook>
</file>

<file path=xl/sharedStrings.xml><?xml version="1.0" encoding="utf-8"?>
<sst xmlns="http://schemas.openxmlformats.org/spreadsheetml/2006/main" uniqueCount="178" count="201">
  <si>
    <t>Company (by Market Cap)</t>
  </si>
  <si>
    <t>Date of latest 10-K</t>
  </si>
  <si>
    <t>Total cash on hand</t>
  </si>
  <si>
    <t>Total cash equivalents held by foreign subsidiaries</t>
  </si>
  <si>
    <t>Percentage of cash offshore</t>
  </si>
  <si>
    <t>Unrepatriated foreign income (permanently reinvested)</t>
  </si>
  <si>
    <t>Income before taxes (globally)</t>
  </si>
  <si>
    <t>Cash taxes paid (excludes deferred taxes)</t>
  </si>
  <si>
    <t>Effective tax rate (worldwide for multinational companies)</t>
  </si>
  <si>
    <t>Reported tax rate (including deferred taxes)</t>
  </si>
  <si>
    <t>Pretax profits earned abroad</t>
  </si>
  <si>
    <t>Estimated US tax benefit if cash were repatriated</t>
  </si>
  <si>
    <t>Not practicable?</t>
  </si>
  <si>
    <t>Number of subsidiaries in foreign tax havens</t>
  </si>
  <si>
    <t>Notes</t>
  </si>
  <si>
    <t>Direct link to 10-K</t>
  </si>
  <si>
    <t>News tidbits</t>
  </si>
  <si>
    <t>Dirty data</t>
  </si>
  <si>
    <t>Apple Inc.</t>
  </si>
  <si>
    <t>They also have a subsidiary in Nevada</t>
  </si>
  <si>
    <t>http://www.sec.gov/Archives/edgar/data/320193/000119312512444068/d411355d10k.htm</t>
  </si>
  <si>
    <t>*The company's total amount of cash overseas is $82.6 billion, but it says it has made income tax provisions on a portion of that</t>
  </si>
  <si>
    <t>Google Inc</t>
  </si>
  <si>
    <t>Yes</t>
  </si>
  <si>
    <t>"Determination of the amount of unrecognized deferred tax liability related to these earnings is not practicable."</t>
  </si>
  <si>
    <t>http://www.sec.gov/Archives/edgar/data/1288776/000119312512025336/d260164d10k.htm#tx260164_27</t>
  </si>
  <si>
    <t>Oracle Corporation</t>
  </si>
  <si>
    <t>They also have subsidiaries in Delaware</t>
  </si>
  <si>
    <t>http://www.sec.gov/Archives/edgar/data/1341439/000119312512284007/d369484d10k.htm#tx369484_35</t>
  </si>
  <si>
    <t>Intel Corporation</t>
  </si>
  <si>
    <t>"Income in certain foreign countries is fully exempt from income taxes for a limited period of time due to eligible activities and certain capital investment actions."</t>
  </si>
  <si>
    <t>http://www.sec.gov/Archives/edgar/data/50863/000119312512075534/d302695d10k.htm</t>
  </si>
  <si>
    <t>Acquired McAfee on 2/28/2011</t>
  </si>
  <si>
    <t>Cisco Systems, Inc.</t>
  </si>
  <si>
    <t>http://www.sec.gov/Archives/edgar/data/858877/000119312512388590/d365054d10k.htm</t>
  </si>
  <si>
    <t>eBay Inc</t>
  </si>
  <si>
    <t>Yes; in their own words</t>
  </si>
  <si>
    <t>"We benefit from tax rulings concluded in several different jurisdictions, most significantly Singapore and Switzerland. These rulings provide for lower rates of taxation on certain classes of income and require various thresholds of investment and employment in those jurisdictions."</t>
  </si>
  <si>
    <t>http://www.sec.gov/Archives/edgar/data/1065088/000106508812000006/ebay2011q4_10k.htm</t>
  </si>
  <si>
    <t>VMware, Inc.</t>
  </si>
  <si>
    <t>"Our rate of taxation in foreign jurisdictions is lower than the U.S. tax rate. Our international income is primarily earned by our subsidiaries in Ireland, where the statutory tax rate is 12.5%."</t>
  </si>
  <si>
    <t>http://www.sec.gov/Archives/edgar/data/1124610/000144530512000443/vmw-12312011x10k.htm</t>
  </si>
  <si>
    <t>Hewlett-Packard</t>
  </si>
  <si>
    <t>" As a result of certain employment actions and capital investments HP has undertaken, income from manufacturing and services in certain countries is subject to reduced tax rates, and in some cases is wholly exempt from taxes, through 2024. The gross income tax benefits attributable to these actions and investments were estimated to be $1.3 billion (approximately $0.62 basic earnings per share) in fiscal year 2011, $966 million (approximately $0.41 basic earnings per share) in fiscal year 2010 and $853 million (approximately $0.35 basic earnings per share) in fiscal year 2009. The gross income tax benefits were offset partially by accruals of U.S. income taxes on undistributed earnings, among other factors."</t>
  </si>
  <si>
    <t>http://www.sec.gov/Archives/edgar/data/47217/000104746911010094/a2206500z10-k.htm</t>
  </si>
  <si>
    <t>Gilead Sciences</t>
  </si>
  <si>
    <t>http://www.sec.gov/Archives/edgar/data/882095/000119312512075335/d260199d10k.htm</t>
  </si>
  <si>
    <t>Intuitive Surgical</t>
  </si>
  <si>
    <t>"The Company has a tax holiday in effect for its business operations in Switzerland which will last until the end of year 2017. This tax holiday provides for a lower rate of taxation in Switzerland based on various thresholds of investment and employment in such jurisdiction. The Company has been in compliance with the terms of the holiday."</t>
  </si>
  <si>
    <t>http://www.sec.gov/Archives/edgar/data/1035267/000119312512039226/d263902d10k.htm</t>
  </si>
  <si>
    <t>Salesforce.com</t>
  </si>
  <si>
    <t>"We also receive certain tax incentives in Switzerland and Singapore in the form of reduced tax rates. These temporary tax reduction programs will expire in 2016 and 2014 respectively. The Singapore program is eligible for renewal."</t>
  </si>
  <si>
    <t>http://www.sec.gov/Archives/edgar/data/1108524/000119312512107281/d279348d10k.htm</t>
  </si>
  <si>
    <t>Yahoo</t>
  </si>
  <si>
    <t>"The determination of our worldwide provision for income taxes and current and deferred tax assets and liabilities requires judgment and estimation. In the ordinary course of our business, there are many transactions and calculations where the ultimate tax determination is uncertain. We earn a significant amount of our operating income from outside the U.S., and any repatriation of funds currently held in foreign jurisdictions may result in higher effective tax rates for us."</t>
  </si>
  <si>
    <t>http://www.sec.gov/Archives/edgar/data/1011006/000119312512086972/d258337d10k.htm</t>
  </si>
  <si>
    <t>Intuit</t>
  </si>
  <si>
    <t>&gt;20</t>
  </si>
  <si>
    <t>"We intend to permanently reinvest a significant portion of our earnings from foreign operations, and we currently do not anticipate that we will need funds generated from foreign operations to fund our domestic operations."</t>
  </si>
  <si>
    <t>http://www.sec.gov/Archives/edgar/data/896878/000089687812000146/intu-2012731x10k.htm</t>
  </si>
  <si>
    <t>Adobe Systems</t>
  </si>
  <si>
    <t>"Our cash and investments totaled $2.9 billion as of December 2, 2011. Of this amount, approximately 75% was held by our foreign subsidiaries and subject to material repatriation tax effects. Our intent is to permanently reinvest a significant portion of our earnings from foreign operations, and current plans do not anticipate that we will need funds generated from foreign operations to fund our domestic operations. In the event funds from foreign operations are needed to fund operations in the United States and if U.S. tax has not already been previously provided, we would provide for and pay additional U.S. taxes in connection with repatriating these funds."</t>
  </si>
  <si>
    <t>http://www.sec.gov/Archives/edgar/data/796343/000079634312000003/adbe10kfy11.htm</t>
  </si>
  <si>
    <t>NetApp, Inc.</t>
  </si>
  <si>
    <t>"As of April 27, 2012, $2.7 billion of cash, cash equivalents and short-term investments were held in foreign countries. These amounts are not freely available for dividend repatriation to the U.S. without triggering significant adverse tax consequences in the U.S. As a result, if the cash generated by our domestic operations is not sufficient to fund our domestic operations, our broader corporate initiatives such as stock repurchases, acquisitions, and other strategic opportunities, and to service our outstanding indebtedness, we may need to raise additional funds through public or private debt or equity financings, or we may need to obtain new credit facilities to the extent we choose not to repatriate our overseas cash." ... "Our effective tax rate reflects our corporate legal entity structure and the global nature of our business with a significant amount of our profits generated and taxed in foreign jurisdictions at rates below the U.S. statutory tax rate. The effective tax rates for fiscal 2010 through fiscal 2012 were favorably impacted by the geographic mix of profits."</t>
  </si>
  <si>
    <t>http://www.sec.gov/Archives/edgar/data/1002047/000119312512275547/d328654d10k.htm</t>
  </si>
  <si>
    <t>"On September 17, 2010, the Danish Tax Authorities issued a decision concluding that distributions declared in 2005 and 2006 from our Danish subsidiary were subject to Danish at-source dividend withholding tax. We do not believe that our Danish subsidiary is liable for withholding tax and filed an appeal with the Danish Tax Tribunal to that effect. On December 19, 2011, the Danish Tax Tribunal issued a ruling that our Danish subsidiary was not liable for Danish withholding tax. The Danish tax examination agency appealed the ruling to the Danish High Court in March 2012.
We continue to monitor the progress of ongoing tax controversies and the impact, if any, of the expected tolling of the statute of limitations in various taxing jurisdictions."</t>
  </si>
  <si>
    <t>Subsidiaries listed by name, not country. THERE COULD BE MORE</t>
  </si>
  <si>
    <t>Applied Materials</t>
  </si>
  <si>
    <t>http://www.sec.gov/Archives/edgar/data/6951/000000695112000018/amat10282012-10kdoc.htm</t>
  </si>
  <si>
    <t>Agilent Technologies</t>
  </si>
  <si>
    <t>http://www.sec.gov/Archives/edgar/data/1090872/000104746911010124/a2206674z10-k.htm</t>
  </si>
  <si>
    <t>THEY SHOULD BE FILING AGAIN SOON</t>
  </si>
  <si>
    <t>"The accompanying notes are an integral part of these consolidated financial statements."</t>
  </si>
  <si>
    <t>Symantec</t>
  </si>
  <si>
    <t>"Substantially all of our international earnings were generated by subsidiaries in Ireland and Singapore. Our results of operations would be adversely affected to the extent that our geographical mix of income becomes more weighted toward jurisdictions with higher tax rates and would be favorably affected to the extent the relative geographic mix shifts to lower tax jurisdictions. Any change in our mix of earnings is dependent upon many factors and is therefore difficult to predict."</t>
  </si>
  <si>
    <t>http://www.sec.gov/Archives/edgar/data/849399/000119312512241997/d318934d10k.htm</t>
  </si>
  <si>
    <t>Altera</t>
  </si>
  <si>
    <t>All three subsidiaries are in tax havens</t>
  </si>
  <si>
    <t>http://www.sec.gov/Archives/edgar/data/768251/000076825112000013/altera10k12312011.htm</t>
  </si>
  <si>
    <t>Juniper Networks</t>
  </si>
  <si>
    <t>"The majority of the Company’s assets, excluding cash and cash equivalents and investments, as of December 31, 2011, and December 31, 2010, were attributable to U.S. operations."</t>
  </si>
  <si>
    <t>http://www.sec.gov/Archives/edgar/data/1043604/000104360412000006/juniper201110k.htm</t>
  </si>
  <si>
    <t>SanDisk</t>
  </si>
  <si>
    <t>"Our fiscal year 2011 provision for income taxes differs from the U.S. statutory tax rate primarily due to the tax impact of earnings from foreign operations, state taxes, tax-exempt interest income and benefit from federal and California research and development credits. Earnings and taxes resulting from foreign operations are largely attributable to our Irish, Chinese, Israeli and Japanese entities."</t>
  </si>
  <si>
    <t>http://www.sec.gov/Archives/edgar/data/1000180/000100018012000012/sndk201110-k.htm</t>
  </si>
  <si>
    <t>LinkedIn</t>
  </si>
  <si>
    <t>Unrepatriated cash same as total cash abroad?</t>
  </si>
  <si>
    <t>http://www.sec.gov/Archives/edgar/data/1271024/000119312512094556/d260171d10k.htm</t>
  </si>
  <si>
    <t>Xilinx</t>
  </si>
  <si>
    <t>"The decrease in the effective tax rate in fiscal 2012, when compared with fiscal 2011, was primarily due to a shift in the geographic mix of earnings subject to U.S. tax. The fiscal 2012 decrease in effective tax rate also included benefits of $15.9 million relating to lapses of statutes of limitation, which resulted in the realization of certain previously unrecognized tax positions." ... "The Company has manufacturing operations in Singapore where the Company has been granted “Pioneer Status” that is effective through fiscal 2021. The Pioneer Status reduces the Company’s tax on the majority of Singapore income from 17% to zero. The benefit of Pioneer Status in Singapore for fiscal 2012, fiscal 2011 and fiscal 2010 are approximately $43.5 million ($0.16 per diluted share), $54.8 million ($0.21 per diluted share) and $18.7 million ($0.07 per diluted share), respectively, on income considered permanently reinvested outside the U.S."</t>
  </si>
  <si>
    <t>http://www.sec.gov/Archives/edgar/data/743988/000119312512249215/d312914d10k.htm</t>
  </si>
  <si>
    <t>Zynga</t>
  </si>
  <si>
    <t>Provision for income taxes was $1,826,000</t>
  </si>
  <si>
    <t>http://www.sec.gov/Archives/edgar/data/1439404/000119312512085761/d302160d10k.htm</t>
  </si>
  <si>
    <t>Nvidia</t>
  </si>
  <si>
    <t>http://www.sec.gov/Archives/edgar/data/1045810/000104581012000013/nvda-2012x10k.htm</t>
  </si>
  <si>
    <t>KLA Tencor</t>
  </si>
  <si>
    <t>"If, however, a portion of these funds were to be needed for our operations in the United States, we would be required to accrue and pay U.S. and foreign taxes of approximately 30%-50% of the funds repatriated. The amount of taxes due will depend on the amount and manner of the repatriation, as well as the location from where the funds are repatriated."</t>
  </si>
  <si>
    <t>http://www.sec.gov/Archives/edgar/data/319201/000031920112000008/klac10k2012.htm</t>
  </si>
  <si>
    <t>Maxim Integrated</t>
  </si>
  <si>
    <t>http://www.sec.gov/Archives/edgar/data/743316/000074331612000022/maxim10-k063012.htm</t>
  </si>
  <si>
    <t>Varian Medical Systems</t>
  </si>
  <si>
    <t>"As of September 28, 2012, 93% of our cash and cash equivalents were held abroad. If these funds were repatriated to the United States, they could be subject to additional taxation and our overall tax rate and our results of operations could suffer."</t>
  </si>
  <si>
    <t>http://www.sec.gov/Archives/edgar/data/203527/000119312512478911/d411444d10k.htm</t>
  </si>
  <si>
    <t>Linear Technology</t>
  </si>
  <si>
    <t>"The Company's effective tax rate is lower than the federal statutory rate of 35% as a result of lower tax rates on the earnings of its wholly-owned foreign subsidiaries, principally in Singapore and Malaysia.  The Company has a partial tax holiday through July 2015 in Malaysia and a partial tax holiday in Singapore through August 2014 which the Company expects to extend if certain conditions are met. In addition, the Company receives tax benefits primarily from non-taxable interest income, domestic manufacturing and R&amp;D tax credits." ... "The impact of the Singapore and Malaysia tax holidays was to increase net income by approximately $18.0 million ($0.08 per diluted share) in fiscal year 2012, $24.3 million ($0.10 per diluted share) in fiscal year 2011, and $16.3 million ($0.07 per diluted share) in fiscal year 2010.  The Company does not provide a residual U.S. tax on a portion of the undistributed earnings of its Singapore and Malaysian subsidiaries, as it is the Company's intention to permanently invest these earnings overseas."</t>
  </si>
  <si>
    <t>http://www.sec.gov/Archives/edgar/data/791907/000079190712000015/lltc-fy1210xk.htm</t>
  </si>
  <si>
    <t>Equinix</t>
  </si>
  <si>
    <t>Provision for income taxes was $38,400,000</t>
  </si>
  <si>
    <t>http://www.sec.gov/Archives/edgar/data/1101239/000119312512077943/d261513d10k.htm</t>
  </si>
  <si>
    <t>Trimble Navigation</t>
  </si>
  <si>
    <t>http://www.sec.gov/Archives/edgar/data/864749/000119312512082672/d265370d10k.htm</t>
  </si>
  <si>
    <t>Netflix</t>
  </si>
  <si>
    <t>No sign of subsidiaries or unrepatriated income; "The Company files U.S. federal and state tax returns. The Company is currently under examination by the IRS for the years 2008 and 2009, and the year 2010 remains subject to examination by the IRS. The statute of limitations for years 1997 through 2007 expired in September 2011 which resulted in a discrete benefit of approximately $3.5 million in the three months ended September 30, 2011. The Company is currently under examination by the state of California for the years 2006 and 2007. The years 1997 through 2005, as well as 2008 through 2010, remain subject to examination by the state of California."</t>
  </si>
  <si>
    <t>http://www.sec.gov/Archives/edgar/data/1065280/000119312512053009/d260328d10k.htm</t>
  </si>
  <si>
    <t>They recently expanded to Latin America and six European countries. We don't have any money to invest. "In our case it's irrelevant," a spokesman said.</t>
  </si>
  <si>
    <t>Informatica</t>
  </si>
  <si>
    <t>&gt;30</t>
  </si>
  <si>
    <t>"We are a United States-based multinational company subject to tax in multiple U.S. and foreign tax jurisdictions. A significant portion of our foreign earnings for the current fiscal year were earned by our Netherlands subsidiaries. Our results of operations would be adversely affected to the extent that our geographical mix of income becomes more weighted toward jurisdictions with higher tax rates and would be favorably affected to the extent the relative geographic mix shifts to lower tax jurisdictions. Any change in our mix of earnings is dependent upon many factors and is therefore difficult to predict."</t>
  </si>
  <si>
    <t>http://www.sec.gov/Archives/edgar/data/1080099/000108009912000006/infa-20111231x10k.htm</t>
  </si>
  <si>
    <t>Advanced Micro Devices</t>
  </si>
  <si>
    <t>Provision was ($4,000,000)</t>
  </si>
  <si>
    <t>"The Company’s operations in Singapore and Malaysia currently operate under tax holidays, which will expire in whole or in part at various dates through 2014. Certain of the tax holidays may be extended if specific conditions are met. The net impact of these tax holidays was to increase the Company’s net income by $9 million and $7 million, in 2011 and 2010, respectively (less than $.01 per share, diluted). Due to losses, the tax holidays did not impact the Company’s net income in 2009."</t>
  </si>
  <si>
    <t>http://www.sec.gov/Archives/edgar/data/2488/000119312512075837/d257108d10k.htm</t>
  </si>
  <si>
    <t>VeriFone Systems</t>
  </si>
  <si>
    <t>Provision was ($191,400,000)</t>
  </si>
  <si>
    <t>http://www.sec.gov/Archives/edgar/data/1312073/000131207311000011/pay10k103111.htm</t>
  </si>
  <si>
    <t>SHOULD BE FILING AGAIN SOON</t>
  </si>
  <si>
    <t>Electronic Arts</t>
  </si>
  <si>
    <t>"We file income tax returns in the United States, including various state and local jurisdictions. Our subsidiaries file tax returns in various foreign jurisdictions, including Canada, France, Germany, Switzerland and the United Kingdom."</t>
  </si>
  <si>
    <t>http://www.sec.gov/Archives/edgar/data/712515/000119312512249324/d318259d10k.htm</t>
  </si>
  <si>
    <t>Lam Research</t>
  </si>
  <si>
    <t>http://www.sec.gov/Archives/edgar/data/707549/000119312512365446/d365655d10k.htm</t>
  </si>
  <si>
    <t>Tibco Software</t>
  </si>
  <si>
    <t>http://www.sec.gov/Archives/edgar/data/1085280/000119312512029607/d244614d10k.htm</t>
  </si>
  <si>
    <t>LSI</t>
  </si>
  <si>
    <t>http://www.sec.gov/Archives/edgar/data/703360/000119312512088626/d258471d10k.htm</t>
  </si>
  <si>
    <t>Synopsys</t>
  </si>
  <si>
    <t>Reported tax rate excludes one-time tax benefit of $32,800,000 from settlement with the IRS</t>
  </si>
  <si>
    <t>http://www.sec.gov/Archives/edgar/data/883241/000119312511343034/d235768d10k.htm</t>
  </si>
  <si>
    <t>Atmel</t>
  </si>
  <si>
    <t>Yes, in their own words</t>
  </si>
  <si>
    <t>"The Company continues to assert indefinite re-investment with respect to the earnings and profits of its other foreign subsidiaries (other than earnings subject to current U.S. tax under subpart F or Section 956 of the Internal Revenue Code) amounting to approximately $297.2 million as it is currently the Company's intention to reinvest these earnings indefinitely in operations outside the U.S. The Company estimates that its U.S. cash needs will be met from its prospective business operations and it will not need to repatriate cash (earnings) from its foreign jurisdictions to the US."</t>
  </si>
  <si>
    <t>http://www.sec.gov/Archives/edgar/data/872448/000104746912001786/a2207397z10-k.htm</t>
  </si>
  <si>
    <t>Riverbed Technology</t>
  </si>
  <si>
    <t>~10</t>
  </si>
  <si>
    <t>"During the year ended December 31, 2011, we made an election to change the tax status of our United Kingdom (UK) subsidiaries to entities that are disregarded for federal and state income tax purposes. As a result of the change in tax status, we recorded a tax benefit of $2.9 million to record certain deferred tax assets resulting from the change."</t>
  </si>
  <si>
    <t>http://www.sec.gov/Archives/edgar/data/1357326/000119312512052973/d237330d10k.htm</t>
  </si>
  <si>
    <t>Fortinet</t>
  </si>
  <si>
    <t>Mentions foreign subsidiaries in filing, but no listing</t>
  </si>
  <si>
    <t>http://www.sec.gov/Archives/edgar/data/1262039/000126203912000013/ftnt-201110k.htm</t>
  </si>
  <si>
    <t>Dolby Laboratories</t>
  </si>
  <si>
    <t>"A majority of the amounts held outside of the U.S. are generally utilized to support non-U.S. liquidity needs in order to fund operations and other growth of our non-U.S. subsidiaries and acquisitions. Our policy is to indefinitely reinvest a portion of our undistributed earnings in certain foreign subsidiaries. If these undistributed earnings held by foreign subsidiaries are repatriated to the U.S., they may be subject to U.S. federal income taxes and foreign withholding taxes, less applicable foreign tax credits." ... "Our policy to indefinitely reinvest a portion of our undistributed earnings in certain foreign subsidiaries with tax rates lower than those in the U.S. resulted in a reduction to our fiscal 2012 tax rate. We also benefited from a change in the State of California apportionment sourcing rules, which began to affect our current California taxes beginning in the first quarter of fiscal 2012. These benefits were partially offset by the expiration of the federal research and development tax credits, beginning January 1, 2012, which resulted in an increase in our effective tax rate. In the first quarter of fiscal 2011 we obtained a tax ruling that will reduce our foreign tax liability for the current and future years. The tax ruling resulted in a release of certain deferred tax liabilities associated with a prior year acquisition in our foreign operations. In fiscal 2011 we expected a reduction in our California tax rate. As a result, in fiscal 2011 we reduced certain deferred tax assets, which increased our tax rate."</t>
  </si>
  <si>
    <t>http://www.sec.gov/Archives/edgar/data/1308547/000130854712000010/dlb201210-k.htm</t>
  </si>
  <si>
    <t>Tesla Motors</t>
  </si>
  <si>
    <t>Provision was $489,000</t>
  </si>
  <si>
    <t>http://www.sec.gov/Archives/edgar/data/1318605/000119312512081990/d279413d10k.htm</t>
  </si>
  <si>
    <t>Rovi</t>
  </si>
  <si>
    <t>Provision was $8,818,000</t>
  </si>
  <si>
    <t>http://www.sec.gov/Archives/edgar/data/1424454/000119312512075292/d266029d10k.htm</t>
  </si>
  <si>
    <t>Novellus Systems</t>
  </si>
  <si>
    <t>Provision was $42,470,000</t>
  </si>
  <si>
    <t>Yes, in their own words ("not feasible")</t>
  </si>
  <si>
    <t>"We intend to reinvest those earnings for expansion of our business operations outside of the United States on an indefinite basis. Accordingly, no U.S. taxes have been provided. Upon distribution of those earnings in the form of dividends, we would be subject to U.S. taxes (subject to an adjustment for foreign tax credits) and foreign withholding taxes. It is not feasible to determine the amount of unrecognized deferred income tax liability related to these earnings."</t>
  </si>
  <si>
    <t>http://www.sec.gov/Archives/edgar/data/836106/000119312512078186/d226913d10k.htm</t>
  </si>
  <si>
    <t>NetSuite</t>
  </si>
  <si>
    <t>http://www.sec.gov/Archives/edgar/data/1117106/000111710612000007/a2011netsuite2011form10-k.htm</t>
  </si>
  <si>
    <t>Polycom</t>
  </si>
  <si>
    <t>"We are a U.S. based multinational company subject to tax in multiple U.S. and foreign tax jurisdictions. Unanticipated changes in our tax rates could affect our future results of operations. Our future effective tax rates, which are difficult to predict, could be unfavorably affected by changes in, or interpretation of, tax rules and regulations in the jurisdictions in which we do business, by unanticipated decreases in the amount of revenue or earnings in countries with low statutory tax rates, by lapses of the availability of the U.S. research and development tax credit which has occurred for 2012, or by changes in the valuation of our deferred tax assets and liabilities. Further, the accounting for stock compensation expense in accordance with ASC 718 and uncertain tax positions in accordance with ASC 740 could result in more unpredictability and variability to our future effective tax rates."</t>
  </si>
  <si>
    <t>http://www.sec.gov/Archives/edgar/data/1010552/000119312512067416/d265454d10k.htm</t>
  </si>
  <si>
    <t>JDS Uniphase</t>
  </si>
  <si>
    <t>Provision was $12,000,000</t>
  </si>
  <si>
    <t>http://www.sec.gov/Archives/edgar/data/912093/000104746912008496/a2210801z10-k.htm</t>
  </si>
  <si>
    <t>Total:</t>
  </si>
  <si>
    <t>For the 17 companies that did disclose an estimate, it would bring US cash taxes of:</t>
  </si>
  <si>
    <t>26 companies hid this</t>
  </si>
  <si>
    <t>Top 5:</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</si>
</sst>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quot;$&quot;#,##0"/>
    <numFmt numFmtId="165" formatCode="m/d/yyyy;@"/>
    <numFmt numFmtId="166" formatCode="&quot;$&quot;#,##0"/>
    <numFmt numFmtId="167" formatCode="&quot;$&quot;#,##0"/>
    <numFmt numFmtId="168" formatCode="#,##0.###############"/>
    <numFmt numFmtId="169" formatCode="&quot;$&quot;#,##0"/>
    <numFmt numFmtId="170" formatCode="#,##0.###############"/>
  </numFmts>
  <fonts count="5">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4">
    <border>
      <left/>
      <right/>
      <top/>
      <bottom/>
      <diagonal/>
    </border>
    <border>
      <left/>
      <right style="thin">
        <color rgb="FF000000"/>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12">
    <xf numFmtId="0" xfId="0" fontId="0" fillId="0" borderId="0" applyAlignment="1">
      <alignment horizontal="general" vertical="bottom" wrapText="1"/>
    </xf>
    <xf numFmtId="10" xfId="0" applyNumberFormat="1" fontId="0" fillId="0" borderId="0" applyAlignment="1">
      <alignment horizontal="general" vertical="bottom" wrapText="1"/>
    </xf>
    <xf numFmtId="10" applyBorder="1" xfId="0" applyNumberFormat="1" fontId="0" fillId="0" borderId="1" applyAlignment="1">
      <alignment horizontal="general" vertical="bottom" wrapText="1"/>
    </xf>
    <xf numFmtId="164" applyBorder="1" xfId="0" applyNumberFormat="1" fontId="0" fillId="0" borderId="2" applyAlignment="1">
      <alignment horizontal="general" vertical="bottom" wrapText="1"/>
    </xf>
    <xf numFmtId="165" xfId="0" applyNumberFormat="1" fontId="0" fillId="0" borderId="0" applyAlignment="1">
      <alignment horizontal="general" vertical="bottom" wrapText="1"/>
    </xf>
    <xf numFmtId="166" applyFont="1" xfId="0" applyNumberFormat="1" fontId="1" fillId="0" borderId="0" applyAlignment="1">
      <alignment horizontal="general" vertical="bottom" wrapText="1"/>
    </xf>
    <xf numFmtId="10" applyFont="1" xfId="0" applyNumberFormat="1" fontId="2" fillId="0" borderId="0" applyAlignment="1">
      <alignment horizontal="general" vertical="bottom" wrapText="1"/>
    </xf>
    <xf numFmtId="167" xfId="0" applyNumberFormat="1" fontId="0" fillId="0" borderId="0" applyAlignment="1">
      <alignment horizontal="general" vertical="bottom" wrapText="1"/>
    </xf>
    <xf numFmtId="168" applyFont="1" xfId="0" applyNumberFormat="1" fontId="3" fillId="0" borderId="0" applyAlignment="1">
      <alignment horizontal="general" vertical="bottom" wrapText="1"/>
    </xf>
    <xf numFmtId="169" applyBorder="1" xfId="0" applyNumberFormat="1" fontId="0" fillId="0" borderId="3" applyAlignment="1">
      <alignment horizontal="general" vertical="bottom" wrapText="1"/>
    </xf>
    <xf numFmtId="170" xfId="0" applyNumberFormat="1" fontId="0" fillId="0" borderId="0" applyAlignment="1">
      <alignment horizontal="general" vertical="bottom" wrapText="1"/>
    </xf>
    <xf numFmtId="0" applyFont="1" xfId="0" fontId="4" fillId="0" borderId="0" applyAlignment="1">
      <alignment horizontal="general" vertical="bottom" wrapText="1"/>
    </xf>
  </cellXfs>
  <cellStyles count="1">
    <cellStyle builtinId="0" name="Normal" xfId="0"/>
  </cellStyles>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activePane="bottomLeft" state="frozen" topLeftCell="A2"/>
      <selection activeCell="A2" sqref="A2" pane="bottomLeft"/>
    </sheetView>
  </sheetViews>
  <sheetFormatPr defaultRowHeight="12.75" defaultColWidth="17.14" customHeight="1"/>
  <cols>
    <col max="15" min="15" customWidth="1" width="69.86"/>
    <col max="16" min="16" customWidth="1" width="18.43"/>
    <col max="17" min="17" customWidth="1" width="46.0"/>
  </cols>
  <sheetData>
    <row r="1">
      <c t="s" s="11" r="A1">
        <v>0</v>
      </c>
      <c t="s" s="4" r="B1">
        <v>1</v>
      </c>
      <c t="s" s="7" r="C1">
        <v>2</v>
      </c>
      <c t="s" s="7" r="D1">
        <v>3</v>
      </c>
      <c t="s" s="1" r="E1">
        <v>4</v>
      </c>
      <c t="s" s="5" r="F1">
        <v>5</v>
      </c>
      <c t="s" s="7" r="G1">
        <v>6</v>
      </c>
      <c t="s" s="7" r="H1">
        <v>7</v>
      </c>
      <c t="s" s="6" r="I1">
        <v>8</v>
      </c>
      <c t="s" s="1" r="J1">
        <v>9</v>
      </c>
      <c t="s" s="7" r="K1">
        <v>10</v>
      </c>
      <c t="s" s="5" r="L1">
        <v>11</v>
      </c>
      <c t="s" r="M1">
        <v>12</v>
      </c>
      <c t="s" s="8" r="N1">
        <v>13</v>
      </c>
      <c t="s" r="O1">
        <v>14</v>
      </c>
      <c t="s" r="P1">
        <v>15</v>
      </c>
      <c t="s" r="Q1">
        <v>16</v>
      </c>
      <c t="s" r="R1">
        <v>17</v>
      </c>
    </row>
    <row r="2">
      <c t="s" s="11" r="A2">
        <v>18</v>
      </c>
      <c s="4" r="B2">
        <v>41213</v>
      </c>
      <c s="7" r="C2">
        <v>121251000000</v>
      </c>
      <c s="7" r="D2">
        <v>82600000000</v>
      </c>
      <c s="1" r="E2">
        <f>D2/C2</f>
        <v>0.681231494997979</v>
      </c>
      <c s="7" r="F2">
        <v>40400000000</v>
      </c>
      <c s="7" r="G2">
        <v>55763000000</v>
      </c>
      <c s="7" r="H2">
        <v>7682000000</v>
      </c>
      <c s="1" r="I2">
        <f>H2/G2</f>
        <v>0.13776159819235</v>
      </c>
      <c s="1" r="J2">
        <v>0.252</v>
      </c>
      <c s="7" r="K2">
        <v>36800000000</v>
      </c>
      <c s="7" r="L2">
        <v>13800000000</v>
      </c>
      <c s="10" r="N2">
        <v>3</v>
      </c>
      <c t="s" r="O2">
        <v>19</v>
      </c>
      <c t="s" r="P2">
        <v>20</v>
      </c>
      <c t="s" r="R2">
        <v>21</v>
      </c>
    </row>
    <row r="3">
      <c t="s" s="11" r="A3">
        <v>22</v>
      </c>
      <c s="4" r="B3">
        <v>40934</v>
      </c>
      <c s="7" r="C3">
        <v>44626000000</v>
      </c>
      <c s="7" r="D3">
        <v>21200000000</v>
      </c>
      <c s="1" r="E3">
        <f>D3/C3</f>
        <v>0.475059382422803</v>
      </c>
      <c s="7" r="F3">
        <v>24800000000</v>
      </c>
      <c s="7" r="G3">
        <v>12326000000</v>
      </c>
      <c s="7" r="H3">
        <v>1471000000</v>
      </c>
      <c s="1" r="I3">
        <f>H3/G3</f>
        <v>0.119341229920493</v>
      </c>
      <c s="1" r="J3">
        <v>0.21</v>
      </c>
      <c s="7" r="K3">
        <v>7633000000</v>
      </c>
      <c s="7" r="L3"/>
      <c t="s" r="M3">
        <v>23</v>
      </c>
      <c s="10" r="N3">
        <v>2</v>
      </c>
      <c t="s" r="O3">
        <v>24</v>
      </c>
      <c t="s" r="P3">
        <v>25</v>
      </c>
    </row>
    <row r="4">
      <c t="s" s="11" r="A4">
        <v>26</v>
      </c>
      <c s="4" r="B4">
        <v>41086</v>
      </c>
      <c s="7" r="C4">
        <v>30676000000</v>
      </c>
      <c s="7" r="D4">
        <v>26800000000</v>
      </c>
      <c s="1" r="E4">
        <f>D4/C4</f>
        <v>0.873647150867127</v>
      </c>
      <c s="7" r="F4">
        <v>20900000000</v>
      </c>
      <c s="7" r="G4">
        <v>12962000000</v>
      </c>
      <c s="7" r="H4">
        <v>2731000000</v>
      </c>
      <c s="1" r="I4">
        <f>H4/G4</f>
        <v>0.210692794321864</v>
      </c>
      <c s="1" r="J4">
        <v>0.23</v>
      </c>
      <c s="7" r="K4">
        <v>6678000000</v>
      </c>
      <c s="7" r="L4">
        <v>6300000000</v>
      </c>
      <c s="10" r="N4">
        <v>5</v>
      </c>
      <c t="s" r="O4">
        <v>27</v>
      </c>
      <c t="s" r="P4">
        <v>28</v>
      </c>
    </row>
    <row r="5">
      <c t="s" s="11" r="A5">
        <v>29</v>
      </c>
      <c s="4" r="B5">
        <v>40962</v>
      </c>
      <c s="3" r="C5">
        <v>14837000000</v>
      </c>
      <c s="9" r="D5"/>
      <c s="2" r="E5"/>
      <c s="9" r="F5">
        <v>14200000000</v>
      </c>
      <c s="7" r="G5">
        <v>17781000000</v>
      </c>
      <c s="7" r="H5">
        <v>3338000000</v>
      </c>
      <c s="1" r="I5">
        <f>H5/G5</f>
        <v>0.187728474214049</v>
      </c>
      <c s="1" r="J5">
        <v>0.272</v>
      </c>
      <c s="7" r="K5">
        <v>3122000000</v>
      </c>
      <c s="7" r="L5"/>
      <c t="s" r="M5">
        <v>23</v>
      </c>
      <c s="10" r="N5">
        <v>10</v>
      </c>
      <c t="s" r="O5">
        <v>30</v>
      </c>
      <c t="s" r="P5">
        <v>31</v>
      </c>
      <c t="s" r="Q5">
        <v>32</v>
      </c>
    </row>
    <row r="6">
      <c t="s" s="11" r="A6">
        <v>33</v>
      </c>
      <c s="4" r="B6">
        <v>41164</v>
      </c>
      <c s="7" r="C6">
        <v>48716000000</v>
      </c>
      <c s="7" r="D6">
        <v>42500000000</v>
      </c>
      <c s="1" r="E6">
        <f>D6/C6</f>
        <v>0.872403317185319</v>
      </c>
      <c s="7" r="F6">
        <v>41300000000</v>
      </c>
      <c s="7" r="G6">
        <v>10159000000</v>
      </c>
      <c s="7" r="H6">
        <v>2014000000</v>
      </c>
      <c s="1" r="I6">
        <f>H6/G6</f>
        <v>0.198247859041244</v>
      </c>
      <c s="1" r="J6">
        <v>0.208</v>
      </c>
      <c s="7" r="K6">
        <v>6924000000</v>
      </c>
      <c s="7" r="L6"/>
      <c t="s" r="M6">
        <v>23</v>
      </c>
      <c s="10" r="N6">
        <v>46</v>
      </c>
      <c t="s" r="P6">
        <v>34</v>
      </c>
    </row>
    <row r="7">
      <c t="s" s="11" r="A7">
        <v>35</v>
      </c>
      <c s="4" r="B7">
        <v>40939</v>
      </c>
      <c s="7" r="C7">
        <v>7500000000</v>
      </c>
      <c s="7" r="D7">
        <v>6600000000</v>
      </c>
      <c s="1" r="E7">
        <f>D7/C7</f>
        <v>0.88</v>
      </c>
      <c s="7" r="F7">
        <v>10000000000</v>
      </c>
      <c s="7" r="G7">
        <v>3910046000</v>
      </c>
      <c s="7" r="H7">
        <v>372528000</v>
      </c>
      <c s="1" r="I7">
        <f>H7/G7</f>
        <v>0.095274582447368</v>
      </c>
      <c s="1" r="J7">
        <v>0.17</v>
      </c>
      <c s="7" r="K7"/>
      <c s="7" r="L7"/>
      <c t="s" r="M7">
        <v>36</v>
      </c>
      <c s="10" r="N7">
        <v>36</v>
      </c>
      <c t="s" r="O7">
        <v>37</v>
      </c>
      <c t="s" r="P7">
        <v>38</v>
      </c>
    </row>
    <row r="8">
      <c t="s" s="11" r="A8">
        <v>39</v>
      </c>
      <c s="4" r="B8">
        <v>40963</v>
      </c>
      <c s="7" r="C8">
        <v>4512300000</v>
      </c>
      <c s="7" r="D8">
        <v>2072000000</v>
      </c>
      <c s="1" r="E8">
        <f>D8/C8</f>
        <v>0.459189326950779</v>
      </c>
      <c s="7" r="F8">
        <v>1560900000</v>
      </c>
      <c s="7" r="G8">
        <v>723936</v>
      </c>
      <c s="7" r="H8">
        <v>-268954</v>
      </c>
      <c s="1" r="I8">
        <f>H8/G8</f>
        <v>-0.371516266631304</v>
      </c>
      <c s="1" r="J8">
        <v>0.089</v>
      </c>
      <c s="7" r="K8"/>
      <c s="7" r="L8"/>
      <c t="s" r="M8">
        <v>36</v>
      </c>
      <c s="10" r="N8">
        <v>7</v>
      </c>
      <c t="s" r="O8">
        <v>40</v>
      </c>
      <c t="s" r="P8">
        <v>41</v>
      </c>
    </row>
    <row r="9">
      <c t="s" s="11" r="A9">
        <v>42</v>
      </c>
      <c s="4" r="B9">
        <v>40891</v>
      </c>
      <c s="7" r="C9">
        <v>8043000000</v>
      </c>
      <c s="7" r="D9"/>
      <c s="1" r="E9"/>
      <c s="7" r="F9">
        <v>29100000000</v>
      </c>
      <c s="7" r="G9">
        <v>8982000000</v>
      </c>
      <c s="7" r="H9">
        <v>610000000</v>
      </c>
      <c s="1" r="I9">
        <f>H9/G9</f>
        <v>0.067913604987753</v>
      </c>
      <c s="1" r="J9">
        <v>0.212</v>
      </c>
      <c s="7" r="K9">
        <v>5943000</v>
      </c>
      <c s="7" r="L9"/>
      <c t="s" r="M9">
        <v>23</v>
      </c>
      <c s="10" r="N9">
        <v>23</v>
      </c>
      <c t="s" r="O9">
        <v>43</v>
      </c>
      <c t="s" r="P9">
        <v>44</v>
      </c>
    </row>
    <row r="10">
      <c t="s" s="11" r="A10">
        <v>45</v>
      </c>
      <c s="4" r="B10">
        <v>40962</v>
      </c>
      <c s="7" r="C10">
        <v>9963972000</v>
      </c>
      <c s="7" r="D10">
        <v>5840000000</v>
      </c>
      <c s="1" r="E10"/>
      <c s="7" r="F10">
        <v>5840000000</v>
      </c>
      <c s="7" r="G10">
        <v>3651004000</v>
      </c>
      <c s="7" r="H10">
        <v>621025000</v>
      </c>
      <c s="1" r="I10">
        <f>H10/G10</f>
        <v>0.170097047277954</v>
      </c>
      <c s="1" r="J10">
        <v>0.236</v>
      </c>
      <c s="7" r="K10">
        <v>1480000000</v>
      </c>
      <c s="7" r="L10">
        <v>2005000000</v>
      </c>
      <c s="10" r="N10">
        <v>10</v>
      </c>
      <c t="s" r="P10">
        <v>46</v>
      </c>
    </row>
    <row r="11">
      <c t="s" s="11" r="A11">
        <v>47</v>
      </c>
      <c s="4" r="B11">
        <v>40945</v>
      </c>
      <c s="7" r="C11">
        <v>2171800000</v>
      </c>
      <c s="7" r="D11">
        <v>327500000</v>
      </c>
      <c s="1" r="E11">
        <f>D11/C11</f>
        <v>0.150796574270191</v>
      </c>
      <c s="7" r="F11">
        <v>220500000</v>
      </c>
      <c s="7" r="G11">
        <v>709700000</v>
      </c>
      <c s="7" r="H11">
        <v>152000000</v>
      </c>
      <c s="1" r="I11">
        <f>H11/G11</f>
        <v>0.214175003522615</v>
      </c>
      <c s="1" r="J11"/>
      <c s="7" r="K11">
        <v>169400000</v>
      </c>
      <c s="7" r="L11"/>
      <c t="s" r="M11">
        <v>23</v>
      </c>
      <c s="10" r="N11">
        <v>4</v>
      </c>
      <c t="s" r="O11">
        <v>48</v>
      </c>
      <c t="s" r="P11">
        <v>49</v>
      </c>
    </row>
    <row r="12">
      <c t="s" s="11" r="A12">
        <v>50</v>
      </c>
      <c s="4" r="B12">
        <v>40977</v>
      </c>
      <c s="7" r="C12">
        <v>1447174000</v>
      </c>
      <c s="7" r="D12">
        <v>0</v>
      </c>
      <c s="1" r="E12"/>
      <c s="5" r="F12">
        <v>0</v>
      </c>
      <c s="7" r="G12">
        <v>-33317000</v>
      </c>
      <c s="7" r="H12">
        <v>20981000</v>
      </c>
      <c s="6" r="I12"/>
      <c s="1" r="J12">
        <v>0.65</v>
      </c>
      <c s="7" r="K12">
        <v>-6014000</v>
      </c>
      <c s="7" r="L12"/>
      <c s="10" r="N12">
        <v>8</v>
      </c>
      <c t="s" r="O12">
        <v>51</v>
      </c>
      <c t="s" r="P12">
        <v>52</v>
      </c>
    </row>
    <row r="13">
      <c t="s" s="11" r="A13">
        <v>53</v>
      </c>
      <c s="4" r="B13">
        <v>40968</v>
      </c>
      <c s="7" r="C13">
        <v>2529917000</v>
      </c>
      <c s="7" r="D13">
        <v>1200000000</v>
      </c>
      <c s="1" r="E13">
        <f>D13/C13</f>
        <v>0.474323861217581</v>
      </c>
      <c s="7" r="F13">
        <v>3200000000</v>
      </c>
      <c s="7" r="G13">
        <v>827516000</v>
      </c>
      <c s="7" r="H13">
        <v>96000000</v>
      </c>
      <c s="1" r="I13">
        <f>H13/G13</f>
        <v>0.116009841501554</v>
      </c>
      <c s="1" r="J13">
        <v>0.29</v>
      </c>
      <c s="7" r="K13">
        <v>294254000</v>
      </c>
      <c s="7" r="L13"/>
      <c t="s" r="M13">
        <v>23</v>
      </c>
      <c s="10" r="N13">
        <v>20</v>
      </c>
      <c t="s" r="O13">
        <v>54</v>
      </c>
      <c t="s" r="P13">
        <v>55</v>
      </c>
    </row>
    <row r="14">
      <c t="s" s="11" r="A14">
        <v>56</v>
      </c>
      <c s="4" r="B14">
        <v>41165</v>
      </c>
      <c s="7" r="C14">
        <v>744000000</v>
      </c>
      <c t="s" s="1" r="E14">
        <v>57</v>
      </c>
      <c s="7" r="F14">
        <v>43000000</v>
      </c>
      <c s="7" r="G14">
        <v>1151000000</v>
      </c>
      <c s="7" r="H14">
        <v>312000000</v>
      </c>
      <c s="1" r="I14">
        <f>H14/G14</f>
        <v>0.271068635968723</v>
      </c>
      <c s="1" r="J14">
        <v>0.33</v>
      </c>
      <c s="7" r="K14">
        <v>42000000</v>
      </c>
      <c s="7" r="L14">
        <v>12000000</v>
      </c>
      <c s="10" r="N14">
        <v>2</v>
      </c>
      <c t="s" r="O14">
        <v>58</v>
      </c>
      <c t="s" r="P14">
        <v>59</v>
      </c>
    </row>
    <row r="15">
      <c t="s" s="11" r="A15">
        <v>60</v>
      </c>
      <c s="4" r="B15">
        <v>40934</v>
      </c>
      <c s="7" r="C15">
        <v>2900000000</v>
      </c>
      <c s="1" r="E15">
        <v>0.75</v>
      </c>
      <c s="7" r="F15">
        <v>2400000000</v>
      </c>
      <c s="7" r="G15">
        <v>1035230000</v>
      </c>
      <c s="7" r="H15">
        <v>158373000</v>
      </c>
      <c s="1" r="I15">
        <f>H15/G15</f>
        <v>0.152983394994349</v>
      </c>
      <c s="1" r="J15">
        <v>0.2</v>
      </c>
      <c s="7" r="K15"/>
      <c s="7" r="L15">
        <v>700000000</v>
      </c>
      <c s="10" r="N15">
        <v>10</v>
      </c>
      <c t="s" r="O15">
        <v>61</v>
      </c>
      <c t="s" r="P15">
        <v>62</v>
      </c>
    </row>
    <row r="16">
      <c t="s" s="11" r="A16">
        <v>63</v>
      </c>
      <c s="4" r="B16">
        <v>41079</v>
      </c>
      <c s="7" r="C16">
        <v>5395500000</v>
      </c>
      <c s="7" r="D16">
        <v>2700000000</v>
      </c>
      <c s="1" r="E16">
        <f>D16/C16</f>
        <v>0.500417014178482</v>
      </c>
      <c s="7" r="F16">
        <v>1844000000</v>
      </c>
      <c s="7" r="G16">
        <v>712400000</v>
      </c>
      <c s="7" r="H16">
        <v>48200000</v>
      </c>
      <c s="1" r="I16">
        <f>H16/G16</f>
        <v>0.067658618753509</v>
      </c>
      <c s="1" r="J16">
        <v>0.15</v>
      </c>
      <c s="7" r="K16"/>
      <c s="7" r="L16"/>
      <c t="s" r="M16">
        <v>23</v>
      </c>
      <c s="10" r="N16">
        <v>4</v>
      </c>
      <c t="s" r="O16">
        <v>64</v>
      </c>
      <c t="s" r="P16">
        <v>65</v>
      </c>
      <c t="s" r="Q16">
        <v>66</v>
      </c>
      <c t="s" r="R16">
        <v>67</v>
      </c>
    </row>
    <row r="17">
      <c t="s" s="11" r="A17">
        <v>68</v>
      </c>
      <c s="4" r="B17">
        <v>41248</v>
      </c>
      <c s="7" r="C17">
        <v>2992000000</v>
      </c>
      <c s="7" r="D17">
        <v>800000000</v>
      </c>
      <c s="1" r="E17">
        <f>D17/C17</f>
        <v>0.267379679144385</v>
      </c>
      <c s="7" r="F17">
        <v>1600000000</v>
      </c>
      <c s="7" r="G17">
        <v>316000000</v>
      </c>
      <c s="7" r="H17">
        <v>164000000</v>
      </c>
      <c s="1" r="I17">
        <f>H17/G17</f>
        <v>0.518987341772152</v>
      </c>
      <c s="1" r="J17">
        <v>0.655</v>
      </c>
      <c s="7" r="K17"/>
      <c s="7" r="L17"/>
      <c t="s" r="M17">
        <v>23</v>
      </c>
      <c s="10" r="N17">
        <v>24</v>
      </c>
      <c t="s" r="P17">
        <v>69</v>
      </c>
    </row>
    <row r="18">
      <c t="s" s="11" r="A18">
        <v>70</v>
      </c>
      <c s="4" r="B18">
        <v>40893</v>
      </c>
      <c s="7" r="C18">
        <v>3527000000</v>
      </c>
      <c s="7" r="D18">
        <v>3400000000</v>
      </c>
      <c s="1" r="E18">
        <f>D18/C18</f>
        <v>0.963992061241848</v>
      </c>
      <c s="7" r="F18">
        <v>4213000000</v>
      </c>
      <c s="7" r="G18">
        <v>1032000000</v>
      </c>
      <c s="7" r="H18">
        <v>22000000</v>
      </c>
      <c s="1" r="I18">
        <f>H18/G18</f>
        <v>0.021317829457364</v>
      </c>
      <c s="1" r="J18">
        <v>0.01</v>
      </c>
      <c s="7" r="K18"/>
      <c s="7" r="L18"/>
      <c t="s" r="M18">
        <v>23</v>
      </c>
      <c s="10" r="N18">
        <v>13</v>
      </c>
      <c t="s" r="P18">
        <v>71</v>
      </c>
      <c t="s" r="Q18">
        <v>72</v>
      </c>
      <c t="s" r="R18">
        <v>73</v>
      </c>
    </row>
    <row r="19">
      <c t="s" s="11" r="A19">
        <v>74</v>
      </c>
      <c s="4" r="B19">
        <v>41050</v>
      </c>
      <c s="7" r="C19">
        <v>3162000000</v>
      </c>
      <c s="7" r="D19">
        <v>2400000000</v>
      </c>
      <c s="1" r="E19">
        <f>D19/C19</f>
        <v>0.759013282732448</v>
      </c>
      <c s="7" r="F19">
        <v>2400000000</v>
      </c>
      <c s="7" r="G19">
        <v>1470000000</v>
      </c>
      <c s="7" r="H19">
        <v>234000000</v>
      </c>
      <c s="1" r="I19">
        <f>H19/G19</f>
        <v>0.159183673469388</v>
      </c>
      <c s="1" r="J19">
        <v>0.2</v>
      </c>
      <c s="7" r="K19"/>
      <c s="7" r="L19">
        <v>730000000</v>
      </c>
      <c s="10" r="N19">
        <v>4</v>
      </c>
      <c t="s" r="O19">
        <v>75</v>
      </c>
      <c t="s" r="P19">
        <v>76</v>
      </c>
    </row>
    <row r="20">
      <c t="s" s="11" r="A20">
        <v>77</v>
      </c>
      <c s="4" r="B20">
        <v>40956</v>
      </c>
      <c s="7" r="C20">
        <v>3371933000</v>
      </c>
      <c s="7" r="D20"/>
      <c s="1" r="E20"/>
      <c s="7" r="F20">
        <v>2200000000</v>
      </c>
      <c s="7" r="G20">
        <v>848992000</v>
      </c>
      <c s="7" r="H20">
        <v>9856000</v>
      </c>
      <c s="1" r="I20">
        <f>H20/G20</f>
        <v>0.011609061098338</v>
      </c>
      <c s="1" r="J20">
        <v>0.092</v>
      </c>
      <c s="7" r="K20">
        <v>754062000</v>
      </c>
      <c s="7" r="L20"/>
      <c t="s" r="M20">
        <v>23</v>
      </c>
      <c s="10" r="N20">
        <v>3</v>
      </c>
      <c t="s" r="O20">
        <v>78</v>
      </c>
      <c t="s" r="P20">
        <v>79</v>
      </c>
    </row>
    <row r="21">
      <c t="s" s="11" r="A21">
        <v>80</v>
      </c>
      <c s="4" r="B21">
        <v>40963</v>
      </c>
      <c s="7" r="C21">
        <v>2910400000</v>
      </c>
      <c s="7" r="D21"/>
      <c s="1" r="E21">
        <v>0.49</v>
      </c>
      <c s="7" r="F21">
        <v>1462600000</v>
      </c>
      <c s="7" r="G21">
        <v>571716000</v>
      </c>
      <c s="7" r="H21">
        <v>-2080000</v>
      </c>
      <c s="1" r="I21">
        <f>H21/G21</f>
        <v>-0.00363817000049</v>
      </c>
      <c s="1" r="J21">
        <v>0.257</v>
      </c>
      <c s="7" r="K21"/>
      <c s="7" r="L21">
        <v>447300000</v>
      </c>
      <c s="10" r="N21">
        <v>3</v>
      </c>
      <c t="s" r="O21">
        <v>81</v>
      </c>
      <c t="s" r="P21">
        <v>82</v>
      </c>
    </row>
    <row r="22">
      <c t="s" s="11" r="A22">
        <v>83</v>
      </c>
      <c s="4" r="B22">
        <v>40962</v>
      </c>
      <c s="7" r="C22">
        <v>2850000000</v>
      </c>
      <c s="7" r="D22">
        <v>649000000</v>
      </c>
      <c s="1" r="E22">
        <f>D22/C22</f>
        <v>0.227719298245614</v>
      </c>
      <c s="7" r="F22">
        <v>362000000</v>
      </c>
      <c s="7" r="G22">
        <v>1476754000</v>
      </c>
      <c s="7" r="H22">
        <v>-374460000</v>
      </c>
      <c s="1" r="I22">
        <f>H22/G22</f>
        <v>-0.253569653442618</v>
      </c>
      <c s="1" r="J22">
        <v>0.332</v>
      </c>
      <c s="7" r="K22"/>
      <c s="7" r="L22"/>
      <c t="s" r="M22">
        <v>23</v>
      </c>
      <c s="10" r="N22">
        <v>11</v>
      </c>
      <c t="s" r="O22">
        <v>84</v>
      </c>
      <c t="s" r="P22">
        <v>85</v>
      </c>
    </row>
    <row r="23">
      <c t="s" s="11" r="A23">
        <v>86</v>
      </c>
      <c s="4" r="B23">
        <v>40970</v>
      </c>
      <c s="7" r="C23">
        <v>577500000</v>
      </c>
      <c s="7" r="D23">
        <v>53300000</v>
      </c>
      <c s="1" r="E23">
        <f>D23/C23</f>
        <v>0.092294372294372</v>
      </c>
      <c s="7" r="F23">
        <v>53300000</v>
      </c>
      <c s="7" r="G23">
        <v>22942000</v>
      </c>
      <c s="7" r="H23">
        <v>2261000</v>
      </c>
      <c s="1" r="I23">
        <f>H23/G23</f>
        <v>0.098552872460989</v>
      </c>
      <c s="1" r="J23">
        <v>0.48</v>
      </c>
      <c s="7" r="K23">
        <v>-6003000</v>
      </c>
      <c s="7" r="L23"/>
      <c t="s" r="M23">
        <v>23</v>
      </c>
      <c s="10" r="N23">
        <v>4</v>
      </c>
      <c t="s" r="O23">
        <v>87</v>
      </c>
      <c t="s" r="P23">
        <v>88</v>
      </c>
    </row>
    <row r="24">
      <c t="s" s="11" r="A24">
        <v>89</v>
      </c>
      <c s="4" r="B24">
        <v>41054</v>
      </c>
      <c s="7" r="C24">
        <v>3130000000</v>
      </c>
      <c s="7" r="D24"/>
      <c s="1" r="E24"/>
      <c s="7" r="F24">
        <v>1670000000</v>
      </c>
      <c s="7" r="G24">
        <v>597051000</v>
      </c>
      <c s="7" r="H24">
        <v>-2447000</v>
      </c>
      <c s="1" r="I24">
        <f>H24/G24</f>
        <v>-0.004098477349506</v>
      </c>
      <c s="1" r="J24">
        <v>0.11</v>
      </c>
      <c s="7" r="K24">
        <v>522092000</v>
      </c>
      <c s="7" r="L24">
        <v>544300000</v>
      </c>
      <c s="10" r="N24">
        <v>8</v>
      </c>
      <c t="s" r="O24">
        <v>90</v>
      </c>
      <c t="s" r="P24">
        <v>91</v>
      </c>
    </row>
    <row r="25">
      <c t="s" s="11" r="A25">
        <v>92</v>
      </c>
      <c s="4" r="B25">
        <v>40967</v>
      </c>
      <c s="7" r="C25">
        <v>1917606000</v>
      </c>
      <c s="7" r="D25"/>
      <c s="1" r="E25"/>
      <c s="7" r="F25">
        <v>1200000</v>
      </c>
      <c s="7" r="G25">
        <v>-406142000</v>
      </c>
      <c s="7" r="H25">
        <v>-15682000</v>
      </c>
      <c s="1" r="I25">
        <f>H25/G25</f>
        <v>0.038612111035057</v>
      </c>
      <c s="1" r="J25"/>
      <c s="7" r="K25"/>
      <c s="7" r="L25"/>
      <c s="10" r="N25">
        <v>5</v>
      </c>
      <c t="s" r="O25">
        <v>93</v>
      </c>
      <c t="s" r="P25">
        <v>94</v>
      </c>
    </row>
    <row r="26">
      <c t="s" s="11" r="A26">
        <v>95</v>
      </c>
      <c s="4" r="B26">
        <v>40981</v>
      </c>
      <c s="7" r="C26">
        <v>3129576000</v>
      </c>
      <c s="7" r="D26">
        <v>1900000000</v>
      </c>
      <c s="1" r="E26">
        <f>D26/C26</f>
        <v>0.607110995227468</v>
      </c>
      <c s="7" r="F26">
        <v>1290000000</v>
      </c>
      <c s="7" r="G26">
        <v>663396000</v>
      </c>
      <c s="7" r="H26">
        <v>58328000</v>
      </c>
      <c s="1" r="I26">
        <f>H26/G26</f>
        <v>0.087923351964739</v>
      </c>
      <c s="1" r="J26">
        <v>0.124</v>
      </c>
      <c s="7" r="K26"/>
      <c s="7" r="L26"/>
      <c t="s" r="M26">
        <v>23</v>
      </c>
      <c s="10" r="N26">
        <v>12</v>
      </c>
      <c t="s" r="P26">
        <v>96</v>
      </c>
    </row>
    <row r="27">
      <c t="s" s="11" r="A27">
        <v>97</v>
      </c>
      <c s="4" r="B27">
        <v>41127</v>
      </c>
      <c s="7" r="C27">
        <v>2534444000</v>
      </c>
      <c s="7" r="D27">
        <v>888000000</v>
      </c>
      <c s="1" r="E27">
        <f>D27/C27</f>
        <v>0.350372705019326</v>
      </c>
      <c s="7" r="F27">
        <v>912700000</v>
      </c>
      <c s="7" r="G27">
        <v>974094000</v>
      </c>
      <c s="7" r="H27">
        <v>20018000</v>
      </c>
      <c s="1" r="I27">
        <f>H27/G27</f>
        <v>0.020550378094927</v>
      </c>
      <c s="1" r="J27">
        <v>0.224</v>
      </c>
      <c s="7" r="K27">
        <v>366948000</v>
      </c>
      <c s="7" r="L27">
        <v>302700000</v>
      </c>
      <c s="10" r="N27">
        <v>12</v>
      </c>
      <c t="s" r="O27">
        <v>98</v>
      </c>
      <c t="s" r="P27">
        <v>99</v>
      </c>
    </row>
    <row r="28">
      <c t="s" s="11" r="A28">
        <v>100</v>
      </c>
      <c s="4" r="B28">
        <v>41138</v>
      </c>
      <c s="7" r="C28">
        <v>956386000</v>
      </c>
      <c s="7" r="D28"/>
      <c s="1" r="E28"/>
      <c s="7" r="F28">
        <v>58500000</v>
      </c>
      <c s="7" r="G28">
        <v>532733000</v>
      </c>
      <c s="7" r="H28">
        <v>39827000</v>
      </c>
      <c s="1" r="I28">
        <f>H28/G28</f>
        <v>0.074759776473393</v>
      </c>
      <c s="1" r="J28">
        <v>0.334</v>
      </c>
      <c s="7" r="K28">
        <v>348300000</v>
      </c>
      <c s="7" r="L28">
        <v>8700000</v>
      </c>
      <c s="10" r="N28">
        <v>10</v>
      </c>
      <c t="s" r="P28">
        <v>101</v>
      </c>
    </row>
    <row r="29">
      <c t="s" s="11" r="A29">
        <v>102</v>
      </c>
      <c s="4" r="B29">
        <v>41234</v>
      </c>
      <c s="7" r="C29">
        <v>704600000</v>
      </c>
      <c s="7" r="D29">
        <v>655000000</v>
      </c>
      <c s="1" r="E29">
        <v>0.93</v>
      </c>
      <c s="7" r="F29">
        <v>1051200000</v>
      </c>
      <c s="7" r="G29">
        <v>595924000</v>
      </c>
      <c s="7" r="H29">
        <v>134600000</v>
      </c>
      <c s="1" r="I29">
        <f>H29/G29</f>
        <v>0.225867728099556</v>
      </c>
      <c s="1" r="J29">
        <v>0.283</v>
      </c>
      <c s="7" r="K29"/>
      <c s="7" r="L29">
        <v>281700000</v>
      </c>
      <c s="10" r="N29">
        <v>6</v>
      </c>
      <c t="s" r="O29">
        <v>103</v>
      </c>
      <c t="s" r="P29">
        <v>104</v>
      </c>
    </row>
    <row r="30">
      <c t="s" s="11" r="A30">
        <v>105</v>
      </c>
      <c s="4" r="B30">
        <v>41150</v>
      </c>
      <c s="7" r="C30">
        <v>1203059000</v>
      </c>
      <c s="7" r="D30"/>
      <c s="1" r="E30"/>
      <c s="7" r="F30">
        <v>612000000</v>
      </c>
      <c s="7" r="G30">
        <v>535910000</v>
      </c>
      <c s="7" r="H30">
        <v>91315000</v>
      </c>
      <c s="1" r="I30">
        <f>H30/G30</f>
        <v>0.170392416637122</v>
      </c>
      <c s="1" r="J30">
        <v>0.257</v>
      </c>
      <c s="7" r="K30"/>
      <c s="7" r="L30"/>
      <c t="s" r="M30">
        <v>23</v>
      </c>
      <c s="10" r="N30">
        <v>2</v>
      </c>
      <c t="s" r="O30">
        <v>106</v>
      </c>
      <c t="s" r="P30">
        <v>107</v>
      </c>
    </row>
    <row r="31">
      <c t="s" s="11" r="A31">
        <v>108</v>
      </c>
      <c s="4" r="B31">
        <v>40963</v>
      </c>
      <c s="7" r="C31">
        <v>1076345000</v>
      </c>
      <c s="7" r="D31">
        <v>140000000</v>
      </c>
      <c s="1" r="E31">
        <f>D31/C31</f>
        <v>0.130069819621032</v>
      </c>
      <c s="7" r="F31">
        <v>121000000</v>
      </c>
      <c s="7" r="G31">
        <v>130961000</v>
      </c>
      <c s="7" r="H31">
        <v>9157000</v>
      </c>
      <c s="1" r="I31">
        <f>H31/G31</f>
        <v>0.069921579706936</v>
      </c>
      <c s="1" r="J31"/>
      <c s="7" r="K31">
        <v>86798000</v>
      </c>
      <c s="7" r="L31"/>
      <c t="s" r="M31">
        <v>23</v>
      </c>
      <c s="10" r="N31">
        <v>14</v>
      </c>
      <c t="s" r="O31">
        <v>109</v>
      </c>
      <c t="s" r="P31">
        <v>110</v>
      </c>
    </row>
    <row r="32">
      <c t="s" s="11" r="A32">
        <v>111</v>
      </c>
      <c s="4" r="B32">
        <v>40967</v>
      </c>
      <c s="7" r="C32">
        <v>154621000</v>
      </c>
      <c s="7" r="D32"/>
      <c s="1" r="E32"/>
      <c s="7" r="F32">
        <v>178400000</v>
      </c>
      <c s="7" r="G32">
        <v>167454000</v>
      </c>
      <c s="7" r="H32">
        <v>13867000</v>
      </c>
      <c s="1" r="I32">
        <f>H32/G32</f>
        <v>0.082810801772427</v>
      </c>
      <c s="1" r="J32">
        <v>0.11</v>
      </c>
      <c s="7" r="K32">
        <v>127195000</v>
      </c>
      <c s="7" r="L32">
        <v>62500000</v>
      </c>
      <c s="10" r="N32">
        <v>9</v>
      </c>
      <c t="s" r="P32">
        <v>112</v>
      </c>
    </row>
    <row r="33">
      <c t="s" s="11" r="A33">
        <v>113</v>
      </c>
      <c s="4" r="B33">
        <v>40949</v>
      </c>
      <c s="7" r="C33">
        <v>797811000</v>
      </c>
      <c s="7" r="D33"/>
      <c s="1" r="E33"/>
      <c s="5" r="F33">
        <v>0</v>
      </c>
      <c s="7" r="G33">
        <v>359522000</v>
      </c>
      <c s="7" r="H33">
        <v>79069000</v>
      </c>
      <c s="1" r="I33">
        <f>H33/G33</f>
        <v>0.219928126790572</v>
      </c>
      <c s="1" r="J33">
        <v>0.371</v>
      </c>
      <c s="7" r="K33"/>
      <c s="7" r="L33"/>
      <c s="10" r="N33"/>
      <c t="s" r="O33">
        <v>114</v>
      </c>
      <c t="s" r="P33">
        <v>115</v>
      </c>
      <c t="s" r="Q33">
        <v>116</v>
      </c>
    </row>
    <row r="34">
      <c t="s" s="11" r="A34">
        <v>117</v>
      </c>
      <c s="4" r="B34">
        <v>40963</v>
      </c>
      <c s="7" r="C34">
        <v>316835000</v>
      </c>
      <c s="7" r="D34"/>
      <c t="s" s="1" r="E34">
        <v>118</v>
      </c>
      <c s="7" r="F34">
        <v>46400000</v>
      </c>
      <c s="7" r="G34">
        <v>166628000</v>
      </c>
      <c s="7" r="H34">
        <v>7119000</v>
      </c>
      <c s="1" r="I34">
        <f>H34/G34</f>
        <v>0.042723911947572</v>
      </c>
      <c s="1" r="J34">
        <v>0.29</v>
      </c>
      <c s="7" r="K34"/>
      <c s="7" r="L34"/>
      <c t="s" r="M34">
        <v>23</v>
      </c>
      <c s="10" r="N34">
        <v>8</v>
      </c>
      <c t="s" r="O34">
        <v>119</v>
      </c>
      <c t="s" r="P34">
        <v>120</v>
      </c>
    </row>
    <row r="35">
      <c t="s" s="11" r="A35">
        <v>121</v>
      </c>
      <c s="4" r="B35">
        <v>40963</v>
      </c>
      <c s="7" r="C35">
        <v>1765000000</v>
      </c>
      <c s="7" r="D35"/>
      <c s="1" r="E35"/>
      <c s="7" r="F35">
        <v>414000000</v>
      </c>
      <c s="7" r="G35">
        <v>-177000000</v>
      </c>
      <c s="7" r="H35">
        <v>9000000</v>
      </c>
      <c s="1" r="I35"/>
      <c t="s" s="1" r="J35">
        <v>122</v>
      </c>
      <c s="7" r="K35">
        <v>173000000</v>
      </c>
      <c s="7" r="L35">
        <v>141000000</v>
      </c>
      <c s="10" r="N35">
        <v>5</v>
      </c>
      <c t="s" r="O35">
        <v>123</v>
      </c>
      <c t="s" r="P35">
        <v>124</v>
      </c>
    </row>
    <row r="36">
      <c t="s" s="11" r="A36">
        <v>125</v>
      </c>
      <c s="4" r="B36">
        <v>41266</v>
      </c>
      <c s="7" r="C36">
        <v>594562000</v>
      </c>
      <c s="7" r="D36">
        <v>372800000</v>
      </c>
      <c s="1" r="E36">
        <f>D36/C36</f>
        <v>0.627016190069328</v>
      </c>
      <c s="7" r="F36">
        <v>127300000</v>
      </c>
      <c s="7" r="G36">
        <v>90992000</v>
      </c>
      <c s="7" r="H36">
        <v>-2897000</v>
      </c>
      <c s="1" r="I36">
        <f>H36/G36</f>
        <v>-0.031837963777035</v>
      </c>
      <c t="s" s="1" r="J36">
        <v>126</v>
      </c>
      <c s="7" r="K36"/>
      <c s="7" r="L36"/>
      <c t="s" r="M36">
        <v>23</v>
      </c>
      <c s="10" r="N36">
        <v>3</v>
      </c>
      <c t="s" r="P36">
        <v>127</v>
      </c>
      <c t="s" r="Q36">
        <v>128</v>
      </c>
    </row>
    <row r="37">
      <c t="s" s="11" r="A37">
        <v>129</v>
      </c>
      <c s="4" r="B37">
        <v>41054</v>
      </c>
      <c s="7" r="C37">
        <v>1293000000</v>
      </c>
      <c s="7" r="D37">
        <v>935000000</v>
      </c>
      <c s="1" r="E37">
        <f>D37/C37</f>
        <v>0.723124516627997</v>
      </c>
      <c s="7" r="F37">
        <v>1415000000</v>
      </c>
      <c s="7" r="G37">
        <v>18000000</v>
      </c>
      <c s="7" r="H37">
        <v>-4000000</v>
      </c>
      <c s="1" r="I37">
        <f>H37/G37</f>
        <v>-0.222222222222222</v>
      </c>
      <c s="1" r="J37">
        <v>0.011</v>
      </c>
      <c s="7" r="K37"/>
      <c s="7" r="L37"/>
      <c t="s" r="M37">
        <v>23</v>
      </c>
      <c s="10" r="N37">
        <v>14</v>
      </c>
      <c t="s" r="O37">
        <v>130</v>
      </c>
      <c t="s" r="P37">
        <v>131</v>
      </c>
    </row>
    <row r="38">
      <c t="s" s="11" r="A38">
        <v>132</v>
      </c>
      <c s="4" r="B38">
        <v>41143</v>
      </c>
      <c s="7" r="C38">
        <v>3000000000</v>
      </c>
      <c s="7" r="D38"/>
      <c s="1" r="E38"/>
      <c s="7" r="F38">
        <v>1900000000</v>
      </c>
      <c s="7" r="G38">
        <v>204418000</v>
      </c>
      <c s="7" r="H38">
        <v>29113000</v>
      </c>
      <c s="1" r="I38">
        <f>H38/G38</f>
        <v>0.142418965061785</v>
      </c>
      <c s="1" r="J38">
        <v>0.175</v>
      </c>
      <c s="7" r="K38"/>
      <c s="7" r="L38">
        <v>430500000</v>
      </c>
      <c s="10" r="N38">
        <v>23</v>
      </c>
      <c t="s" r="P38">
        <v>133</v>
      </c>
    </row>
    <row r="39">
      <c t="s" s="11" r="A39">
        <v>134</v>
      </c>
      <c s="4" r="B39">
        <v>40938</v>
      </c>
      <c s="7" r="C39">
        <v>308148000</v>
      </c>
      <c s="7" r="D39">
        <v>177900000</v>
      </c>
      <c s="1" r="E39">
        <f>D39/C39</f>
        <v>0.577319989096149</v>
      </c>
      <c s="7" r="F39">
        <v>142500000</v>
      </c>
      <c s="7" r="G39">
        <v>149935000</v>
      </c>
      <c s="7" r="H39">
        <v>12883000</v>
      </c>
      <c s="1" r="I39">
        <f>H39/G39</f>
        <v>0.085923900356821</v>
      </c>
      <c s="1" r="J39">
        <v>0.249</v>
      </c>
      <c s="7" r="K39">
        <v>98776000</v>
      </c>
      <c s="7" r="L39"/>
      <c t="s" r="M39">
        <v>23</v>
      </c>
      <c s="10" r="N39">
        <v>10</v>
      </c>
      <c t="s" r="P39">
        <v>135</v>
      </c>
    </row>
    <row r="40">
      <c t="s" s="11" r="A40">
        <v>136</v>
      </c>
      <c s="4" r="B40">
        <v>40968</v>
      </c>
      <c s="7" r="C40">
        <v>935500000</v>
      </c>
      <c s="7" r="D40"/>
      <c s="1" r="E40"/>
      <c s="7" r="F40">
        <v>83100000</v>
      </c>
      <c s="7" r="G40">
        <v>93790000</v>
      </c>
      <c s="7" r="H40">
        <v>11800000</v>
      </c>
      <c s="1" r="I40">
        <f>H40/G40</f>
        <v>0.125812986459111</v>
      </c>
      <c s="1" r="J40">
        <v>0.04</v>
      </c>
      <c s="7" r="K40">
        <v>125426000</v>
      </c>
      <c s="7" r="L40"/>
      <c t="s" r="M40">
        <v>23</v>
      </c>
      <c s="10" r="N40">
        <v>13</v>
      </c>
      <c t="s" r="P40">
        <v>137</v>
      </c>
    </row>
    <row r="41">
      <c t="s" s="11" r="A41">
        <v>138</v>
      </c>
      <c s="4" r="B41">
        <v>40893</v>
      </c>
      <c s="7" r="C41">
        <v>1004100000</v>
      </c>
      <c s="7" r="D41">
        <v>774100000</v>
      </c>
      <c s="1" r="E41">
        <f>D41/C41</f>
        <v>0.770939149487103</v>
      </c>
      <c s="7" r="F41">
        <v>530000000</v>
      </c>
      <c s="7" r="G41">
        <v>219113000</v>
      </c>
      <c s="7" r="H41">
        <v>35577000</v>
      </c>
      <c s="1" r="I41">
        <f>H41/G41</f>
        <v>0.162368275729875</v>
      </c>
      <c s="1" r="J41">
        <v>0.139</v>
      </c>
      <c s="7" r="K41"/>
      <c s="7" r="L41">
        <v>114000000</v>
      </c>
      <c s="10" r="N41">
        <v>12</v>
      </c>
      <c t="s" r="O41">
        <v>139</v>
      </c>
      <c t="s" r="P41">
        <v>140</v>
      </c>
      <c t="s" r="Q41">
        <v>128</v>
      </c>
    </row>
    <row r="42">
      <c t="s" s="11" r="A42">
        <v>141</v>
      </c>
      <c s="4" r="B42">
        <v>40967</v>
      </c>
      <c s="7" r="C42">
        <v>332510000</v>
      </c>
      <c s="7" r="D42">
        <v>262800000</v>
      </c>
      <c s="1" r="E42">
        <f>D42/C42</f>
        <v>0.790352169859553</v>
      </c>
      <c s="7" r="F42">
        <v>297200000</v>
      </c>
      <c s="7" r="G42">
        <v>381190000</v>
      </c>
      <c s="7" r="H42">
        <v>31986000</v>
      </c>
      <c s="1" r="I42">
        <f>H42/G42</f>
        <v>0.083910910569532</v>
      </c>
      <c s="1" r="J42">
        <v>0.1737</v>
      </c>
      <c s="7" r="K42"/>
      <c s="7" r="L42"/>
      <c t="s" r="M42">
        <v>142</v>
      </c>
      <c s="10" r="N42">
        <v>8</v>
      </c>
      <c t="s" r="O42">
        <v>143</v>
      </c>
      <c t="s" r="P42">
        <v>144</v>
      </c>
    </row>
    <row r="43">
      <c t="s" s="11" r="A43">
        <v>145</v>
      </c>
      <c s="4" r="B43">
        <v>40949</v>
      </c>
      <c s="7" r="C43">
        <v>593400000</v>
      </c>
      <c s="7" r="D43"/>
      <c t="s" s="1" r="E43">
        <v>146</v>
      </c>
      <c s="5" r="F43">
        <v>0</v>
      </c>
      <c s="7" r="G43">
        <v>92046000</v>
      </c>
      <c s="7" r="H43">
        <v>-8331000</v>
      </c>
      <c s="1" r="I43">
        <f>H43/G43</f>
        <v>-0.090509093279447</v>
      </c>
      <c s="1" r="J43">
        <v>0.31</v>
      </c>
      <c s="7" r="K43">
        <v>-27212000</v>
      </c>
      <c s="7" r="L43"/>
      <c s="10" r="N43">
        <v>4</v>
      </c>
      <c t="s" r="O43">
        <v>147</v>
      </c>
      <c t="s" r="P43">
        <v>148</v>
      </c>
    </row>
    <row r="44">
      <c t="s" s="11" r="A44">
        <v>149</v>
      </c>
      <c s="4" r="B44">
        <v>40967</v>
      </c>
      <c s="7" r="C44">
        <v>538688000</v>
      </c>
      <c s="7" r="D44">
        <v>24300000</v>
      </c>
      <c s="1" r="E44">
        <f>D44/C44</f>
        <v>0.045109599619817</v>
      </c>
      <c s="7" r="F44">
        <v>24300000</v>
      </c>
      <c s="7" r="G44">
        <v>92073000</v>
      </c>
      <c s="7" r="H44">
        <v>-305000</v>
      </c>
      <c s="1" r="I44">
        <f>H44/G44</f>
        <v>-0.003312588924006</v>
      </c>
      <c s="1" r="J44">
        <v>0.321</v>
      </c>
      <c s="7" r="K44"/>
      <c s="7" r="L44"/>
      <c s="10" r="N44"/>
      <c t="s" s="11" r="O44">
        <v>150</v>
      </c>
      <c t="s" r="P44">
        <v>151</v>
      </c>
    </row>
    <row r="45">
      <c t="s" s="11" r="A45">
        <v>152</v>
      </c>
      <c s="4" r="B45">
        <v>41228</v>
      </c>
      <c s="7" r="C45">
        <v>1156900000</v>
      </c>
      <c s="7" r="D45">
        <v>234400000</v>
      </c>
      <c s="1" r="E45">
        <f>D45/C45</f>
        <v>0.202610424410061</v>
      </c>
      <c s="7" r="F45">
        <v>162200000</v>
      </c>
      <c s="7" r="G45">
        <v>368991000</v>
      </c>
      <c s="7" r="H45">
        <v>98497000</v>
      </c>
      <c s="1" r="I45">
        <f>H45/G45</f>
        <v>0.266936049930757</v>
      </c>
      <c s="1" r="J45">
        <v>0.28</v>
      </c>
      <c s="7" r="K45">
        <v>110307000</v>
      </c>
      <c s="7" r="L45">
        <v>48300000</v>
      </c>
      <c s="10" r="N45">
        <v>0</v>
      </c>
      <c t="s" r="O45">
        <v>153</v>
      </c>
      <c t="s" r="P45">
        <v>154</v>
      </c>
    </row>
    <row r="46">
      <c t="s" s="11" r="A46">
        <v>155</v>
      </c>
      <c s="4" r="B46">
        <v>40966</v>
      </c>
      <c s="7" r="C46">
        <v>280300000</v>
      </c>
      <c s="7" r="D46"/>
      <c s="1" r="E46"/>
      <c s="7" r="F46">
        <v>2200000</v>
      </c>
      <c s="7" r="G46">
        <v>-253922000</v>
      </c>
      <c s="7" r="H46">
        <v>282000</v>
      </c>
      <c s="1" r="I46"/>
      <c t="s" s="1" r="J46">
        <v>156</v>
      </c>
      <c s="7" r="K46">
        <v>-839000</v>
      </c>
      <c s="7" r="L46"/>
      <c s="10" r="N46"/>
      <c t="s" r="P46">
        <v>157</v>
      </c>
    </row>
    <row r="47">
      <c t="s" s="11" r="A47">
        <v>158</v>
      </c>
      <c s="4" r="B47">
        <v>40962</v>
      </c>
      <c s="7" r="C47">
        <v>440500000</v>
      </c>
      <c s="7" r="D47">
        <v>271900000</v>
      </c>
      <c s="1" r="E47">
        <f>D47/C47</f>
        <v>0.617253121452894</v>
      </c>
      <c s="7" r="F47">
        <v>124900000</v>
      </c>
      <c s="7" r="G47">
        <v>18557000</v>
      </c>
      <c s="7" r="H47">
        <v>15000000</v>
      </c>
      <c s="1" r="I47">
        <f>H47/G47</f>
        <v>0.808320310394999</v>
      </c>
      <c t="s" s="1" r="J47">
        <v>159</v>
      </c>
      <c s="7" r="K47">
        <v>5988000</v>
      </c>
      <c s="7" r="L47"/>
      <c s="10" r="N47">
        <v>8</v>
      </c>
      <c t="s" r="P47">
        <v>160</v>
      </c>
    </row>
    <row r="48">
      <c t="s" s="11" r="A48">
        <v>161</v>
      </c>
      <c s="4" r="B48">
        <v>40963</v>
      </c>
      <c s="7" r="C48">
        <v>918738000</v>
      </c>
      <c s="7" r="D48">
        <v>360900000</v>
      </c>
      <c s="1" r="E48">
        <f>D48/C48</f>
        <v>0.39282145725985</v>
      </c>
      <c s="7" r="F48">
        <v>373100000</v>
      </c>
      <c s="7" r="G48">
        <v>293149000</v>
      </c>
      <c s="7" r="H48">
        <v>27328000</v>
      </c>
      <c s="1" r="I48">
        <f>H48/G48</f>
        <v>0.093222218052936</v>
      </c>
      <c t="s" s="1" r="J48">
        <v>162</v>
      </c>
      <c s="7" r="K48">
        <v>212456000</v>
      </c>
      <c s="7" r="L48"/>
      <c t="s" r="M48">
        <v>163</v>
      </c>
      <c s="10" r="N48">
        <v>15</v>
      </c>
      <c t="s" r="O48">
        <v>164</v>
      </c>
      <c t="s" r="P48">
        <v>165</v>
      </c>
    </row>
    <row r="49">
      <c t="s" s="11" r="A49">
        <v>166</v>
      </c>
      <c s="4" r="B49">
        <v>40967</v>
      </c>
      <c s="7" r="C49">
        <v>141448000</v>
      </c>
      <c s="7" r="D49"/>
      <c s="1" r="E49"/>
      <c s="7" r="F49">
        <v>3900000</v>
      </c>
      <c s="7" r="G49">
        <v>-30236000</v>
      </c>
      <c s="7" r="H49">
        <v>1271000</v>
      </c>
      <c s="1" r="I49"/>
      <c s="1" r="J49">
        <v>0.0582</v>
      </c>
      <c s="7" r="K49">
        <v>5041000</v>
      </c>
      <c s="7" r="L49"/>
      <c t="s" r="M49">
        <v>23</v>
      </c>
      <c s="10" r="N49">
        <v>2</v>
      </c>
      <c t="s" r="P49">
        <v>167</v>
      </c>
    </row>
    <row r="50">
      <c t="s" s="11" r="A50">
        <v>168</v>
      </c>
      <c s="4" r="B50">
        <v>40956</v>
      </c>
      <c s="7" r="C50">
        <v>591600000</v>
      </c>
      <c s="7" r="D50">
        <v>440200000</v>
      </c>
      <c s="1" r="E50">
        <f>D50/C50</f>
        <v>0.744083840432725</v>
      </c>
      <c s="7" r="F50">
        <v>293100000</v>
      </c>
      <c s="7" r="G50">
        <v>147220000</v>
      </c>
      <c s="7" r="H50">
        <v>15947000</v>
      </c>
      <c s="1" r="I50">
        <f>H50/G50</f>
        <v>0.108320880315175</v>
      </c>
      <c s="1" r="J50">
        <v>0.077</v>
      </c>
      <c s="7" r="K50">
        <v>104617000</v>
      </c>
      <c s="7" r="L50"/>
      <c t="s" r="M50">
        <v>23</v>
      </c>
      <c s="10" r="N50">
        <v>7</v>
      </c>
      <c t="s" r="O50">
        <v>169</v>
      </c>
      <c t="s" r="P50">
        <v>170</v>
      </c>
    </row>
    <row r="51">
      <c t="s" s="11" r="A51">
        <v>171</v>
      </c>
      <c s="4" r="B51">
        <v>41145</v>
      </c>
      <c s="7" r="C51">
        <v>752700000</v>
      </c>
      <c s="7" r="D51"/>
      <c s="1" r="E51">
        <v>0.12</v>
      </c>
      <c s="7" r="F51">
        <v>186100000</v>
      </c>
      <c s="7" r="G51">
        <v>-43600000</v>
      </c>
      <c s="7" r="H51">
        <v>16200000</v>
      </c>
      <c s="1" r="I51"/>
      <c t="s" s="1" r="J51">
        <v>172</v>
      </c>
      <c s="7" r="K51">
        <v>33100000</v>
      </c>
      <c s="7" r="L51">
        <v>8200000</v>
      </c>
      <c s="10" r="N51">
        <v>13</v>
      </c>
      <c t="s" r="P51">
        <v>173</v>
      </c>
    </row>
    <row r="52">
      <c s="11" r="A52"/>
      <c s="4" r="B52"/>
      <c s="7" r="C52"/>
      <c s="7" r="D52"/>
      <c s="1" r="E52"/>
      <c s="7" r="F52"/>
      <c s="7" r="G52"/>
      <c s="7" r="H52"/>
      <c s="1" r="I52"/>
      <c s="1" r="J52"/>
      <c s="7" r="K52"/>
      <c s="7" r="L52"/>
      <c s="10" r="N52"/>
    </row>
    <row r="53">
      <c s="11" r="A53"/>
      <c s="4" r="B53"/>
      <c s="7" r="C53"/>
      <c s="7" r="D53"/>
      <c t="s" s="1" r="E53">
        <v>174</v>
      </c>
      <c s="7" r="F53">
        <f>SUM(F2:F51)</f>
        <v>220119600000</v>
      </c>
      <c s="7" r="G53">
        <f>SUM(G2:G51)</f>
        <v>141657953936</v>
      </c>
      <c s="7" r="H53">
        <f>SUM(H2:H51)</f>
        <v>20406937046</v>
      </c>
      <c s="1" r="I53">
        <f>H53/G53</f>
        <v>0.144057827174461</v>
      </c>
      <c s="1" r="J53"/>
      <c t="s" s="7" r="K53">
        <v>175</v>
      </c>
      <c s="7" r="L53">
        <f>SUM(L2:L51)</f>
        <v>25936200000</v>
      </c>
      <c t="s" r="M53">
        <v>176</v>
      </c>
      <c s="10" r="N53"/>
    </row>
    <row r="54">
      <c s="11" r="A54"/>
      <c s="4" r="B54"/>
      <c s="7" r="C54"/>
      <c s="7" r="D54"/>
      <c t="s" s="1" r="E54">
        <v>177</v>
      </c>
      <c s="7" r="F54">
        <f>SUM(F2:F6)</f>
        <v>141600000000</v>
      </c>
      <c s="7" r="G54"/>
      <c s="7" r="H54"/>
      <c s="1" r="I54"/>
      <c s="1" r="J54"/>
      <c s="7" r="K54"/>
      <c s="7" r="L54"/>
      <c s="10" r="N54"/>
    </row>
    <row r="55">
      <c s="11" r="A55"/>
      <c s="4" r="B55"/>
      <c s="7" r="C55"/>
      <c s="7" r="D55"/>
      <c s="1" r="E55"/>
      <c s="7" r="F55"/>
      <c s="7" r="G55"/>
      <c s="7" r="H55"/>
      <c s="1" r="I55"/>
      <c s="1" r="J55"/>
      <c s="7" r="K55"/>
      <c s="7" r="L55"/>
      <c s="10" r="N55"/>
    </row>
    <row r="56">
      <c s="11" r="A56"/>
      <c s="4" r="B56"/>
      <c s="7" r="C56"/>
      <c s="7" r="D56"/>
      <c s="1" r="E56"/>
      <c s="7" r="F56"/>
      <c s="7" r="G56"/>
      <c s="7" r="H56"/>
      <c s="1" r="I56"/>
      <c s="1" r="J56"/>
      <c s="7" r="K56"/>
      <c s="7" r="L56"/>
      <c s="10" r="N56"/>
    </row>
    <row r="57">
      <c s="11" r="A57"/>
      <c s="4" r="B57"/>
      <c s="7" r="C57"/>
      <c s="7" r="D57"/>
      <c s="1" r="E57"/>
      <c s="7" r="F57"/>
      <c s="7" r="G57"/>
      <c s="7" r="H57"/>
      <c s="1" r="I57"/>
      <c s="1" r="J57"/>
      <c s="7" r="K57"/>
      <c s="7" r="L57"/>
      <c s="10" r="N57"/>
    </row>
    <row r="58">
      <c s="11" r="A58"/>
      <c s="4" r="B58"/>
      <c s="7" r="C58"/>
      <c s="7" r="D58"/>
      <c s="1" r="E58"/>
      <c s="7" r="F58"/>
      <c s="7" r="G58"/>
      <c s="7" r="H58"/>
      <c s="1" r="I58"/>
      <c s="1" r="J58"/>
      <c s="7" r="K58"/>
      <c s="7" r="L58"/>
      <c s="10" r="N58"/>
    </row>
    <row r="59">
      <c s="11" r="A59"/>
      <c s="4" r="B59"/>
      <c s="7" r="C59"/>
      <c s="7" r="D59"/>
      <c s="1" r="E59"/>
      <c s="7" r="F59"/>
      <c s="7" r="G59"/>
      <c s="7" r="H59"/>
      <c s="1" r="I59"/>
      <c s="1" r="J59"/>
      <c s="7" r="K59"/>
      <c s="7" r="L59"/>
      <c s="10" r="N59"/>
    </row>
    <row r="60">
      <c s="11" r="A60"/>
      <c s="4" r="B60"/>
      <c s="7" r="C60"/>
      <c s="7" r="D60"/>
      <c s="1" r="E60"/>
      <c s="7" r="F60"/>
      <c s="7" r="G60"/>
      <c s="7" r="H60"/>
      <c s="1" r="I60"/>
      <c s="1" r="J60"/>
      <c s="7" r="K60"/>
      <c s="7" r="L60"/>
      <c s="10" r="N60"/>
    </row>
    <row r="61">
      <c s="11" r="A61"/>
      <c s="4" r="B61"/>
      <c s="7" r="C61"/>
      <c s="7" r="D61"/>
      <c s="1" r="E61"/>
      <c s="7" r="F61"/>
      <c s="7" r="G61"/>
      <c s="7" r="H61"/>
      <c s="1" r="I61"/>
      <c s="1" r="J61"/>
      <c s="7" r="K61"/>
      <c s="7" r="L61"/>
      <c s="10" r="N61"/>
    </row>
    <row r="62">
      <c s="11" r="A62"/>
      <c s="4" r="B62"/>
      <c s="7" r="C62"/>
      <c s="7" r="D62"/>
      <c s="1" r="E62"/>
      <c s="7" r="F62"/>
      <c s="7" r="G62"/>
      <c s="7" r="H62"/>
      <c s="1" r="I62"/>
      <c s="1" r="J62"/>
      <c s="7" r="K62"/>
      <c s="7" r="L62"/>
      <c s="10" r="N62"/>
    </row>
    <row r="63">
      <c s="11" r="A63"/>
      <c s="4" r="B63"/>
      <c s="7" r="C63"/>
      <c s="7" r="D63"/>
      <c s="1" r="E63"/>
      <c s="7" r="F63"/>
      <c s="7" r="G63"/>
      <c s="7" r="H63"/>
      <c s="1" r="I63"/>
      <c s="1" r="J63"/>
      <c s="7" r="K63"/>
      <c s="7" r="L63"/>
      <c s="10" r="N63"/>
    </row>
    <row r="64">
      <c s="11" r="A64"/>
      <c s="4" r="B64"/>
      <c s="7" r="C64"/>
      <c s="7" r="D64"/>
      <c s="1" r="E64"/>
      <c s="7" r="F64"/>
      <c s="7" r="G64"/>
      <c s="7" r="H64"/>
      <c s="1" r="I64"/>
      <c s="1" r="J64"/>
      <c s="7" r="K64"/>
      <c s="7" r="L64"/>
      <c s="10" r="N64"/>
    </row>
    <row r="65">
      <c s="11" r="A65"/>
      <c s="4" r="B65"/>
      <c s="7" r="C65"/>
      <c s="7" r="D65"/>
      <c s="1" r="E65"/>
      <c s="7" r="F65"/>
      <c s="7" r="G65"/>
      <c s="7" r="H65"/>
      <c s="1" r="I65"/>
      <c s="1" r="J65"/>
      <c s="7" r="K65"/>
      <c s="7" r="L65"/>
      <c s="10" r="N65"/>
    </row>
    <row r="66">
      <c s="11" r="A66"/>
      <c s="4" r="B66"/>
      <c s="7" r="C66"/>
      <c s="7" r="D66"/>
      <c s="1" r="E66"/>
      <c s="7" r="F66"/>
      <c s="7" r="G66"/>
      <c s="7" r="H66"/>
      <c s="1" r="I66"/>
      <c s="1" r="J66"/>
      <c s="7" r="K66"/>
      <c s="7" r="L66"/>
      <c s="10" r="N66"/>
    </row>
    <row r="67">
      <c s="11" r="A67"/>
      <c s="4" r="B67"/>
      <c s="7" r="C67"/>
      <c s="7" r="D67"/>
      <c s="1" r="E67"/>
      <c s="7" r="F67"/>
      <c s="7" r="G67"/>
      <c s="7" r="H67"/>
      <c s="1" r="I67"/>
      <c s="1" r="J67"/>
      <c s="7" r="K67"/>
      <c s="7" r="L67"/>
      <c s="10" r="N67"/>
    </row>
    <row r="68">
      <c s="11" r="A68"/>
      <c s="4" r="B68"/>
      <c s="7" r="C68"/>
      <c s="7" r="D68"/>
      <c s="1" r="E68"/>
      <c s="7" r="F68"/>
      <c s="7" r="G68"/>
      <c s="7" r="H68"/>
      <c s="1" r="I68"/>
      <c s="1" r="J68"/>
      <c s="7" r="K68"/>
      <c s="7" r="L68"/>
      <c s="10" r="N68"/>
    </row>
    <row r="69">
      <c s="11" r="A69"/>
      <c s="4" r="B69"/>
      <c s="7" r="C69"/>
      <c s="7" r="D69"/>
      <c s="1" r="E69"/>
      <c s="7" r="F69"/>
      <c s="7" r="G69"/>
      <c s="7" r="H69"/>
      <c s="1" r="I69"/>
      <c s="1" r="J69"/>
      <c s="7" r="K69"/>
      <c s="7" r="L69"/>
      <c s="10" r="N69"/>
    </row>
    <row r="70">
      <c s="11" r="A70"/>
      <c s="4" r="B70"/>
      <c s="7" r="C70"/>
      <c s="7" r="D70"/>
      <c s="1" r="E70"/>
      <c s="7" r="F70"/>
      <c s="7" r="G70"/>
      <c s="7" r="H70"/>
      <c s="1" r="I70"/>
      <c s="1" r="J70"/>
      <c s="7" r="K70"/>
      <c s="7" r="L70"/>
      <c s="10" r="N70"/>
    </row>
    <row r="71">
      <c s="11" r="A71"/>
      <c s="4" r="B71"/>
      <c s="7" r="C71"/>
      <c s="7" r="D71"/>
      <c s="1" r="E71"/>
      <c s="7" r="F71"/>
      <c s="7" r="G71"/>
      <c s="7" r="H71"/>
      <c s="1" r="I71"/>
      <c s="1" r="J71"/>
      <c s="7" r="K71"/>
      <c s="7" r="L71"/>
      <c s="10" r="N71"/>
    </row>
    <row r="72">
      <c s="11" r="A72"/>
      <c s="4" r="B72"/>
      <c s="7" r="C72"/>
      <c s="7" r="D72"/>
      <c s="1" r="E72"/>
      <c s="7" r="F72"/>
      <c s="7" r="G72"/>
      <c s="7" r="H72"/>
      <c s="1" r="I72"/>
      <c s="1" r="J72"/>
      <c s="7" r="K72"/>
      <c s="7" r="L72"/>
      <c s="10" r="N72"/>
    </row>
    <row r="73">
      <c s="11" r="A73"/>
      <c s="4" r="B73"/>
      <c s="7" r="C73"/>
      <c s="7" r="D73"/>
      <c s="1" r="E73"/>
      <c s="7" r="F73"/>
      <c s="7" r="G73"/>
      <c s="7" r="H73"/>
      <c s="1" r="I73"/>
      <c s="1" r="J73"/>
      <c s="7" r="K73"/>
      <c s="7" r="L73"/>
      <c s="10" r="N73"/>
    </row>
    <row r="74">
      <c s="11" r="A74"/>
      <c s="4" r="B74"/>
      <c s="7" r="C74"/>
      <c s="7" r="D74"/>
      <c s="1" r="E74"/>
      <c s="7" r="F74"/>
      <c s="7" r="G74"/>
      <c s="7" r="H74"/>
      <c s="1" r="I74"/>
      <c s="1" r="J74"/>
      <c s="7" r="K74"/>
      <c s="7" r="L74"/>
      <c s="10" r="N74"/>
    </row>
    <row r="75">
      <c s="11" r="A75"/>
      <c s="4" r="B75"/>
      <c s="7" r="C75"/>
      <c s="7" r="D75"/>
      <c s="1" r="E75"/>
      <c s="7" r="F75"/>
      <c s="7" r="G75"/>
      <c s="7" r="H75"/>
      <c s="1" r="I75"/>
      <c s="1" r="J75"/>
      <c s="7" r="K75"/>
      <c s="7" r="L75"/>
      <c s="10" r="N75"/>
    </row>
    <row r="76">
      <c s="11" r="A76"/>
      <c s="4" r="B76"/>
      <c s="7" r="C76"/>
      <c s="7" r="D76"/>
      <c s="1" r="E76"/>
      <c s="7" r="F76"/>
      <c s="7" r="G76"/>
      <c s="7" r="H76"/>
      <c s="1" r="I76"/>
      <c s="1" r="J76"/>
      <c s="7" r="K76"/>
      <c s="7" r="L76"/>
      <c s="10" r="N76"/>
    </row>
    <row r="77">
      <c s="11" r="A77"/>
      <c s="4" r="B77"/>
      <c s="7" r="C77"/>
      <c s="7" r="D77"/>
      <c s="1" r="E77"/>
      <c s="7" r="F77"/>
      <c s="7" r="G77"/>
      <c s="7" r="H77"/>
      <c s="1" r="I77"/>
      <c s="1" r="J77"/>
      <c s="7" r="K77"/>
      <c s="7" r="L77"/>
      <c s="10" r="N77"/>
    </row>
    <row r="78">
      <c s="11" r="A78"/>
      <c s="4" r="B78"/>
      <c s="7" r="C78"/>
      <c s="7" r="D78"/>
      <c s="1" r="E78"/>
      <c s="7" r="F78"/>
      <c s="7" r="G78"/>
      <c s="7" r="H78"/>
      <c s="1" r="I78"/>
      <c s="1" r="J78"/>
      <c s="7" r="K78"/>
      <c s="7" r="L78"/>
      <c s="10" r="N78"/>
    </row>
    <row r="79">
      <c s="11" r="A79"/>
      <c s="4" r="B79"/>
      <c s="7" r="C79"/>
      <c s="7" r="D79"/>
      <c s="1" r="E79"/>
      <c s="7" r="F79"/>
      <c s="7" r="G79"/>
      <c s="7" r="H79"/>
      <c s="1" r="I79"/>
      <c s="1" r="J79"/>
      <c s="7" r="K79"/>
      <c s="7" r="L79"/>
      <c s="10" r="N79"/>
    </row>
    <row r="80">
      <c s="11" r="A80"/>
      <c s="4" r="B80"/>
      <c s="7" r="C80"/>
      <c s="7" r="D80"/>
      <c s="1" r="E80"/>
      <c s="7" r="F80"/>
      <c s="7" r="G80"/>
      <c s="7" r="H80"/>
      <c s="1" r="I80"/>
      <c s="1" r="J80"/>
      <c s="7" r="K80"/>
      <c s="7" r="L80"/>
      <c s="10" r="N80"/>
    </row>
    <row r="81">
      <c s="11" r="A81"/>
      <c s="4" r="B81"/>
      <c s="7" r="C81"/>
      <c s="7" r="D81"/>
      <c s="1" r="E81"/>
      <c s="7" r="F81"/>
      <c s="7" r="G81"/>
      <c s="7" r="H81"/>
      <c s="1" r="I81"/>
      <c s="1" r="J81"/>
      <c s="7" r="K81"/>
      <c s="7" r="L81"/>
      <c s="10" r="N81"/>
    </row>
    <row r="82">
      <c s="11" r="A82"/>
      <c s="4" r="B82"/>
      <c s="7" r="C82"/>
      <c s="7" r="D82"/>
      <c s="1" r="E82"/>
      <c s="7" r="F82"/>
      <c s="7" r="G82"/>
      <c s="7" r="H82"/>
      <c s="1" r="I82"/>
      <c s="1" r="J82"/>
      <c s="7" r="K82"/>
      <c s="7" r="L82"/>
      <c s="10" r="N82"/>
    </row>
    <row r="83">
      <c s="11" r="A83"/>
      <c s="4" r="B83"/>
      <c s="7" r="C83"/>
      <c s="7" r="D83"/>
      <c s="1" r="E83"/>
      <c s="7" r="F83"/>
      <c s="7" r="G83"/>
      <c s="7" r="H83"/>
      <c s="1" r="I83"/>
      <c s="1" r="J83"/>
      <c s="7" r="K83"/>
      <c s="7" r="L83"/>
      <c s="10" r="N83"/>
    </row>
    <row r="84">
      <c s="11" r="A84"/>
      <c s="4" r="B84"/>
      <c s="7" r="C84"/>
      <c s="7" r="D84"/>
      <c s="1" r="E84"/>
      <c s="7" r="F84"/>
      <c s="7" r="G84"/>
      <c s="7" r="H84"/>
      <c s="1" r="I84"/>
      <c s="1" r="J84"/>
      <c s="7" r="K84"/>
      <c s="7" r="L84"/>
      <c s="10" r="N84"/>
    </row>
    <row r="85">
      <c s="11" r="A85"/>
      <c s="4" r="B85"/>
      <c s="7" r="C85"/>
      <c s="7" r="D85"/>
      <c s="1" r="E85"/>
      <c s="7" r="F85"/>
      <c s="7" r="G85"/>
      <c s="7" r="H85"/>
      <c s="1" r="I85"/>
      <c s="1" r="J85"/>
      <c s="7" r="K85"/>
      <c s="7" r="L85"/>
      <c s="10" r="N85"/>
    </row>
    <row r="86">
      <c s="11" r="A86"/>
      <c s="4" r="B86"/>
      <c s="7" r="C86"/>
      <c s="7" r="D86"/>
      <c s="1" r="E86"/>
      <c s="7" r="F86"/>
      <c s="7" r="G86"/>
      <c s="7" r="H86"/>
      <c s="1" r="I86"/>
      <c s="1" r="J86"/>
      <c s="7" r="K86"/>
      <c s="7" r="L86"/>
      <c s="10" r="N86"/>
    </row>
    <row r="87">
      <c s="11" r="A87"/>
      <c s="4" r="B87"/>
      <c s="7" r="C87"/>
      <c s="7" r="D87"/>
      <c s="1" r="E87"/>
      <c s="7" r="F87"/>
      <c s="7" r="G87"/>
      <c s="7" r="H87"/>
      <c s="1" r="I87"/>
      <c s="1" r="J87"/>
      <c s="7" r="K87"/>
      <c s="7" r="L87"/>
      <c s="10" r="N87"/>
    </row>
    <row r="88">
      <c s="11" r="A88"/>
      <c s="4" r="B88"/>
      <c s="7" r="C88"/>
      <c s="7" r="D88"/>
      <c s="1" r="E88"/>
      <c s="7" r="F88"/>
      <c s="7" r="G88"/>
      <c s="7" r="H88"/>
      <c s="1" r="I88"/>
      <c s="1" r="J88"/>
      <c s="7" r="K88"/>
      <c s="7" r="L88"/>
      <c s="10" r="N88"/>
    </row>
    <row r="89">
      <c s="11" r="A89"/>
      <c s="4" r="B89"/>
      <c s="7" r="C89"/>
      <c s="7" r="D89"/>
      <c s="1" r="E89"/>
      <c s="7" r="F89"/>
      <c s="7" r="G89"/>
      <c s="7" r="H89"/>
      <c s="1" r="I89"/>
      <c s="1" r="J89"/>
      <c s="7" r="K89"/>
      <c s="7" r="L89"/>
      <c s="10" r="N89"/>
    </row>
    <row r="90">
      <c s="11" r="A90"/>
      <c s="4" r="B90"/>
      <c s="7" r="C90"/>
      <c s="7" r="D90"/>
      <c s="1" r="E90"/>
      <c s="7" r="F90"/>
      <c s="7" r="G90"/>
      <c s="7" r="H90"/>
      <c s="1" r="I90"/>
      <c s="1" r="J90"/>
      <c s="7" r="K90"/>
      <c s="7" r="L90"/>
      <c s="10" r="N90"/>
    </row>
    <row r="91">
      <c s="11" r="A91"/>
      <c s="4" r="B91"/>
      <c s="7" r="C91"/>
      <c s="7" r="D91"/>
      <c s="1" r="E91"/>
      <c s="7" r="F91"/>
      <c s="7" r="G91"/>
      <c s="7" r="H91"/>
      <c s="1" r="I91"/>
      <c s="1" r="J91"/>
      <c s="7" r="K91"/>
      <c s="7" r="L91"/>
      <c s="10" r="N91"/>
    </row>
    <row r="92">
      <c s="11" r="A92"/>
      <c s="4" r="B92"/>
      <c s="7" r="C92"/>
      <c s="7" r="D92"/>
      <c s="1" r="E92"/>
      <c s="7" r="F92"/>
      <c s="7" r="G92"/>
      <c s="7" r="H92"/>
      <c s="1" r="I92"/>
      <c s="1" r="J92"/>
      <c s="7" r="K92"/>
      <c s="7" r="L92"/>
      <c s="10" r="N92"/>
    </row>
    <row r="93">
      <c s="11" r="A93"/>
      <c s="4" r="B93"/>
      <c s="7" r="C93"/>
      <c s="7" r="D93"/>
      <c s="1" r="E93"/>
      <c s="7" r="F93"/>
      <c s="7" r="G93"/>
      <c s="7" r="H93"/>
      <c s="1" r="I93"/>
      <c s="1" r="J93"/>
      <c s="7" r="K93"/>
      <c s="7" r="L93"/>
      <c s="10" r="N93"/>
    </row>
    <row r="94">
      <c s="11" r="A94"/>
      <c s="4" r="B94"/>
      <c s="7" r="C94"/>
      <c s="7" r="D94"/>
      <c s="1" r="E94"/>
      <c s="7" r="F94"/>
      <c s="7" r="G94"/>
      <c s="7" r="H94"/>
      <c s="1" r="I94"/>
      <c s="1" r="J94"/>
      <c s="7" r="K94"/>
      <c s="7" r="L94"/>
      <c s="10" r="N94"/>
    </row>
    <row r="95">
      <c s="11" r="A95"/>
      <c s="4" r="B95"/>
      <c s="7" r="C95"/>
      <c s="7" r="D95"/>
      <c s="1" r="E95"/>
      <c s="7" r="F95"/>
      <c s="7" r="G95"/>
      <c s="7" r="H95"/>
      <c s="1" r="I95"/>
      <c s="1" r="J95"/>
      <c s="7" r="K95"/>
      <c s="7" r="L95"/>
      <c s="10" r="N95"/>
    </row>
    <row r="96">
      <c s="11" r="A96"/>
      <c s="4" r="B96"/>
      <c s="7" r="C96"/>
      <c s="7" r="D96"/>
      <c s="1" r="E96"/>
      <c s="7" r="F96"/>
      <c s="7" r="G96"/>
      <c s="7" r="H96"/>
      <c s="1" r="I96"/>
      <c s="1" r="J96"/>
      <c s="7" r="K96"/>
      <c s="7" r="L96"/>
      <c s="10" r="N96"/>
    </row>
    <row r="97">
      <c s="11" r="A97"/>
      <c s="4" r="B97"/>
      <c s="7" r="C97"/>
      <c s="7" r="D97"/>
      <c s="1" r="E97"/>
      <c s="7" r="F97"/>
      <c s="7" r="G97"/>
      <c s="7" r="H97"/>
      <c s="1" r="I97"/>
      <c s="1" r="J97"/>
      <c s="7" r="K97"/>
      <c s="7" r="L97"/>
      <c s="10" r="N97"/>
    </row>
    <row r="98">
      <c s="11" r="A98"/>
      <c s="4" r="B98"/>
      <c s="7" r="C98"/>
      <c s="7" r="D98"/>
      <c s="1" r="E98"/>
      <c s="7" r="F98"/>
      <c s="7" r="G98"/>
      <c s="7" r="H98"/>
      <c s="1" r="I98"/>
      <c s="1" r="J98"/>
      <c s="7" r="K98"/>
      <c s="7" r="L98"/>
      <c s="10" r="N98"/>
    </row>
    <row r="99">
      <c s="11" r="A99"/>
      <c s="4" r="B99"/>
      <c s="7" r="C99"/>
      <c s="7" r="D99"/>
      <c s="1" r="E99"/>
      <c s="7" r="F99"/>
      <c s="7" r="G99"/>
      <c s="7" r="H99"/>
      <c s="1" r="I99"/>
      <c s="1" r="J99"/>
      <c s="7" r="K99"/>
      <c s="7" r="L99"/>
      <c s="10" r="N99"/>
    </row>
    <row r="100">
      <c s="11" r="A100"/>
      <c s="4" r="B100"/>
      <c s="7" r="C100"/>
      <c s="7" r="D100"/>
      <c s="1" r="E100"/>
      <c s="7" r="F100"/>
      <c s="7" r="G100"/>
      <c s="7" r="H100"/>
      <c s="1" r="I100"/>
      <c s="1" r="J100"/>
      <c s="7" r="K100"/>
      <c s="7" r="L100"/>
      <c s="10" r="N100"/>
    </row>
  </sheetData>
</worksheet>
</file>