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https://valleesud.sharepoint.com/sites/Directionjuridiqueetcommandepublique/Documents partages/S7-DOSSIER MARCHES/TIC/2025/25TIC06_Infogérance_SI/01Prep/V4/"/>
    </mc:Choice>
  </mc:AlternateContent>
  <xr:revisionPtr revIDLastSave="294" documentId="8_{21534793-6426-467D-AA60-936B1B606D2E}" xr6:coauthVersionLast="47" xr6:coauthVersionMax="47" xr10:uidLastSave="{01B2CDC7-9B76-4D6B-8C79-8A7FEDBDAF40}"/>
  <bookViews>
    <workbookView xWindow="-110" yWindow="-110" windowWidth="19420" windowHeight="10420" xr2:uid="{00000000-000D-0000-FFFF-FFFF00000000}"/>
  </bookViews>
  <sheets>
    <sheet name="PG" sheetId="7" r:id="rId1"/>
    <sheet name="DPGF" sheetId="6" r:id="rId2"/>
  </sheets>
  <definedNames>
    <definedName name="_Toc376410022" localSheetId="1">DPGF!$A$19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6" l="1"/>
  <c r="D58" i="6"/>
  <c r="D59" i="6"/>
  <c r="D60" i="6"/>
  <c r="D61" i="6"/>
  <c r="D62" i="6"/>
  <c r="D63" i="6"/>
  <c r="D64" i="6"/>
  <c r="D65" i="6"/>
  <c r="D66" i="6"/>
  <c r="D67" i="6"/>
  <c r="D68" i="6"/>
  <c r="D69" i="6"/>
  <c r="D57" i="6"/>
  <c r="D45" i="6"/>
  <c r="D46" i="6"/>
  <c r="D47" i="6"/>
  <c r="D48" i="6"/>
  <c r="D49" i="6"/>
  <c r="D50" i="6"/>
  <c r="D51" i="6"/>
  <c r="D52" i="6"/>
  <c r="D53" i="6"/>
  <c r="D54" i="6"/>
  <c r="D55" i="6"/>
  <c r="D44" i="6"/>
  <c r="D32" i="6"/>
  <c r="D33" i="6"/>
  <c r="D34" i="6"/>
  <c r="D35" i="6"/>
  <c r="D36" i="6"/>
  <c r="D37" i="6"/>
  <c r="D38" i="6"/>
  <c r="D39" i="6"/>
  <c r="D40" i="6"/>
  <c r="D41" i="6"/>
  <c r="D42" i="6"/>
  <c r="D31" i="6"/>
  <c r="D56" i="6" l="1"/>
  <c r="D30" i="6"/>
  <c r="D43" i="6"/>
  <c r="D73" i="6" l="1"/>
  <c r="D74" i="6" s="1"/>
</calcChain>
</file>

<file path=xl/sharedStrings.xml><?xml version="1.0" encoding="utf-8"?>
<sst xmlns="http://schemas.openxmlformats.org/spreadsheetml/2006/main" count="85" uniqueCount="52">
  <si>
    <t>VALLEE SUD -  GRAND PARIS</t>
  </si>
  <si>
    <t>Accord-cadre de prestations d'infogérance d'infrastructure et d'assistance utilisateur de premier niveau des systèmes d'information de Vallée Sud - Grand Paris
N° 25TIC06</t>
  </si>
  <si>
    <t>DOSSIER DE CONSULTATION DES ENTREPRISES</t>
  </si>
  <si>
    <r>
      <rPr>
        <b/>
        <sz val="18"/>
        <rFont val="Arial"/>
        <family val="2"/>
      </rPr>
      <t>Décomposition du prix global et forfaitaire (D.P.G.F.)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La présente DPGF a valeur contractuelle et doit être intégralement complétée sous peine d’irrégularité de l’offre.
La mention « sur devis » n’est pas acceptée.</t>
    </r>
  </si>
  <si>
    <t xml:space="preserve"> Détail Quantitatif Estimatif (D.Q.E.)</t>
  </si>
  <si>
    <t>DECOMPOSITION DU PRIX GLOBAL ET FORFAITAIRE
(D.P.G.F)</t>
  </si>
  <si>
    <t>INFOGERANCE GLOBALE - VALLEE SUD GRAND PARIS</t>
  </si>
  <si>
    <r>
      <t xml:space="preserve">Notice : Dans ce document il est demandé au soumissionnaire de remplir uniquement les cases en fond bleu ciel.
</t>
    </r>
    <r>
      <rPr>
        <sz val="9"/>
        <color theme="1"/>
        <rFont val="Verdana"/>
        <family val="2"/>
      </rPr>
      <t xml:space="preserve">La Décomposition du Prix Global et Forfaitaire (DPGF) est une pièce contractuelle et doit être intégralement renseigné 
Toute modification apportée à la structure du document entrainera le rejet de l'offre pour irrégularité conformément à l'article R 2152-1 du code de la Commande publique. 
La mention "sur devis" n'est pas autorisée </t>
    </r>
  </si>
  <si>
    <t>Les cases en fond bleu ciel sont à remplir par le candidat</t>
  </si>
  <si>
    <t>Les cases en fond vert sont des formules de calcul - ne pas modifier</t>
  </si>
  <si>
    <r>
      <t xml:space="preserve">Phase 1 : Transition dite de Vérification d'aptitude </t>
    </r>
    <r>
      <rPr>
        <b/>
        <sz val="9"/>
        <color theme="4" tint="-0.499984740745262"/>
        <rFont val="Verdana"/>
        <family val="2"/>
      </rPr>
      <t xml:space="preserve">(art.4.1.3.1 du CCTP)
</t>
    </r>
    <r>
      <rPr>
        <b/>
        <sz val="11"/>
        <color theme="4" tint="-0.499984740745262"/>
        <rFont val="Verdana"/>
        <family val="2"/>
      </rPr>
      <t>Prix forfaitaire</t>
    </r>
  </si>
  <si>
    <t>€HT</t>
  </si>
  <si>
    <r>
      <t>Phase 2 : Vérification de service régulier</t>
    </r>
    <r>
      <rPr>
        <b/>
        <sz val="9"/>
        <color theme="4" tint="-0.499984740745262"/>
        <rFont val="Verdana"/>
        <family val="2"/>
      </rPr>
      <t xml:space="preserve"> (art.4.1.3.2 du CCTP)
</t>
    </r>
    <r>
      <rPr>
        <b/>
        <sz val="11"/>
        <color theme="4" tint="-0.499984740745262"/>
        <rFont val="Verdana"/>
        <family val="2"/>
      </rPr>
      <t>Prix forfaitaire</t>
    </r>
  </si>
  <si>
    <t>Phase 3 : D'exploitation</t>
  </si>
  <si>
    <t>!! Le coût des Prestations transverses (Gouvernance et Pilotage, Processus, Outils et Plan d'amélioration - cf. art.4.1 du CCTP) est intégré dans le montant de la prestation de Services d'Infrastructure et dans celui des Services d'assistance utilisateur.</t>
  </si>
  <si>
    <t>Libellé</t>
  </si>
  <si>
    <t>Prix unitaire
€ HT mensuel</t>
  </si>
  <si>
    <t>Quantité</t>
  </si>
  <si>
    <t>Prix total
€ HT mensuel</t>
  </si>
  <si>
    <t>SERVICES D'INFRASTRUCTURE - Supervision, Exploitation/administration &amp; Sécurité (art.4.2.1 du CCTP)</t>
  </si>
  <si>
    <t>Surveillance et supervision</t>
  </si>
  <si>
    <t>Switchs Accès niv2</t>
  </si>
  <si>
    <t>Switchs cœur de réseau niv3</t>
  </si>
  <si>
    <t>DNA Center</t>
  </si>
  <si>
    <t>Connexions opérateur MPLS</t>
  </si>
  <si>
    <t>Borne Wifi</t>
  </si>
  <si>
    <t>Accès Internet centralisés</t>
  </si>
  <si>
    <t>Firewall</t>
  </si>
  <si>
    <t>Serveurs physiques</t>
  </si>
  <si>
    <t>Onduleurs</t>
  </si>
  <si>
    <t>Serveurs virtuels</t>
  </si>
  <si>
    <t>Comptes MS365</t>
  </si>
  <si>
    <t>Sécurisation environnement MS365</t>
  </si>
  <si>
    <t>Exploitation et administration</t>
  </si>
  <si>
    <t>Sécurité</t>
  </si>
  <si>
    <t>Postes informatiques</t>
  </si>
  <si>
    <t>SERVICES D'ASSISTANCE UTILISATEUR (art.4.2.2 du CCTP)</t>
  </si>
  <si>
    <t>Assistance utilisateur de premier niveau (forfait)</t>
  </si>
  <si>
    <t>TOTAL</t>
  </si>
  <si>
    <t>Mensuel</t>
  </si>
  <si>
    <t>Annuel</t>
  </si>
  <si>
    <r>
      <t xml:space="preserve">Coefficient réducteur appliqué la </t>
    </r>
    <r>
      <rPr>
        <b/>
        <sz val="10"/>
        <color theme="1"/>
        <rFont val="Verdana"/>
        <family val="2"/>
      </rPr>
      <t>deuxième année</t>
    </r>
    <r>
      <rPr>
        <sz val="10"/>
        <color theme="1"/>
        <rFont val="Verdana"/>
        <family val="2"/>
      </rPr>
      <t xml:space="preserve"> sur le montant total d'exploitation de la première année</t>
    </r>
  </si>
  <si>
    <t>%</t>
  </si>
  <si>
    <r>
      <t xml:space="preserve">Coefficient réducteur appliqué la </t>
    </r>
    <r>
      <rPr>
        <b/>
        <sz val="10"/>
        <color theme="1"/>
        <rFont val="Verdana"/>
        <family val="2"/>
      </rPr>
      <t>troisième année</t>
    </r>
    <r>
      <rPr>
        <sz val="10"/>
        <color theme="1"/>
        <rFont val="Verdana"/>
        <family val="2"/>
      </rPr>
      <t xml:space="preserve"> sur le montant total d'exploitation de la deuxième année</t>
    </r>
  </si>
  <si>
    <r>
      <t xml:space="preserve">Coefficient réducteur appliqué la </t>
    </r>
    <r>
      <rPr>
        <b/>
        <sz val="10"/>
        <color theme="1"/>
        <rFont val="Verdana"/>
        <family val="2"/>
      </rPr>
      <t>quatrième</t>
    </r>
    <r>
      <rPr>
        <sz val="10"/>
        <color theme="1"/>
        <rFont val="Verdana"/>
        <family val="2"/>
      </rPr>
      <t xml:space="preserve"> année sur le montant total d'exploitation de la troisième année</t>
    </r>
  </si>
  <si>
    <t>Phase 4 : Réversibilité - prix forfaitaire</t>
  </si>
  <si>
    <t>TOTAL ANNUEL</t>
  </si>
  <si>
    <r>
      <t xml:space="preserve">TOTAL année 1 (phases de transition  + phases de vérification de service régulier + total prestations de services d'infrastructures et de services d'assistance utilisateur sur 12 mois) </t>
    </r>
    <r>
      <rPr>
        <b/>
        <sz val="10"/>
        <rFont val="Verdana"/>
        <family val="2"/>
      </rPr>
      <t>=&gt; D19+D22+D74</t>
    </r>
  </si>
  <si>
    <r>
      <t>TOTAL année 2 (total prestations de services d'infrastructures et de services d'assistance utilisateur</t>
    </r>
    <r>
      <rPr>
        <b/>
        <sz val="10"/>
        <rFont val="Verdana"/>
        <family val="2"/>
      </rPr>
      <t xml:space="preserve"> de l'année 1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>avec application du coefficient d'évolution des prix</t>
    </r>
    <r>
      <rPr>
        <sz val="10"/>
        <rFont val="Verdana"/>
        <family val="2"/>
      </rPr>
      <t xml:space="preserve">) </t>
    </r>
    <r>
      <rPr>
        <b/>
        <sz val="10"/>
        <rFont val="Verdana"/>
        <family val="2"/>
      </rPr>
      <t>=&gt; D74*D77</t>
    </r>
  </si>
  <si>
    <r>
      <t xml:space="preserve">TOTAL année 3 (total prestations de services d'infrastructures et de services d'assistance utilisateur </t>
    </r>
    <r>
      <rPr>
        <b/>
        <sz val="10"/>
        <rFont val="Verdana"/>
        <family val="2"/>
      </rPr>
      <t>de l'année 2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>avec application du coefficient d'évolution des prix</t>
    </r>
    <r>
      <rPr>
        <sz val="10"/>
        <rFont val="Verdana"/>
        <family val="2"/>
      </rPr>
      <t xml:space="preserve">) </t>
    </r>
    <r>
      <rPr>
        <b/>
        <sz val="10"/>
        <rFont val="Verdana"/>
        <family val="2"/>
      </rPr>
      <t>=&gt; D89*D78</t>
    </r>
  </si>
  <si>
    <r>
      <t xml:space="preserve">TOTAL année 4 (total prestations de services d'infrastructures et de services d'assistance utilisateur </t>
    </r>
    <r>
      <rPr>
        <b/>
        <sz val="10"/>
        <rFont val="Verdana"/>
        <family val="2"/>
      </rPr>
      <t>de l'année 3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>avec application du coefficient d'évolution des prix</t>
    </r>
    <r>
      <rPr>
        <sz val="10"/>
        <rFont val="Verdana"/>
        <family val="2"/>
      </rPr>
      <t xml:space="preserve"> + phase de réversibilité) </t>
    </r>
    <r>
      <rPr>
        <b/>
        <sz val="10"/>
        <rFont val="Verdana"/>
        <family val="2"/>
      </rPr>
      <t>=&gt; D90*D79+D82</t>
    </r>
  </si>
  <si>
    <t>TOTAL (total année 1, 2 , 3 et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</si>
</sst>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9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336699"/>
      <name val="Wingdings 2"/>
      <family val="1"/>
      <charset val="2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b/>
      <sz val="20"/>
      <color rgb="FF336699"/>
      <name val="Verdana"/>
      <family val="2"/>
    </font>
    <font>
      <b/>
      <sz val="18"/>
      <color theme="1"/>
      <name val="Times New Roman"/>
      <family val="1"/>
    </font>
    <font>
      <sz val="14"/>
      <color theme="1"/>
      <name val="Verdana"/>
      <family val="2"/>
    </font>
    <font>
      <sz val="14"/>
      <color theme="1"/>
      <name val="Calibri"/>
      <family val="2"/>
      <scheme val="minor"/>
    </font>
    <font>
      <b/>
      <sz val="11"/>
      <color theme="4" tint="-0.499984740745262"/>
      <name val="Verdana"/>
      <family val="2"/>
    </font>
    <font>
      <b/>
      <sz val="9"/>
      <color theme="4" tint="-0.499984740745262"/>
      <name val="Verdana"/>
      <family val="2"/>
    </font>
    <font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1"/>
      <name val="Arial"/>
      <family val="2"/>
    </font>
    <font>
      <sz val="11"/>
      <name val="Verdana"/>
      <family val="2"/>
    </font>
    <font>
      <b/>
      <sz val="11"/>
      <name val="Verdana"/>
      <family val="2"/>
    </font>
    <font>
      <sz val="8"/>
      <name val="Calibri"/>
      <family val="2"/>
      <scheme val="minor"/>
    </font>
    <font>
      <b/>
      <sz val="14"/>
      <color theme="4" tint="-0.499984740745262"/>
      <name val="Verdana"/>
      <family val="2"/>
    </font>
    <font>
      <b/>
      <sz val="16"/>
      <name val="Times New Roman"/>
      <family val="1"/>
    </font>
    <font>
      <i/>
      <sz val="8"/>
      <color indexed="62"/>
      <name val="Arial"/>
      <family val="2"/>
    </font>
    <font>
      <i/>
      <sz val="10"/>
      <color indexed="6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justify" vertical="center"/>
    </xf>
    <xf numFmtId="0" fontId="4" fillId="0" borderId="0" xfId="0" applyFont="1"/>
    <xf numFmtId="0" fontId="0" fillId="2" borderId="2" xfId="0" applyFill="1" applyBorder="1"/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vertical="center" wrapText="1"/>
    </xf>
    <xf numFmtId="0" fontId="1" fillId="0" borderId="0" xfId="0" applyFont="1"/>
    <xf numFmtId="0" fontId="11" fillId="0" borderId="0" xfId="0" applyFont="1"/>
    <xf numFmtId="0" fontId="8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2" fillId="6" borderId="0" xfId="0" applyFont="1" applyFill="1" applyAlignment="1">
      <alignment horizontal="right" vertical="center"/>
    </xf>
    <xf numFmtId="9" fontId="0" fillId="6" borderId="0" xfId="1" applyFont="1" applyFill="1" applyBorder="1" applyAlignment="1"/>
    <xf numFmtId="0" fontId="0" fillId="6" borderId="0" xfId="0" applyFill="1"/>
    <xf numFmtId="9" fontId="4" fillId="6" borderId="0" xfId="1" applyFont="1" applyFill="1" applyBorder="1" applyAlignment="1"/>
    <xf numFmtId="0" fontId="4" fillId="0" borderId="14" xfId="0" applyFont="1" applyBorder="1"/>
    <xf numFmtId="0" fontId="0" fillId="0" borderId="16" xfId="0" applyBorder="1"/>
    <xf numFmtId="0" fontId="0" fillId="0" borderId="15" xfId="0" applyBorder="1"/>
    <xf numFmtId="0" fontId="5" fillId="6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7" fillId="4" borderId="1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7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4" fontId="16" fillId="2" borderId="1" xfId="0" applyNumberFormat="1" applyFont="1" applyFill="1" applyBorder="1" applyAlignment="1">
      <alignment vertical="top"/>
    </xf>
    <xf numFmtId="4" fontId="16" fillId="7" borderId="1" xfId="0" applyNumberFormat="1" applyFont="1" applyFill="1" applyBorder="1" applyAlignment="1">
      <alignment vertical="top"/>
    </xf>
    <xf numFmtId="1" fontId="7" fillId="4" borderId="19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indent="5"/>
    </xf>
    <xf numFmtId="0" fontId="5" fillId="6" borderId="17" xfId="0" applyFont="1" applyFill="1" applyBorder="1" applyAlignment="1">
      <alignment horizontal="left" vertical="center" indent="5"/>
    </xf>
    <xf numFmtId="0" fontId="5" fillId="6" borderId="18" xfId="0" applyFont="1" applyFill="1" applyBorder="1" applyAlignment="1">
      <alignment horizontal="left" vertical="center" indent="5"/>
    </xf>
    <xf numFmtId="1" fontId="7" fillId="4" borderId="0" xfId="0" applyNumberFormat="1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left" vertical="center" indent="5"/>
    </xf>
    <xf numFmtId="0" fontId="6" fillId="8" borderId="5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164" fontId="5" fillId="7" borderId="18" xfId="0" applyNumberFormat="1" applyFont="1" applyFill="1" applyBorder="1" applyAlignment="1">
      <alignment horizontal="center" vertical="center"/>
    </xf>
    <xf numFmtId="44" fontId="6" fillId="8" borderId="1" xfId="2" applyFont="1" applyFill="1" applyBorder="1" applyAlignment="1">
      <alignment vertical="center"/>
    </xf>
    <xf numFmtId="164" fontId="5" fillId="2" borderId="18" xfId="2" applyNumberFormat="1" applyFont="1" applyFill="1" applyBorder="1" applyAlignment="1">
      <alignment horizontal="center" vertical="center"/>
    </xf>
    <xf numFmtId="44" fontId="5" fillId="7" borderId="18" xfId="2" applyFont="1" applyFill="1" applyBorder="1" applyAlignment="1">
      <alignment horizontal="center" vertical="center"/>
    </xf>
    <xf numFmtId="44" fontId="5" fillId="2" borderId="18" xfId="2" applyFont="1" applyFill="1" applyBorder="1" applyAlignment="1">
      <alignment horizontal="center" vertical="center"/>
    </xf>
    <xf numFmtId="164" fontId="6" fillId="8" borderId="1" xfId="2" applyNumberFormat="1" applyFont="1" applyFill="1" applyBorder="1" applyAlignment="1">
      <alignment vertical="center"/>
    </xf>
    <xf numFmtId="164" fontId="6" fillId="8" borderId="1" xfId="0" applyNumberFormat="1" applyFont="1" applyFill="1" applyBorder="1" applyAlignment="1">
      <alignment vertical="center"/>
    </xf>
    <xf numFmtId="164" fontId="5" fillId="2" borderId="18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44" fontId="6" fillId="7" borderId="1" xfId="2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indent="15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26" fillId="0" borderId="0" xfId="0" applyFont="1" applyAlignment="1">
      <alignment horizontal="left" indent="15"/>
    </xf>
    <xf numFmtId="0" fontId="26" fillId="0" borderId="0" xfId="0" applyFont="1"/>
    <xf numFmtId="0" fontId="24" fillId="0" borderId="0" xfId="0" applyFont="1" applyAlignment="1">
      <alignment horizontal="left" indent="15"/>
    </xf>
    <xf numFmtId="0" fontId="27" fillId="0" borderId="0" xfId="0" applyFont="1"/>
    <xf numFmtId="0" fontId="26" fillId="0" borderId="0" xfId="0" applyFont="1" applyAlignment="1">
      <alignment horizontal="right" indent="9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7" fillId="2" borderId="22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17" fillId="2" borderId="5" xfId="0" applyFont="1" applyFill="1" applyBorder="1" applyAlignment="1">
      <alignment horizontal="right" vertical="center"/>
    </xf>
    <xf numFmtId="0" fontId="17" fillId="2" borderId="24" xfId="0" applyFont="1" applyFill="1" applyBorder="1" applyAlignment="1">
      <alignment horizontal="right" vertical="center"/>
    </xf>
    <xf numFmtId="0" fontId="17" fillId="2" borderId="5" xfId="0" applyFont="1" applyFill="1" applyBorder="1" applyAlignment="1">
      <alignment horizontal="right" vertical="center" wrapText="1"/>
    </xf>
    <xf numFmtId="0" fontId="17" fillId="2" borderId="24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right" vertical="center"/>
    </xf>
    <xf numFmtId="0" fontId="18" fillId="2" borderId="26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</cellXfs>
  <cellStyles count="3">
    <cellStyle name="Monétaire" xfId="2" builtinId="4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0</xdr:row>
      <xdr:rowOff>244475</xdr:rowOff>
    </xdr:from>
    <xdr:to>
      <xdr:col>1</xdr:col>
      <xdr:colOff>355600</xdr:colOff>
      <xdr:row>4</xdr:row>
      <xdr:rowOff>234950</xdr:rowOff>
    </xdr:to>
    <xdr:pic>
      <xdr:nvPicPr>
        <xdr:cNvPr id="2" name="Image 1" descr="LOGOTYPE_VS_01_HD">
          <a:extLst>
            <a:ext uri="{FF2B5EF4-FFF2-40B4-BE49-F238E27FC236}">
              <a16:creationId xmlns:a16="http://schemas.microsoft.com/office/drawing/2014/main" id="{5627A17B-1AA6-4245-BC78-3ED347ED2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244475"/>
          <a:ext cx="847725" cy="100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34636</xdr:colOff>
      <xdr:row>2</xdr:row>
      <xdr:rowOff>121228</xdr:rowOff>
    </xdr:from>
    <xdr:to>
      <xdr:col>0</xdr:col>
      <xdr:colOff>911109</xdr:colOff>
      <xdr:row>8</xdr:row>
      <xdr:rowOff>40802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" y="623455"/>
          <a:ext cx="874568" cy="1036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7CAF-3292-40A3-914A-32F5FFC3EACA}">
  <dimension ref="A1:G26"/>
  <sheetViews>
    <sheetView tabSelected="1" workbookViewId="0">
      <selection activeCell="A8" sqref="A8:G10"/>
    </sheetView>
  </sheetViews>
  <sheetFormatPr defaultColWidth="11.42578125" defaultRowHeight="14.45"/>
  <cols>
    <col min="7" max="7" width="14.5703125" customWidth="1"/>
  </cols>
  <sheetData>
    <row r="1" spans="1:7" ht="20.100000000000001">
      <c r="A1" s="51"/>
      <c r="C1" s="52"/>
    </row>
    <row r="2" spans="1:7" ht="20.100000000000001">
      <c r="A2" s="51"/>
      <c r="C2" s="53"/>
    </row>
    <row r="3" spans="1:7" ht="20.100000000000001">
      <c r="A3" s="51"/>
    </row>
    <row r="4" spans="1:7" ht="20.100000000000001">
      <c r="A4" s="51"/>
    </row>
    <row r="5" spans="1:7" ht="24" customHeight="1">
      <c r="A5" s="54"/>
      <c r="B5" s="54"/>
      <c r="C5" s="54"/>
      <c r="D5" s="54"/>
      <c r="E5" s="54"/>
      <c r="F5" s="54"/>
      <c r="G5" s="54"/>
    </row>
    <row r="6" spans="1:7" ht="23.1">
      <c r="A6" s="61" t="s">
        <v>0</v>
      </c>
      <c r="B6" s="61"/>
      <c r="C6" s="61"/>
      <c r="D6" s="61"/>
      <c r="E6" s="61"/>
      <c r="F6" s="61"/>
      <c r="G6" s="61"/>
    </row>
    <row r="7" spans="1:7" ht="20.100000000000001">
      <c r="A7" s="51"/>
    </row>
    <row r="8" spans="1:7">
      <c r="A8" s="62" t="s">
        <v>1</v>
      </c>
      <c r="B8" s="63"/>
      <c r="C8" s="63"/>
      <c r="D8" s="63"/>
      <c r="E8" s="63"/>
      <c r="F8" s="63"/>
      <c r="G8" s="63"/>
    </row>
    <row r="9" spans="1:7" ht="72.599999999999994" customHeight="1">
      <c r="A9" s="63"/>
      <c r="B9" s="63"/>
      <c r="C9" s="63"/>
      <c r="D9" s="63"/>
      <c r="E9" s="63"/>
      <c r="F9" s="63"/>
      <c r="G9" s="63"/>
    </row>
    <row r="10" spans="1:7" ht="3.95" customHeight="1">
      <c r="A10" s="63"/>
      <c r="B10" s="63"/>
      <c r="C10" s="63"/>
      <c r="D10" s="63"/>
      <c r="E10" s="63"/>
      <c r="F10" s="63"/>
      <c r="G10" s="63"/>
    </row>
    <row r="11" spans="1:7" hidden="1"/>
    <row r="13" spans="1:7" ht="14.45" customHeight="1">
      <c r="A13" s="55"/>
    </row>
    <row r="14" spans="1:7" ht="14.45" customHeight="1">
      <c r="A14" s="56"/>
    </row>
    <row r="15" spans="1:7" ht="23.1">
      <c r="A15" s="64" t="s">
        <v>2</v>
      </c>
      <c r="B15" s="64"/>
      <c r="C15" s="64"/>
      <c r="D15" s="64"/>
      <c r="E15" s="64"/>
      <c r="F15" s="64"/>
      <c r="G15" s="64"/>
    </row>
    <row r="16" spans="1:7" ht="23.1">
      <c r="A16" s="57"/>
      <c r="B16" s="58"/>
      <c r="C16" s="58"/>
      <c r="D16" s="58"/>
      <c r="E16" s="58"/>
      <c r="F16" s="58"/>
      <c r="G16" s="58"/>
    </row>
    <row r="17" spans="1:7" ht="84" customHeight="1">
      <c r="A17" s="65" t="s">
        <v>3</v>
      </c>
      <c r="B17" s="66"/>
      <c r="C17" s="66"/>
      <c r="D17" s="66"/>
      <c r="E17" s="66"/>
      <c r="F17" s="66"/>
      <c r="G17" s="66"/>
    </row>
    <row r="18" spans="1:7" ht="23.1">
      <c r="A18" s="55"/>
      <c r="E18" s="60"/>
      <c r="F18" s="60"/>
      <c r="G18" s="60"/>
    </row>
    <row r="19" spans="1:7" ht="22.5">
      <c r="A19" s="59" t="s">
        <v>4</v>
      </c>
    </row>
    <row r="20" spans="1:7" ht="22.5">
      <c r="A20" s="56"/>
    </row>
    <row r="21" spans="1:7" ht="22.5">
      <c r="A21" s="56"/>
    </row>
    <row r="22" spans="1:7" ht="22.5">
      <c r="A22" s="56"/>
    </row>
    <row r="23" spans="1:7" ht="22.5">
      <c r="A23" s="56"/>
    </row>
    <row r="24" spans="1:7" ht="22.5">
      <c r="A24" s="56"/>
    </row>
    <row r="25" spans="1:7" ht="22.5">
      <c r="A25" s="56"/>
    </row>
    <row r="26" spans="1:7" ht="22.5">
      <c r="A26" s="56"/>
    </row>
  </sheetData>
  <mergeCells count="5">
    <mergeCell ref="E18:G18"/>
    <mergeCell ref="A6:G6"/>
    <mergeCell ref="A8:G10"/>
    <mergeCell ref="A15:G15"/>
    <mergeCell ref="A17:G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98"/>
  <sheetViews>
    <sheetView view="pageBreakPreview" topLeftCell="A52" zoomScale="92" zoomScaleNormal="110" zoomScaleSheetLayoutView="85" zoomScalePageLayoutView="110" workbookViewId="0">
      <selection activeCell="C57" sqref="C57:C69"/>
    </sheetView>
  </sheetViews>
  <sheetFormatPr defaultColWidth="11.42578125" defaultRowHeight="14.45"/>
  <cols>
    <col min="1" max="1" width="68.5703125" bestFit="1" customWidth="1"/>
    <col min="2" max="2" width="16.5703125" customWidth="1"/>
    <col min="3" max="3" width="11.140625" customWidth="1"/>
    <col min="4" max="4" width="20.5703125" customWidth="1"/>
    <col min="5" max="5" width="17.140625" bestFit="1" customWidth="1"/>
  </cols>
  <sheetData>
    <row r="1" spans="1:21" ht="47.25" customHeight="1">
      <c r="A1" s="83" t="s">
        <v>5</v>
      </c>
      <c r="B1" s="84"/>
      <c r="C1" s="84"/>
      <c r="D1" s="84"/>
      <c r="E1" s="84"/>
      <c r="F1" s="85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3" spans="1:21" s="7" customFormat="1" ht="14.45" customHeight="1">
      <c r="A3" s="86" t="s">
        <v>6</v>
      </c>
      <c r="B3" s="87"/>
      <c r="C3" s="87"/>
      <c r="D3" s="87"/>
      <c r="E3" s="87"/>
      <c r="F3" s="8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4.45" customHeight="1">
      <c r="A4" s="89"/>
      <c r="B4" s="90"/>
      <c r="C4" s="90"/>
      <c r="D4" s="90"/>
      <c r="E4" s="90"/>
      <c r="F4" s="9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4.45" customHeight="1">
      <c r="A5" s="89"/>
      <c r="B5" s="90"/>
      <c r="C5" s="90"/>
      <c r="D5" s="90"/>
      <c r="E5" s="90"/>
      <c r="F5" s="9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5" customHeight="1">
      <c r="A6" s="89"/>
      <c r="B6" s="90"/>
      <c r="C6" s="90"/>
      <c r="D6" s="90"/>
      <c r="E6" s="90"/>
      <c r="F6" s="91"/>
      <c r="G6" s="8"/>
      <c r="H6" s="8"/>
      <c r="I6" s="8"/>
      <c r="J6" s="8"/>
      <c r="K6" s="8"/>
      <c r="L6" s="8"/>
      <c r="M6" s="8"/>
      <c r="N6" s="8"/>
      <c r="O6" s="8"/>
    </row>
    <row r="7" spans="1:21" ht="15" customHeight="1">
      <c r="A7" s="89"/>
      <c r="B7" s="90"/>
      <c r="C7" s="90"/>
      <c r="D7" s="90"/>
      <c r="E7" s="90"/>
      <c r="F7" s="91"/>
      <c r="G7" s="8"/>
      <c r="H7" s="8"/>
      <c r="I7" s="8"/>
      <c r="J7" s="8"/>
      <c r="K7" s="8"/>
      <c r="L7" s="8"/>
      <c r="M7" s="8"/>
      <c r="N7" s="8"/>
      <c r="O7" s="8"/>
    </row>
    <row r="8" spans="1:21" ht="15" customHeight="1">
      <c r="A8" s="89"/>
      <c r="B8" s="90"/>
      <c r="C8" s="90"/>
      <c r="D8" s="90"/>
      <c r="E8" s="90"/>
      <c r="F8" s="91"/>
      <c r="G8" s="8"/>
      <c r="H8" s="8"/>
      <c r="I8" s="8"/>
      <c r="J8" s="8"/>
      <c r="K8" s="8"/>
      <c r="L8" s="8"/>
      <c r="M8" s="8"/>
      <c r="N8" s="8"/>
      <c r="O8" s="8"/>
    </row>
    <row r="9" spans="1:21" ht="15" customHeight="1">
      <c r="A9" s="92"/>
      <c r="B9" s="93"/>
      <c r="C9" s="93"/>
      <c r="D9" s="93"/>
      <c r="E9" s="93"/>
      <c r="F9" s="94"/>
    </row>
    <row r="10" spans="1:21" ht="15" customHeight="1">
      <c r="A10" s="8"/>
      <c r="B10" s="8"/>
      <c r="C10" s="8"/>
      <c r="D10" s="8"/>
      <c r="E10" s="8"/>
    </row>
    <row r="11" spans="1:21" ht="15" customHeight="1">
      <c r="A11" s="8"/>
      <c r="B11" s="8"/>
      <c r="C11" s="8"/>
      <c r="D11" s="8"/>
      <c r="E11" s="8"/>
    </row>
    <row r="12" spans="1:21">
      <c r="A12" s="9"/>
    </row>
    <row r="13" spans="1:21" ht="18" customHeight="1">
      <c r="A13" s="95" t="s">
        <v>7</v>
      </c>
      <c r="B13" s="96"/>
      <c r="C13" s="96"/>
      <c r="D13" s="96"/>
      <c r="E13" s="96"/>
      <c r="F13" s="97"/>
      <c r="G13" s="12"/>
      <c r="H13" s="12"/>
      <c r="I13" s="12"/>
      <c r="J13" s="12"/>
      <c r="K13" s="12"/>
      <c r="L13" s="12"/>
      <c r="M13" s="12"/>
      <c r="N13" s="12"/>
      <c r="O13" s="12"/>
    </row>
    <row r="14" spans="1:21" ht="75" customHeight="1">
      <c r="A14" s="98"/>
      <c r="B14" s="99"/>
      <c r="C14" s="99"/>
      <c r="D14" s="99"/>
      <c r="E14" s="99"/>
      <c r="F14" s="100"/>
      <c r="G14" s="10"/>
      <c r="H14" s="10"/>
      <c r="I14" s="10"/>
      <c r="J14" s="10"/>
      <c r="K14" s="10"/>
      <c r="L14" s="10"/>
      <c r="M14" s="10"/>
      <c r="N14" s="10"/>
      <c r="O14" s="10"/>
    </row>
    <row r="15" spans="1:21">
      <c r="A15" s="9"/>
    </row>
    <row r="16" spans="1:21">
      <c r="A16" s="27" t="s">
        <v>8</v>
      </c>
    </row>
    <row r="17" spans="1:5">
      <c r="A17" s="28" t="s">
        <v>9</v>
      </c>
    </row>
    <row r="18" spans="1:5" s="2" customFormat="1" ht="14.1" thickBot="1"/>
    <row r="19" spans="1:5" ht="30" customHeight="1" thickBot="1">
      <c r="A19" s="108" t="s">
        <v>10</v>
      </c>
      <c r="B19" s="108"/>
      <c r="D19" s="3"/>
      <c r="E19" s="1" t="s">
        <v>11</v>
      </c>
    </row>
    <row r="20" spans="1:5" ht="15" customHeight="1">
      <c r="A20" s="50"/>
    </row>
    <row r="21" spans="1:5" s="2" customFormat="1" ht="14.1" thickBot="1"/>
    <row r="22" spans="1:5" ht="28.35" customHeight="1" thickBot="1">
      <c r="A22" s="108" t="s">
        <v>12</v>
      </c>
      <c r="B22" s="108"/>
      <c r="D22" s="3"/>
      <c r="E22" s="1" t="s">
        <v>11</v>
      </c>
    </row>
    <row r="23" spans="1:5">
      <c r="A23" s="21"/>
      <c r="E23" s="1"/>
    </row>
    <row r="24" spans="1:5">
      <c r="A24" s="21"/>
      <c r="D24" s="1"/>
      <c r="E24" s="1"/>
    </row>
    <row r="25" spans="1:5">
      <c r="A25" s="21" t="s">
        <v>13</v>
      </c>
      <c r="D25" s="1"/>
      <c r="E25" s="1"/>
    </row>
    <row r="26" spans="1:5" ht="59.45" customHeight="1">
      <c r="A26" s="108" t="s">
        <v>14</v>
      </c>
      <c r="B26" s="108"/>
      <c r="C26" s="21"/>
      <c r="D26" s="21"/>
      <c r="E26" s="1"/>
    </row>
    <row r="27" spans="1:5" s="2" customFormat="1" ht="13.5"/>
    <row r="28" spans="1:5" ht="28.7" customHeight="1">
      <c r="A28" s="6" t="s">
        <v>15</v>
      </c>
      <c r="B28" s="4" t="s">
        <v>16</v>
      </c>
      <c r="C28" s="6" t="s">
        <v>17</v>
      </c>
      <c r="D28" s="4" t="s">
        <v>18</v>
      </c>
    </row>
    <row r="29" spans="1:5" ht="30" customHeight="1">
      <c r="A29" s="30" t="s">
        <v>19</v>
      </c>
      <c r="B29" s="26"/>
      <c r="C29" s="26"/>
      <c r="D29" s="26"/>
    </row>
    <row r="30" spans="1:5" ht="15" customHeight="1">
      <c r="A30" s="36" t="s">
        <v>20</v>
      </c>
      <c r="B30" s="37"/>
      <c r="C30" s="37"/>
      <c r="D30" s="43">
        <f>SUM(D31:D42)</f>
        <v>0</v>
      </c>
    </row>
    <row r="31" spans="1:5" ht="15" customHeight="1">
      <c r="A31" s="33" t="s">
        <v>21</v>
      </c>
      <c r="B31" s="42"/>
      <c r="C31" s="29">
        <v>106</v>
      </c>
      <c r="D31" s="41">
        <f>B31*C31</f>
        <v>0</v>
      </c>
    </row>
    <row r="32" spans="1:5" ht="15" customHeight="1">
      <c r="A32" s="31" t="s">
        <v>22</v>
      </c>
      <c r="B32" s="42"/>
      <c r="C32" s="29">
        <v>41</v>
      </c>
      <c r="D32" s="41">
        <f t="shared" ref="D32:D42" si="0">B32*C32</f>
        <v>0</v>
      </c>
    </row>
    <row r="33" spans="1:4" ht="15" customHeight="1">
      <c r="A33" s="31" t="s">
        <v>23</v>
      </c>
      <c r="B33" s="42"/>
      <c r="C33" s="29">
        <v>1</v>
      </c>
      <c r="D33" s="41">
        <f t="shared" si="0"/>
        <v>0</v>
      </c>
    </row>
    <row r="34" spans="1:4" ht="15" customHeight="1">
      <c r="A34" s="31" t="s">
        <v>24</v>
      </c>
      <c r="B34" s="42"/>
      <c r="C34" s="29">
        <v>5</v>
      </c>
      <c r="D34" s="41">
        <f t="shared" si="0"/>
        <v>0</v>
      </c>
    </row>
    <row r="35" spans="1:4" ht="15" customHeight="1">
      <c r="A35" s="31" t="s">
        <v>25</v>
      </c>
      <c r="B35" s="42"/>
      <c r="C35" s="29">
        <v>126</v>
      </c>
      <c r="D35" s="41">
        <f t="shared" si="0"/>
        <v>0</v>
      </c>
    </row>
    <row r="36" spans="1:4" ht="15" customHeight="1">
      <c r="A36" s="31" t="s">
        <v>26</v>
      </c>
      <c r="B36" s="42"/>
      <c r="C36" s="29">
        <v>2</v>
      </c>
      <c r="D36" s="41">
        <f t="shared" si="0"/>
        <v>0</v>
      </c>
    </row>
    <row r="37" spans="1:4" ht="15" customHeight="1">
      <c r="A37" s="31" t="s">
        <v>27</v>
      </c>
      <c r="B37" s="42"/>
      <c r="C37" s="29">
        <v>2</v>
      </c>
      <c r="D37" s="41">
        <f t="shared" si="0"/>
        <v>0</v>
      </c>
    </row>
    <row r="38" spans="1:4" ht="15" customHeight="1">
      <c r="A38" s="31" t="s">
        <v>28</v>
      </c>
      <c r="B38" s="42"/>
      <c r="C38" s="29">
        <v>8</v>
      </c>
      <c r="D38" s="41">
        <f t="shared" si="0"/>
        <v>0</v>
      </c>
    </row>
    <row r="39" spans="1:4" ht="15" customHeight="1">
      <c r="A39" s="31" t="s">
        <v>29</v>
      </c>
      <c r="B39" s="42"/>
      <c r="C39" s="29">
        <v>7</v>
      </c>
      <c r="D39" s="41">
        <f t="shared" si="0"/>
        <v>0</v>
      </c>
    </row>
    <row r="40" spans="1:4" ht="15" customHeight="1">
      <c r="A40" s="31" t="s">
        <v>30</v>
      </c>
      <c r="B40" s="42"/>
      <c r="C40" s="29">
        <v>54</v>
      </c>
      <c r="D40" s="41">
        <f t="shared" si="0"/>
        <v>0</v>
      </c>
    </row>
    <row r="41" spans="1:4" ht="15" customHeight="1">
      <c r="A41" s="31" t="s">
        <v>31</v>
      </c>
      <c r="B41" s="42"/>
      <c r="C41" s="29">
        <v>1259</v>
      </c>
      <c r="D41" s="41">
        <f t="shared" si="0"/>
        <v>0</v>
      </c>
    </row>
    <row r="42" spans="1:4" ht="15" customHeight="1">
      <c r="A42" s="32" t="s">
        <v>32</v>
      </c>
      <c r="B42" s="42"/>
      <c r="C42" s="29">
        <v>1</v>
      </c>
      <c r="D42" s="41">
        <f t="shared" si="0"/>
        <v>0</v>
      </c>
    </row>
    <row r="43" spans="1:4" ht="15" customHeight="1">
      <c r="A43" s="36" t="s">
        <v>33</v>
      </c>
      <c r="B43" s="37"/>
      <c r="C43" s="37"/>
      <c r="D43" s="39">
        <f>SUM(D44:D55)</f>
        <v>0</v>
      </c>
    </row>
    <row r="44" spans="1:4" ht="15" customHeight="1">
      <c r="A44" s="33" t="s">
        <v>21</v>
      </c>
      <c r="B44" s="40"/>
      <c r="C44" s="29">
        <v>106</v>
      </c>
      <c r="D44" s="41">
        <f>B44*C44</f>
        <v>0</v>
      </c>
    </row>
    <row r="45" spans="1:4" ht="15" customHeight="1">
      <c r="A45" s="33" t="s">
        <v>22</v>
      </c>
      <c r="B45" s="40"/>
      <c r="C45" s="29">
        <v>41</v>
      </c>
      <c r="D45" s="41">
        <f t="shared" ref="D45:D55" si="1">B45*C45</f>
        <v>0</v>
      </c>
    </row>
    <row r="46" spans="1:4" ht="15" customHeight="1">
      <c r="A46" s="31" t="s">
        <v>23</v>
      </c>
      <c r="B46" s="40"/>
      <c r="C46" s="29">
        <v>1</v>
      </c>
      <c r="D46" s="41">
        <f t="shared" si="1"/>
        <v>0</v>
      </c>
    </row>
    <row r="47" spans="1:4" ht="15" customHeight="1">
      <c r="A47" s="31" t="s">
        <v>24</v>
      </c>
      <c r="B47" s="40"/>
      <c r="C47" s="29">
        <v>5</v>
      </c>
      <c r="D47" s="41">
        <f t="shared" si="1"/>
        <v>0</v>
      </c>
    </row>
    <row r="48" spans="1:4" ht="15" customHeight="1">
      <c r="A48" s="31" t="s">
        <v>25</v>
      </c>
      <c r="B48" s="40"/>
      <c r="C48" s="29">
        <v>126</v>
      </c>
      <c r="D48" s="41">
        <f t="shared" si="1"/>
        <v>0</v>
      </c>
    </row>
    <row r="49" spans="1:4" ht="15" customHeight="1">
      <c r="A49" s="31" t="s">
        <v>26</v>
      </c>
      <c r="B49" s="40"/>
      <c r="C49" s="29">
        <v>2</v>
      </c>
      <c r="D49" s="41">
        <f t="shared" si="1"/>
        <v>0</v>
      </c>
    </row>
    <row r="50" spans="1:4" ht="15" customHeight="1">
      <c r="A50" s="31" t="s">
        <v>27</v>
      </c>
      <c r="B50" s="40"/>
      <c r="C50" s="29">
        <v>2</v>
      </c>
      <c r="D50" s="41">
        <f t="shared" si="1"/>
        <v>0</v>
      </c>
    </row>
    <row r="51" spans="1:4" ht="15" customHeight="1">
      <c r="A51" s="31" t="s">
        <v>28</v>
      </c>
      <c r="B51" s="40"/>
      <c r="C51" s="29">
        <v>8</v>
      </c>
      <c r="D51" s="41">
        <f t="shared" si="1"/>
        <v>0</v>
      </c>
    </row>
    <row r="52" spans="1:4" ht="15" customHeight="1">
      <c r="A52" s="31" t="s">
        <v>29</v>
      </c>
      <c r="B52" s="40"/>
      <c r="C52" s="29">
        <v>7</v>
      </c>
      <c r="D52" s="41">
        <f t="shared" si="1"/>
        <v>0</v>
      </c>
    </row>
    <row r="53" spans="1:4" ht="15" customHeight="1">
      <c r="A53" s="31" t="s">
        <v>30</v>
      </c>
      <c r="B53" s="40"/>
      <c r="C53" s="29">
        <v>54</v>
      </c>
      <c r="D53" s="41">
        <f t="shared" si="1"/>
        <v>0</v>
      </c>
    </row>
    <row r="54" spans="1:4" ht="15" customHeight="1">
      <c r="A54" s="31" t="s">
        <v>31</v>
      </c>
      <c r="B54" s="40"/>
      <c r="C54" s="29">
        <v>1259</v>
      </c>
      <c r="D54" s="41">
        <f t="shared" si="1"/>
        <v>0</v>
      </c>
    </row>
    <row r="55" spans="1:4" ht="15" customHeight="1">
      <c r="A55" s="32" t="s">
        <v>32</v>
      </c>
      <c r="B55" s="40"/>
      <c r="C55" s="29">
        <v>1</v>
      </c>
      <c r="D55" s="41">
        <f t="shared" si="1"/>
        <v>0</v>
      </c>
    </row>
    <row r="56" spans="1:4" ht="15" customHeight="1">
      <c r="A56" s="36" t="s">
        <v>34</v>
      </c>
      <c r="B56" s="37"/>
      <c r="C56" s="37"/>
      <c r="D56" s="44">
        <f>SUM(D57:D69)</f>
        <v>0</v>
      </c>
    </row>
    <row r="57" spans="1:4" ht="15" customHeight="1">
      <c r="A57" s="33" t="s">
        <v>21</v>
      </c>
      <c r="B57" s="45"/>
      <c r="C57" s="29">
        <v>106</v>
      </c>
      <c r="D57" s="38">
        <f>B57*C57</f>
        <v>0</v>
      </c>
    </row>
    <row r="58" spans="1:4" ht="15" customHeight="1">
      <c r="A58" s="33" t="s">
        <v>22</v>
      </c>
      <c r="B58" s="45"/>
      <c r="C58" s="29">
        <v>41</v>
      </c>
      <c r="D58" s="38">
        <f t="shared" ref="D58:D69" si="2">B58*C58</f>
        <v>0</v>
      </c>
    </row>
    <row r="59" spans="1:4" ht="15" customHeight="1">
      <c r="A59" s="31" t="s">
        <v>23</v>
      </c>
      <c r="B59" s="45"/>
      <c r="C59" s="29">
        <v>1</v>
      </c>
      <c r="D59" s="38">
        <f t="shared" si="2"/>
        <v>0</v>
      </c>
    </row>
    <row r="60" spans="1:4" ht="15" customHeight="1">
      <c r="A60" s="31" t="s">
        <v>24</v>
      </c>
      <c r="B60" s="45"/>
      <c r="C60" s="29">
        <v>5</v>
      </c>
      <c r="D60" s="38">
        <f t="shared" si="2"/>
        <v>0</v>
      </c>
    </row>
    <row r="61" spans="1:4" ht="15" customHeight="1">
      <c r="A61" s="31" t="s">
        <v>25</v>
      </c>
      <c r="B61" s="45"/>
      <c r="C61" s="29">
        <v>126</v>
      </c>
      <c r="D61" s="38">
        <f t="shared" si="2"/>
        <v>0</v>
      </c>
    </row>
    <row r="62" spans="1:4" ht="15" customHeight="1">
      <c r="A62" s="31" t="s">
        <v>26</v>
      </c>
      <c r="B62" s="45"/>
      <c r="C62" s="29">
        <v>2</v>
      </c>
      <c r="D62" s="38">
        <f t="shared" si="2"/>
        <v>0</v>
      </c>
    </row>
    <row r="63" spans="1:4" ht="15" customHeight="1">
      <c r="A63" s="31" t="s">
        <v>27</v>
      </c>
      <c r="B63" s="45"/>
      <c r="C63" s="29">
        <v>2</v>
      </c>
      <c r="D63" s="38">
        <f t="shared" si="2"/>
        <v>0</v>
      </c>
    </row>
    <row r="64" spans="1:4" ht="15" customHeight="1">
      <c r="A64" s="31" t="s">
        <v>28</v>
      </c>
      <c r="B64" s="45"/>
      <c r="C64" s="29">
        <v>8</v>
      </c>
      <c r="D64" s="38">
        <f t="shared" si="2"/>
        <v>0</v>
      </c>
    </row>
    <row r="65" spans="1:5" ht="15" customHeight="1">
      <c r="A65" s="31" t="s">
        <v>29</v>
      </c>
      <c r="B65" s="45"/>
      <c r="C65" s="29">
        <v>7</v>
      </c>
      <c r="D65" s="38">
        <f t="shared" si="2"/>
        <v>0</v>
      </c>
    </row>
    <row r="66" spans="1:5" ht="15" customHeight="1">
      <c r="A66" s="31" t="s">
        <v>30</v>
      </c>
      <c r="B66" s="45"/>
      <c r="C66" s="29">
        <v>54</v>
      </c>
      <c r="D66" s="38">
        <f t="shared" si="2"/>
        <v>0</v>
      </c>
    </row>
    <row r="67" spans="1:5" ht="15" customHeight="1">
      <c r="A67" s="31" t="s">
        <v>31</v>
      </c>
      <c r="B67" s="45"/>
      <c r="C67" s="29">
        <v>1259</v>
      </c>
      <c r="D67" s="38">
        <f t="shared" si="2"/>
        <v>0</v>
      </c>
    </row>
    <row r="68" spans="1:5" ht="15" customHeight="1">
      <c r="A68" s="31" t="s">
        <v>32</v>
      </c>
      <c r="B68" s="45"/>
      <c r="C68" s="29">
        <v>1</v>
      </c>
      <c r="D68" s="38">
        <f t="shared" si="2"/>
        <v>0</v>
      </c>
    </row>
    <row r="69" spans="1:5" ht="15" customHeight="1">
      <c r="A69" s="35" t="s">
        <v>35</v>
      </c>
      <c r="B69" s="45"/>
      <c r="C69" s="34">
        <v>595</v>
      </c>
      <c r="D69" s="38">
        <f t="shared" si="2"/>
        <v>0</v>
      </c>
    </row>
    <row r="70" spans="1:5">
      <c r="A70" s="30" t="s">
        <v>36</v>
      </c>
      <c r="B70" s="25"/>
      <c r="C70" s="26"/>
      <c r="D70" s="26"/>
    </row>
    <row r="71" spans="1:5">
      <c r="A71" s="20" t="s">
        <v>37</v>
      </c>
      <c r="B71" s="46"/>
      <c r="C71" s="23">
        <v>1</v>
      </c>
      <c r="D71" s="47">
        <f>B71*1</f>
        <v>0</v>
      </c>
    </row>
    <row r="72" spans="1:5">
      <c r="A72" s="103"/>
      <c r="B72" s="104"/>
      <c r="C72" s="104"/>
      <c r="D72" s="105"/>
    </row>
    <row r="73" spans="1:5" ht="33" customHeight="1">
      <c r="A73" s="101" t="s">
        <v>38</v>
      </c>
      <c r="B73" s="106" t="s">
        <v>39</v>
      </c>
      <c r="C73" s="107"/>
      <c r="D73" s="47">
        <f>D30+D43+D56+D71</f>
        <v>0</v>
      </c>
    </row>
    <row r="74" spans="1:5" ht="33" customHeight="1">
      <c r="A74" s="102"/>
      <c r="B74" s="106" t="s">
        <v>40</v>
      </c>
      <c r="C74" s="107"/>
      <c r="D74" s="48">
        <f>D73*12</f>
        <v>0</v>
      </c>
    </row>
    <row r="76" spans="1:5" ht="15" thickBot="1"/>
    <row r="77" spans="1:5" ht="31.35" customHeight="1" thickBot="1">
      <c r="A77" s="70" t="s">
        <v>41</v>
      </c>
      <c r="B77" s="71"/>
      <c r="D77" s="3"/>
      <c r="E77" s="24" t="s">
        <v>42</v>
      </c>
    </row>
    <row r="78" spans="1:5" ht="31.35" customHeight="1" thickBot="1">
      <c r="A78" s="70" t="s">
        <v>43</v>
      </c>
      <c r="B78" s="71"/>
      <c r="D78" s="3"/>
      <c r="E78" s="24" t="s">
        <v>42</v>
      </c>
    </row>
    <row r="79" spans="1:5" ht="31.35" customHeight="1" thickBot="1">
      <c r="A79" s="70" t="s">
        <v>44</v>
      </c>
      <c r="B79" s="71"/>
      <c r="D79" s="3"/>
      <c r="E79" s="24" t="s">
        <v>42</v>
      </c>
    </row>
    <row r="81" spans="1:7" s="2" customFormat="1" ht="14.1" thickBot="1"/>
    <row r="82" spans="1:7" ht="22.7" customHeight="1" thickBot="1">
      <c r="A82" s="22" t="s">
        <v>45</v>
      </c>
      <c r="D82" s="3"/>
      <c r="E82" s="1" t="s">
        <v>11</v>
      </c>
    </row>
    <row r="83" spans="1:7">
      <c r="A83" s="22"/>
      <c r="E83" s="1"/>
    </row>
    <row r="84" spans="1:7">
      <c r="A84" s="22"/>
      <c r="E84" s="1"/>
    </row>
    <row r="85" spans="1:7">
      <c r="A85" s="22"/>
      <c r="E85" s="1"/>
    </row>
    <row r="86" spans="1:7" ht="17.45">
      <c r="A86" s="49" t="s">
        <v>46</v>
      </c>
    </row>
    <row r="87" spans="1:7" ht="15" thickBot="1">
      <c r="A87" s="5"/>
      <c r="B87" s="15"/>
      <c r="C87" s="15"/>
      <c r="E87" s="18"/>
    </row>
    <row r="88" spans="1:7" ht="43.35" customHeight="1">
      <c r="A88" s="78" t="s">
        <v>47</v>
      </c>
      <c r="B88" s="79"/>
      <c r="C88" s="80"/>
      <c r="D88" s="72" t="s">
        <v>11</v>
      </c>
      <c r="E88" s="73"/>
      <c r="F88" s="19"/>
    </row>
    <row r="89" spans="1:7" ht="38.25" customHeight="1">
      <c r="A89" s="78" t="s">
        <v>48</v>
      </c>
      <c r="B89" s="79"/>
      <c r="C89" s="80"/>
      <c r="D89" s="74" t="s">
        <v>11</v>
      </c>
      <c r="E89" s="75"/>
      <c r="F89" s="19"/>
    </row>
    <row r="90" spans="1:7" ht="38.25" customHeight="1">
      <c r="A90" s="78" t="s">
        <v>49</v>
      </c>
      <c r="B90" s="79"/>
      <c r="C90" s="80"/>
      <c r="D90" s="74" t="s">
        <v>11</v>
      </c>
      <c r="E90" s="75"/>
      <c r="F90" s="19"/>
    </row>
    <row r="91" spans="1:7" ht="44.45" customHeight="1">
      <c r="A91" s="78" t="s">
        <v>50</v>
      </c>
      <c r="B91" s="79"/>
      <c r="C91" s="80"/>
      <c r="D91" s="76" t="s">
        <v>11</v>
      </c>
      <c r="E91" s="77"/>
    </row>
    <row r="92" spans="1:7" ht="38.25" customHeight="1" thickBot="1">
      <c r="A92" s="67" t="s">
        <v>51</v>
      </c>
      <c r="B92" s="68"/>
      <c r="C92" s="69"/>
      <c r="D92" s="81" t="s">
        <v>11</v>
      </c>
      <c r="E92" s="82"/>
    </row>
    <row r="93" spans="1:7">
      <c r="A93" s="2"/>
      <c r="B93" s="16"/>
      <c r="C93" s="16"/>
      <c r="D93" s="17"/>
      <c r="E93" s="2"/>
    </row>
    <row r="94" spans="1:7">
      <c r="A94" s="5"/>
    </row>
    <row r="95" spans="1:7">
      <c r="A95" s="5"/>
    </row>
    <row r="96" spans="1:7">
      <c r="A96" s="13"/>
      <c r="B96" s="14"/>
      <c r="C96" s="14"/>
      <c r="D96" s="15"/>
      <c r="E96" s="15"/>
      <c r="F96" s="15"/>
      <c r="G96" s="15"/>
    </row>
    <row r="97" spans="1:7">
      <c r="A97" s="15"/>
      <c r="B97" s="15"/>
      <c r="C97" s="15"/>
      <c r="D97" s="15"/>
      <c r="E97" s="15"/>
      <c r="F97" s="15"/>
      <c r="G97" s="15"/>
    </row>
    <row r="98" spans="1:7">
      <c r="A98" s="15"/>
      <c r="B98" s="15"/>
      <c r="C98" s="15"/>
      <c r="D98" s="15"/>
      <c r="E98" s="15"/>
      <c r="F98" s="15"/>
      <c r="G98" s="15"/>
    </row>
  </sheetData>
  <mergeCells count="23">
    <mergeCell ref="A1:F1"/>
    <mergeCell ref="A3:F9"/>
    <mergeCell ref="A13:F14"/>
    <mergeCell ref="A73:A74"/>
    <mergeCell ref="A72:D72"/>
    <mergeCell ref="B73:C73"/>
    <mergeCell ref="B74:C74"/>
    <mergeCell ref="A19:B19"/>
    <mergeCell ref="A22:B22"/>
    <mergeCell ref="A26:B26"/>
    <mergeCell ref="A92:C92"/>
    <mergeCell ref="A77:B77"/>
    <mergeCell ref="D88:E88"/>
    <mergeCell ref="D89:E89"/>
    <mergeCell ref="D90:E90"/>
    <mergeCell ref="D91:E91"/>
    <mergeCell ref="A78:B78"/>
    <mergeCell ref="A79:B79"/>
    <mergeCell ref="A88:C88"/>
    <mergeCell ref="A89:C89"/>
    <mergeCell ref="A90:C90"/>
    <mergeCell ref="A91:C91"/>
    <mergeCell ref="D92:E92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39" orientation="portrait" r:id="rId1"/>
  <headerFooter>
    <oddFooter>&amp;L&amp;A&amp;CVille de Versailles
Reproduction interdite
 Infogérance Alix 4&amp;R&amp;P/&amp;N</oddFooter>
  </headerFooter>
  <rowBreaks count="1" manualBreakCount="1">
    <brk id="1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5CDEAF761AFA4AB0E0EC0364BF1684" ma:contentTypeVersion="17" ma:contentTypeDescription="Crée un document." ma:contentTypeScope="" ma:versionID="abf04dba5f5ddab8f7ba64f7c19de708">
  <xsd:schema xmlns:xsd="http://www.w3.org/2001/XMLSchema" xmlns:xs="http://www.w3.org/2001/XMLSchema" xmlns:p="http://schemas.microsoft.com/office/2006/metadata/properties" xmlns:ns2="18d74a7f-e489-4891-a144-6163e5694d06" xmlns:ns3="06f4e610-6d57-4469-ab9c-ced3bcf070c4" targetNamespace="http://schemas.microsoft.com/office/2006/metadata/properties" ma:root="true" ma:fieldsID="170d11646aa9d34cd8036edf5013cfc1" ns2:_="" ns3:_="">
    <xsd:import namespace="18d74a7f-e489-4891-a144-6163e5694d06"/>
    <xsd:import namespace="06f4e610-6d57-4469-ab9c-ced3bcf070c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74a7f-e489-4891-a144-6163e5694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3f52b36-7916-4fa4-b449-c69d7777750e}" ma:internalName="TaxCatchAll" ma:showField="CatchAllData" ma:web="18d74a7f-e489-4891-a144-6163e5694d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4e610-6d57-4469-ab9c-ced3bcf070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544576b8-bfbf-4af1-be5b-b090daeea6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f4e610-6d57-4469-ab9c-ced3bcf070c4">
      <Terms xmlns="http://schemas.microsoft.com/office/infopath/2007/PartnerControls"/>
    </lcf76f155ced4ddcb4097134ff3c332f>
    <TaxCatchAll xmlns="18d74a7f-e489-4891-a144-6163e5694d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4A24E-E918-47D5-B955-2FE912F3FA7B}"/>
</file>

<file path=customXml/itemProps2.xml><?xml version="1.0" encoding="utf-8"?>
<ds:datastoreItem xmlns:ds="http://schemas.openxmlformats.org/officeDocument/2006/customXml" ds:itemID="{E0E06930-056C-4AAB-BE86-CC80F2286E2A}"/>
</file>

<file path=customXml/itemProps3.xml><?xml version="1.0" encoding="utf-8"?>
<ds:datastoreItem xmlns:ds="http://schemas.openxmlformats.org/officeDocument/2006/customXml" ds:itemID="{919CB8C9-C9B9-41CF-ACC6-38319A7F93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Germain</dc:creator>
  <cp:keywords/>
  <dc:description/>
  <cp:lastModifiedBy>HENRY Nicolas-Yves</cp:lastModifiedBy>
  <cp:revision/>
  <dcterms:created xsi:type="dcterms:W3CDTF">2013-12-30T07:58:44Z</dcterms:created>
  <dcterms:modified xsi:type="dcterms:W3CDTF">2025-03-10T16:34:34Z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0x0101005B5CDEAF761AFA4AB0E0EC0364BF1684</vt:lpwstr>
  </property>
  <property fmtid="{D5CDD505-2E9C-101B-9397-08002B2CF9AE}" pid="3" name="Order">
    <vt:r8>555600</vt:r8>
  </property>
  <property fmtid="{D5CDD505-2E9C-101B-9397-08002B2CF9AE}" pid="4" name="MediaServiceImageTags">
    <vt:lpwstr/>
  </property>
</Properties>
</file>