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9"/>
  <workbookPr/>
  <mc:AlternateContent xmlns:mc="http://schemas.openxmlformats.org/markup-compatibility/2006">
    <mc:Choice Requires="x15">
      <x15ac:absPath xmlns:x15ac="http://schemas.microsoft.com/office/spreadsheetml/2010/11/ac" url="https://valleesud.sharepoint.com/sites/Directionjuridiqueetcommandepublique/Documents partages/S7-DOSSIER MARCHES/TIC/2025/25TIC06_Infogérance_SI/01Prep/V5/"/>
    </mc:Choice>
  </mc:AlternateContent>
  <xr:revisionPtr revIDLastSave="484" documentId="13_ncr:1_{7712B134-61A0-450C-B5AD-9B8947AC1860}" xr6:coauthVersionLast="47" xr6:coauthVersionMax="47" xr10:uidLastSave="{237130E0-09C5-4B73-951E-ABCF7942710D}"/>
  <bookViews>
    <workbookView xWindow="-110" yWindow="-110" windowWidth="19420" windowHeight="10420" firstSheet="1" activeTab="1" xr2:uid="{00000000-000D-0000-FFFF-FFFF00000000}"/>
  </bookViews>
  <sheets>
    <sheet name="PG" sheetId="14" r:id="rId1"/>
    <sheet name="DQE (2)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3" i="13" l="1"/>
  <c r="H113" i="13"/>
  <c r="J113" i="13"/>
  <c r="D113" i="13"/>
  <c r="K91" i="13"/>
  <c r="K90" i="13"/>
  <c r="K92" i="13" s="1"/>
  <c r="I91" i="13"/>
  <c r="I90" i="13"/>
  <c r="G91" i="13"/>
  <c r="G90" i="13"/>
  <c r="E91" i="13"/>
  <c r="E90" i="13"/>
  <c r="I9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72" i="13"/>
  <c r="K72" i="13"/>
  <c r="G72" i="13"/>
  <c r="K66" i="13"/>
  <c r="K67" i="13" s="1"/>
  <c r="I66" i="13"/>
  <c r="I67" i="13" s="1"/>
  <c r="G66" i="13"/>
  <c r="G67" i="13" s="1"/>
  <c r="E66" i="13"/>
  <c r="E67" i="13" s="1"/>
  <c r="G92" i="13" l="1"/>
  <c r="E92" i="13"/>
  <c r="E85" i="13"/>
  <c r="K85" i="13"/>
  <c r="I85" i="13"/>
  <c r="G85" i="13"/>
  <c r="E97" i="13" l="1"/>
  <c r="E98" i="13" s="1"/>
  <c r="G97" i="13"/>
  <c r="K58" i="13"/>
  <c r="K59" i="13"/>
  <c r="K60" i="13"/>
  <c r="K57" i="13"/>
  <c r="I58" i="13"/>
  <c r="I59" i="13"/>
  <c r="I60" i="13"/>
  <c r="I57" i="13"/>
  <c r="G58" i="13"/>
  <c r="G59" i="13"/>
  <c r="G60" i="13"/>
  <c r="G57" i="13"/>
  <c r="E58" i="13"/>
  <c r="E59" i="13"/>
  <c r="E60" i="13"/>
  <c r="E57" i="13"/>
  <c r="K41" i="13"/>
  <c r="K42" i="13"/>
  <c r="K43" i="13"/>
  <c r="K44" i="13"/>
  <c r="K45" i="13"/>
  <c r="K46" i="13"/>
  <c r="K47" i="13"/>
  <c r="K48" i="13"/>
  <c r="K49" i="13"/>
  <c r="K50" i="13"/>
  <c r="K40" i="13"/>
  <c r="I41" i="13"/>
  <c r="I42" i="13"/>
  <c r="I43" i="13"/>
  <c r="I44" i="13"/>
  <c r="I45" i="13"/>
  <c r="I46" i="13"/>
  <c r="I47" i="13"/>
  <c r="I48" i="13"/>
  <c r="I49" i="13"/>
  <c r="I50" i="13"/>
  <c r="I40" i="13"/>
  <c r="G41" i="13"/>
  <c r="G42" i="13"/>
  <c r="G43" i="13"/>
  <c r="G44" i="13"/>
  <c r="G45" i="13"/>
  <c r="G46" i="13"/>
  <c r="G47" i="13"/>
  <c r="G48" i="13"/>
  <c r="G49" i="13"/>
  <c r="G50" i="13"/>
  <c r="G40" i="13"/>
  <c r="E41" i="13"/>
  <c r="E42" i="13"/>
  <c r="E43" i="13"/>
  <c r="E44" i="13"/>
  <c r="E45" i="13"/>
  <c r="E46" i="13"/>
  <c r="E47" i="13"/>
  <c r="E48" i="13"/>
  <c r="E49" i="13"/>
  <c r="E50" i="13"/>
  <c r="E40" i="13"/>
  <c r="K97" i="13"/>
  <c r="K98" i="13" s="1"/>
  <c r="I98" i="13"/>
  <c r="I97" i="13"/>
  <c r="G98" i="13"/>
  <c r="K105" i="13"/>
  <c r="K106" i="13"/>
  <c r="K107" i="13"/>
  <c r="K108" i="13"/>
  <c r="K104" i="13"/>
  <c r="I105" i="13"/>
  <c r="I106" i="13"/>
  <c r="I107" i="13"/>
  <c r="I108" i="13"/>
  <c r="I104" i="13"/>
  <c r="G105" i="13"/>
  <c r="G106" i="13"/>
  <c r="G107" i="13"/>
  <c r="G108" i="13"/>
  <c r="G104" i="13"/>
  <c r="E105" i="13"/>
  <c r="E106" i="13"/>
  <c r="E107" i="13"/>
  <c r="E108" i="13"/>
  <c r="E104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0" i="13"/>
  <c r="K61" i="13" l="1"/>
  <c r="I61" i="13"/>
  <c r="G61" i="13"/>
  <c r="E61" i="13"/>
  <c r="E51" i="13"/>
  <c r="G51" i="13"/>
  <c r="I51" i="13"/>
  <c r="K51" i="13"/>
  <c r="I109" i="13"/>
  <c r="K109" i="13"/>
  <c r="E109" i="13"/>
  <c r="G109" i="13"/>
  <c r="E34" i="13"/>
  <c r="I34" i="13"/>
  <c r="K34" i="13"/>
  <c r="G34" i="13"/>
</calcChain>
</file>

<file path=xl/sharedStrings.xml><?xml version="1.0" encoding="utf-8"?>
<sst xmlns="http://schemas.openxmlformats.org/spreadsheetml/2006/main" count="192" uniqueCount="81">
  <si>
    <t>VALLEE SUD -  GRAND PARIS</t>
  </si>
  <si>
    <t xml:space="preserve">Accord-cadre de prestations d'infogérance d'infrastructure et d'assistance utilisateur de premier niveau des systèmes d'information de Vallée Sud Grand Paris
N°25TIC06
</t>
  </si>
  <si>
    <t>DOSSIER DE CONSULTATION DES ENTREPRISES</t>
  </si>
  <si>
    <r>
      <rPr>
        <b/>
        <sz val="18"/>
        <rFont val="Arial"/>
        <family val="2"/>
      </rPr>
      <t>Détail Quantitatif Estimatif (D.Q.E.)</t>
    </r>
    <r>
      <rPr>
        <sz val="10"/>
        <rFont val="Arial"/>
        <family val="2"/>
      </rPr>
      <t xml:space="preserve">
</t>
    </r>
    <r>
      <rPr>
        <b/>
        <sz val="14"/>
        <color rgb="FFFF0000"/>
        <rFont val="Arial"/>
        <family val="2"/>
      </rPr>
      <t>Ce document n'a pas valeur contractuelle.</t>
    </r>
  </si>
  <si>
    <t xml:space="preserve"> Détail Quantitatif Estimatif (D.Q.E.)</t>
  </si>
  <si>
    <t xml:space="preserve"> </t>
  </si>
  <si>
    <t xml:space="preserve">DETAIL QUANTITATIF ESTIMATIF
(D.Q.E.) </t>
  </si>
  <si>
    <t>INFOGERANCE GLOBALE - VALLEE SUD GRAND PARIS</t>
  </si>
  <si>
    <r>
      <t xml:space="preserve">Notice : Dans ce document il est demandé au soumissionnaire de remplir uniquement les cases en fond bleu. 
</t>
    </r>
    <r>
      <rPr>
        <sz val="9"/>
        <color theme="1"/>
        <rFont val="Verdana"/>
        <family val="2"/>
      </rPr>
      <t>Le Détail Quantitatif Estimatif n'a pas de valeur contractuelle.
Les prix du présent document doivent être strictement conformes à ceux du Bordereau des Prix Unitaires.</t>
    </r>
  </si>
  <si>
    <t>Prix journalier par profil</t>
  </si>
  <si>
    <t>ANNEE 1</t>
  </si>
  <si>
    <t>ANNEE 2</t>
  </si>
  <si>
    <t>ANNEE 3</t>
  </si>
  <si>
    <t>ANNEE 4</t>
  </si>
  <si>
    <t>Profil</t>
  </si>
  <si>
    <t>TJM</t>
  </si>
  <si>
    <t>QUANTITE</t>
  </si>
  <si>
    <t>TOTAL € HT</t>
  </si>
  <si>
    <t>Auditeur</t>
  </si>
  <si>
    <t xml:space="preserve">Consultant </t>
  </si>
  <si>
    <t>Directeur de projet</t>
  </si>
  <si>
    <t>Chef de projet</t>
  </si>
  <si>
    <t>Architecte technique</t>
  </si>
  <si>
    <t>Administrateur système</t>
  </si>
  <si>
    <t>Administrateur SGBD</t>
  </si>
  <si>
    <t>Administrateur réseau</t>
  </si>
  <si>
    <t>Expert stockage et sauvegarde</t>
  </si>
  <si>
    <t>Expert réseau</t>
  </si>
  <si>
    <t>Expert sécurité</t>
  </si>
  <si>
    <t>Ingénieur système</t>
  </si>
  <si>
    <t>Technicien support de proximité</t>
  </si>
  <si>
    <t>Technicien support de proximité véhiculé</t>
  </si>
  <si>
    <t>TOTAL</t>
  </si>
  <si>
    <t>Infogérance des services d'Infrastructures (Supervision, Exploitation/administration &amp; Sécurité)</t>
  </si>
  <si>
    <t>Type</t>
  </si>
  <si>
    <t>Prix Unitaire mensuel en € HT</t>
  </si>
  <si>
    <r>
      <t xml:space="preserve">TOTAL € HT
</t>
    </r>
    <r>
      <rPr>
        <sz val="9"/>
        <color theme="0"/>
        <rFont val="Verdana"/>
        <family val="2"/>
      </rPr>
      <t>(inclus 12 mois)</t>
    </r>
  </si>
  <si>
    <t>Switch​s Accès niv2</t>
  </si>
  <si>
    <t>Switchs cœur de réseau​ niv3</t>
  </si>
  <si>
    <t>Connexions opérateur MPLS</t>
  </si>
  <si>
    <t>Borne Wifi​ - tranche de 10 matériels</t>
  </si>
  <si>
    <t>Accès Internet centralisés</t>
  </si>
  <si>
    <t>Firewall​</t>
  </si>
  <si>
    <t>Serveurs physiques</t>
  </si>
  <si>
    <t>Onduleurs​</t>
  </si>
  <si>
    <t>Serveurs​ virtuels</t>
  </si>
  <si>
    <t>Comptes MS365 - tranche de 10 comptes</t>
  </si>
  <si>
    <t>Sécurisation des postes informatiques  - tranche de 10 matériels</t>
  </si>
  <si>
    <t>Infogérance des services d'Infrastructures
Uniquement Supervision de composants sans Exploitation/Administration et sans Sécurité  (cf. article 4.2.1.1 du CCTP)</t>
  </si>
  <si>
    <t>Switch​s</t>
  </si>
  <si>
    <t>Serveurs</t>
  </si>
  <si>
    <t>Objets connectés (ex.: caméra, central d'alarme, …) - tranche de 10 matériels</t>
  </si>
  <si>
    <t>Application</t>
  </si>
  <si>
    <t>Forfait d'astreinte pour les services d'Exploitation et d'administration d'Infrastructures (cf. article 5 du CCTP)
Extension de la plage horaire définie à l'article 4.2.1.2 du CCTP</t>
  </si>
  <si>
    <t>Prix Unitaire mensuel en  € HT</t>
  </si>
  <si>
    <t>Service d'astreinte du Lundi au Lundi et jour férié</t>
  </si>
  <si>
    <t>Extension de l'amplitude horaire de service pour la sécurité définie à l'article 4.2.1.3 du CCTP
Passage de 8h-18h du lundi au vendredi hors Jours Fériés à 24h/24 7j/7  (cf. article 5 du CCTP)</t>
  </si>
  <si>
    <t>Prix Unitaire mensuel en € HT supplémentaire à appliquer par équipement</t>
  </si>
  <si>
    <t>Switchs Accès niv2</t>
  </si>
  <si>
    <t>Switchs cœur de réseau niv3</t>
  </si>
  <si>
    <t>DNA Center</t>
  </si>
  <si>
    <t>Borne Wifi</t>
  </si>
  <si>
    <t>Firewall</t>
  </si>
  <si>
    <t>Onduleurs</t>
  </si>
  <si>
    <t>Serveurs virtuels</t>
  </si>
  <si>
    <t>Comptes MS365</t>
  </si>
  <si>
    <t>Sécurisation environnement MS365</t>
  </si>
  <si>
    <t>Postes informatiques</t>
  </si>
  <si>
    <t>Infogérance des services d'assistance utilisateur de 1ier niveau</t>
  </si>
  <si>
    <t>Prix forfaitaire en  € HT</t>
  </si>
  <si>
    <t>Différence à la hausse ou à la baisse de 10% du volume de tickets annuel</t>
  </si>
  <si>
    <t>Services d'assistance de premier niveau - 8H à 18H30 le dimanche ou jour férié</t>
  </si>
  <si>
    <t>Gouvernance - Revue quotidienne des tickets et coordination opérationnelle</t>
  </si>
  <si>
    <t>Revue quotidienne entre le chargé de l'assistance utilisateurs du Titulaire et VSGP.</t>
  </si>
  <si>
    <t>Prix forfaitaire par unité d'œuvre</t>
  </si>
  <si>
    <t>Installation et paramétrage d'un nouveau switch de distribution</t>
  </si>
  <si>
    <t xml:space="preserve">Installation et paramétrage d'un nouveau switch fédérateur </t>
  </si>
  <si>
    <t>Installation et paramétrage d'une nouvelle VM Windows</t>
  </si>
  <si>
    <t>Installation et paramétrage d'un ESX</t>
  </si>
  <si>
    <t xml:space="preserve">Installation et paramétrage d'un borne WIFI sur le réseau LAN </t>
  </si>
  <si>
    <t>TOTAL DQE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</si>
</sst>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7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0"/>
      <color rgb="FF336699"/>
      <name val="Verdana"/>
      <family val="2"/>
    </font>
    <font>
      <b/>
      <sz val="11"/>
      <color rgb="FF336699"/>
      <name val="Verdana"/>
      <family val="2"/>
    </font>
    <font>
      <sz val="10"/>
      <name val="Verdana"/>
      <family val="2"/>
    </font>
    <font>
      <b/>
      <sz val="20"/>
      <color rgb="FF336699"/>
      <name val="Verdana"/>
      <family val="2"/>
    </font>
    <font>
      <b/>
      <sz val="18"/>
      <color theme="1"/>
      <name val="Times New Roman"/>
      <family val="1"/>
    </font>
    <font>
      <sz val="14"/>
      <color theme="1"/>
      <name val="Verdana"/>
      <family val="2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Verdana"/>
      <family val="2"/>
    </font>
    <font>
      <b/>
      <sz val="10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1"/>
      <color theme="0"/>
      <name val="Verdana"/>
      <family val="2"/>
    </font>
    <font>
      <b/>
      <sz val="11"/>
      <color rgb="FFFFFFFF"/>
      <name val="Verdana"/>
      <family val="2"/>
    </font>
    <font>
      <b/>
      <sz val="11"/>
      <color theme="8" tint="-0.249977111117893"/>
      <name val="Verdana"/>
      <family val="2"/>
    </font>
    <font>
      <sz val="9"/>
      <color theme="0"/>
      <name val="Verdana"/>
      <family val="2"/>
    </font>
    <font>
      <b/>
      <i/>
      <sz val="12"/>
      <name val="Verdana"/>
      <family val="2"/>
    </font>
    <font>
      <b/>
      <sz val="16"/>
      <color theme="1"/>
      <name val="Verdana"/>
      <family val="2"/>
    </font>
    <font>
      <b/>
      <sz val="8"/>
      <color theme="0"/>
      <name val="Verdana"/>
      <family val="2"/>
    </font>
    <font>
      <b/>
      <sz val="16"/>
      <name val="Times New Roman"/>
      <family val="1"/>
    </font>
    <font>
      <i/>
      <sz val="8"/>
      <color indexed="62"/>
      <name val="Arial"/>
      <family val="2"/>
    </font>
    <font>
      <i/>
      <sz val="10"/>
      <color indexed="62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b/>
      <sz val="14"/>
      <color rgb="FFFF0000"/>
      <name val="Arial"/>
      <family val="2"/>
    </font>
    <font>
      <sz val="12"/>
      <name val="Times New Roman"/>
      <family val="1"/>
    </font>
    <font>
      <b/>
      <sz val="8"/>
      <color indexed="5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9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2" fillId="0" borderId="0" xfId="0" applyFont="1"/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0" fillId="4" borderId="0" xfId="0" applyFill="1"/>
    <xf numFmtId="0" fontId="14" fillId="0" borderId="0" xfId="0" applyFont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3" fillId="0" borderId="0" xfId="0" applyFont="1"/>
    <xf numFmtId="0" fontId="15" fillId="3" borderId="1" xfId="0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14" fillId="0" borderId="29" xfId="0" applyFont="1" applyBorder="1" applyAlignment="1">
      <alignment vertical="center"/>
    </xf>
    <xf numFmtId="44" fontId="2" fillId="7" borderId="25" xfId="1" applyFont="1" applyFill="1" applyBorder="1" applyAlignment="1">
      <alignment vertical="center"/>
    </xf>
    <xf numFmtId="44" fontId="16" fillId="8" borderId="28" xfId="1" applyFont="1" applyFill="1" applyBorder="1" applyAlignment="1">
      <alignment horizontal="right" vertical="center"/>
    </xf>
    <xf numFmtId="44" fontId="2" fillId="9" borderId="25" xfId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44" fontId="16" fillId="10" borderId="28" xfId="1" applyFont="1" applyFill="1" applyBorder="1" applyAlignment="1">
      <alignment horizontal="right" vertical="center"/>
    </xf>
    <xf numFmtId="44" fontId="17" fillId="10" borderId="30" xfId="1" applyFont="1" applyFill="1" applyBorder="1" applyAlignment="1">
      <alignment vertical="center"/>
    </xf>
    <xf numFmtId="0" fontId="21" fillId="5" borderId="25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left" vertical="center" indent="5"/>
    </xf>
    <xf numFmtId="0" fontId="5" fillId="4" borderId="1" xfId="0" applyFont="1" applyFill="1" applyBorder="1" applyAlignment="1">
      <alignment horizontal="left" vertical="center" indent="5"/>
    </xf>
    <xf numFmtId="0" fontId="5" fillId="4" borderId="4" xfId="0" applyFont="1" applyFill="1" applyBorder="1" applyAlignment="1">
      <alignment horizontal="left" vertical="center" indent="5"/>
    </xf>
    <xf numFmtId="0" fontId="5" fillId="2" borderId="4" xfId="0" applyFont="1" applyFill="1" applyBorder="1" applyAlignment="1">
      <alignment vertical="center"/>
    </xf>
    <xf numFmtId="0" fontId="27" fillId="3" borderId="10" xfId="0" applyFont="1" applyFill="1" applyBorder="1" applyAlignment="1">
      <alignment vertical="center" wrapText="1"/>
    </xf>
    <xf numFmtId="0" fontId="28" fillId="0" borderId="0" xfId="0" applyFont="1" applyAlignment="1">
      <alignment horizontal="left" indent="15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8" fillId="0" borderId="0" xfId="0" applyFont="1"/>
    <xf numFmtId="0" fontId="32" fillId="0" borderId="0" xfId="0" applyFont="1" applyAlignment="1">
      <alignment horizontal="left" indent="15"/>
    </xf>
    <xf numFmtId="0" fontId="32" fillId="0" borderId="0" xfId="0" applyFont="1"/>
    <xf numFmtId="0" fontId="31" fillId="0" borderId="0" xfId="0" applyFont="1" applyAlignment="1">
      <alignment horizontal="left" indent="15"/>
    </xf>
    <xf numFmtId="0" fontId="33" fillId="0" borderId="0" xfId="0" applyFont="1"/>
    <xf numFmtId="0" fontId="32" fillId="0" borderId="0" xfId="0" applyFont="1" applyAlignment="1">
      <alignment horizontal="right" indent="9"/>
    </xf>
    <xf numFmtId="0" fontId="35" fillId="0" borderId="0" xfId="0" applyFont="1" applyAlignment="1">
      <alignment horizontal="left" indent="15"/>
    </xf>
    <xf numFmtId="0" fontId="36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>
      <alignment horizontal="left"/>
    </xf>
    <xf numFmtId="0" fontId="33" fillId="0" borderId="0" xfId="0" applyFont="1" applyAlignment="1">
      <alignment horizontal="center" vertical="center" wrapText="1"/>
    </xf>
    <xf numFmtId="0" fontId="31" fillId="0" borderId="0" xfId="0" applyFont="1" applyAlignment="1">
      <alignment horizontal="right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23" fillId="0" borderId="36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center"/>
    </xf>
    <xf numFmtId="44" fontId="14" fillId="10" borderId="32" xfId="1" applyFont="1" applyFill="1" applyBorder="1" applyAlignment="1">
      <alignment horizontal="center" vertical="center"/>
    </xf>
    <xf numFmtId="44" fontId="14" fillId="10" borderId="33" xfId="1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0</xdr:row>
      <xdr:rowOff>244475</xdr:rowOff>
    </xdr:from>
    <xdr:to>
      <xdr:col>1</xdr:col>
      <xdr:colOff>355600</xdr:colOff>
      <xdr:row>4</xdr:row>
      <xdr:rowOff>234950</xdr:rowOff>
    </xdr:to>
    <xdr:pic>
      <xdr:nvPicPr>
        <xdr:cNvPr id="2" name="Image 1" descr="LOGOTYPE_VS_01_HD">
          <a:extLst>
            <a:ext uri="{FF2B5EF4-FFF2-40B4-BE49-F238E27FC236}">
              <a16:creationId xmlns:a16="http://schemas.microsoft.com/office/drawing/2014/main" id="{3EF6924A-07B4-4629-9DBF-92CB6B84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244475"/>
          <a:ext cx="847725" cy="100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147204</xdr:rowOff>
    </xdr:from>
    <xdr:to>
      <xdr:col>1</xdr:col>
      <xdr:colOff>1065068</xdr:colOff>
      <xdr:row>8</xdr:row>
      <xdr:rowOff>55348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C592DC-9C0A-4D96-B755-5D107877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924444"/>
          <a:ext cx="874568" cy="1035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A00F-50D3-461E-B615-192D16C9535B}">
  <dimension ref="A1:G31"/>
  <sheetViews>
    <sheetView topLeftCell="A21" workbookViewId="0">
      <selection activeCell="A8" sqref="A8:G10"/>
    </sheetView>
  </sheetViews>
  <sheetFormatPr defaultColWidth="11.42578125" defaultRowHeight="14.45"/>
  <cols>
    <col min="7" max="7" width="16.85546875" customWidth="1"/>
  </cols>
  <sheetData>
    <row r="1" spans="1:7" ht="20.100000000000001">
      <c r="A1" s="53"/>
      <c r="C1" s="54"/>
    </row>
    <row r="2" spans="1:7" ht="20.100000000000001">
      <c r="A2" s="53"/>
      <c r="C2" s="55"/>
    </row>
    <row r="3" spans="1:7" ht="20.100000000000001">
      <c r="A3" s="53"/>
    </row>
    <row r="4" spans="1:7" ht="20.100000000000001">
      <c r="A4" s="53"/>
    </row>
    <row r="5" spans="1:7" ht="20.100000000000001">
      <c r="A5" s="56"/>
      <c r="B5" s="56"/>
      <c r="C5" s="56"/>
      <c r="D5" s="56"/>
      <c r="E5" s="56"/>
      <c r="F5" s="56"/>
      <c r="G5" s="56"/>
    </row>
    <row r="6" spans="1:7" ht="23.1">
      <c r="A6" s="64" t="s">
        <v>0</v>
      </c>
      <c r="B6" s="64"/>
      <c r="C6" s="64"/>
      <c r="D6" s="64"/>
      <c r="E6" s="64"/>
      <c r="F6" s="64"/>
      <c r="G6" s="64"/>
    </row>
    <row r="7" spans="1:7" ht="20.100000000000001">
      <c r="A7" s="53"/>
    </row>
    <row r="8" spans="1:7">
      <c r="A8" s="65" t="s">
        <v>1</v>
      </c>
      <c r="B8" s="65"/>
      <c r="C8" s="65"/>
      <c r="D8" s="65"/>
      <c r="E8" s="65"/>
      <c r="F8" s="65"/>
      <c r="G8" s="65"/>
    </row>
    <row r="9" spans="1:7">
      <c r="A9" s="65"/>
      <c r="B9" s="65"/>
      <c r="C9" s="65"/>
      <c r="D9" s="65"/>
      <c r="E9" s="65"/>
      <c r="F9" s="65"/>
      <c r="G9" s="65"/>
    </row>
    <row r="10" spans="1:7" ht="60.6" customHeight="1">
      <c r="A10" s="65"/>
      <c r="B10" s="65"/>
      <c r="C10" s="65"/>
      <c r="D10" s="65"/>
      <c r="E10" s="65"/>
      <c r="F10" s="65"/>
      <c r="G10" s="65"/>
    </row>
    <row r="12" spans="1:7" ht="22.5">
      <c r="A12" s="57"/>
    </row>
    <row r="13" spans="1:7" ht="22.5">
      <c r="A13" s="57"/>
    </row>
    <row r="14" spans="1:7" ht="22.5">
      <c r="A14" s="58"/>
    </row>
    <row r="15" spans="1:7" ht="23.1">
      <c r="A15" s="66" t="s">
        <v>2</v>
      </c>
      <c r="B15" s="66"/>
      <c r="C15" s="66"/>
      <c r="D15" s="66"/>
      <c r="E15" s="66"/>
      <c r="F15" s="66"/>
      <c r="G15" s="66"/>
    </row>
    <row r="16" spans="1:7" ht="18" customHeight="1">
      <c r="A16" s="59"/>
      <c r="B16" s="60"/>
      <c r="C16" s="60"/>
      <c r="D16" s="60"/>
      <c r="E16" s="60"/>
      <c r="F16" s="60"/>
      <c r="G16" s="60"/>
    </row>
    <row r="17" spans="1:7" ht="70.5" customHeight="1">
      <c r="A17" s="67" t="s">
        <v>3</v>
      </c>
      <c r="B17" s="67"/>
      <c r="C17" s="67"/>
      <c r="D17" s="67"/>
      <c r="E17" s="67"/>
      <c r="F17" s="67"/>
      <c r="G17" s="67"/>
    </row>
    <row r="18" spans="1:7" ht="23.1">
      <c r="A18" s="57"/>
      <c r="E18" s="68"/>
      <c r="F18" s="68"/>
      <c r="G18" s="68"/>
    </row>
    <row r="19" spans="1:7" ht="22.5">
      <c r="A19" s="61" t="s">
        <v>4</v>
      </c>
    </row>
    <row r="20" spans="1:7" ht="22.5">
      <c r="A20" s="58"/>
    </row>
    <row r="21" spans="1:7" ht="22.5">
      <c r="A21" s="58"/>
    </row>
    <row r="22" spans="1:7" ht="22.5">
      <c r="A22" s="58"/>
    </row>
    <row r="23" spans="1:7" ht="22.5">
      <c r="A23" s="58"/>
    </row>
    <row r="24" spans="1:7" ht="22.5">
      <c r="A24" s="58"/>
    </row>
    <row r="25" spans="1:7" ht="22.5">
      <c r="A25" s="58"/>
    </row>
    <row r="26" spans="1:7" ht="22.5">
      <c r="A26" s="58"/>
    </row>
    <row r="27" spans="1:7" ht="22.5">
      <c r="A27" s="58"/>
    </row>
    <row r="28" spans="1:7" ht="22.5">
      <c r="A28" s="58"/>
    </row>
    <row r="30" spans="1:7" ht="15.6">
      <c r="A30" s="62"/>
      <c r="E30" s="63"/>
    </row>
    <row r="31" spans="1:7" ht="15.6">
      <c r="A31" s="62" t="s">
        <v>5</v>
      </c>
      <c r="E31" s="63"/>
    </row>
  </sheetData>
  <mergeCells count="5">
    <mergeCell ref="A6:G6"/>
    <mergeCell ref="A8:G10"/>
    <mergeCell ref="A15:G15"/>
    <mergeCell ref="A17:G17"/>
    <mergeCell ref="E18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487A-3615-414B-9815-587C477998B1}">
  <sheetPr>
    <pageSetUpPr fitToPage="1"/>
  </sheetPr>
  <dimension ref="A1:T114"/>
  <sheetViews>
    <sheetView tabSelected="1" topLeftCell="A14" zoomScale="97" zoomScaleNormal="110" zoomScalePageLayoutView="110" workbookViewId="0">
      <selection activeCell="B67" sqref="B67"/>
    </sheetView>
  </sheetViews>
  <sheetFormatPr defaultColWidth="11.42578125" defaultRowHeight="14.45"/>
  <cols>
    <col min="1" max="1" width="5.5703125" customWidth="1"/>
    <col min="2" max="2" width="82.85546875" customWidth="1"/>
    <col min="3" max="3" width="14.42578125" customWidth="1"/>
    <col min="4" max="4" width="13.140625" customWidth="1"/>
    <col min="5" max="5" width="20.140625" customWidth="1"/>
    <col min="6" max="6" width="12.5703125" customWidth="1"/>
    <col min="7" max="7" width="20.140625" customWidth="1"/>
    <col min="9" max="9" width="20.140625" customWidth="1"/>
    <col min="11" max="11" width="20.140625" customWidth="1"/>
  </cols>
  <sheetData>
    <row r="1" spans="1:20" ht="47.25" customHeight="1">
      <c r="B1" s="73" t="s">
        <v>6</v>
      </c>
      <c r="C1" s="74"/>
      <c r="D1" s="75"/>
      <c r="E1" s="76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>
      <c r="A2" s="4"/>
    </row>
    <row r="3" spans="1:20" s="5" customFormat="1" ht="14.45" customHeight="1">
      <c r="B3" s="77" t="s">
        <v>7</v>
      </c>
      <c r="C3" s="78"/>
      <c r="D3" s="78"/>
      <c r="E3" s="7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4.45" customHeight="1">
      <c r="A4" s="6"/>
      <c r="B4" s="80"/>
      <c r="C4" s="81"/>
      <c r="D4" s="81"/>
      <c r="E4" s="8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4.45" customHeight="1">
      <c r="A5" s="6"/>
      <c r="B5" s="80"/>
      <c r="C5" s="81"/>
      <c r="D5" s="81"/>
      <c r="E5" s="82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5" customHeight="1">
      <c r="A6" s="6"/>
      <c r="B6" s="80"/>
      <c r="C6" s="81"/>
      <c r="D6" s="81"/>
      <c r="E6" s="82"/>
      <c r="F6" s="6"/>
      <c r="G6" s="6"/>
      <c r="H6" s="6"/>
      <c r="I6" s="6"/>
      <c r="J6" s="6"/>
      <c r="K6" s="6"/>
      <c r="L6" s="6"/>
      <c r="M6" s="6"/>
      <c r="N6" s="6"/>
    </row>
    <row r="7" spans="1:20" ht="15" customHeight="1">
      <c r="A7" s="6"/>
      <c r="B7" s="80"/>
      <c r="C7" s="81"/>
      <c r="D7" s="81"/>
      <c r="E7" s="82"/>
      <c r="F7" s="6"/>
      <c r="G7" s="6"/>
      <c r="H7" s="6"/>
      <c r="I7" s="6"/>
      <c r="J7" s="6"/>
      <c r="K7" s="6"/>
      <c r="L7" s="6"/>
      <c r="M7" s="6"/>
      <c r="N7" s="6"/>
    </row>
    <row r="8" spans="1:20" ht="15" customHeight="1">
      <c r="A8" s="6"/>
      <c r="B8" s="80"/>
      <c r="C8" s="81"/>
      <c r="D8" s="81"/>
      <c r="E8" s="82"/>
      <c r="F8" s="6"/>
      <c r="G8" s="6"/>
      <c r="H8" s="6"/>
      <c r="I8" s="6"/>
      <c r="J8" s="6"/>
      <c r="K8" s="6"/>
      <c r="L8" s="6"/>
      <c r="M8" s="6"/>
      <c r="N8" s="6"/>
    </row>
    <row r="9" spans="1:20" ht="15" customHeight="1">
      <c r="A9" s="6"/>
      <c r="B9" s="83"/>
      <c r="C9" s="84"/>
      <c r="D9" s="84"/>
      <c r="E9" s="85"/>
    </row>
    <row r="10" spans="1:20" ht="15" customHeight="1">
      <c r="A10" s="6"/>
      <c r="B10" s="10"/>
      <c r="C10" s="6"/>
      <c r="D10" s="6"/>
    </row>
    <row r="11" spans="1:20" ht="15" customHeight="1">
      <c r="A11" s="6"/>
      <c r="B11" s="10"/>
      <c r="C11" s="6"/>
      <c r="D11" s="6"/>
    </row>
    <row r="12" spans="1:20" ht="15" thickBot="1">
      <c r="A12" s="4"/>
      <c r="B12" s="11"/>
    </row>
    <row r="13" spans="1:20" ht="18" customHeight="1">
      <c r="A13" s="4"/>
      <c r="B13" s="86" t="s">
        <v>8</v>
      </c>
      <c r="C13" s="87"/>
      <c r="D13" s="87"/>
      <c r="E13" s="88"/>
      <c r="F13" s="9"/>
      <c r="G13" s="9"/>
      <c r="H13" s="9"/>
      <c r="I13" s="9"/>
      <c r="J13" s="9"/>
      <c r="K13" s="9"/>
      <c r="L13" s="9"/>
      <c r="M13" s="9"/>
      <c r="N13" s="9"/>
    </row>
    <row r="14" spans="1:20" ht="18.600000000000001">
      <c r="A14" s="4"/>
      <c r="B14" s="89"/>
      <c r="C14" s="90"/>
      <c r="D14" s="90"/>
      <c r="E14" s="91"/>
      <c r="F14" s="7"/>
      <c r="G14" s="7"/>
      <c r="H14" s="7"/>
      <c r="I14" s="7"/>
      <c r="J14" s="7"/>
      <c r="K14" s="7"/>
      <c r="L14" s="7"/>
      <c r="M14" s="7"/>
      <c r="N14" s="7"/>
    </row>
    <row r="15" spans="1:20" ht="45.75" customHeight="1" thickBot="1">
      <c r="A15" s="4"/>
      <c r="B15" s="92"/>
      <c r="C15" s="93"/>
      <c r="D15" s="93"/>
      <c r="E15" s="94"/>
    </row>
    <row r="16" spans="1:20">
      <c r="A16" s="4"/>
      <c r="B16" s="11"/>
    </row>
    <row r="17" spans="1:11" ht="15.6" thickBot="1">
      <c r="B17" s="12"/>
      <c r="C17" s="12"/>
      <c r="D17" s="12"/>
    </row>
    <row r="18" spans="1:11" s="13" customFormat="1" ht="15.95" thickTop="1">
      <c r="A18" s="14" t="s">
        <v>9</v>
      </c>
      <c r="B18" s="15"/>
      <c r="D18" s="69" t="s">
        <v>10</v>
      </c>
      <c r="E18" s="70"/>
      <c r="F18" s="69" t="s">
        <v>11</v>
      </c>
      <c r="G18" s="70"/>
      <c r="H18" s="69" t="s">
        <v>12</v>
      </c>
      <c r="I18" s="70"/>
      <c r="J18" s="69" t="s">
        <v>13</v>
      </c>
      <c r="K18" s="70"/>
    </row>
    <row r="19" spans="1:11" s="17" customFormat="1" ht="13.5">
      <c r="A19" s="1"/>
      <c r="B19" s="30" t="s">
        <v>14</v>
      </c>
      <c r="C19" s="31" t="s">
        <v>15</v>
      </c>
      <c r="D19" s="32" t="s">
        <v>16</v>
      </c>
      <c r="E19" s="33" t="s">
        <v>17</v>
      </c>
      <c r="F19" s="32" t="s">
        <v>16</v>
      </c>
      <c r="G19" s="33" t="s">
        <v>17</v>
      </c>
      <c r="H19" s="32" t="s">
        <v>16</v>
      </c>
      <c r="I19" s="33" t="s">
        <v>17</v>
      </c>
      <c r="J19" s="32" t="s">
        <v>16</v>
      </c>
      <c r="K19" s="33" t="s">
        <v>17</v>
      </c>
    </row>
    <row r="20" spans="1:11" s="17" customFormat="1" ht="15">
      <c r="A20" s="1"/>
      <c r="B20" s="19" t="s">
        <v>18</v>
      </c>
      <c r="C20" s="20"/>
      <c r="D20" s="23">
        <v>0</v>
      </c>
      <c r="E20" s="40">
        <f>C20*D20</f>
        <v>0</v>
      </c>
      <c r="F20" s="23">
        <v>0</v>
      </c>
      <c r="G20" s="42">
        <f>C20*F20</f>
        <v>0</v>
      </c>
      <c r="H20" s="23">
        <v>0</v>
      </c>
      <c r="I20" s="42">
        <f>C20*H20</f>
        <v>0</v>
      </c>
      <c r="J20" s="23">
        <v>0</v>
      </c>
      <c r="K20" s="42">
        <f>C20*J20</f>
        <v>0</v>
      </c>
    </row>
    <row r="21" spans="1:11" s="17" customFormat="1" ht="15">
      <c r="A21" s="1"/>
      <c r="B21" s="19" t="s">
        <v>19</v>
      </c>
      <c r="C21" s="20"/>
      <c r="D21" s="23">
        <v>0</v>
      </c>
      <c r="E21" s="40">
        <f t="shared" ref="E21:E33" si="0">C21*D21</f>
        <v>0</v>
      </c>
      <c r="F21" s="23">
        <v>0</v>
      </c>
      <c r="G21" s="42">
        <f t="shared" ref="G21:G33" si="1">C21*F21</f>
        <v>0</v>
      </c>
      <c r="H21" s="23">
        <v>0</v>
      </c>
      <c r="I21" s="42">
        <f t="shared" ref="I21:I33" si="2">C21*H21</f>
        <v>0</v>
      </c>
      <c r="J21" s="23">
        <v>0</v>
      </c>
      <c r="K21" s="42">
        <f t="shared" ref="K21:K33" si="3">C21*J21</f>
        <v>0</v>
      </c>
    </row>
    <row r="22" spans="1:11" s="13" customFormat="1" ht="15">
      <c r="B22" s="19" t="s">
        <v>20</v>
      </c>
      <c r="C22" s="20"/>
      <c r="D22" s="23">
        <v>5</v>
      </c>
      <c r="E22" s="40">
        <f t="shared" si="0"/>
        <v>0</v>
      </c>
      <c r="F22" s="23">
        <v>0</v>
      </c>
      <c r="G22" s="42">
        <f t="shared" si="1"/>
        <v>0</v>
      </c>
      <c r="H22" s="23">
        <v>0</v>
      </c>
      <c r="I22" s="42">
        <f t="shared" si="2"/>
        <v>0</v>
      </c>
      <c r="J22" s="23">
        <v>0</v>
      </c>
      <c r="K22" s="42">
        <f t="shared" si="3"/>
        <v>0</v>
      </c>
    </row>
    <row r="23" spans="1:11" s="13" customFormat="1" ht="15">
      <c r="B23" s="19" t="s">
        <v>21</v>
      </c>
      <c r="C23" s="20"/>
      <c r="D23" s="23">
        <v>61</v>
      </c>
      <c r="E23" s="40">
        <f t="shared" si="0"/>
        <v>0</v>
      </c>
      <c r="F23" s="23">
        <v>99</v>
      </c>
      <c r="G23" s="42">
        <f t="shared" si="1"/>
        <v>0</v>
      </c>
      <c r="H23" s="23">
        <v>73</v>
      </c>
      <c r="I23" s="42">
        <f t="shared" si="2"/>
        <v>0</v>
      </c>
      <c r="J23" s="23">
        <v>63</v>
      </c>
      <c r="K23" s="42">
        <f t="shared" si="3"/>
        <v>0</v>
      </c>
    </row>
    <row r="24" spans="1:11" s="13" customFormat="1" ht="15">
      <c r="B24" s="19" t="s">
        <v>22</v>
      </c>
      <c r="C24" s="20"/>
      <c r="D24" s="23">
        <v>8</v>
      </c>
      <c r="E24" s="40">
        <f t="shared" si="0"/>
        <v>0</v>
      </c>
      <c r="F24" s="23">
        <v>1</v>
      </c>
      <c r="G24" s="42">
        <f t="shared" si="1"/>
        <v>0</v>
      </c>
      <c r="H24" s="23">
        <v>1</v>
      </c>
      <c r="I24" s="42">
        <f t="shared" si="2"/>
        <v>0</v>
      </c>
      <c r="J24" s="23">
        <v>1</v>
      </c>
      <c r="K24" s="42">
        <f t="shared" si="3"/>
        <v>0</v>
      </c>
    </row>
    <row r="25" spans="1:11" s="13" customFormat="1" ht="15.95" customHeight="1">
      <c r="B25" s="19" t="s">
        <v>23</v>
      </c>
      <c r="C25" s="20"/>
      <c r="D25" s="23">
        <v>2</v>
      </c>
      <c r="E25" s="40">
        <f t="shared" si="0"/>
        <v>0</v>
      </c>
      <c r="F25" s="23">
        <v>25</v>
      </c>
      <c r="G25" s="42">
        <f t="shared" si="1"/>
        <v>0</v>
      </c>
      <c r="H25" s="23">
        <v>2</v>
      </c>
      <c r="I25" s="42">
        <f t="shared" si="2"/>
        <v>0</v>
      </c>
      <c r="J25" s="23">
        <v>2</v>
      </c>
      <c r="K25" s="42">
        <f t="shared" si="3"/>
        <v>0</v>
      </c>
    </row>
    <row r="26" spans="1:11" s="13" customFormat="1" ht="15">
      <c r="B26" s="19" t="s">
        <v>24</v>
      </c>
      <c r="C26" s="20"/>
      <c r="D26" s="23">
        <v>0</v>
      </c>
      <c r="E26" s="40">
        <f t="shared" si="0"/>
        <v>0</v>
      </c>
      <c r="F26" s="23">
        <v>2</v>
      </c>
      <c r="G26" s="42">
        <f t="shared" si="1"/>
        <v>0</v>
      </c>
      <c r="H26" s="23">
        <v>2</v>
      </c>
      <c r="I26" s="42">
        <f t="shared" si="2"/>
        <v>0</v>
      </c>
      <c r="J26" s="23">
        <v>2</v>
      </c>
      <c r="K26" s="42">
        <f t="shared" si="3"/>
        <v>0</v>
      </c>
    </row>
    <row r="27" spans="1:11" s="13" customFormat="1" ht="15">
      <c r="B27" s="19" t="s">
        <v>25</v>
      </c>
      <c r="C27" s="20"/>
      <c r="D27" s="23">
        <v>25</v>
      </c>
      <c r="E27" s="40">
        <f t="shared" si="0"/>
        <v>0</v>
      </c>
      <c r="F27" s="23">
        <v>0</v>
      </c>
      <c r="G27" s="42">
        <f t="shared" si="1"/>
        <v>0</v>
      </c>
      <c r="H27" s="23">
        <v>0</v>
      </c>
      <c r="I27" s="42">
        <f t="shared" si="2"/>
        <v>0</v>
      </c>
      <c r="J27" s="23">
        <v>0</v>
      </c>
      <c r="K27" s="42">
        <f t="shared" si="3"/>
        <v>0</v>
      </c>
    </row>
    <row r="28" spans="1:11" s="13" customFormat="1" ht="15">
      <c r="B28" s="19" t="s">
        <v>26</v>
      </c>
      <c r="C28" s="20"/>
      <c r="D28" s="23">
        <v>1</v>
      </c>
      <c r="E28" s="40">
        <f t="shared" si="0"/>
        <v>0</v>
      </c>
      <c r="F28" s="23">
        <v>5</v>
      </c>
      <c r="G28" s="42">
        <f t="shared" si="1"/>
        <v>0</v>
      </c>
      <c r="H28" s="23">
        <v>0</v>
      </c>
      <c r="I28" s="42">
        <f t="shared" si="2"/>
        <v>0</v>
      </c>
      <c r="J28" s="23">
        <v>0</v>
      </c>
      <c r="K28" s="42">
        <f t="shared" si="3"/>
        <v>0</v>
      </c>
    </row>
    <row r="29" spans="1:11" s="13" customFormat="1" ht="15">
      <c r="B29" s="19" t="s">
        <v>27</v>
      </c>
      <c r="C29" s="20"/>
      <c r="D29" s="23">
        <v>26</v>
      </c>
      <c r="E29" s="40">
        <f t="shared" si="0"/>
        <v>0</v>
      </c>
      <c r="F29" s="23">
        <v>28</v>
      </c>
      <c r="G29" s="42">
        <f t="shared" si="1"/>
        <v>0</v>
      </c>
      <c r="H29" s="23">
        <v>43</v>
      </c>
      <c r="I29" s="42">
        <f t="shared" si="2"/>
        <v>0</v>
      </c>
      <c r="J29" s="23">
        <v>28</v>
      </c>
      <c r="K29" s="42">
        <f t="shared" si="3"/>
        <v>0</v>
      </c>
    </row>
    <row r="30" spans="1:11" s="13" customFormat="1" ht="15">
      <c r="B30" s="19" t="s">
        <v>28</v>
      </c>
      <c r="C30" s="20"/>
      <c r="D30" s="23">
        <v>35</v>
      </c>
      <c r="E30" s="40">
        <f t="shared" si="0"/>
        <v>0</v>
      </c>
      <c r="F30" s="23">
        <v>9</v>
      </c>
      <c r="G30" s="42">
        <f t="shared" si="1"/>
        <v>0</v>
      </c>
      <c r="H30" s="23">
        <v>6</v>
      </c>
      <c r="I30" s="42">
        <f t="shared" si="2"/>
        <v>0</v>
      </c>
      <c r="J30" s="23">
        <v>6</v>
      </c>
      <c r="K30" s="42">
        <f t="shared" si="3"/>
        <v>0</v>
      </c>
    </row>
    <row r="31" spans="1:11" s="13" customFormat="1" ht="15">
      <c r="B31" s="19" t="s">
        <v>29</v>
      </c>
      <c r="C31" s="20"/>
      <c r="D31" s="23">
        <v>18</v>
      </c>
      <c r="E31" s="40">
        <f t="shared" si="0"/>
        <v>0</v>
      </c>
      <c r="F31" s="23">
        <v>40</v>
      </c>
      <c r="G31" s="42">
        <f t="shared" si="1"/>
        <v>0</v>
      </c>
      <c r="H31" s="23">
        <v>25</v>
      </c>
      <c r="I31" s="42">
        <f t="shared" si="2"/>
        <v>0</v>
      </c>
      <c r="J31" s="23">
        <v>25</v>
      </c>
      <c r="K31" s="42">
        <f t="shared" si="3"/>
        <v>0</v>
      </c>
    </row>
    <row r="32" spans="1:11" s="13" customFormat="1" ht="15">
      <c r="B32" s="19" t="s">
        <v>30</v>
      </c>
      <c r="C32" s="20"/>
      <c r="D32" s="23">
        <v>190</v>
      </c>
      <c r="E32" s="40">
        <f t="shared" si="0"/>
        <v>0</v>
      </c>
      <c r="F32" s="23">
        <v>22</v>
      </c>
      <c r="G32" s="42">
        <f t="shared" si="1"/>
        <v>0</v>
      </c>
      <c r="H32" s="23">
        <v>20</v>
      </c>
      <c r="I32" s="42">
        <f t="shared" si="2"/>
        <v>0</v>
      </c>
      <c r="J32" s="23">
        <v>20</v>
      </c>
      <c r="K32" s="42">
        <f t="shared" si="3"/>
        <v>0</v>
      </c>
    </row>
    <row r="33" spans="1:11" s="13" customFormat="1" ht="15.6" thickBot="1">
      <c r="B33" s="19" t="s">
        <v>31</v>
      </c>
      <c r="C33" s="20"/>
      <c r="D33" s="24">
        <v>10</v>
      </c>
      <c r="E33" s="40">
        <f t="shared" si="0"/>
        <v>0</v>
      </c>
      <c r="F33" s="24">
        <v>0</v>
      </c>
      <c r="G33" s="42">
        <f t="shared" si="1"/>
        <v>0</v>
      </c>
      <c r="H33" s="24">
        <v>0</v>
      </c>
      <c r="I33" s="42">
        <f t="shared" si="2"/>
        <v>0</v>
      </c>
      <c r="J33" s="24">
        <v>0</v>
      </c>
      <c r="K33" s="42">
        <f t="shared" si="3"/>
        <v>0</v>
      </c>
    </row>
    <row r="34" spans="1:11" s="13" customFormat="1" ht="15.95" thickTop="1" thickBot="1">
      <c r="B34" s="47" t="s">
        <v>32</v>
      </c>
      <c r="E34" s="41">
        <f>SUM(E20:E33)</f>
        <v>0</v>
      </c>
      <c r="F34" s="28"/>
      <c r="G34" s="41">
        <f>SUM(G20:G33)</f>
        <v>0</v>
      </c>
      <c r="H34" s="28"/>
      <c r="I34" s="41">
        <f>SUM(I20:I33)</f>
        <v>0</v>
      </c>
      <c r="J34" s="28"/>
      <c r="K34" s="41">
        <f>SUM(K20:K33)</f>
        <v>0</v>
      </c>
    </row>
    <row r="35" spans="1:11" s="13" customFormat="1" ht="15" thickTop="1"/>
    <row r="36" spans="1:11" s="13" customFormat="1"/>
    <row r="37" spans="1:11" s="13" customFormat="1" ht="15" thickBot="1"/>
    <row r="38" spans="1:11" ht="34.700000000000003" customHeight="1" thickTop="1">
      <c r="A38" s="100" t="s">
        <v>33</v>
      </c>
      <c r="B38" s="100"/>
      <c r="C38" s="101"/>
      <c r="D38" s="69" t="s">
        <v>10</v>
      </c>
      <c r="E38" s="70"/>
      <c r="F38" s="69" t="s">
        <v>11</v>
      </c>
      <c r="G38" s="70"/>
      <c r="H38" s="69" t="s">
        <v>12</v>
      </c>
      <c r="I38" s="70"/>
      <c r="J38" s="69" t="s">
        <v>13</v>
      </c>
      <c r="K38" s="70"/>
    </row>
    <row r="39" spans="1:11" s="16" customFormat="1" ht="40.5">
      <c r="A39" s="3"/>
      <c r="B39" s="37" t="s">
        <v>34</v>
      </c>
      <c r="C39" s="22" t="s">
        <v>35</v>
      </c>
      <c r="D39" s="32" t="s">
        <v>16</v>
      </c>
      <c r="E39" s="46" t="s">
        <v>36</v>
      </c>
      <c r="F39" s="32" t="s">
        <v>16</v>
      </c>
      <c r="G39" s="46" t="s">
        <v>36</v>
      </c>
      <c r="H39" s="32" t="s">
        <v>16</v>
      </c>
      <c r="I39" s="46" t="s">
        <v>36</v>
      </c>
      <c r="J39" s="32" t="s">
        <v>16</v>
      </c>
      <c r="K39" s="46" t="s">
        <v>36</v>
      </c>
    </row>
    <row r="40" spans="1:11" ht="15">
      <c r="B40" s="18" t="s">
        <v>37</v>
      </c>
      <c r="C40" s="2"/>
      <c r="D40" s="23">
        <v>10</v>
      </c>
      <c r="E40" s="42">
        <f>C40*D40*12</f>
        <v>0</v>
      </c>
      <c r="F40" s="23">
        <v>10</v>
      </c>
      <c r="G40" s="42">
        <f>F40*C40*12</f>
        <v>0</v>
      </c>
      <c r="H40" s="23">
        <v>10</v>
      </c>
      <c r="I40" s="42">
        <f>H40*C40*12</f>
        <v>0</v>
      </c>
      <c r="J40" s="23">
        <v>10</v>
      </c>
      <c r="K40" s="42">
        <f>J40*C40*12</f>
        <v>0</v>
      </c>
    </row>
    <row r="41" spans="1:11" ht="15">
      <c r="B41" s="18" t="s">
        <v>38</v>
      </c>
      <c r="C41" s="2"/>
      <c r="D41" s="23">
        <v>1</v>
      </c>
      <c r="E41" s="42">
        <f t="shared" ref="E41:E50" si="4">C41*D41*12</f>
        <v>0</v>
      </c>
      <c r="F41" s="23">
        <v>1</v>
      </c>
      <c r="G41" s="42">
        <f t="shared" ref="G41:G50" si="5">F41*C41*12</f>
        <v>0</v>
      </c>
      <c r="H41" s="23">
        <v>1</v>
      </c>
      <c r="I41" s="42">
        <f t="shared" ref="I41:I50" si="6">H41*C41*12</f>
        <v>0</v>
      </c>
      <c r="J41" s="23">
        <v>1</v>
      </c>
      <c r="K41" s="42">
        <f t="shared" ref="K41:K50" si="7">J41*C41*12</f>
        <v>0</v>
      </c>
    </row>
    <row r="42" spans="1:11" ht="15">
      <c r="B42" s="18" t="s">
        <v>39</v>
      </c>
      <c r="C42" s="2"/>
      <c r="D42" s="23">
        <v>1</v>
      </c>
      <c r="E42" s="42">
        <f t="shared" si="4"/>
        <v>0</v>
      </c>
      <c r="F42" s="23">
        <v>1</v>
      </c>
      <c r="G42" s="42">
        <f t="shared" si="5"/>
        <v>0</v>
      </c>
      <c r="H42" s="23">
        <v>1</v>
      </c>
      <c r="I42" s="42">
        <f t="shared" si="6"/>
        <v>0</v>
      </c>
      <c r="J42" s="23">
        <v>1</v>
      </c>
      <c r="K42" s="42">
        <f t="shared" si="7"/>
        <v>0</v>
      </c>
    </row>
    <row r="43" spans="1:11" ht="15">
      <c r="B43" s="18" t="s">
        <v>40</v>
      </c>
      <c r="C43" s="2"/>
      <c r="D43" s="23">
        <v>1</v>
      </c>
      <c r="E43" s="42">
        <f t="shared" si="4"/>
        <v>0</v>
      </c>
      <c r="F43" s="23">
        <v>1</v>
      </c>
      <c r="G43" s="42">
        <f t="shared" si="5"/>
        <v>0</v>
      </c>
      <c r="H43" s="23">
        <v>1</v>
      </c>
      <c r="I43" s="42">
        <f t="shared" si="6"/>
        <v>0</v>
      </c>
      <c r="J43" s="23">
        <v>1</v>
      </c>
      <c r="K43" s="42">
        <f t="shared" si="7"/>
        <v>0</v>
      </c>
    </row>
    <row r="44" spans="1:11" ht="15">
      <c r="B44" s="18" t="s">
        <v>41</v>
      </c>
      <c r="C44" s="2"/>
      <c r="D44" s="23">
        <v>0</v>
      </c>
      <c r="E44" s="42">
        <f t="shared" si="4"/>
        <v>0</v>
      </c>
      <c r="F44" s="23">
        <v>0</v>
      </c>
      <c r="G44" s="42">
        <f t="shared" si="5"/>
        <v>0</v>
      </c>
      <c r="H44" s="23">
        <v>0</v>
      </c>
      <c r="I44" s="42">
        <f t="shared" si="6"/>
        <v>0</v>
      </c>
      <c r="J44" s="23">
        <v>0</v>
      </c>
      <c r="K44" s="42">
        <f t="shared" si="7"/>
        <v>0</v>
      </c>
    </row>
    <row r="45" spans="1:11" ht="15">
      <c r="B45" s="18" t="s">
        <v>42</v>
      </c>
      <c r="C45" s="2"/>
      <c r="D45" s="23">
        <v>0</v>
      </c>
      <c r="E45" s="42">
        <f t="shared" si="4"/>
        <v>0</v>
      </c>
      <c r="F45" s="23">
        <v>0</v>
      </c>
      <c r="G45" s="42">
        <f t="shared" si="5"/>
        <v>0</v>
      </c>
      <c r="H45" s="23">
        <v>0</v>
      </c>
      <c r="I45" s="42">
        <f t="shared" si="6"/>
        <v>0</v>
      </c>
      <c r="J45" s="23">
        <v>0</v>
      </c>
      <c r="K45" s="42">
        <f t="shared" si="7"/>
        <v>0</v>
      </c>
    </row>
    <row r="46" spans="1:11" ht="15">
      <c r="B46" s="18" t="s">
        <v>43</v>
      </c>
      <c r="C46" s="2"/>
      <c r="D46" s="23">
        <v>1</v>
      </c>
      <c r="E46" s="42">
        <f t="shared" si="4"/>
        <v>0</v>
      </c>
      <c r="F46" s="23">
        <v>1</v>
      </c>
      <c r="G46" s="42">
        <f t="shared" si="5"/>
        <v>0</v>
      </c>
      <c r="H46" s="23">
        <v>1</v>
      </c>
      <c r="I46" s="42">
        <f t="shared" si="6"/>
        <v>0</v>
      </c>
      <c r="J46" s="23">
        <v>1</v>
      </c>
      <c r="K46" s="42">
        <f t="shared" si="7"/>
        <v>0</v>
      </c>
    </row>
    <row r="47" spans="1:11" ht="15">
      <c r="B47" s="18" t="s">
        <v>44</v>
      </c>
      <c r="C47" s="2"/>
      <c r="D47" s="23">
        <v>2</v>
      </c>
      <c r="E47" s="42">
        <f t="shared" si="4"/>
        <v>0</v>
      </c>
      <c r="F47" s="23">
        <v>2</v>
      </c>
      <c r="G47" s="42">
        <f t="shared" si="5"/>
        <v>0</v>
      </c>
      <c r="H47" s="23">
        <v>2</v>
      </c>
      <c r="I47" s="42">
        <f t="shared" si="6"/>
        <v>0</v>
      </c>
      <c r="J47" s="23">
        <v>2</v>
      </c>
      <c r="K47" s="42">
        <f t="shared" si="7"/>
        <v>0</v>
      </c>
    </row>
    <row r="48" spans="1:11" ht="15">
      <c r="B48" s="18" t="s">
        <v>45</v>
      </c>
      <c r="C48" s="2"/>
      <c r="D48" s="23">
        <v>5</v>
      </c>
      <c r="E48" s="42">
        <f t="shared" si="4"/>
        <v>0</v>
      </c>
      <c r="F48" s="23">
        <v>5</v>
      </c>
      <c r="G48" s="42">
        <f t="shared" si="5"/>
        <v>0</v>
      </c>
      <c r="H48" s="23">
        <v>5</v>
      </c>
      <c r="I48" s="42">
        <f t="shared" si="6"/>
        <v>0</v>
      </c>
      <c r="J48" s="23">
        <v>5</v>
      </c>
      <c r="K48" s="42">
        <f t="shared" si="7"/>
        <v>0</v>
      </c>
    </row>
    <row r="49" spans="1:11" ht="15">
      <c r="B49" s="18" t="s">
        <v>46</v>
      </c>
      <c r="C49" s="2"/>
      <c r="D49" s="23">
        <v>2</v>
      </c>
      <c r="E49" s="42">
        <f t="shared" si="4"/>
        <v>0</v>
      </c>
      <c r="F49" s="23">
        <v>2</v>
      </c>
      <c r="G49" s="42">
        <f t="shared" si="5"/>
        <v>0</v>
      </c>
      <c r="H49" s="23">
        <v>2</v>
      </c>
      <c r="I49" s="42">
        <f t="shared" si="6"/>
        <v>0</v>
      </c>
      <c r="J49" s="23">
        <v>2</v>
      </c>
      <c r="K49" s="42">
        <f t="shared" si="7"/>
        <v>0</v>
      </c>
    </row>
    <row r="50" spans="1:11" ht="15.6" thickBot="1">
      <c r="B50" s="18" t="s">
        <v>47</v>
      </c>
      <c r="C50" s="2"/>
      <c r="D50" s="25">
        <v>2</v>
      </c>
      <c r="E50" s="42">
        <f t="shared" si="4"/>
        <v>0</v>
      </c>
      <c r="F50" s="25">
        <v>2</v>
      </c>
      <c r="G50" s="42">
        <f t="shared" si="5"/>
        <v>0</v>
      </c>
      <c r="H50" s="25">
        <v>2</v>
      </c>
      <c r="I50" s="42">
        <f t="shared" si="6"/>
        <v>0</v>
      </c>
      <c r="J50" s="25">
        <v>2</v>
      </c>
      <c r="K50" s="42">
        <f t="shared" si="7"/>
        <v>0</v>
      </c>
    </row>
    <row r="51" spans="1:11" s="13" customFormat="1" ht="15.95" thickTop="1" thickBot="1">
      <c r="B51" s="47" t="s">
        <v>32</v>
      </c>
      <c r="D51" s="38"/>
      <c r="E51" s="44">
        <f>SUM(E40:E50)</f>
        <v>0</v>
      </c>
      <c r="F51" s="39"/>
      <c r="G51" s="44">
        <f>SUM(G40:G50)</f>
        <v>0</v>
      </c>
      <c r="H51" s="39"/>
      <c r="I51" s="44">
        <f>SUM(I40:I50)</f>
        <v>0</v>
      </c>
      <c r="J51" s="39"/>
      <c r="K51" s="44">
        <f>SUM(K40:K50)</f>
        <v>0</v>
      </c>
    </row>
    <row r="52" spans="1:11" s="13" customFormat="1" ht="15" thickTop="1">
      <c r="A52" s="14"/>
      <c r="B52" s="15"/>
    </row>
    <row r="53" spans="1:11" s="13" customFormat="1">
      <c r="A53" s="14"/>
      <c r="B53" s="15"/>
    </row>
    <row r="54" spans="1:11" s="13" customFormat="1" ht="15" thickBot="1">
      <c r="A54" s="14"/>
      <c r="B54" s="15"/>
    </row>
    <row r="55" spans="1:11" ht="40.35" customHeight="1" thickTop="1">
      <c r="A55" s="100" t="s">
        <v>48</v>
      </c>
      <c r="B55" s="100"/>
      <c r="C55" s="100"/>
      <c r="D55" s="69" t="s">
        <v>10</v>
      </c>
      <c r="E55" s="70"/>
      <c r="F55" s="69" t="s">
        <v>11</v>
      </c>
      <c r="G55" s="70"/>
      <c r="H55" s="69" t="s">
        <v>12</v>
      </c>
      <c r="I55" s="70"/>
      <c r="J55" s="69" t="s">
        <v>13</v>
      </c>
      <c r="K55" s="70"/>
    </row>
    <row r="56" spans="1:11" ht="40.5">
      <c r="B56" s="37" t="s">
        <v>34</v>
      </c>
      <c r="C56" s="22" t="s">
        <v>35</v>
      </c>
      <c r="D56" s="32" t="s">
        <v>16</v>
      </c>
      <c r="E56" s="46" t="s">
        <v>36</v>
      </c>
      <c r="F56" s="32" t="s">
        <v>16</v>
      </c>
      <c r="G56" s="46" t="s">
        <v>36</v>
      </c>
      <c r="H56" s="32" t="s">
        <v>16</v>
      </c>
      <c r="I56" s="46" t="s">
        <v>36</v>
      </c>
      <c r="J56" s="32" t="s">
        <v>16</v>
      </c>
      <c r="K56" s="46" t="s">
        <v>36</v>
      </c>
    </row>
    <row r="57" spans="1:11" ht="15">
      <c r="B57" s="18" t="s">
        <v>49</v>
      </c>
      <c r="C57" s="2"/>
      <c r="D57" s="23">
        <v>1</v>
      </c>
      <c r="E57" s="42">
        <f>C57*D57*12</f>
        <v>0</v>
      </c>
      <c r="F57" s="23">
        <v>1</v>
      </c>
      <c r="G57" s="42">
        <f>C57*F57*12</f>
        <v>0</v>
      </c>
      <c r="H57" s="23">
        <v>1</v>
      </c>
      <c r="I57" s="42">
        <f>C57*H57*12</f>
        <v>0</v>
      </c>
      <c r="J57" s="23">
        <v>1</v>
      </c>
      <c r="K57" s="42">
        <f>J57*C57*12</f>
        <v>0</v>
      </c>
    </row>
    <row r="58" spans="1:11" ht="15">
      <c r="B58" s="18" t="s">
        <v>50</v>
      </c>
      <c r="C58" s="2"/>
      <c r="D58" s="23">
        <v>1</v>
      </c>
      <c r="E58" s="42">
        <f t="shared" ref="E58:E60" si="8">C58*D58*12</f>
        <v>0</v>
      </c>
      <c r="F58" s="23">
        <v>1</v>
      </c>
      <c r="G58" s="42">
        <f t="shared" ref="G58:G60" si="9">C58*F58*12</f>
        <v>0</v>
      </c>
      <c r="H58" s="23">
        <v>1</v>
      </c>
      <c r="I58" s="42">
        <f t="shared" ref="I58:I60" si="10">C58*H58*12</f>
        <v>0</v>
      </c>
      <c r="J58" s="23">
        <v>1</v>
      </c>
      <c r="K58" s="42">
        <f t="shared" ref="K58:K60" si="11">J58*C58*12</f>
        <v>0</v>
      </c>
    </row>
    <row r="59" spans="1:11" ht="15">
      <c r="B59" s="18" t="s">
        <v>51</v>
      </c>
      <c r="C59" s="2"/>
      <c r="D59" s="23">
        <v>20</v>
      </c>
      <c r="E59" s="42">
        <f t="shared" si="8"/>
        <v>0</v>
      </c>
      <c r="F59" s="23">
        <v>2</v>
      </c>
      <c r="G59" s="42">
        <f t="shared" si="9"/>
        <v>0</v>
      </c>
      <c r="H59" s="23">
        <v>2</v>
      </c>
      <c r="I59" s="42">
        <f t="shared" si="10"/>
        <v>0</v>
      </c>
      <c r="J59" s="23">
        <v>2</v>
      </c>
      <c r="K59" s="42">
        <f t="shared" si="11"/>
        <v>0</v>
      </c>
    </row>
    <row r="60" spans="1:11" ht="15.6" thickBot="1">
      <c r="B60" s="18" t="s">
        <v>52</v>
      </c>
      <c r="C60" s="2"/>
      <c r="D60" s="25">
        <v>5</v>
      </c>
      <c r="E60" s="42">
        <f t="shared" si="8"/>
        <v>0</v>
      </c>
      <c r="F60" s="25">
        <v>5</v>
      </c>
      <c r="G60" s="42">
        <f t="shared" si="9"/>
        <v>0</v>
      </c>
      <c r="H60" s="25">
        <v>5</v>
      </c>
      <c r="I60" s="42">
        <f t="shared" si="10"/>
        <v>0</v>
      </c>
      <c r="J60" s="25">
        <v>5</v>
      </c>
      <c r="K60" s="42">
        <f t="shared" si="11"/>
        <v>0</v>
      </c>
    </row>
    <row r="61" spans="1:11" ht="15.95" thickTop="1" thickBot="1">
      <c r="B61" s="47" t="s">
        <v>32</v>
      </c>
      <c r="C61" s="13"/>
      <c r="D61" s="38"/>
      <c r="E61" s="44">
        <f>SUM(E57:E60)</f>
        <v>0</v>
      </c>
      <c r="F61" s="39"/>
      <c r="G61" s="44">
        <f>SUM(G57:G60)</f>
        <v>0</v>
      </c>
      <c r="H61" s="39"/>
      <c r="I61" s="44">
        <f>SUM(I57:I60)</f>
        <v>0</v>
      </c>
      <c r="J61" s="39"/>
      <c r="K61" s="44">
        <f>SUM(K57:K60)</f>
        <v>0</v>
      </c>
    </row>
    <row r="62" spans="1:11" ht="15" thickTop="1"/>
    <row r="63" spans="1:11" ht="15" thickBot="1"/>
    <row r="64" spans="1:11" ht="44.45" customHeight="1" thickTop="1">
      <c r="A64" s="95" t="s">
        <v>53</v>
      </c>
      <c r="B64" s="95"/>
      <c r="C64" s="95"/>
      <c r="D64" s="69" t="s">
        <v>10</v>
      </c>
      <c r="E64" s="70"/>
      <c r="F64" s="69" t="s">
        <v>11</v>
      </c>
      <c r="G64" s="70"/>
      <c r="H64" s="69" t="s">
        <v>12</v>
      </c>
      <c r="I64" s="70"/>
      <c r="J64" s="69" t="s">
        <v>13</v>
      </c>
      <c r="K64" s="70"/>
    </row>
    <row r="65" spans="1:11" ht="40.5">
      <c r="B65" s="37" t="s">
        <v>34</v>
      </c>
      <c r="C65" s="22" t="s">
        <v>54</v>
      </c>
      <c r="D65" s="32" t="s">
        <v>16</v>
      </c>
      <c r="E65" s="46" t="s">
        <v>17</v>
      </c>
      <c r="F65" s="32" t="s">
        <v>16</v>
      </c>
      <c r="G65" s="46" t="s">
        <v>17</v>
      </c>
      <c r="H65" s="32" t="s">
        <v>16</v>
      </c>
      <c r="I65" s="46" t="s">
        <v>17</v>
      </c>
      <c r="J65" s="32" t="s">
        <v>16</v>
      </c>
      <c r="K65" s="46" t="s">
        <v>17</v>
      </c>
    </row>
    <row r="66" spans="1:11" ht="15.6" thickBot="1">
      <c r="B66" s="43" t="s">
        <v>55</v>
      </c>
      <c r="C66" s="2"/>
      <c r="D66" s="25">
        <v>6</v>
      </c>
      <c r="E66" s="42">
        <f>C66*D66</f>
        <v>0</v>
      </c>
      <c r="F66" s="25">
        <v>12</v>
      </c>
      <c r="G66" s="42">
        <f>C66*F66</f>
        <v>0</v>
      </c>
      <c r="H66" s="25">
        <v>12</v>
      </c>
      <c r="I66" s="42">
        <f>H66*C66</f>
        <v>0</v>
      </c>
      <c r="J66" s="25">
        <v>12</v>
      </c>
      <c r="K66" s="42">
        <f>C66*J66</f>
        <v>0</v>
      </c>
    </row>
    <row r="67" spans="1:11" ht="15.95" thickTop="1" thickBot="1">
      <c r="B67" s="47" t="s">
        <v>32</v>
      </c>
      <c r="D67" s="38"/>
      <c r="E67" s="44">
        <f>SUM(E66)</f>
        <v>0</v>
      </c>
      <c r="F67" s="39"/>
      <c r="G67" s="44">
        <f>SUM(G66)</f>
        <v>0</v>
      </c>
      <c r="H67" s="39"/>
      <c r="I67" s="44">
        <f>SUM(I66)</f>
        <v>0</v>
      </c>
      <c r="J67" s="39"/>
      <c r="K67" s="44">
        <f>SUM(K66)</f>
        <v>0</v>
      </c>
    </row>
    <row r="68" spans="1:11" ht="15" thickTop="1"/>
    <row r="69" spans="1:11" ht="15" thickBot="1">
      <c r="A69" s="36"/>
      <c r="B69" s="36"/>
      <c r="C69" s="36"/>
    </row>
    <row r="70" spans="1:11" ht="55.7" customHeight="1" thickTop="1">
      <c r="A70" s="95" t="s">
        <v>56</v>
      </c>
      <c r="B70" s="95"/>
      <c r="C70" s="95"/>
      <c r="D70" s="69" t="s">
        <v>10</v>
      </c>
      <c r="E70" s="70"/>
      <c r="F70" s="69" t="s">
        <v>11</v>
      </c>
      <c r="G70" s="70"/>
      <c r="H70" s="69" t="s">
        <v>12</v>
      </c>
      <c r="I70" s="70"/>
      <c r="J70" s="69" t="s">
        <v>13</v>
      </c>
      <c r="K70" s="70"/>
    </row>
    <row r="71" spans="1:11" ht="56.45" customHeight="1">
      <c r="B71" s="37" t="s">
        <v>34</v>
      </c>
      <c r="C71" s="52" t="s">
        <v>57</v>
      </c>
      <c r="D71" s="32" t="s">
        <v>16</v>
      </c>
      <c r="E71" s="46" t="s">
        <v>36</v>
      </c>
      <c r="F71" s="32" t="s">
        <v>16</v>
      </c>
      <c r="G71" s="46" t="s">
        <v>36</v>
      </c>
      <c r="H71" s="32" t="s">
        <v>16</v>
      </c>
      <c r="I71" s="46" t="s">
        <v>36</v>
      </c>
      <c r="J71" s="32" t="s">
        <v>16</v>
      </c>
      <c r="K71" s="46" t="s">
        <v>36</v>
      </c>
    </row>
    <row r="72" spans="1:11" ht="15">
      <c r="B72" s="48" t="s">
        <v>58</v>
      </c>
      <c r="C72" s="51"/>
      <c r="D72" s="23">
        <v>106</v>
      </c>
      <c r="E72" s="42">
        <f>C72*D72*12</f>
        <v>0</v>
      </c>
      <c r="F72" s="23">
        <v>116</v>
      </c>
      <c r="G72" s="42">
        <f>F72*C72*12</f>
        <v>0</v>
      </c>
      <c r="H72" s="23">
        <v>120</v>
      </c>
      <c r="I72" s="42">
        <f>H72*C72*12</f>
        <v>0</v>
      </c>
      <c r="J72" s="23">
        <v>130</v>
      </c>
      <c r="K72" s="42">
        <f>J72*C72*12</f>
        <v>0</v>
      </c>
    </row>
    <row r="73" spans="1:11" ht="15">
      <c r="B73" s="48" t="s">
        <v>59</v>
      </c>
      <c r="C73" s="51"/>
      <c r="D73" s="23">
        <v>41</v>
      </c>
      <c r="E73" s="42">
        <f t="shared" ref="E73:E84" si="12">C73*D73*12</f>
        <v>0</v>
      </c>
      <c r="F73" s="23">
        <v>42</v>
      </c>
      <c r="G73" s="42">
        <f t="shared" ref="G73:G84" si="13">F73*C73*12</f>
        <v>0</v>
      </c>
      <c r="H73" s="23">
        <v>42</v>
      </c>
      <c r="I73" s="42">
        <f t="shared" ref="I73:I84" si="14">H73*C73*12</f>
        <v>0</v>
      </c>
      <c r="J73" s="23">
        <v>42</v>
      </c>
      <c r="K73" s="42">
        <f t="shared" ref="K73:K84" si="15">J73*C73*12</f>
        <v>0</v>
      </c>
    </row>
    <row r="74" spans="1:11" ht="15">
      <c r="B74" s="49" t="s">
        <v>60</v>
      </c>
      <c r="C74" s="51"/>
      <c r="D74" s="23">
        <v>1</v>
      </c>
      <c r="E74" s="42">
        <f t="shared" si="12"/>
        <v>0</v>
      </c>
      <c r="F74" s="23">
        <v>1</v>
      </c>
      <c r="G74" s="42">
        <f t="shared" si="13"/>
        <v>0</v>
      </c>
      <c r="H74" s="23">
        <v>1</v>
      </c>
      <c r="I74" s="42">
        <f t="shared" si="14"/>
        <v>0</v>
      </c>
      <c r="J74" s="23">
        <v>1</v>
      </c>
      <c r="K74" s="42">
        <f t="shared" si="15"/>
        <v>0</v>
      </c>
    </row>
    <row r="75" spans="1:11" ht="15">
      <c r="B75" s="49" t="s">
        <v>39</v>
      </c>
      <c r="C75" s="51"/>
      <c r="D75" s="23">
        <v>5</v>
      </c>
      <c r="E75" s="42">
        <f t="shared" si="12"/>
        <v>0</v>
      </c>
      <c r="F75" s="23">
        <v>5</v>
      </c>
      <c r="G75" s="42">
        <f t="shared" si="13"/>
        <v>0</v>
      </c>
      <c r="H75" s="23">
        <v>5</v>
      </c>
      <c r="I75" s="42">
        <f t="shared" si="14"/>
        <v>0</v>
      </c>
      <c r="J75" s="23">
        <v>5</v>
      </c>
      <c r="K75" s="42">
        <f t="shared" si="15"/>
        <v>0</v>
      </c>
    </row>
    <row r="76" spans="1:11" ht="15">
      <c r="B76" s="49" t="s">
        <v>61</v>
      </c>
      <c r="C76" s="51"/>
      <c r="D76" s="23">
        <v>126</v>
      </c>
      <c r="E76" s="42">
        <f t="shared" si="12"/>
        <v>0</v>
      </c>
      <c r="F76" s="23">
        <v>130</v>
      </c>
      <c r="G76" s="42">
        <f t="shared" si="13"/>
        <v>0</v>
      </c>
      <c r="H76" s="23">
        <v>140</v>
      </c>
      <c r="I76" s="42">
        <f t="shared" si="14"/>
        <v>0</v>
      </c>
      <c r="J76" s="23">
        <v>150</v>
      </c>
      <c r="K76" s="42">
        <f t="shared" si="15"/>
        <v>0</v>
      </c>
    </row>
    <row r="77" spans="1:11" ht="15">
      <c r="B77" s="49" t="s">
        <v>41</v>
      </c>
      <c r="C77" s="51"/>
      <c r="D77" s="23">
        <v>2</v>
      </c>
      <c r="E77" s="42">
        <f t="shared" si="12"/>
        <v>0</v>
      </c>
      <c r="F77" s="23">
        <v>2</v>
      </c>
      <c r="G77" s="42">
        <f t="shared" si="13"/>
        <v>0</v>
      </c>
      <c r="H77" s="23">
        <v>2</v>
      </c>
      <c r="I77" s="42">
        <f t="shared" si="14"/>
        <v>0</v>
      </c>
      <c r="J77" s="23">
        <v>2</v>
      </c>
      <c r="K77" s="42">
        <f t="shared" si="15"/>
        <v>0</v>
      </c>
    </row>
    <row r="78" spans="1:11" ht="15">
      <c r="B78" s="49" t="s">
        <v>62</v>
      </c>
      <c r="C78" s="51"/>
      <c r="D78" s="23">
        <v>2</v>
      </c>
      <c r="E78" s="42">
        <f t="shared" si="12"/>
        <v>0</v>
      </c>
      <c r="F78" s="23">
        <v>2</v>
      </c>
      <c r="G78" s="42">
        <f t="shared" si="13"/>
        <v>0</v>
      </c>
      <c r="H78" s="23">
        <v>2</v>
      </c>
      <c r="I78" s="42">
        <f t="shared" si="14"/>
        <v>0</v>
      </c>
      <c r="J78" s="23">
        <v>2</v>
      </c>
      <c r="K78" s="42">
        <f t="shared" si="15"/>
        <v>0</v>
      </c>
    </row>
    <row r="79" spans="1:11" ht="15">
      <c r="B79" s="49" t="s">
        <v>43</v>
      </c>
      <c r="C79" s="51"/>
      <c r="D79" s="23">
        <v>8</v>
      </c>
      <c r="E79" s="42">
        <f t="shared" si="12"/>
        <v>0</v>
      </c>
      <c r="F79" s="23">
        <v>8</v>
      </c>
      <c r="G79" s="42">
        <f t="shared" si="13"/>
        <v>0</v>
      </c>
      <c r="H79" s="23">
        <v>8</v>
      </c>
      <c r="I79" s="42">
        <f t="shared" si="14"/>
        <v>0</v>
      </c>
      <c r="J79" s="23">
        <v>10</v>
      </c>
      <c r="K79" s="42">
        <f t="shared" si="15"/>
        <v>0</v>
      </c>
    </row>
    <row r="80" spans="1:11" ht="15">
      <c r="B80" s="49" t="s">
        <v>63</v>
      </c>
      <c r="C80" s="51"/>
      <c r="D80" s="23">
        <v>7</v>
      </c>
      <c r="E80" s="42">
        <f t="shared" si="12"/>
        <v>0</v>
      </c>
      <c r="F80" s="23">
        <v>7</v>
      </c>
      <c r="G80" s="42">
        <f t="shared" si="13"/>
        <v>0</v>
      </c>
      <c r="H80" s="23">
        <v>7</v>
      </c>
      <c r="I80" s="42">
        <f t="shared" si="14"/>
        <v>0</v>
      </c>
      <c r="J80" s="23">
        <v>7</v>
      </c>
      <c r="K80" s="42">
        <f t="shared" si="15"/>
        <v>0</v>
      </c>
    </row>
    <row r="81" spans="1:11" ht="15">
      <c r="B81" s="49" t="s">
        <v>64</v>
      </c>
      <c r="C81" s="51"/>
      <c r="D81" s="23">
        <v>54</v>
      </c>
      <c r="E81" s="42">
        <f t="shared" si="12"/>
        <v>0</v>
      </c>
      <c r="F81" s="23">
        <v>60</v>
      </c>
      <c r="G81" s="42">
        <f t="shared" si="13"/>
        <v>0</v>
      </c>
      <c r="H81" s="23">
        <v>65</v>
      </c>
      <c r="I81" s="42">
        <f t="shared" si="14"/>
        <v>0</v>
      </c>
      <c r="J81" s="23">
        <v>70</v>
      </c>
      <c r="K81" s="42">
        <f t="shared" si="15"/>
        <v>0</v>
      </c>
    </row>
    <row r="82" spans="1:11" ht="15">
      <c r="B82" s="49" t="s">
        <v>65</v>
      </c>
      <c r="C82" s="51"/>
      <c r="D82" s="23">
        <v>1259</v>
      </c>
      <c r="E82" s="42">
        <f t="shared" si="12"/>
        <v>0</v>
      </c>
      <c r="F82" s="23">
        <v>1270</v>
      </c>
      <c r="G82" s="42">
        <f t="shared" si="13"/>
        <v>0</v>
      </c>
      <c r="H82" s="23">
        <v>1280</v>
      </c>
      <c r="I82" s="42">
        <f t="shared" si="14"/>
        <v>0</v>
      </c>
      <c r="J82" s="23">
        <v>1300</v>
      </c>
      <c r="K82" s="42">
        <f t="shared" si="15"/>
        <v>0</v>
      </c>
    </row>
    <row r="83" spans="1:11" ht="15">
      <c r="B83" s="49" t="s">
        <v>66</v>
      </c>
      <c r="C83" s="51"/>
      <c r="D83" s="23">
        <v>1</v>
      </c>
      <c r="E83" s="42">
        <f t="shared" si="12"/>
        <v>0</v>
      </c>
      <c r="F83" s="23">
        <v>1</v>
      </c>
      <c r="G83" s="42">
        <f t="shared" si="13"/>
        <v>0</v>
      </c>
      <c r="H83" s="23">
        <v>1</v>
      </c>
      <c r="I83" s="42">
        <f t="shared" si="14"/>
        <v>0</v>
      </c>
      <c r="J83" s="23">
        <v>1</v>
      </c>
      <c r="K83" s="42">
        <f t="shared" si="15"/>
        <v>0</v>
      </c>
    </row>
    <row r="84" spans="1:11" ht="15.6" thickBot="1">
      <c r="B84" s="50" t="s">
        <v>67</v>
      </c>
      <c r="C84" s="51"/>
      <c r="D84" s="25">
        <v>595</v>
      </c>
      <c r="E84" s="42">
        <f t="shared" si="12"/>
        <v>0</v>
      </c>
      <c r="F84" s="25">
        <v>600</v>
      </c>
      <c r="G84" s="42">
        <f t="shared" si="13"/>
        <v>0</v>
      </c>
      <c r="H84" s="25">
        <v>610</v>
      </c>
      <c r="I84" s="42">
        <f t="shared" si="14"/>
        <v>0</v>
      </c>
      <c r="J84" s="25">
        <v>630</v>
      </c>
      <c r="K84" s="42">
        <f t="shared" si="15"/>
        <v>0</v>
      </c>
    </row>
    <row r="85" spans="1:11" ht="15.95" thickTop="1" thickBot="1">
      <c r="B85" s="47" t="s">
        <v>32</v>
      </c>
      <c r="D85" s="38"/>
      <c r="E85" s="44">
        <f>SUM(E72:E84)</f>
        <v>0</v>
      </c>
      <c r="F85" s="39"/>
      <c r="G85" s="44">
        <f>SUM(G72:G84)</f>
        <v>0</v>
      </c>
      <c r="H85" s="39"/>
      <c r="I85" s="44">
        <f>SUM(I72:I84)</f>
        <v>0</v>
      </c>
      <c r="J85" s="39"/>
      <c r="K85" s="44">
        <f>SUM(K72:K84)</f>
        <v>0</v>
      </c>
    </row>
    <row r="86" spans="1:11" ht="15" thickTop="1"/>
    <row r="87" spans="1:11" ht="15" thickBot="1">
      <c r="A87" s="36"/>
    </row>
    <row r="88" spans="1:11" ht="15.95" thickTop="1">
      <c r="A88" s="36" t="s">
        <v>68</v>
      </c>
      <c r="D88" s="69" t="s">
        <v>10</v>
      </c>
      <c r="E88" s="70"/>
      <c r="F88" s="69" t="s">
        <v>11</v>
      </c>
      <c r="G88" s="70"/>
      <c r="H88" s="69" t="s">
        <v>12</v>
      </c>
      <c r="I88" s="70"/>
      <c r="J88" s="69" t="s">
        <v>13</v>
      </c>
      <c r="K88" s="70"/>
    </row>
    <row r="89" spans="1:11" ht="40.5">
      <c r="B89" s="37" t="s">
        <v>34</v>
      </c>
      <c r="C89" s="22" t="s">
        <v>69</v>
      </c>
      <c r="D89" s="32" t="s">
        <v>16</v>
      </c>
      <c r="E89" s="46" t="s">
        <v>36</v>
      </c>
      <c r="F89" s="32" t="s">
        <v>16</v>
      </c>
      <c r="G89" s="46" t="s">
        <v>36</v>
      </c>
      <c r="H89" s="32" t="s">
        <v>16</v>
      </c>
      <c r="I89" s="46" t="s">
        <v>36</v>
      </c>
      <c r="J89" s="32" t="s">
        <v>16</v>
      </c>
      <c r="K89" s="46" t="s">
        <v>36</v>
      </c>
    </row>
    <row r="90" spans="1:11" ht="15">
      <c r="B90" s="18" t="s">
        <v>70</v>
      </c>
      <c r="C90" s="2"/>
      <c r="D90" s="23">
        <v>1</v>
      </c>
      <c r="E90" s="42">
        <f>C90*D90</f>
        <v>0</v>
      </c>
      <c r="F90" s="23">
        <v>1</v>
      </c>
      <c r="G90" s="42">
        <f>C90*F90</f>
        <v>0</v>
      </c>
      <c r="H90" s="23">
        <v>1</v>
      </c>
      <c r="I90" s="42">
        <f>C90*H90</f>
        <v>0</v>
      </c>
      <c r="J90" s="23">
        <v>1</v>
      </c>
      <c r="K90" s="42">
        <f>J90*C90</f>
        <v>0</v>
      </c>
    </row>
    <row r="91" spans="1:11" ht="15.6" thickBot="1">
      <c r="B91" s="43" t="s">
        <v>71</v>
      </c>
      <c r="C91" s="2"/>
      <c r="D91" s="25">
        <v>15</v>
      </c>
      <c r="E91" s="42">
        <f>C91*D91</f>
        <v>0</v>
      </c>
      <c r="F91" s="25">
        <v>15</v>
      </c>
      <c r="G91" s="42">
        <f>C91*F91</f>
        <v>0</v>
      </c>
      <c r="H91" s="25">
        <v>15</v>
      </c>
      <c r="I91" s="42">
        <f>C91*H91</f>
        <v>0</v>
      </c>
      <c r="J91" s="25">
        <v>15</v>
      </c>
      <c r="K91" s="42">
        <f>J91*C91</f>
        <v>0</v>
      </c>
    </row>
    <row r="92" spans="1:11" ht="15.6" thickTop="1" thickBot="1">
      <c r="A92" s="36"/>
      <c r="D92" s="38"/>
      <c r="E92" s="44">
        <f>SUM(E90:E91)</f>
        <v>0</v>
      </c>
      <c r="F92" s="39"/>
      <c r="G92" s="44">
        <f>SUM(G90:G91)</f>
        <v>0</v>
      </c>
      <c r="H92" s="39"/>
      <c r="I92" s="44">
        <f>SUM(I90:I91)</f>
        <v>0</v>
      </c>
      <c r="J92" s="39"/>
      <c r="K92" s="44">
        <f>SUM(K90:K91)</f>
        <v>0</v>
      </c>
    </row>
    <row r="93" spans="1:11" ht="15" thickTop="1">
      <c r="A93" s="36"/>
    </row>
    <row r="94" spans="1:11" ht="15" thickBot="1"/>
    <row r="95" spans="1:11" ht="15.95" thickTop="1">
      <c r="A95" s="36" t="s">
        <v>72</v>
      </c>
      <c r="D95" s="69" t="s">
        <v>10</v>
      </c>
      <c r="E95" s="70"/>
      <c r="F95" s="69" t="s">
        <v>11</v>
      </c>
      <c r="G95" s="70"/>
      <c r="H95" s="69" t="s">
        <v>12</v>
      </c>
      <c r="I95" s="70"/>
      <c r="J95" s="69" t="s">
        <v>13</v>
      </c>
      <c r="K95" s="70"/>
    </row>
    <row r="96" spans="1:11" ht="40.5">
      <c r="B96" s="37" t="s">
        <v>34</v>
      </c>
      <c r="C96" s="22" t="s">
        <v>35</v>
      </c>
      <c r="D96" s="32" t="s">
        <v>16</v>
      </c>
      <c r="E96" s="33" t="s">
        <v>17</v>
      </c>
      <c r="F96" s="32" t="s">
        <v>16</v>
      </c>
      <c r="G96" s="33" t="s">
        <v>17</v>
      </c>
      <c r="H96" s="32" t="s">
        <v>16</v>
      </c>
      <c r="I96" s="33" t="s">
        <v>17</v>
      </c>
      <c r="J96" s="32" t="s">
        <v>16</v>
      </c>
      <c r="K96" s="33" t="s">
        <v>17</v>
      </c>
    </row>
    <row r="97" spans="1:11" ht="15.6" thickBot="1">
      <c r="B97" s="43" t="s">
        <v>73</v>
      </c>
      <c r="C97" s="2"/>
      <c r="D97" s="23">
        <v>6</v>
      </c>
      <c r="E97" s="42">
        <f>C97*D97</f>
        <v>0</v>
      </c>
      <c r="F97" s="23">
        <v>12</v>
      </c>
      <c r="G97" s="42">
        <f>C97*F97</f>
        <v>0</v>
      </c>
      <c r="H97" s="23">
        <v>12</v>
      </c>
      <c r="I97" s="42">
        <f>H97*C97</f>
        <v>0</v>
      </c>
      <c r="J97" s="23">
        <v>12</v>
      </c>
      <c r="K97" s="42">
        <f>J97*C97</f>
        <v>0</v>
      </c>
    </row>
    <row r="98" spans="1:11" ht="15.95" thickTop="1" thickBot="1">
      <c r="B98" s="47" t="s">
        <v>32</v>
      </c>
      <c r="C98" s="13"/>
      <c r="D98" s="38"/>
      <c r="E98" s="44">
        <f>SUM(E97)</f>
        <v>0</v>
      </c>
      <c r="F98" s="39"/>
      <c r="G98" s="44">
        <f>SUM(G97)</f>
        <v>0</v>
      </c>
      <c r="H98" s="39"/>
      <c r="I98" s="44">
        <f>SUM(I97)</f>
        <v>0</v>
      </c>
      <c r="J98" s="39"/>
      <c r="K98" s="44">
        <f>SUM(K97)</f>
        <v>0</v>
      </c>
    </row>
    <row r="99" spans="1:11" ht="15" thickTop="1"/>
    <row r="101" spans="1:11" s="13" customFormat="1" ht="15" thickBot="1">
      <c r="A101" s="14"/>
      <c r="B101" s="15"/>
    </row>
    <row r="102" spans="1:11" s="13" customFormat="1" ht="15.95" thickTop="1">
      <c r="A102" s="14" t="s">
        <v>74</v>
      </c>
      <c r="B102" s="15"/>
      <c r="D102" s="69" t="s">
        <v>10</v>
      </c>
      <c r="E102" s="70"/>
      <c r="F102" s="69" t="s">
        <v>11</v>
      </c>
      <c r="G102" s="70"/>
      <c r="H102" s="69" t="s">
        <v>12</v>
      </c>
      <c r="I102" s="70"/>
      <c r="J102" s="69" t="s">
        <v>13</v>
      </c>
      <c r="K102" s="70"/>
    </row>
    <row r="103" spans="1:11" s="17" customFormat="1" ht="40.5">
      <c r="A103" s="1"/>
      <c r="B103" s="34" t="s">
        <v>14</v>
      </c>
      <c r="C103" s="35" t="s">
        <v>69</v>
      </c>
      <c r="D103" s="32" t="s">
        <v>16</v>
      </c>
      <c r="E103" s="33" t="s">
        <v>32</v>
      </c>
      <c r="F103" s="32" t="s">
        <v>16</v>
      </c>
      <c r="G103" s="33" t="s">
        <v>32</v>
      </c>
      <c r="H103" s="32" t="s">
        <v>16</v>
      </c>
      <c r="I103" s="33" t="s">
        <v>32</v>
      </c>
      <c r="J103" s="32" t="s">
        <v>16</v>
      </c>
      <c r="K103" s="33" t="s">
        <v>32</v>
      </c>
    </row>
    <row r="104" spans="1:11" s="17" customFormat="1" ht="15">
      <c r="A104" s="1"/>
      <c r="B104" s="21" t="s">
        <v>75</v>
      </c>
      <c r="C104" s="2"/>
      <c r="D104" s="23">
        <v>10</v>
      </c>
      <c r="E104" s="42">
        <f>C104*D104</f>
        <v>0</v>
      </c>
      <c r="F104" s="23">
        <v>10</v>
      </c>
      <c r="G104" s="42">
        <f>C104*F104</f>
        <v>0</v>
      </c>
      <c r="H104" s="23">
        <v>10</v>
      </c>
      <c r="I104" s="42">
        <f>H104*C104</f>
        <v>0</v>
      </c>
      <c r="J104" s="23">
        <v>10</v>
      </c>
      <c r="K104" s="42">
        <f>J104*C104</f>
        <v>0</v>
      </c>
    </row>
    <row r="105" spans="1:11" s="17" customFormat="1" ht="15">
      <c r="A105" s="1"/>
      <c r="B105" s="19" t="s">
        <v>76</v>
      </c>
      <c r="C105" s="2"/>
      <c r="D105" s="23">
        <v>1</v>
      </c>
      <c r="E105" s="42">
        <f>C105*D105</f>
        <v>0</v>
      </c>
      <c r="F105" s="23">
        <v>1</v>
      </c>
      <c r="G105" s="42">
        <f>C105*F105</f>
        <v>0</v>
      </c>
      <c r="H105" s="23">
        <v>1</v>
      </c>
      <c r="I105" s="42">
        <f>H105*C105</f>
        <v>0</v>
      </c>
      <c r="J105" s="23">
        <v>1</v>
      </c>
      <c r="K105" s="42">
        <f>J105*C105</f>
        <v>0</v>
      </c>
    </row>
    <row r="106" spans="1:11" s="13" customFormat="1" ht="15">
      <c r="B106" s="19" t="s">
        <v>77</v>
      </c>
      <c r="C106" s="2"/>
      <c r="D106" s="23">
        <v>5</v>
      </c>
      <c r="E106" s="42">
        <f>C106*D106</f>
        <v>0</v>
      </c>
      <c r="F106" s="23">
        <v>5</v>
      </c>
      <c r="G106" s="42">
        <f>C106*F106</f>
        <v>0</v>
      </c>
      <c r="H106" s="23">
        <v>5</v>
      </c>
      <c r="I106" s="42">
        <f>H106*C106</f>
        <v>0</v>
      </c>
      <c r="J106" s="23">
        <v>5</v>
      </c>
      <c r="K106" s="42">
        <f>J106*C106</f>
        <v>0</v>
      </c>
    </row>
    <row r="107" spans="1:11" s="13" customFormat="1" ht="15">
      <c r="B107" s="19" t="s">
        <v>78</v>
      </c>
      <c r="C107" s="2"/>
      <c r="D107" s="23">
        <v>1</v>
      </c>
      <c r="E107" s="42">
        <f>C107*D107</f>
        <v>0</v>
      </c>
      <c r="F107" s="23">
        <v>1</v>
      </c>
      <c r="G107" s="42">
        <f>C107*F107</f>
        <v>0</v>
      </c>
      <c r="H107" s="23">
        <v>1</v>
      </c>
      <c r="I107" s="42">
        <f>H107*C107</f>
        <v>0</v>
      </c>
      <c r="J107" s="23">
        <v>1</v>
      </c>
      <c r="K107" s="42">
        <f>J107*C107</f>
        <v>0</v>
      </c>
    </row>
    <row r="108" spans="1:11" s="13" customFormat="1" ht="15.6" thickBot="1">
      <c r="B108" s="19" t="s">
        <v>79</v>
      </c>
      <c r="C108" s="2"/>
      <c r="D108" s="25">
        <v>5</v>
      </c>
      <c r="E108" s="42">
        <f>C108*D108</f>
        <v>0</v>
      </c>
      <c r="F108" s="25">
        <v>5</v>
      </c>
      <c r="G108" s="42">
        <f>C108*F108</f>
        <v>0</v>
      </c>
      <c r="H108" s="25">
        <v>5</v>
      </c>
      <c r="I108" s="42">
        <f>H108*C108</f>
        <v>0</v>
      </c>
      <c r="J108" s="25">
        <v>5</v>
      </c>
      <c r="K108" s="42">
        <f>J108*C108</f>
        <v>0</v>
      </c>
    </row>
    <row r="109" spans="1:11" s="13" customFormat="1" ht="15.95" thickTop="1" thickBot="1">
      <c r="B109" s="47" t="s">
        <v>32</v>
      </c>
      <c r="D109" s="26"/>
      <c r="E109" s="45">
        <f>SUM(E104:E108)</f>
        <v>0</v>
      </c>
      <c r="F109" s="29"/>
      <c r="G109" s="45">
        <f>SUM(G104:G108)</f>
        <v>0</v>
      </c>
      <c r="H109" s="29"/>
      <c r="I109" s="45">
        <f>SUM(I104:I108)</f>
        <v>0</v>
      </c>
      <c r="J109" s="29"/>
      <c r="K109" s="45">
        <f>SUM(K104:K108)</f>
        <v>0</v>
      </c>
    </row>
    <row r="110" spans="1:11" ht="15" thickTop="1">
      <c r="K110" s="27"/>
    </row>
    <row r="111" spans="1:11" ht="15" thickBot="1">
      <c r="K111" s="27"/>
    </row>
    <row r="112" spans="1:11" ht="15" thickTop="1">
      <c r="B112" s="96" t="s">
        <v>80</v>
      </c>
      <c r="C112" s="97"/>
      <c r="D112" s="102" t="s">
        <v>10</v>
      </c>
      <c r="E112" s="72"/>
      <c r="F112" s="71" t="s">
        <v>11</v>
      </c>
      <c r="G112" s="72"/>
      <c r="H112" s="102" t="s">
        <v>12</v>
      </c>
      <c r="I112" s="72"/>
      <c r="J112" s="102" t="s">
        <v>13</v>
      </c>
      <c r="K112" s="72"/>
    </row>
    <row r="113" spans="2:11" ht="30" customHeight="1" thickBot="1">
      <c r="B113" s="98"/>
      <c r="C113" s="99"/>
      <c r="D113" s="103">
        <f>E34+E51+E61+E67+E85+E92+E98+E109</f>
        <v>0</v>
      </c>
      <c r="E113" s="104"/>
      <c r="F113" s="103">
        <f t="shared" ref="F113" si="16">G34+G51+G61+G67+G85+G92+G98+G109</f>
        <v>0</v>
      </c>
      <c r="G113" s="104"/>
      <c r="H113" s="103">
        <f t="shared" ref="H113" si="17">I34+I51+I61+I67+I85+I92+I98+I109</f>
        <v>0</v>
      </c>
      <c r="I113" s="104"/>
      <c r="J113" s="103">
        <f t="shared" ref="J113" si="18">K34+K51+K61+K67+K85+K92+K98+K109</f>
        <v>0</v>
      </c>
      <c r="K113" s="104"/>
    </row>
    <row r="114" spans="2:11" ht="15" thickTop="1"/>
  </sheetData>
  <mergeCells count="48">
    <mergeCell ref="F113:G113"/>
    <mergeCell ref="H113:I113"/>
    <mergeCell ref="J113:K113"/>
    <mergeCell ref="B112:C113"/>
    <mergeCell ref="D38:E38"/>
    <mergeCell ref="A38:C38"/>
    <mergeCell ref="A55:C55"/>
    <mergeCell ref="D55:E55"/>
    <mergeCell ref="D95:E95"/>
    <mergeCell ref="A64:C64"/>
    <mergeCell ref="D64:E64"/>
    <mergeCell ref="D112:E112"/>
    <mergeCell ref="D113:E113"/>
    <mergeCell ref="B1:E1"/>
    <mergeCell ref="B3:E9"/>
    <mergeCell ref="B13:E15"/>
    <mergeCell ref="F102:G102"/>
    <mergeCell ref="H102:I102"/>
    <mergeCell ref="D18:E18"/>
    <mergeCell ref="F18:G18"/>
    <mergeCell ref="H18:I18"/>
    <mergeCell ref="D102:E102"/>
    <mergeCell ref="F95:G95"/>
    <mergeCell ref="H95:I95"/>
    <mergeCell ref="A70:C70"/>
    <mergeCell ref="F64:G64"/>
    <mergeCell ref="H64:I64"/>
    <mergeCell ref="J18:K18"/>
    <mergeCell ref="F38:G38"/>
    <mergeCell ref="H38:I38"/>
    <mergeCell ref="J38:K38"/>
    <mergeCell ref="F55:G55"/>
    <mergeCell ref="H55:I55"/>
    <mergeCell ref="J55:K55"/>
    <mergeCell ref="D88:E88"/>
    <mergeCell ref="F88:G88"/>
    <mergeCell ref="H88:I88"/>
    <mergeCell ref="J88:K88"/>
    <mergeCell ref="D70:E70"/>
    <mergeCell ref="J95:K95"/>
    <mergeCell ref="J102:K102"/>
    <mergeCell ref="F112:G112"/>
    <mergeCell ref="J64:K64"/>
    <mergeCell ref="F70:G70"/>
    <mergeCell ref="H70:I70"/>
    <mergeCell ref="J70:K70"/>
    <mergeCell ref="H112:I112"/>
    <mergeCell ref="J112:K112"/>
  </mergeCells>
  <pageMargins left="0.7" right="0.7" top="0.75" bottom="0.75" header="0.3" footer="0.3"/>
  <pageSetup paperSize="9" scale="6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f4e610-6d57-4469-ab9c-ced3bcf070c4">
      <Terms xmlns="http://schemas.microsoft.com/office/infopath/2007/PartnerControls"/>
    </lcf76f155ced4ddcb4097134ff3c332f>
    <TaxCatchAll xmlns="18d74a7f-e489-4891-a144-6163e5694d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5CDEAF761AFA4AB0E0EC0364BF1684" ma:contentTypeVersion="17" ma:contentTypeDescription="Crée un document." ma:contentTypeScope="" ma:versionID="abf04dba5f5ddab8f7ba64f7c19de708">
  <xsd:schema xmlns:xsd="http://www.w3.org/2001/XMLSchema" xmlns:xs="http://www.w3.org/2001/XMLSchema" xmlns:p="http://schemas.microsoft.com/office/2006/metadata/properties" xmlns:ns2="18d74a7f-e489-4891-a144-6163e5694d06" xmlns:ns3="06f4e610-6d57-4469-ab9c-ced3bcf070c4" targetNamespace="http://schemas.microsoft.com/office/2006/metadata/properties" ma:root="true" ma:fieldsID="170d11646aa9d34cd8036edf5013cfc1" ns2:_="" ns3:_="">
    <xsd:import namespace="18d74a7f-e489-4891-a144-6163e5694d06"/>
    <xsd:import namespace="06f4e610-6d57-4469-ab9c-ced3bcf070c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OCR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74a7f-e489-4891-a144-6163e5694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3f52b36-7916-4fa4-b449-c69d7777750e}" ma:internalName="TaxCatchAll" ma:showField="CatchAllData" ma:web="18d74a7f-e489-4891-a144-6163e5694d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4e610-6d57-4469-ab9c-ced3bcf070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544576b8-bfbf-4af1-be5b-b090daeea6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F43CDA-0EFF-42FD-8BD9-B6E864D72D2E}"/>
</file>

<file path=customXml/itemProps2.xml><?xml version="1.0" encoding="utf-8"?>
<ds:datastoreItem xmlns:ds="http://schemas.openxmlformats.org/officeDocument/2006/customXml" ds:itemID="{E8A54E05-F4D8-4095-9919-B17D5E89AB79}"/>
</file>

<file path=customXml/itemProps3.xml><?xml version="1.0" encoding="utf-8"?>
<ds:datastoreItem xmlns:ds="http://schemas.openxmlformats.org/officeDocument/2006/customXml" ds:itemID="{58233943-F747-4EDF-B698-FE9697C01D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Germain</dc:creator>
  <cp:keywords/>
  <dc:description/>
  <cp:lastModifiedBy>SCHACHERER Bérénice</cp:lastModifiedBy>
  <cp:revision/>
  <dcterms:created xsi:type="dcterms:W3CDTF">2013-12-30T07:58:44Z</dcterms:created>
  <dcterms:modified xsi:type="dcterms:W3CDTF">2025-02-28T09:27:50Z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0x0101005B5CDEAF761AFA4AB0E0EC0364BF1684</vt:lpwstr>
  </property>
  <property fmtid="{D5CDD505-2E9C-101B-9397-08002B2CF9AE}" pid="3" name="Order">
    <vt:r8>555800</vt:r8>
  </property>
  <property fmtid="{D5CDD505-2E9C-101B-9397-08002B2CF9AE}" pid="4" name="MediaServiceImageTags">
    <vt:lpwstr/>
  </property>
</Properties>
</file>