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scerrosorg-my.sharepoint.com/personal/navidadgarcia_juancarlos_loscerros_org/Documents/Ofimática/Excel/"/>
    </mc:Choice>
  </mc:AlternateContent>
  <xr:revisionPtr revIDLastSave="289" documentId="8_{1F7CE3F2-F871-4BEA-86CB-B1E37B3B3CBD}" xr6:coauthVersionLast="47" xr6:coauthVersionMax="47" xr10:uidLastSave="{32564CCC-66AF-4C96-877E-B492EC729B30}"/>
  <bookViews>
    <workbookView xWindow="780" yWindow="780" windowWidth="21600" windowHeight="11385" firstSheet="6" activeTab="2" xr2:uid="{C10F163A-1237-405A-AABC-DE8F6A2A8437}"/>
  </bookViews>
  <sheets>
    <sheet name="Ejercicio 3(1)" sheetId="1" r:id="rId1"/>
    <sheet name="Ejercico 3(2)" sheetId="2" r:id="rId2"/>
    <sheet name="Ejercico 4" sheetId="3" r:id="rId3"/>
    <sheet name="Ejercicio 5" sheetId="4" r:id="rId4"/>
    <sheet name="Ganancias" sheetId="5" r:id="rId5"/>
    <sheet name="Gastos" sheetId="6" r:id="rId6"/>
    <sheet name="Beneficios" sheetId="7" r:id="rId7"/>
  </sheets>
  <definedNames>
    <definedName name="Ventas">'Ejercicio 5'!$B$5:$B$13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7" l="1"/>
  <c r="F2" i="7"/>
  <c r="F3" i="6"/>
  <c r="F4" i="6"/>
  <c r="F2" i="6"/>
  <c r="C5" i="6"/>
  <c r="D5" i="6"/>
  <c r="E5" i="6"/>
  <c r="B5" i="6"/>
  <c r="F5" i="6" s="1"/>
  <c r="F3" i="5"/>
  <c r="F4" i="5"/>
  <c r="F2" i="5"/>
  <c r="E5" i="5"/>
  <c r="C5" i="5"/>
  <c r="D5" i="5"/>
  <c r="B5" i="5"/>
  <c r="F5" i="5" s="1"/>
  <c r="E3" i="7"/>
  <c r="E4" i="7"/>
  <c r="D3" i="7"/>
  <c r="D4" i="7"/>
  <c r="C3" i="7"/>
  <c r="C4" i="7"/>
  <c r="C2" i="7"/>
  <c r="C5" i="7" s="1"/>
  <c r="D2" i="7"/>
  <c r="D5" i="7" s="1"/>
  <c r="E2" i="7"/>
  <c r="E5" i="7" s="1"/>
  <c r="B3" i="7"/>
  <c r="F3" i="7" s="1"/>
  <c r="B4" i="7"/>
  <c r="F4" i="7" s="1"/>
  <c r="B15" i="4"/>
  <c r="B13" i="4"/>
  <c r="E7" i="4"/>
  <c r="E8" i="4"/>
  <c r="E9" i="4"/>
  <c r="E10" i="4"/>
  <c r="E11" i="4"/>
  <c r="E6" i="4"/>
  <c r="D9" i="4"/>
  <c r="F9" i="4" s="1"/>
  <c r="D8" i="4"/>
  <c r="F8" i="4" s="1"/>
  <c r="D7" i="4"/>
  <c r="F7" i="4" s="1"/>
  <c r="D10" i="4"/>
  <c r="F10" i="4" s="1"/>
  <c r="D11" i="4"/>
  <c r="F11" i="4" s="1"/>
  <c r="D6" i="4"/>
  <c r="B20" i="3"/>
  <c r="D16" i="3"/>
  <c r="C16" i="3"/>
  <c r="C15" i="3"/>
  <c r="D17" i="3"/>
  <c r="D18" i="3"/>
  <c r="D19" i="3"/>
  <c r="D20" i="3"/>
  <c r="C17" i="3"/>
  <c r="C18" i="3"/>
  <c r="C19" i="3"/>
  <c r="C20" i="3"/>
  <c r="D15" i="3"/>
  <c r="B16" i="3"/>
  <c r="B17" i="3"/>
  <c r="B18" i="3"/>
  <c r="B19" i="3"/>
  <c r="B15" i="3"/>
  <c r="D5" i="1"/>
  <c r="D6" i="1"/>
  <c r="D7" i="1"/>
  <c r="D8" i="1"/>
  <c r="D9" i="1"/>
  <c r="D10" i="1"/>
  <c r="D11" i="1"/>
  <c r="D12" i="1"/>
  <c r="D13" i="1"/>
  <c r="D4" i="1"/>
  <c r="D15" i="4" l="1"/>
  <c r="D13" i="4"/>
  <c r="F6" i="4"/>
  <c r="E15" i="4"/>
  <c r="E13" i="4"/>
  <c r="B5" i="7"/>
  <c r="F5" i="7" s="1"/>
  <c r="F15" i="4" l="1"/>
  <c r="F13" i="4"/>
</calcChain>
</file>

<file path=xl/sharedStrings.xml><?xml version="1.0" encoding="utf-8"?>
<sst xmlns="http://schemas.openxmlformats.org/spreadsheetml/2006/main" count="77" uniqueCount="40">
  <si>
    <t xml:space="preserve">Tabla del </t>
  </si>
  <si>
    <t>por</t>
  </si>
  <si>
    <t>Unidades producidas</t>
  </si>
  <si>
    <t>B-245</t>
  </si>
  <si>
    <t>C-06</t>
  </si>
  <si>
    <t>A-14</t>
  </si>
  <si>
    <t>Lunes</t>
  </si>
  <si>
    <t>Martes</t>
  </si>
  <si>
    <t>Miércoles</t>
  </si>
  <si>
    <t>Jueves</t>
  </si>
  <si>
    <t>Viernes</t>
  </si>
  <si>
    <t>Sábado</t>
  </si>
  <si>
    <t>Coste unitario</t>
  </si>
  <si>
    <t>Coste total</t>
  </si>
  <si>
    <t>CALCULO DE COMISIONES</t>
  </si>
  <si>
    <t>MES</t>
  </si>
  <si>
    <t>NOVIEMBRE</t>
  </si>
  <si>
    <t>COMISION BASE</t>
  </si>
  <si>
    <t>VENDEDOR</t>
  </si>
  <si>
    <t>VENTA</t>
  </si>
  <si>
    <t>PORCENTAJE ADICIONAL</t>
  </si>
  <si>
    <t>COMISION EUROS</t>
  </si>
  <si>
    <t>SUPLE. EUROS</t>
  </si>
  <si>
    <t>SUMA COMISIONES</t>
  </si>
  <si>
    <t>OSCAR</t>
  </si>
  <si>
    <t>EDUARDO</t>
  </si>
  <si>
    <t>TERESA</t>
  </si>
  <si>
    <t>ANTONIO</t>
  </si>
  <si>
    <t>BEATRIZ</t>
  </si>
  <si>
    <t>VICTORIA</t>
  </si>
  <si>
    <t>TOTALES:</t>
  </si>
  <si>
    <t>MEDIA:</t>
  </si>
  <si>
    <t>Primer Trimestre</t>
  </si>
  <si>
    <t>Sefundo Trimestre</t>
  </si>
  <si>
    <t>Tercer trimestre</t>
  </si>
  <si>
    <t>Cuarto Trimeste</t>
  </si>
  <si>
    <t>Total</t>
  </si>
  <si>
    <t>Tienda 1</t>
  </si>
  <si>
    <t>Tienda 2</t>
  </si>
  <si>
    <t>Tienda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</si>
</sst>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  <numFmt numFmtId="165" formatCode="0.0%"/>
    <numFmt numFmtId="166" formatCode="_-* #,##0.0\ &quot;€&quot;_-;\-* #,##0.0\ &quot;€&quot;_-;_-* &quot;-&quot;?\ &quot;€&quot;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i/>
      <sz val="11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C00000"/>
      </left>
      <right style="thin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rgb="FFC00000"/>
      </left>
      <right style="thin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1" applyNumberFormat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/>
    </xf>
    <xf numFmtId="0" fontId="6" fillId="3" borderId="1" xfId="3" applyFont="1" applyFill="1"/>
    <xf numFmtId="0" fontId="6" fillId="3" borderId="1" xfId="3" applyFont="1" applyFill="1" applyAlignment="1">
      <alignment wrapText="1"/>
    </xf>
    <xf numFmtId="0" fontId="6" fillId="3" borderId="1" xfId="3" applyFont="1" applyFill="1" applyAlignment="1">
      <alignment horizontal="center" vertical="center" wrapText="1"/>
    </xf>
    <xf numFmtId="0" fontId="7" fillId="2" borderId="1" xfId="3" applyFont="1"/>
    <xf numFmtId="0" fontId="8" fillId="2" borderId="1" xfId="3" applyFont="1"/>
    <xf numFmtId="164" fontId="4" fillId="2" borderId="1" xfId="1" applyNumberFormat="1" applyFont="1" applyFill="1" applyBorder="1"/>
    <xf numFmtId="164" fontId="4" fillId="2" borderId="1" xfId="3" applyNumberFormat="1"/>
    <xf numFmtId="0" fontId="9" fillId="0" borderId="0" xfId="0" applyFont="1"/>
    <xf numFmtId="44" fontId="9" fillId="4" borderId="5" xfId="0" applyNumberFormat="1" applyFont="1" applyFill="1" applyBorder="1"/>
    <xf numFmtId="44" fontId="9" fillId="4" borderId="9" xfId="0" applyNumberFormat="1" applyFont="1" applyFill="1" applyBorder="1"/>
    <xf numFmtId="44" fontId="9" fillId="4" borderId="4" xfId="0" applyNumberFormat="1" applyFont="1" applyFill="1" applyBorder="1"/>
    <xf numFmtId="44" fontId="9" fillId="4" borderId="11" xfId="0" applyNumberFormat="1" applyFont="1" applyFill="1" applyBorder="1"/>
    <xf numFmtId="44" fontId="9" fillId="4" borderId="8" xfId="0" applyNumberFormat="1" applyFont="1" applyFill="1" applyBorder="1"/>
    <xf numFmtId="44" fontId="9" fillId="4" borderId="13" xfId="0" applyNumberFormat="1" applyFont="1" applyFill="1" applyBorder="1"/>
    <xf numFmtId="44" fontId="9" fillId="4" borderId="10" xfId="0" applyNumberFormat="1" applyFont="1" applyFill="1" applyBorder="1"/>
    <xf numFmtId="44" fontId="9" fillId="4" borderId="5" xfId="1" applyFont="1" applyFill="1" applyBorder="1"/>
    <xf numFmtId="44" fontId="9" fillId="4" borderId="2" xfId="1" applyFont="1" applyFill="1" applyBorder="1"/>
    <xf numFmtId="0" fontId="9" fillId="4" borderId="5" xfId="0" applyFont="1" applyFill="1" applyBorder="1"/>
    <xf numFmtId="0" fontId="9" fillId="4" borderId="4" xfId="0" applyFont="1" applyFill="1" applyBorder="1"/>
    <xf numFmtId="0" fontId="9" fillId="4" borderId="11" xfId="0" applyFont="1" applyFill="1" applyBorder="1"/>
    <xf numFmtId="0" fontId="9" fillId="4" borderId="2" xfId="0" applyFont="1" applyFill="1" applyBorder="1"/>
    <xf numFmtId="0" fontId="9" fillId="4" borderId="13" xfId="0" applyFont="1" applyFill="1" applyBorder="1"/>
    <xf numFmtId="0" fontId="9" fillId="4" borderId="10" xfId="0" applyFont="1" applyFill="1" applyBorder="1"/>
    <xf numFmtId="0" fontId="9" fillId="4" borderId="8" xfId="0" applyFont="1" applyFill="1" applyBorder="1"/>
    <xf numFmtId="0" fontId="9" fillId="4" borderId="14" xfId="0" applyFont="1" applyFill="1" applyBorder="1"/>
    <xf numFmtId="0" fontId="12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horizontal="right"/>
    </xf>
    <xf numFmtId="0" fontId="10" fillId="9" borderId="6" xfId="0" applyFont="1" applyFill="1" applyBorder="1"/>
    <xf numFmtId="0" fontId="10" fillId="9" borderId="2" xfId="0" applyFont="1" applyFill="1" applyBorder="1"/>
    <xf numFmtId="0" fontId="10" fillId="9" borderId="9" xfId="0" applyFont="1" applyFill="1" applyBorder="1"/>
    <xf numFmtId="0" fontId="10" fillId="9" borderId="14" xfId="0" applyFont="1" applyFill="1" applyBorder="1"/>
    <xf numFmtId="0" fontId="10" fillId="9" borderId="12" xfId="0" applyFont="1" applyFill="1" applyBorder="1"/>
    <xf numFmtId="0" fontId="14" fillId="8" borderId="2" xfId="0" applyFont="1" applyFill="1" applyBorder="1" applyAlignment="1">
      <alignment wrapText="1"/>
    </xf>
    <xf numFmtId="0" fontId="10" fillId="0" borderId="0" xfId="0" applyFont="1"/>
    <xf numFmtId="165" fontId="9" fillId="0" borderId="0" xfId="0" applyNumberFormat="1" applyFont="1"/>
    <xf numFmtId="164" fontId="9" fillId="0" borderId="0" xfId="1" applyNumberFormat="1" applyFont="1" applyFill="1" applyBorder="1"/>
    <xf numFmtId="165" fontId="9" fillId="0" borderId="0" xfId="2" applyNumberFormat="1" applyFont="1" applyFill="1" applyBorder="1"/>
    <xf numFmtId="164" fontId="9" fillId="0" borderId="0" xfId="0" applyNumberFormat="1" applyFont="1"/>
    <xf numFmtId="0" fontId="15" fillId="10" borderId="0" xfId="0" applyFont="1" applyFill="1"/>
    <xf numFmtId="0" fontId="10" fillId="11" borderId="15" xfId="0" applyFont="1" applyFill="1" applyBorder="1" applyAlignment="1">
      <alignment vertical="top"/>
    </xf>
    <xf numFmtId="0" fontId="10" fillId="11" borderId="16" xfId="0" applyFont="1" applyFill="1" applyBorder="1" applyAlignment="1">
      <alignment vertical="top"/>
    </xf>
    <xf numFmtId="0" fontId="10" fillId="11" borderId="16" xfId="0" applyFont="1" applyFill="1" applyBorder="1" applyAlignment="1">
      <alignment wrapText="1"/>
    </xf>
    <xf numFmtId="0" fontId="10" fillId="11" borderId="16" xfId="0" applyFont="1" applyFill="1" applyBorder="1" applyAlignment="1">
      <alignment vertical="center" wrapText="1"/>
    </xf>
    <xf numFmtId="0" fontId="10" fillId="11" borderId="16" xfId="0" applyFont="1" applyFill="1" applyBorder="1" applyAlignment="1">
      <alignment vertical="top" wrapText="1"/>
    </xf>
    <xf numFmtId="0" fontId="10" fillId="11" borderId="17" xfId="0" applyFont="1" applyFill="1" applyBorder="1" applyAlignment="1">
      <alignment wrapText="1"/>
    </xf>
    <xf numFmtId="0" fontId="10" fillId="0" borderId="18" xfId="0" applyFont="1" applyBorder="1"/>
    <xf numFmtId="166" fontId="9" fillId="12" borderId="0" xfId="0" applyNumberFormat="1" applyFont="1" applyFill="1"/>
    <xf numFmtId="164" fontId="9" fillId="12" borderId="18" xfId="0" applyNumberFormat="1" applyFont="1" applyFill="1" applyBorder="1"/>
    <xf numFmtId="164" fontId="9" fillId="12" borderId="20" xfId="0" applyNumberFormat="1" applyFont="1" applyFill="1" applyBorder="1"/>
    <xf numFmtId="164" fontId="9" fillId="12" borderId="19" xfId="0" applyNumberFormat="1" applyFont="1" applyFill="1" applyBorder="1"/>
    <xf numFmtId="0" fontId="10" fillId="12" borderId="0" xfId="0" applyFont="1" applyFill="1"/>
    <xf numFmtId="0" fontId="5" fillId="13" borderId="1" xfId="3" applyFont="1" applyFill="1"/>
    <xf numFmtId="0" fontId="5" fillId="13" borderId="1" xfId="3" applyFont="1" applyFill="1" applyAlignment="1">
      <alignment wrapText="1"/>
    </xf>
    <xf numFmtId="0" fontId="5" fillId="13" borderId="1" xfId="3" applyFont="1" applyFill="1" applyAlignment="1">
      <alignment horizontal="center" vertical="center" wrapText="1"/>
    </xf>
    <xf numFmtId="0" fontId="10" fillId="9" borderId="6" xfId="0" applyFont="1" applyFill="1" applyBorder="1" applyAlignment="1">
      <alignment horizontal="center"/>
    </xf>
    <xf numFmtId="0" fontId="10" fillId="9" borderId="7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</cellXfs>
  <cellStyles count="4">
    <cellStyle name="Moneda" xfId="1" builtinId="4"/>
    <cellStyle name="Normal" xfId="0" builtinId="0"/>
    <cellStyle name="Porcentaje" xfId="2" builtinId="5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A4B5-EF3B-4423-8289-2C84968BDFD1}">
  <dimension ref="A1:D13"/>
  <sheetViews>
    <sheetView workbookViewId="0">
      <selection activeCell="F2" sqref="F2"/>
    </sheetView>
  </sheetViews>
  <sheetFormatPr defaultColWidth="11.42578125" defaultRowHeight="15"/>
  <sheetData>
    <row r="1" spans="1:4">
      <c r="A1" s="29" t="s">
        <v>0</v>
      </c>
      <c r="B1" s="30">
        <v>2</v>
      </c>
      <c r="C1" s="1"/>
    </row>
    <row r="2" spans="1:4">
      <c r="A2" s="1"/>
      <c r="B2" s="1"/>
      <c r="C2" s="1"/>
    </row>
    <row r="3" spans="1:4">
      <c r="A3" s="1"/>
      <c r="B3" s="1"/>
      <c r="C3" s="1"/>
    </row>
    <row r="4" spans="1:4">
      <c r="A4" s="27">
        <v>1</v>
      </c>
      <c r="B4" s="27" t="s">
        <v>1</v>
      </c>
      <c r="C4" s="27">
        <v>2</v>
      </c>
      <c r="D4" s="28">
        <f>A4*C4</f>
        <v>2</v>
      </c>
    </row>
    <row r="5" spans="1:4">
      <c r="A5" s="27">
        <v>2</v>
      </c>
      <c r="B5" s="27" t="s">
        <v>1</v>
      </c>
      <c r="C5" s="27">
        <v>2</v>
      </c>
      <c r="D5" s="28">
        <f t="shared" ref="D5:D13" si="0">A5*C5</f>
        <v>4</v>
      </c>
    </row>
    <row r="6" spans="1:4">
      <c r="A6" s="27">
        <v>3</v>
      </c>
      <c r="B6" s="27" t="s">
        <v>1</v>
      </c>
      <c r="C6" s="27">
        <v>2</v>
      </c>
      <c r="D6" s="28">
        <f t="shared" si="0"/>
        <v>6</v>
      </c>
    </row>
    <row r="7" spans="1:4">
      <c r="A7" s="27">
        <v>4</v>
      </c>
      <c r="B7" s="27" t="s">
        <v>1</v>
      </c>
      <c r="C7" s="27">
        <v>2</v>
      </c>
      <c r="D7" s="28">
        <f t="shared" si="0"/>
        <v>8</v>
      </c>
    </row>
    <row r="8" spans="1:4">
      <c r="A8" s="27">
        <v>5</v>
      </c>
      <c r="B8" s="27" t="s">
        <v>1</v>
      </c>
      <c r="C8" s="27">
        <v>2</v>
      </c>
      <c r="D8" s="28">
        <f t="shared" si="0"/>
        <v>10</v>
      </c>
    </row>
    <row r="9" spans="1:4">
      <c r="A9" s="27">
        <v>6</v>
      </c>
      <c r="B9" s="27" t="s">
        <v>1</v>
      </c>
      <c r="C9" s="27">
        <v>2</v>
      </c>
      <c r="D9" s="28">
        <f t="shared" si="0"/>
        <v>12</v>
      </c>
    </row>
    <row r="10" spans="1:4">
      <c r="A10" s="27">
        <v>7</v>
      </c>
      <c r="B10" s="27" t="s">
        <v>1</v>
      </c>
      <c r="C10" s="27">
        <v>2</v>
      </c>
      <c r="D10" s="28">
        <f t="shared" si="0"/>
        <v>14</v>
      </c>
    </row>
    <row r="11" spans="1:4">
      <c r="A11" s="27">
        <v>8</v>
      </c>
      <c r="B11" s="27" t="s">
        <v>1</v>
      </c>
      <c r="C11" s="27">
        <v>2</v>
      </c>
      <c r="D11" s="28">
        <f t="shared" si="0"/>
        <v>16</v>
      </c>
    </row>
    <row r="12" spans="1:4">
      <c r="A12" s="27">
        <v>9</v>
      </c>
      <c r="B12" s="27" t="s">
        <v>1</v>
      </c>
      <c r="C12" s="27">
        <v>2</v>
      </c>
      <c r="D12" s="28">
        <f t="shared" si="0"/>
        <v>18</v>
      </c>
    </row>
    <row r="13" spans="1:4">
      <c r="A13" s="27">
        <v>10</v>
      </c>
      <c r="B13" s="27" t="s">
        <v>1</v>
      </c>
      <c r="C13" s="27">
        <v>2</v>
      </c>
      <c r="D13" s="28">
        <f t="shared" si="0"/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91AA-F8AE-463A-B276-379CE56D7E6D}">
  <dimension ref="A1:I9"/>
  <sheetViews>
    <sheetView workbookViewId="0"/>
  </sheetViews>
  <sheetFormatPr defaultColWidth="11.42578125" defaultRowHeight="15"/>
  <cols>
    <col min="1" max="9" width="5.7109375" customWidth="1"/>
  </cols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1F9B-E4D1-46F0-BC39-FE9310F3A834}">
  <dimension ref="A2:D20"/>
  <sheetViews>
    <sheetView tabSelected="1" topLeftCell="A11" workbookViewId="0">
      <selection activeCell="A2" sqref="A2:D20"/>
    </sheetView>
  </sheetViews>
  <sheetFormatPr defaultColWidth="11.42578125" defaultRowHeight="15"/>
  <cols>
    <col min="2" max="2" width="12" bestFit="1" customWidth="1"/>
    <col min="3" max="3" width="13" bestFit="1" customWidth="1"/>
    <col min="4" max="4" width="12" bestFit="1" customWidth="1"/>
  </cols>
  <sheetData>
    <row r="2" spans="1:4">
      <c r="A2" s="9"/>
      <c r="B2" s="58" t="s">
        <v>2</v>
      </c>
      <c r="C2" s="59"/>
      <c r="D2" s="60"/>
    </row>
    <row r="3" spans="1:4">
      <c r="A3" s="9"/>
      <c r="B3" s="31" t="s">
        <v>3</v>
      </c>
      <c r="C3" s="31" t="s">
        <v>4</v>
      </c>
      <c r="D3" s="33" t="s">
        <v>5</v>
      </c>
    </row>
    <row r="4" spans="1:4">
      <c r="A4" s="31" t="s">
        <v>6</v>
      </c>
      <c r="B4" s="22">
        <v>2300</v>
      </c>
      <c r="C4" s="19">
        <v>5320</v>
      </c>
      <c r="D4" s="25">
        <v>650</v>
      </c>
    </row>
    <row r="5" spans="1:4">
      <c r="A5" s="31" t="s">
        <v>7</v>
      </c>
      <c r="B5" s="24">
        <v>2150</v>
      </c>
      <c r="C5" s="21">
        <v>4200</v>
      </c>
      <c r="D5" s="25">
        <v>524</v>
      </c>
    </row>
    <row r="6" spans="1:4">
      <c r="A6" s="31" t="s">
        <v>8</v>
      </c>
      <c r="B6" s="24">
        <v>2500</v>
      </c>
      <c r="C6" s="21">
        <v>4850</v>
      </c>
      <c r="D6" s="25">
        <v>563</v>
      </c>
    </row>
    <row r="7" spans="1:4">
      <c r="A7" s="31" t="s">
        <v>9</v>
      </c>
      <c r="B7" s="26">
        <v>1900</v>
      </c>
      <c r="C7" s="21">
        <v>4972</v>
      </c>
      <c r="D7" s="25">
        <v>627</v>
      </c>
    </row>
    <row r="8" spans="1:4">
      <c r="A8" s="31" t="s">
        <v>10</v>
      </c>
      <c r="B8" s="19">
        <v>2100</v>
      </c>
      <c r="C8" s="23">
        <v>6000</v>
      </c>
      <c r="D8" s="20">
        <v>450</v>
      </c>
    </row>
    <row r="9" spans="1:4">
      <c r="A9" s="32" t="s">
        <v>11</v>
      </c>
      <c r="B9" s="21">
        <v>2200</v>
      </c>
      <c r="C9" s="23">
        <v>5340</v>
      </c>
      <c r="D9" s="23">
        <v>300</v>
      </c>
    </row>
    <row r="10" spans="1:4">
      <c r="A10" s="9"/>
      <c r="B10" s="9"/>
      <c r="C10" s="9"/>
      <c r="D10" s="9"/>
    </row>
    <row r="11" spans="1:4" ht="30.75">
      <c r="A11" s="36" t="s">
        <v>12</v>
      </c>
      <c r="B11" s="18">
        <v>15</v>
      </c>
      <c r="C11" s="18">
        <v>23</v>
      </c>
      <c r="D11" s="17">
        <v>32</v>
      </c>
    </row>
    <row r="12" spans="1:4">
      <c r="A12" s="9"/>
      <c r="B12" s="9"/>
      <c r="C12" s="9"/>
      <c r="D12" s="9"/>
    </row>
    <row r="13" spans="1:4">
      <c r="A13" s="9"/>
      <c r="B13" s="61" t="s">
        <v>13</v>
      </c>
      <c r="C13" s="62"/>
      <c r="D13" s="63"/>
    </row>
    <row r="14" spans="1:4">
      <c r="A14" s="9"/>
      <c r="B14" s="34" t="s">
        <v>3</v>
      </c>
      <c r="C14" s="34" t="s">
        <v>4</v>
      </c>
      <c r="D14" s="35" t="s">
        <v>5</v>
      </c>
    </row>
    <row r="15" spans="1:4">
      <c r="A15" s="31" t="s">
        <v>6</v>
      </c>
      <c r="B15" s="11">
        <f>B4*B$11</f>
        <v>34500</v>
      </c>
      <c r="C15" s="12">
        <f>C4*C$11</f>
        <v>122360</v>
      </c>
      <c r="D15" s="14">
        <f>D4*D$11</f>
        <v>20800</v>
      </c>
    </row>
    <row r="16" spans="1:4">
      <c r="A16" s="31" t="s">
        <v>7</v>
      </c>
      <c r="B16" s="11">
        <f t="shared" ref="B16:D20" si="0">B5*B$11</f>
        <v>32250</v>
      </c>
      <c r="C16" s="15">
        <f>C5*C$11</f>
        <v>96600</v>
      </c>
      <c r="D16" s="14">
        <f>D5*D$11</f>
        <v>16768</v>
      </c>
    </row>
    <row r="17" spans="1:4">
      <c r="A17" s="31" t="s">
        <v>8</v>
      </c>
      <c r="B17" s="11">
        <f t="shared" si="0"/>
        <v>37500</v>
      </c>
      <c r="C17" s="15">
        <f t="shared" si="0"/>
        <v>111550</v>
      </c>
      <c r="D17" s="14">
        <f t="shared" si="0"/>
        <v>18016</v>
      </c>
    </row>
    <row r="18" spans="1:4">
      <c r="A18" s="31" t="s">
        <v>9</v>
      </c>
      <c r="B18" s="10">
        <f t="shared" si="0"/>
        <v>28500</v>
      </c>
      <c r="C18" s="15">
        <f t="shared" si="0"/>
        <v>114356</v>
      </c>
      <c r="D18" s="14">
        <f t="shared" si="0"/>
        <v>20064</v>
      </c>
    </row>
    <row r="19" spans="1:4">
      <c r="A19" s="31" t="s">
        <v>10</v>
      </c>
      <c r="B19" s="16">
        <f t="shared" si="0"/>
        <v>31500</v>
      </c>
      <c r="C19" s="13">
        <f t="shared" si="0"/>
        <v>138000</v>
      </c>
      <c r="D19" s="14">
        <f t="shared" si="0"/>
        <v>14400</v>
      </c>
    </row>
    <row r="20" spans="1:4">
      <c r="A20" s="32" t="s">
        <v>11</v>
      </c>
      <c r="B20" s="13">
        <f>B9*B$11</f>
        <v>33000</v>
      </c>
      <c r="C20" s="15">
        <f t="shared" si="0"/>
        <v>122820</v>
      </c>
      <c r="D20" s="12">
        <f t="shared" si="0"/>
        <v>9600</v>
      </c>
    </row>
  </sheetData>
  <mergeCells count="2">
    <mergeCell ref="B2:D2"/>
    <mergeCell ref="B13:D1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C395-ABC8-479D-A053-A4056C5844EA}">
  <dimension ref="A1:F15"/>
  <sheetViews>
    <sheetView topLeftCell="A9" workbookViewId="0">
      <selection activeCell="D18" sqref="D18"/>
    </sheetView>
  </sheetViews>
  <sheetFormatPr defaultColWidth="11.42578125" defaultRowHeight="15"/>
  <cols>
    <col min="2" max="2" width="16.7109375" bestFit="1" customWidth="1"/>
    <col min="3" max="3" width="22" customWidth="1"/>
    <col min="5" max="5" width="12.42578125" customWidth="1"/>
    <col min="6" max="6" width="12.7109375" customWidth="1"/>
  </cols>
  <sheetData>
    <row r="1" spans="1:6">
      <c r="C1" s="42" t="s">
        <v>14</v>
      </c>
      <c r="D1" s="9"/>
    </row>
    <row r="2" spans="1:6">
      <c r="C2" s="9" t="s">
        <v>15</v>
      </c>
      <c r="D2" s="9" t="s">
        <v>16</v>
      </c>
    </row>
    <row r="3" spans="1:6">
      <c r="C3" s="9" t="s">
        <v>17</v>
      </c>
      <c r="D3" s="38">
        <v>3.5000000000000003E-2</v>
      </c>
    </row>
    <row r="5" spans="1:6" ht="30.75">
      <c r="A5" s="43" t="s">
        <v>18</v>
      </c>
      <c r="B5" s="44" t="s">
        <v>19</v>
      </c>
      <c r="C5" s="45" t="s">
        <v>20</v>
      </c>
      <c r="D5" s="46" t="s">
        <v>21</v>
      </c>
      <c r="E5" s="47" t="s">
        <v>22</v>
      </c>
      <c r="F5" s="48" t="s">
        <v>23</v>
      </c>
    </row>
    <row r="6" spans="1:6">
      <c r="A6" s="37" t="s">
        <v>24</v>
      </c>
      <c r="B6" s="39">
        <v>12000000</v>
      </c>
      <c r="C6" s="40">
        <v>5.0000000000000001E-3</v>
      </c>
      <c r="D6" s="50">
        <f>B6*$D$3/100</f>
        <v>4200.0000000000009</v>
      </c>
      <c r="E6" s="50">
        <f>B6*C6/100</f>
        <v>600</v>
      </c>
      <c r="F6" s="50">
        <f>D6+E6</f>
        <v>4800.0000000000009</v>
      </c>
    </row>
    <row r="7" spans="1:6">
      <c r="A7" s="37" t="s">
        <v>25</v>
      </c>
      <c r="B7" s="39">
        <v>5600000</v>
      </c>
      <c r="C7" s="40">
        <v>5.0000000000000001E-3</v>
      </c>
      <c r="D7" s="50">
        <f>B7*$D$3/100</f>
        <v>1960.0000000000002</v>
      </c>
      <c r="E7" s="50">
        <f>B7*C7/100</f>
        <v>280</v>
      </c>
      <c r="F7" s="50">
        <f t="shared" ref="F7:F11" si="0">D7+E7</f>
        <v>2240</v>
      </c>
    </row>
    <row r="8" spans="1:6">
      <c r="A8" s="37" t="s">
        <v>26</v>
      </c>
      <c r="B8" s="39">
        <v>6064000</v>
      </c>
      <c r="C8" s="40">
        <v>0.01</v>
      </c>
      <c r="D8" s="50">
        <f>B8*$D$3/100</f>
        <v>2122.4</v>
      </c>
      <c r="E8" s="50">
        <f t="shared" ref="E7:E11" si="1">B8*C8/100</f>
        <v>606.4</v>
      </c>
      <c r="F8" s="50">
        <f t="shared" si="0"/>
        <v>2728.8</v>
      </c>
    </row>
    <row r="9" spans="1:6">
      <c r="A9" s="37" t="s">
        <v>27</v>
      </c>
      <c r="B9" s="39">
        <v>8365000</v>
      </c>
      <c r="C9" s="40">
        <v>0.02</v>
      </c>
      <c r="D9" s="50">
        <f>B9*$D$3/100</f>
        <v>2927.75</v>
      </c>
      <c r="E9" s="50">
        <f t="shared" si="1"/>
        <v>1673</v>
      </c>
      <c r="F9" s="50">
        <f t="shared" si="0"/>
        <v>4600.75</v>
      </c>
    </row>
    <row r="10" spans="1:6">
      <c r="A10" s="37" t="s">
        <v>28</v>
      </c>
      <c r="B10" s="39">
        <v>8960000</v>
      </c>
      <c r="C10" s="40">
        <v>0.02</v>
      </c>
      <c r="D10" s="50">
        <f t="shared" ref="D7:D11" si="2">B10*$D$3/100</f>
        <v>3136.0000000000005</v>
      </c>
      <c r="E10" s="50">
        <f t="shared" si="1"/>
        <v>1792</v>
      </c>
      <c r="F10" s="50">
        <f t="shared" si="0"/>
        <v>4928</v>
      </c>
    </row>
    <row r="11" spans="1:6">
      <c r="A11" s="37" t="s">
        <v>29</v>
      </c>
      <c r="B11" s="39">
        <v>8640000</v>
      </c>
      <c r="C11" s="40">
        <v>0.02</v>
      </c>
      <c r="D11" s="50">
        <f t="shared" si="2"/>
        <v>3024</v>
      </c>
      <c r="E11" s="50">
        <f t="shared" si="1"/>
        <v>1728</v>
      </c>
      <c r="F11" s="50">
        <f t="shared" si="0"/>
        <v>4752</v>
      </c>
    </row>
    <row r="12" spans="1:6">
      <c r="A12" s="37"/>
      <c r="B12" s="9"/>
      <c r="C12" s="9"/>
      <c r="D12" s="9"/>
      <c r="E12" s="9"/>
      <c r="F12" s="9"/>
    </row>
    <row r="13" spans="1:6">
      <c r="A13" s="49" t="s">
        <v>30</v>
      </c>
      <c r="B13" s="51">
        <f>SUM(B6:B12)</f>
        <v>49629000</v>
      </c>
      <c r="C13" s="51"/>
      <c r="D13" s="52">
        <f>SUM(D6:D12)</f>
        <v>17370.150000000001</v>
      </c>
      <c r="E13" s="53">
        <f>SUM(E6:E12)</f>
        <v>6679.4</v>
      </c>
      <c r="F13" s="52">
        <f t="shared" ref="C13:F13" si="3">SUM(F6:F12)</f>
        <v>24049.550000000003</v>
      </c>
    </row>
    <row r="14" spans="1:6">
      <c r="A14" s="54"/>
      <c r="B14" s="9"/>
      <c r="C14" s="9"/>
      <c r="D14" s="9"/>
      <c r="E14" s="9"/>
      <c r="F14" s="9"/>
    </row>
    <row r="15" spans="1:6">
      <c r="A15" s="37" t="s">
        <v>31</v>
      </c>
      <c r="B15" s="41">
        <f>AVERAGE(B6:B11)</f>
        <v>8271500</v>
      </c>
      <c r="C15" s="9"/>
      <c r="D15" s="41">
        <f>AVERAGE(D6:D11)</f>
        <v>2895.0250000000001</v>
      </c>
      <c r="E15" s="41">
        <f>AVERAGE(E6:E11)</f>
        <v>1113.2333333333333</v>
      </c>
      <c r="F15" s="41">
        <f>AVERAGE(F6:F11)</f>
        <v>4008.2583333333337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C17A-FB75-4BFD-A8DE-F0D57A51E202}">
  <dimension ref="A1:F5"/>
  <sheetViews>
    <sheetView workbookViewId="0">
      <selection activeCell="F5" sqref="F5"/>
    </sheetView>
  </sheetViews>
  <sheetFormatPr defaultColWidth="11.42578125" defaultRowHeight="15"/>
  <cols>
    <col min="2" max="2" width="13" bestFit="1" customWidth="1"/>
    <col min="6" max="6" width="12" bestFit="1" customWidth="1"/>
  </cols>
  <sheetData>
    <row r="1" spans="1:6" ht="30">
      <c r="A1" s="2"/>
      <c r="B1" s="3" t="s">
        <v>32</v>
      </c>
      <c r="C1" s="3" t="s">
        <v>33</v>
      </c>
      <c r="D1" s="3" t="s">
        <v>34</v>
      </c>
      <c r="E1" s="3" t="s">
        <v>35</v>
      </c>
      <c r="F1" s="4" t="s">
        <v>36</v>
      </c>
    </row>
    <row r="2" spans="1:6">
      <c r="A2" s="6" t="s">
        <v>37</v>
      </c>
      <c r="B2" s="7">
        <v>150000</v>
      </c>
      <c r="C2" s="7">
        <v>175000</v>
      </c>
      <c r="D2" s="7">
        <v>300000</v>
      </c>
      <c r="E2" s="7">
        <v>390000</v>
      </c>
      <c r="F2" s="8">
        <f>SUM(B2:E2)</f>
        <v>1015000</v>
      </c>
    </row>
    <row r="3" spans="1:6">
      <c r="A3" s="6" t="s">
        <v>38</v>
      </c>
      <c r="B3" s="7">
        <v>200000</v>
      </c>
      <c r="C3" s="7">
        <v>210000</v>
      </c>
      <c r="D3" s="7">
        <v>280000</v>
      </c>
      <c r="E3" s="7">
        <v>300000</v>
      </c>
      <c r="F3" s="8">
        <f t="shared" ref="F3:F5" si="0">SUM(B3:E3)</f>
        <v>990000</v>
      </c>
    </row>
    <row r="4" spans="1:6">
      <c r="A4" s="6" t="s">
        <v>39</v>
      </c>
      <c r="B4" s="7">
        <v>180000</v>
      </c>
      <c r="C4" s="7">
        <v>220000</v>
      </c>
      <c r="D4" s="7">
        <v>280000</v>
      </c>
      <c r="E4" s="7">
        <v>185000</v>
      </c>
      <c r="F4" s="8">
        <f t="shared" si="0"/>
        <v>865000</v>
      </c>
    </row>
    <row r="5" spans="1:6">
      <c r="A5" s="6" t="s">
        <v>36</v>
      </c>
      <c r="B5" s="8">
        <f>SUM(B2:B4)</f>
        <v>530000</v>
      </c>
      <c r="C5" s="8">
        <f t="shared" ref="C5:E5" si="1">SUM(C2:C4)</f>
        <v>605000</v>
      </c>
      <c r="D5" s="8">
        <f t="shared" si="1"/>
        <v>860000</v>
      </c>
      <c r="E5" s="8">
        <f t="shared" si="1"/>
        <v>875000</v>
      </c>
      <c r="F5" s="8">
        <f t="shared" si="0"/>
        <v>2870000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4780-636C-42A1-A023-5427CB7E59B6}">
  <dimension ref="A1:F5"/>
  <sheetViews>
    <sheetView workbookViewId="0">
      <selection activeCell="F6" sqref="F6"/>
    </sheetView>
  </sheetViews>
  <sheetFormatPr defaultColWidth="11.42578125" defaultRowHeight="15"/>
  <cols>
    <col min="2" max="5" width="13" bestFit="1" customWidth="1"/>
    <col min="6" max="6" width="12" bestFit="1" customWidth="1"/>
  </cols>
  <sheetData>
    <row r="1" spans="1:6" ht="30">
      <c r="A1" s="2"/>
      <c r="B1" s="3" t="s">
        <v>32</v>
      </c>
      <c r="C1" s="3" t="s">
        <v>33</v>
      </c>
      <c r="D1" s="3" t="s">
        <v>34</v>
      </c>
      <c r="E1" s="3" t="s">
        <v>35</v>
      </c>
      <c r="F1" s="4" t="s">
        <v>36</v>
      </c>
    </row>
    <row r="2" spans="1:6">
      <c r="A2" s="6" t="s">
        <v>37</v>
      </c>
      <c r="B2" s="7">
        <v>60000</v>
      </c>
      <c r="C2" s="7">
        <v>90000</v>
      </c>
      <c r="D2" s="7">
        <v>150000</v>
      </c>
      <c r="E2" s="7">
        <v>100000</v>
      </c>
      <c r="F2" s="8">
        <f>SUM(B2:E2)</f>
        <v>400000</v>
      </c>
    </row>
    <row r="3" spans="1:6">
      <c r="A3" s="6" t="s">
        <v>38</v>
      </c>
      <c r="B3" s="7">
        <v>180000</v>
      </c>
      <c r="C3" s="7">
        <v>100000</v>
      </c>
      <c r="D3" s="7">
        <v>100000</v>
      </c>
      <c r="E3" s="7">
        <v>75000</v>
      </c>
      <c r="F3" s="8">
        <f t="shared" ref="F3:F5" si="0">SUM(B3:E3)</f>
        <v>455000</v>
      </c>
    </row>
    <row r="4" spans="1:6">
      <c r="A4" s="6" t="s">
        <v>39</v>
      </c>
      <c r="B4" s="7">
        <v>160000</v>
      </c>
      <c r="C4" s="7">
        <v>100000</v>
      </c>
      <c r="D4" s="7">
        <v>100000</v>
      </c>
      <c r="E4" s="7">
        <v>100000</v>
      </c>
      <c r="F4" s="8">
        <f t="shared" si="0"/>
        <v>460000</v>
      </c>
    </row>
    <row r="5" spans="1:6">
      <c r="A5" s="6" t="s">
        <v>36</v>
      </c>
      <c r="B5" s="8">
        <f>SUM(B2:B4)</f>
        <v>400000</v>
      </c>
      <c r="C5" s="8">
        <f t="shared" ref="C5:E5" si="1">SUM(C2:C4)</f>
        <v>290000</v>
      </c>
      <c r="D5" s="8">
        <f t="shared" si="1"/>
        <v>350000</v>
      </c>
      <c r="E5" s="8">
        <f t="shared" si="1"/>
        <v>275000</v>
      </c>
      <c r="F5" s="8">
        <f>SUM(B5:E5)</f>
        <v>1315000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548A-807C-447E-8C72-70B0D01CD14D}">
  <dimension ref="A1:F5"/>
  <sheetViews>
    <sheetView workbookViewId="0">
      <selection sqref="A1:F1"/>
    </sheetView>
  </sheetViews>
  <sheetFormatPr defaultColWidth="11.42578125" defaultRowHeight="15"/>
  <cols>
    <col min="2" max="2" width="13" bestFit="1" customWidth="1"/>
    <col min="6" max="6" width="12" bestFit="1" customWidth="1"/>
  </cols>
  <sheetData>
    <row r="1" spans="1:6" ht="30">
      <c r="A1" s="55"/>
      <c r="B1" s="56" t="s">
        <v>32</v>
      </c>
      <c r="C1" s="56" t="s">
        <v>33</v>
      </c>
      <c r="D1" s="56" t="s">
        <v>34</v>
      </c>
      <c r="E1" s="56" t="s">
        <v>35</v>
      </c>
      <c r="F1" s="57" t="s">
        <v>36</v>
      </c>
    </row>
    <row r="2" spans="1:6">
      <c r="A2" s="5" t="s">
        <v>37</v>
      </c>
      <c r="B2" s="7">
        <f>Ganancias!B2-Gastos!B2</f>
        <v>90000</v>
      </c>
      <c r="C2" s="7">
        <f>Ganancias!C2-Gastos!C2</f>
        <v>85000</v>
      </c>
      <c r="D2" s="7">
        <f>Ganancias!D2-Gastos!D2</f>
        <v>150000</v>
      </c>
      <c r="E2" s="7">
        <f>Ganancias!E2-Gastos!E2</f>
        <v>290000</v>
      </c>
      <c r="F2" s="8">
        <f>SUM(B2:E2)</f>
        <v>615000</v>
      </c>
    </row>
    <row r="3" spans="1:6">
      <c r="A3" s="5" t="s">
        <v>38</v>
      </c>
      <c r="B3" s="7">
        <f>Ganancias!B3-Gastos!B3</f>
        <v>20000</v>
      </c>
      <c r="C3" s="7">
        <f>Ganancias!C3-Gastos!C3</f>
        <v>110000</v>
      </c>
      <c r="D3" s="7">
        <f>Ganancias!D3-Gastos!D3</f>
        <v>180000</v>
      </c>
      <c r="E3" s="7">
        <f>Ganancias!E3-Gastos!E3</f>
        <v>225000</v>
      </c>
      <c r="F3" s="8">
        <f t="shared" ref="F3:F5" si="0">SUM(B3:E3)</f>
        <v>535000</v>
      </c>
    </row>
    <row r="4" spans="1:6">
      <c r="A4" s="5" t="s">
        <v>39</v>
      </c>
      <c r="B4" s="7">
        <f>Ganancias!B4-Gastos!B4</f>
        <v>20000</v>
      </c>
      <c r="C4" s="7">
        <f>Ganancias!C4-Gastos!C4</f>
        <v>120000</v>
      </c>
      <c r="D4" s="7">
        <f>Ganancias!D4-Gastos!D4</f>
        <v>180000</v>
      </c>
      <c r="E4" s="7">
        <f>Ganancias!E4-Gastos!E4</f>
        <v>85000</v>
      </c>
      <c r="F4" s="8">
        <f t="shared" si="0"/>
        <v>405000</v>
      </c>
    </row>
    <row r="5" spans="1:6">
      <c r="A5" s="5" t="s">
        <v>36</v>
      </c>
      <c r="B5" s="8">
        <f>SUM(B2:B4)</f>
        <v>130000</v>
      </c>
      <c r="C5" s="8">
        <f t="shared" ref="C5:E5" si="1">SUM(C2:C4)</f>
        <v>315000</v>
      </c>
      <c r="D5" s="8">
        <f t="shared" si="1"/>
        <v>510000</v>
      </c>
      <c r="E5" s="8">
        <f t="shared" si="1"/>
        <v>600000</v>
      </c>
      <c r="F5" s="8">
        <f>SUM(B5:E5)</f>
        <v>1555000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Carlos Navidad García</dc:creator>
  <cp:keywords/>
  <dc:description/>
  <cp:lastModifiedBy>Usuario invitado</cp:lastModifiedBy>
  <cp:revision/>
  <dcterms:created xsi:type="dcterms:W3CDTF">2021-02-01T12:54:52Z</dcterms:created>
  <dcterms:modified xsi:type="dcterms:W3CDTF">2022-04-27T08:20:55Z</dcterms:modified>
  <cp:category/>
  <cp:contentStatus/>
</cp:coreProperties>
</file>