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in\Documents\Doutorado\My Papers\IJCNN-2021\Experiments Results\Evaluation\"/>
    </mc:Choice>
  </mc:AlternateContent>
  <xr:revisionPtr revIDLastSave="0" documentId="13_ncr:1_{383D1399-8888-47FD-848E-5E4D0887B077}" xr6:coauthVersionLast="45" xr6:coauthVersionMax="45" xr10:uidLastSave="{00000000-0000-0000-0000-000000000000}"/>
  <bookViews>
    <workbookView xWindow="28680" yWindow="-120" windowWidth="29040" windowHeight="15840" xr2:uid="{F4D337D3-71ED-4CC0-9995-BA02285F7BAF}"/>
  </bookViews>
  <sheets>
    <sheet name="All" sheetId="7" r:id="rId1"/>
    <sheet name="Based-Labels Class" sheetId="1" r:id="rId2"/>
    <sheet name="Based-Instances Class" sheetId="3" r:id="rId3"/>
    <sheet name="Based-Instances Rank" sheetId="2" r:id="rId4"/>
    <sheet name="Based-Labels Rank" sheetId="4" r:id="rId5"/>
    <sheet name="Per Measures" sheetId="5" r:id="rId6"/>
    <sheet name="Per Dataset" sheetId="6" r:id="rId7"/>
  </sheets>
  <definedNames>
    <definedName name="_xlnm._FilterDatabase" localSheetId="5" hidden="1">'Per Measures'!$A$1:$Q$1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6" l="1"/>
  <c r="P2" i="6"/>
  <c r="Q2" i="6"/>
  <c r="O3" i="6"/>
  <c r="P3" i="6"/>
  <c r="Q3" i="6"/>
  <c r="O4" i="6"/>
  <c r="P4" i="6"/>
  <c r="Q4" i="6"/>
  <c r="O5" i="6"/>
  <c r="P5" i="6"/>
  <c r="Q5" i="6"/>
  <c r="O6" i="6"/>
  <c r="P6" i="6"/>
  <c r="Q6" i="6"/>
  <c r="O7" i="6"/>
  <c r="P7" i="6"/>
  <c r="Q7" i="6"/>
  <c r="O8" i="6"/>
  <c r="P8" i="6"/>
  <c r="Q8" i="6"/>
  <c r="O9" i="6"/>
  <c r="P9" i="6"/>
  <c r="Q9" i="6"/>
  <c r="O10" i="6"/>
  <c r="P10" i="6"/>
  <c r="Q10" i="6"/>
  <c r="O11" i="6"/>
  <c r="P11" i="6"/>
  <c r="Q11" i="6"/>
  <c r="O12" i="6"/>
  <c r="P12" i="6"/>
  <c r="Q12" i="6"/>
  <c r="O13" i="6"/>
  <c r="P13" i="6"/>
  <c r="Q13" i="6"/>
  <c r="N3" i="6"/>
  <c r="N4" i="6"/>
  <c r="N5" i="6"/>
  <c r="N6" i="6"/>
  <c r="N7" i="6"/>
  <c r="N8" i="6"/>
  <c r="N9" i="6"/>
  <c r="N10" i="6"/>
  <c r="N11" i="6"/>
  <c r="N12" i="6"/>
  <c r="N13" i="6"/>
  <c r="N2" i="6"/>
  <c r="K2" i="6"/>
  <c r="L2" i="6"/>
  <c r="M2" i="6"/>
  <c r="K3" i="6"/>
  <c r="L3" i="6"/>
  <c r="M3" i="6"/>
  <c r="K4" i="6"/>
  <c r="L4" i="6"/>
  <c r="M4" i="6"/>
  <c r="K5" i="6"/>
  <c r="L5" i="6"/>
  <c r="M5" i="6"/>
  <c r="K6" i="6"/>
  <c r="L6" i="6"/>
  <c r="M6" i="6"/>
  <c r="K7" i="6"/>
  <c r="L7" i="6"/>
  <c r="M7" i="6"/>
  <c r="K8" i="6"/>
  <c r="L8" i="6"/>
  <c r="M8" i="6"/>
  <c r="K9" i="6"/>
  <c r="L9" i="6"/>
  <c r="M9" i="6"/>
  <c r="K10" i="6"/>
  <c r="L10" i="6"/>
  <c r="M10" i="6"/>
  <c r="K11" i="6"/>
  <c r="L11" i="6"/>
  <c r="M11" i="6"/>
  <c r="K12" i="6"/>
  <c r="L12" i="6"/>
  <c r="M12" i="6"/>
  <c r="K13" i="6"/>
  <c r="L13" i="6"/>
  <c r="M13" i="6"/>
  <c r="J3" i="6"/>
  <c r="J4" i="6"/>
  <c r="J5" i="6"/>
  <c r="J6" i="6"/>
  <c r="J7" i="6"/>
  <c r="J8" i="6"/>
  <c r="J9" i="6"/>
  <c r="J10" i="6"/>
  <c r="J11" i="6"/>
  <c r="J12" i="6"/>
  <c r="J13" i="6"/>
  <c r="J2" i="6"/>
  <c r="G2" i="6"/>
  <c r="H2" i="6"/>
  <c r="I2" i="6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F3" i="6"/>
  <c r="F4" i="6"/>
  <c r="F5" i="6"/>
  <c r="F6" i="6"/>
  <c r="F7" i="6"/>
  <c r="F8" i="6"/>
  <c r="F9" i="6"/>
  <c r="F10" i="6"/>
  <c r="F11" i="6"/>
  <c r="F12" i="6"/>
  <c r="F13" i="6"/>
  <c r="F2" i="6"/>
  <c r="C2" i="6"/>
  <c r="D2" i="6"/>
  <c r="E2" i="6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B3" i="6"/>
  <c r="B4" i="6"/>
  <c r="B5" i="6"/>
  <c r="B6" i="6"/>
  <c r="B7" i="6"/>
  <c r="B8" i="6"/>
  <c r="B9" i="6"/>
  <c r="B10" i="6"/>
  <c r="B11" i="6"/>
  <c r="B12" i="6"/>
  <c r="B13" i="6"/>
  <c r="B2" i="6"/>
  <c r="O2" i="5"/>
  <c r="P2" i="5"/>
  <c r="Q2" i="5"/>
  <c r="Q24" i="5" s="1"/>
  <c r="O3" i="5"/>
  <c r="O24" i="5" s="1"/>
  <c r="P3" i="5"/>
  <c r="Q3" i="5"/>
  <c r="O4" i="5"/>
  <c r="P4" i="5"/>
  <c r="P24" i="5" s="1"/>
  <c r="Q4" i="5"/>
  <c r="O5" i="5"/>
  <c r="P5" i="5"/>
  <c r="Q5" i="5"/>
  <c r="O6" i="5"/>
  <c r="P6" i="5"/>
  <c r="Q6" i="5"/>
  <c r="O7" i="5"/>
  <c r="P7" i="5"/>
  <c r="Q7" i="5"/>
  <c r="O8" i="5"/>
  <c r="P8" i="5"/>
  <c r="Q8" i="5"/>
  <c r="O9" i="5"/>
  <c r="P9" i="5"/>
  <c r="Q9" i="5"/>
  <c r="O10" i="5"/>
  <c r="P10" i="5"/>
  <c r="Q10" i="5"/>
  <c r="O11" i="5"/>
  <c r="P11" i="5"/>
  <c r="Q11" i="5"/>
  <c r="O12" i="5"/>
  <c r="P12" i="5"/>
  <c r="Q12" i="5"/>
  <c r="O13" i="5"/>
  <c r="P13" i="5"/>
  <c r="Q13" i="5"/>
  <c r="O14" i="5"/>
  <c r="P14" i="5"/>
  <c r="Q14" i="5"/>
  <c r="O15" i="5"/>
  <c r="P15" i="5"/>
  <c r="Q15" i="5"/>
  <c r="O16" i="5"/>
  <c r="P16" i="5"/>
  <c r="Q16" i="5"/>
  <c r="O17" i="5"/>
  <c r="P17" i="5"/>
  <c r="Q17" i="5"/>
  <c r="O18" i="5"/>
  <c r="P18" i="5"/>
  <c r="Q18" i="5"/>
  <c r="O19" i="5"/>
  <c r="P19" i="5"/>
  <c r="Q19" i="5"/>
  <c r="O20" i="5"/>
  <c r="P20" i="5"/>
  <c r="Q20" i="5"/>
  <c r="O21" i="5"/>
  <c r="P21" i="5"/>
  <c r="Q21" i="5"/>
  <c r="O22" i="5"/>
  <c r="P22" i="5"/>
  <c r="Q22" i="5"/>
  <c r="O23" i="5"/>
  <c r="P23" i="5"/>
  <c r="Q23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K2" i="5"/>
  <c r="L2" i="5"/>
  <c r="M2" i="5"/>
  <c r="K3" i="5"/>
  <c r="K24" i="5" s="1"/>
  <c r="L3" i="5"/>
  <c r="M3" i="5"/>
  <c r="K4" i="5"/>
  <c r="L4" i="5"/>
  <c r="L24" i="5" s="1"/>
  <c r="M4" i="5"/>
  <c r="K5" i="5"/>
  <c r="L5" i="5"/>
  <c r="M5" i="5"/>
  <c r="M24" i="5" s="1"/>
  <c r="K6" i="5"/>
  <c r="L6" i="5"/>
  <c r="M6" i="5"/>
  <c r="K7" i="5"/>
  <c r="L7" i="5"/>
  <c r="M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K13" i="5"/>
  <c r="L13" i="5"/>
  <c r="M13" i="5"/>
  <c r="K14" i="5"/>
  <c r="L14" i="5"/>
  <c r="M14" i="5"/>
  <c r="K15" i="5"/>
  <c r="L15" i="5"/>
  <c r="M15" i="5"/>
  <c r="K16" i="5"/>
  <c r="L16" i="5"/>
  <c r="M16" i="5"/>
  <c r="K17" i="5"/>
  <c r="L17" i="5"/>
  <c r="M17" i="5"/>
  <c r="K18" i="5"/>
  <c r="L18" i="5"/>
  <c r="M18" i="5"/>
  <c r="K19" i="5"/>
  <c r="L19" i="5"/>
  <c r="M19" i="5"/>
  <c r="K20" i="5"/>
  <c r="L20" i="5"/>
  <c r="M20" i="5"/>
  <c r="K21" i="5"/>
  <c r="L21" i="5"/>
  <c r="M21" i="5"/>
  <c r="K22" i="5"/>
  <c r="L22" i="5"/>
  <c r="M22" i="5"/>
  <c r="K23" i="5"/>
  <c r="L23" i="5"/>
  <c r="M23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24" i="5"/>
  <c r="N24" i="5"/>
  <c r="G2" i="5"/>
  <c r="G24" i="5" s="1"/>
  <c r="H2" i="5"/>
  <c r="H24" i="5" s="1"/>
  <c r="I2" i="5"/>
  <c r="I24" i="5" s="1"/>
  <c r="G3" i="5"/>
  <c r="H3" i="5"/>
  <c r="I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4" i="5" s="1"/>
  <c r="C2" i="5"/>
  <c r="D2" i="5"/>
  <c r="E2" i="5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B20" i="5"/>
  <c r="B18" i="5"/>
  <c r="B13" i="5"/>
  <c r="B12" i="5"/>
  <c r="B8" i="5"/>
  <c r="B24" i="5" s="1"/>
  <c r="B5" i="5"/>
  <c r="B3" i="5"/>
  <c r="B6" i="5"/>
  <c r="B21" i="5"/>
  <c r="B19" i="5"/>
  <c r="B7" i="5"/>
  <c r="B2" i="5"/>
  <c r="B22" i="5"/>
  <c r="B17" i="5"/>
  <c r="B4" i="5"/>
  <c r="B23" i="5"/>
  <c r="B14" i="5"/>
  <c r="B9" i="5"/>
  <c r="B16" i="5"/>
  <c r="B11" i="5"/>
  <c r="B15" i="5"/>
  <c r="B10" i="5"/>
  <c r="M71" i="4"/>
  <c r="L71" i="4"/>
  <c r="K71" i="4"/>
  <c r="J71" i="4"/>
  <c r="M70" i="4"/>
  <c r="L70" i="4"/>
  <c r="K70" i="4"/>
  <c r="J70" i="4"/>
  <c r="M69" i="4"/>
  <c r="L69" i="4"/>
  <c r="K69" i="4"/>
  <c r="J69" i="4"/>
  <c r="M68" i="4"/>
  <c r="L68" i="4"/>
  <c r="K68" i="4"/>
  <c r="J68" i="4"/>
  <c r="M67" i="4"/>
  <c r="L67" i="4"/>
  <c r="K67" i="4"/>
  <c r="J67" i="4"/>
  <c r="M66" i="4"/>
  <c r="L66" i="4"/>
  <c r="K66" i="4"/>
  <c r="J66" i="4"/>
  <c r="M65" i="4"/>
  <c r="L65" i="4"/>
  <c r="K65" i="4"/>
  <c r="J65" i="4"/>
  <c r="M64" i="4"/>
  <c r="L64" i="4"/>
  <c r="K64" i="4"/>
  <c r="J64" i="4"/>
  <c r="M63" i="4"/>
  <c r="L63" i="4"/>
  <c r="K63" i="4"/>
  <c r="J63" i="4"/>
  <c r="M62" i="4"/>
  <c r="L62" i="4"/>
  <c r="K62" i="4"/>
  <c r="J62" i="4"/>
  <c r="M56" i="4"/>
  <c r="L56" i="4"/>
  <c r="K56" i="4"/>
  <c r="J56" i="4"/>
  <c r="M55" i="4"/>
  <c r="L55" i="4"/>
  <c r="K55" i="4"/>
  <c r="J55" i="4"/>
  <c r="M54" i="4"/>
  <c r="L54" i="4"/>
  <c r="K54" i="4"/>
  <c r="J54" i="4"/>
  <c r="M53" i="4"/>
  <c r="L53" i="4"/>
  <c r="K53" i="4"/>
  <c r="J53" i="4"/>
  <c r="M52" i="4"/>
  <c r="L52" i="4"/>
  <c r="K52" i="4"/>
  <c r="J52" i="4"/>
  <c r="M51" i="4"/>
  <c r="L51" i="4"/>
  <c r="K51" i="4"/>
  <c r="J51" i="4"/>
  <c r="M50" i="4"/>
  <c r="L50" i="4"/>
  <c r="K50" i="4"/>
  <c r="J50" i="4"/>
  <c r="M49" i="4"/>
  <c r="L49" i="4"/>
  <c r="K49" i="4"/>
  <c r="J49" i="4"/>
  <c r="M48" i="4"/>
  <c r="L48" i="4"/>
  <c r="K48" i="4"/>
  <c r="J48" i="4"/>
  <c r="M47" i="4"/>
  <c r="L47" i="4"/>
  <c r="K47" i="4"/>
  <c r="J47" i="4"/>
  <c r="M41" i="4"/>
  <c r="L41" i="4"/>
  <c r="K41" i="4"/>
  <c r="J41" i="4"/>
  <c r="M40" i="4"/>
  <c r="L40" i="4"/>
  <c r="K40" i="4"/>
  <c r="J40" i="4"/>
  <c r="M39" i="4"/>
  <c r="L39" i="4"/>
  <c r="K39" i="4"/>
  <c r="J39" i="4"/>
  <c r="M38" i="4"/>
  <c r="L38" i="4"/>
  <c r="K38" i="4"/>
  <c r="J38" i="4"/>
  <c r="M37" i="4"/>
  <c r="L37" i="4"/>
  <c r="K37" i="4"/>
  <c r="J37" i="4"/>
  <c r="M36" i="4"/>
  <c r="L36" i="4"/>
  <c r="K36" i="4"/>
  <c r="J36" i="4"/>
  <c r="M35" i="4"/>
  <c r="L35" i="4"/>
  <c r="K35" i="4"/>
  <c r="J35" i="4"/>
  <c r="M34" i="4"/>
  <c r="L34" i="4"/>
  <c r="K34" i="4"/>
  <c r="J34" i="4"/>
  <c r="M33" i="4"/>
  <c r="L33" i="4"/>
  <c r="K33" i="4"/>
  <c r="J33" i="4"/>
  <c r="M32" i="4"/>
  <c r="L32" i="4"/>
  <c r="K32" i="4"/>
  <c r="J32" i="4"/>
  <c r="J18" i="4"/>
  <c r="K18" i="4"/>
  <c r="L18" i="4"/>
  <c r="M18" i="4"/>
  <c r="J19" i="4"/>
  <c r="K19" i="4"/>
  <c r="L19" i="4"/>
  <c r="M19" i="4"/>
  <c r="J20" i="4"/>
  <c r="K20" i="4"/>
  <c r="L20" i="4"/>
  <c r="M20" i="4"/>
  <c r="J21" i="4"/>
  <c r="K21" i="4"/>
  <c r="L21" i="4"/>
  <c r="M21" i="4"/>
  <c r="J22" i="4"/>
  <c r="K22" i="4"/>
  <c r="L22" i="4"/>
  <c r="M22" i="4"/>
  <c r="J23" i="4"/>
  <c r="K23" i="4"/>
  <c r="L23" i="4"/>
  <c r="M23" i="4"/>
  <c r="J24" i="4"/>
  <c r="K24" i="4"/>
  <c r="L24" i="4"/>
  <c r="M24" i="4"/>
  <c r="J25" i="4"/>
  <c r="K25" i="4"/>
  <c r="L25" i="4"/>
  <c r="M25" i="4"/>
  <c r="J26" i="4"/>
  <c r="K26" i="4"/>
  <c r="L26" i="4"/>
  <c r="M26" i="4"/>
  <c r="M17" i="4"/>
  <c r="L17" i="4"/>
  <c r="K17" i="4"/>
  <c r="J17" i="4"/>
  <c r="Y71" i="2"/>
  <c r="X71" i="2"/>
  <c r="W71" i="2"/>
  <c r="V71" i="2"/>
  <c r="Y70" i="2"/>
  <c r="X70" i="2"/>
  <c r="W70" i="2"/>
  <c r="V70" i="2"/>
  <c r="Y69" i="2"/>
  <c r="X69" i="2"/>
  <c r="W69" i="2"/>
  <c r="V69" i="2"/>
  <c r="Y68" i="2"/>
  <c r="X68" i="2"/>
  <c r="W68" i="2"/>
  <c r="V68" i="2"/>
  <c r="Y67" i="2"/>
  <c r="X67" i="2"/>
  <c r="W67" i="2"/>
  <c r="V67" i="2"/>
  <c r="Y66" i="2"/>
  <c r="X66" i="2"/>
  <c r="W66" i="2"/>
  <c r="V66" i="2"/>
  <c r="Y65" i="2"/>
  <c r="X65" i="2"/>
  <c r="W65" i="2"/>
  <c r="V65" i="2"/>
  <c r="Y64" i="2"/>
  <c r="X64" i="2"/>
  <c r="W64" i="2"/>
  <c r="V64" i="2"/>
  <c r="Y63" i="2"/>
  <c r="X63" i="2"/>
  <c r="W63" i="2"/>
  <c r="V63" i="2"/>
  <c r="Y62" i="2"/>
  <c r="X62" i="2"/>
  <c r="W62" i="2"/>
  <c r="V62" i="2"/>
  <c r="Y56" i="2"/>
  <c r="X56" i="2"/>
  <c r="W56" i="2"/>
  <c r="V56" i="2"/>
  <c r="Y55" i="2"/>
  <c r="X55" i="2"/>
  <c r="W55" i="2"/>
  <c r="V55" i="2"/>
  <c r="Y54" i="2"/>
  <c r="X54" i="2"/>
  <c r="W54" i="2"/>
  <c r="V54" i="2"/>
  <c r="Y53" i="2"/>
  <c r="X53" i="2"/>
  <c r="W53" i="2"/>
  <c r="V53" i="2"/>
  <c r="Y52" i="2"/>
  <c r="X52" i="2"/>
  <c r="W52" i="2"/>
  <c r="V52" i="2"/>
  <c r="Y51" i="2"/>
  <c r="X51" i="2"/>
  <c r="W51" i="2"/>
  <c r="V51" i="2"/>
  <c r="Y50" i="2"/>
  <c r="X50" i="2"/>
  <c r="W50" i="2"/>
  <c r="V50" i="2"/>
  <c r="Y49" i="2"/>
  <c r="X49" i="2"/>
  <c r="W49" i="2"/>
  <c r="V49" i="2"/>
  <c r="Y48" i="2"/>
  <c r="X48" i="2"/>
  <c r="W48" i="2"/>
  <c r="V48" i="2"/>
  <c r="Y47" i="2"/>
  <c r="X47" i="2"/>
  <c r="W47" i="2"/>
  <c r="V47" i="2"/>
  <c r="Y41" i="2"/>
  <c r="X41" i="2"/>
  <c r="W41" i="2"/>
  <c r="V41" i="2"/>
  <c r="Y40" i="2"/>
  <c r="X40" i="2"/>
  <c r="W40" i="2"/>
  <c r="V40" i="2"/>
  <c r="Y39" i="2"/>
  <c r="X39" i="2"/>
  <c r="W39" i="2"/>
  <c r="V39" i="2"/>
  <c r="Y38" i="2"/>
  <c r="X38" i="2"/>
  <c r="W38" i="2"/>
  <c r="V38" i="2"/>
  <c r="Y37" i="2"/>
  <c r="X37" i="2"/>
  <c r="W37" i="2"/>
  <c r="V37" i="2"/>
  <c r="Y36" i="2"/>
  <c r="X36" i="2"/>
  <c r="W36" i="2"/>
  <c r="V36" i="2"/>
  <c r="Y35" i="2"/>
  <c r="X35" i="2"/>
  <c r="W35" i="2"/>
  <c r="V35" i="2"/>
  <c r="Y34" i="2"/>
  <c r="X34" i="2"/>
  <c r="W34" i="2"/>
  <c r="V34" i="2"/>
  <c r="Y33" i="2"/>
  <c r="X33" i="2"/>
  <c r="W33" i="2"/>
  <c r="V33" i="2"/>
  <c r="Y32" i="2"/>
  <c r="X32" i="2"/>
  <c r="W32" i="2"/>
  <c r="V32" i="2"/>
  <c r="V18" i="2"/>
  <c r="W18" i="2"/>
  <c r="X18" i="2"/>
  <c r="Y18" i="2"/>
  <c r="V19" i="2"/>
  <c r="W19" i="2"/>
  <c r="X19" i="2"/>
  <c r="Y19" i="2"/>
  <c r="V20" i="2"/>
  <c r="W20" i="2"/>
  <c r="X20" i="2"/>
  <c r="Y20" i="2"/>
  <c r="V21" i="2"/>
  <c r="W21" i="2"/>
  <c r="X21" i="2"/>
  <c r="Y21" i="2"/>
  <c r="V22" i="2"/>
  <c r="W22" i="2"/>
  <c r="X22" i="2"/>
  <c r="Y22" i="2"/>
  <c r="V23" i="2"/>
  <c r="W23" i="2"/>
  <c r="X23" i="2"/>
  <c r="Y23" i="2"/>
  <c r="V24" i="2"/>
  <c r="W24" i="2"/>
  <c r="X24" i="2"/>
  <c r="Y24" i="2"/>
  <c r="V25" i="2"/>
  <c r="W25" i="2"/>
  <c r="X25" i="2"/>
  <c r="Y25" i="2"/>
  <c r="V26" i="2"/>
  <c r="W26" i="2"/>
  <c r="X26" i="2"/>
  <c r="Y26" i="2"/>
  <c r="Y17" i="2"/>
  <c r="X17" i="2"/>
  <c r="W17" i="2"/>
  <c r="V17" i="2"/>
  <c r="AC71" i="3"/>
  <c r="AB71" i="3"/>
  <c r="AA71" i="3"/>
  <c r="Z71" i="3"/>
  <c r="AC70" i="3"/>
  <c r="AB70" i="3"/>
  <c r="AA70" i="3"/>
  <c r="Z70" i="3"/>
  <c r="AC69" i="3"/>
  <c r="AB69" i="3"/>
  <c r="AA69" i="3"/>
  <c r="Z69" i="3"/>
  <c r="AC68" i="3"/>
  <c r="AB68" i="3"/>
  <c r="AA68" i="3"/>
  <c r="Z68" i="3"/>
  <c r="AC67" i="3"/>
  <c r="AB67" i="3"/>
  <c r="AA67" i="3"/>
  <c r="Z67" i="3"/>
  <c r="AC66" i="3"/>
  <c r="AB66" i="3"/>
  <c r="AA66" i="3"/>
  <c r="Z66" i="3"/>
  <c r="AC65" i="3"/>
  <c r="AB65" i="3"/>
  <c r="AA65" i="3"/>
  <c r="Z65" i="3"/>
  <c r="AC64" i="3"/>
  <c r="AB64" i="3"/>
  <c r="AA64" i="3"/>
  <c r="Z64" i="3"/>
  <c r="AC63" i="3"/>
  <c r="AB63" i="3"/>
  <c r="AA63" i="3"/>
  <c r="Z63" i="3"/>
  <c r="AC62" i="3"/>
  <c r="AB62" i="3"/>
  <c r="AA62" i="3"/>
  <c r="Z62" i="3"/>
  <c r="AC56" i="3"/>
  <c r="AB56" i="3"/>
  <c r="AA56" i="3"/>
  <c r="Z56" i="3"/>
  <c r="AC55" i="3"/>
  <c r="AB55" i="3"/>
  <c r="AA55" i="3"/>
  <c r="Z55" i="3"/>
  <c r="AC54" i="3"/>
  <c r="AB54" i="3"/>
  <c r="AA54" i="3"/>
  <c r="Z54" i="3"/>
  <c r="AC53" i="3"/>
  <c r="AB53" i="3"/>
  <c r="AA53" i="3"/>
  <c r="Z53" i="3"/>
  <c r="AC52" i="3"/>
  <c r="AB52" i="3"/>
  <c r="AA52" i="3"/>
  <c r="Z52" i="3"/>
  <c r="AC51" i="3"/>
  <c r="AB51" i="3"/>
  <c r="AA51" i="3"/>
  <c r="Z51" i="3"/>
  <c r="AC50" i="3"/>
  <c r="AB50" i="3"/>
  <c r="AA50" i="3"/>
  <c r="Z50" i="3"/>
  <c r="AC49" i="3"/>
  <c r="AB49" i="3"/>
  <c r="AA49" i="3"/>
  <c r="Z49" i="3"/>
  <c r="AC48" i="3"/>
  <c r="AB48" i="3"/>
  <c r="AA48" i="3"/>
  <c r="Z48" i="3"/>
  <c r="AC47" i="3"/>
  <c r="AB47" i="3"/>
  <c r="AA47" i="3"/>
  <c r="Z47" i="3"/>
  <c r="AC41" i="3"/>
  <c r="AB41" i="3"/>
  <c r="AA41" i="3"/>
  <c r="Z41" i="3"/>
  <c r="AC40" i="3"/>
  <c r="AB40" i="3"/>
  <c r="AA40" i="3"/>
  <c r="Z40" i="3"/>
  <c r="AC39" i="3"/>
  <c r="AB39" i="3"/>
  <c r="AA39" i="3"/>
  <c r="Z39" i="3"/>
  <c r="AC38" i="3"/>
  <c r="AB38" i="3"/>
  <c r="AA38" i="3"/>
  <c r="Z38" i="3"/>
  <c r="AC37" i="3"/>
  <c r="AB37" i="3"/>
  <c r="AA37" i="3"/>
  <c r="Z37" i="3"/>
  <c r="AC36" i="3"/>
  <c r="AB36" i="3"/>
  <c r="AA36" i="3"/>
  <c r="Z36" i="3"/>
  <c r="AC35" i="3"/>
  <c r="AB35" i="3"/>
  <c r="AA35" i="3"/>
  <c r="Z35" i="3"/>
  <c r="AC34" i="3"/>
  <c r="AB34" i="3"/>
  <c r="AA34" i="3"/>
  <c r="Z34" i="3"/>
  <c r="AC33" i="3"/>
  <c r="AB33" i="3"/>
  <c r="AA33" i="3"/>
  <c r="Z33" i="3"/>
  <c r="AC32" i="3"/>
  <c r="AB32" i="3"/>
  <c r="AA32" i="3"/>
  <c r="Z32" i="3"/>
  <c r="Z18" i="3"/>
  <c r="AA18" i="3"/>
  <c r="AB18" i="3"/>
  <c r="AC18" i="3"/>
  <c r="Z19" i="3"/>
  <c r="AA19" i="3"/>
  <c r="AB19" i="3"/>
  <c r="AC19" i="3"/>
  <c r="Z20" i="3"/>
  <c r="AA20" i="3"/>
  <c r="AB20" i="3"/>
  <c r="AC20" i="3"/>
  <c r="Z21" i="3"/>
  <c r="AA21" i="3"/>
  <c r="AB21" i="3"/>
  <c r="AC21" i="3"/>
  <c r="Z22" i="3"/>
  <c r="AA22" i="3"/>
  <c r="AB22" i="3"/>
  <c r="AC22" i="3"/>
  <c r="Z23" i="3"/>
  <c r="AA23" i="3"/>
  <c r="AB23" i="3"/>
  <c r="AC23" i="3"/>
  <c r="Z24" i="3"/>
  <c r="AA24" i="3"/>
  <c r="AB24" i="3"/>
  <c r="AC24" i="3"/>
  <c r="Z25" i="3"/>
  <c r="AA25" i="3"/>
  <c r="AB25" i="3"/>
  <c r="AC25" i="3"/>
  <c r="Z26" i="3"/>
  <c r="AA26" i="3"/>
  <c r="AB26" i="3"/>
  <c r="AC26" i="3"/>
  <c r="AC17" i="3"/>
  <c r="AB17" i="3"/>
  <c r="AA17" i="3"/>
  <c r="Z17" i="3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U62" i="2"/>
  <c r="U73" i="2" s="1"/>
  <c r="T62" i="2"/>
  <c r="T73" i="2" s="1"/>
  <c r="S62" i="2"/>
  <c r="S73" i="2" s="1"/>
  <c r="R62" i="2"/>
  <c r="R72" i="2" s="1"/>
  <c r="Q62" i="2"/>
  <c r="Q73" i="2" s="1"/>
  <c r="P62" i="2"/>
  <c r="P73" i="2" s="1"/>
  <c r="O62" i="2"/>
  <c r="O73" i="2" s="1"/>
  <c r="N62" i="2"/>
  <c r="N73" i="2" s="1"/>
  <c r="M62" i="2"/>
  <c r="M73" i="2" s="1"/>
  <c r="L62" i="2"/>
  <c r="L73" i="2" s="1"/>
  <c r="K62" i="2"/>
  <c r="K73" i="2" s="1"/>
  <c r="J62" i="2"/>
  <c r="J73" i="2" s="1"/>
  <c r="I62" i="2"/>
  <c r="I73" i="2" s="1"/>
  <c r="H62" i="2"/>
  <c r="H73" i="2" s="1"/>
  <c r="G62" i="2"/>
  <c r="G73" i="2" s="1"/>
  <c r="F62" i="2"/>
  <c r="F72" i="2" s="1"/>
  <c r="E62" i="2"/>
  <c r="D62" i="2"/>
  <c r="D73" i="2" s="1"/>
  <c r="C62" i="2"/>
  <c r="C73" i="2" s="1"/>
  <c r="B62" i="2"/>
  <c r="B72" i="2" s="1"/>
  <c r="N58" i="2"/>
  <c r="F58" i="2"/>
  <c r="B58" i="2"/>
  <c r="J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U47" i="2"/>
  <c r="U58" i="2" s="1"/>
  <c r="T47" i="2"/>
  <c r="T58" i="2" s="1"/>
  <c r="S47" i="2"/>
  <c r="S58" i="2" s="1"/>
  <c r="R47" i="2"/>
  <c r="R58" i="2" s="1"/>
  <c r="Q47" i="2"/>
  <c r="Q58" i="2" s="1"/>
  <c r="P47" i="2"/>
  <c r="P58" i="2" s="1"/>
  <c r="O47" i="2"/>
  <c r="O58" i="2" s="1"/>
  <c r="N47" i="2"/>
  <c r="N57" i="2" s="1"/>
  <c r="M47" i="2"/>
  <c r="M58" i="2" s="1"/>
  <c r="L47" i="2"/>
  <c r="L58" i="2" s="1"/>
  <c r="K47" i="2"/>
  <c r="K58" i="2" s="1"/>
  <c r="J47" i="2"/>
  <c r="J58" i="2" s="1"/>
  <c r="I47" i="2"/>
  <c r="H47" i="2"/>
  <c r="H58" i="2" s="1"/>
  <c r="G47" i="2"/>
  <c r="G58" i="2" s="1"/>
  <c r="F47" i="2"/>
  <c r="F57" i="2" s="1"/>
  <c r="E47" i="2"/>
  <c r="E58" i="2" s="1"/>
  <c r="D47" i="2"/>
  <c r="D58" i="2" s="1"/>
  <c r="C47" i="2"/>
  <c r="C57" i="2" s="1"/>
  <c r="B47" i="2"/>
  <c r="B57" i="2" s="1"/>
  <c r="S43" i="2"/>
  <c r="C43" i="2"/>
  <c r="G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U32" i="2"/>
  <c r="U43" i="2" s="1"/>
  <c r="T32" i="2"/>
  <c r="T43" i="2" s="1"/>
  <c r="S32" i="2"/>
  <c r="S42" i="2" s="1"/>
  <c r="R32" i="2"/>
  <c r="R43" i="2" s="1"/>
  <c r="Q32" i="2"/>
  <c r="Q43" i="2" s="1"/>
  <c r="P32" i="2"/>
  <c r="P43" i="2" s="1"/>
  <c r="O32" i="2"/>
  <c r="O43" i="2" s="1"/>
  <c r="N32" i="2"/>
  <c r="N42" i="2" s="1"/>
  <c r="M32" i="2"/>
  <c r="M43" i="2" s="1"/>
  <c r="L32" i="2"/>
  <c r="L43" i="2" s="1"/>
  <c r="K32" i="2"/>
  <c r="K42" i="2" s="1"/>
  <c r="J32" i="2"/>
  <c r="J43" i="2" s="1"/>
  <c r="I32" i="2"/>
  <c r="I43" i="2" s="1"/>
  <c r="H32" i="2"/>
  <c r="H43" i="2" s="1"/>
  <c r="G32" i="2"/>
  <c r="G43" i="2" s="1"/>
  <c r="F32" i="2"/>
  <c r="F42" i="2" s="1"/>
  <c r="E32" i="2"/>
  <c r="E43" i="2" s="1"/>
  <c r="D32" i="2"/>
  <c r="D43" i="2" s="1"/>
  <c r="C32" i="2"/>
  <c r="C42" i="2" s="1"/>
  <c r="B32" i="2"/>
  <c r="B43" i="2" s="1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U17" i="2"/>
  <c r="U28" i="2" s="1"/>
  <c r="T17" i="2"/>
  <c r="T28" i="2" s="1"/>
  <c r="S17" i="2"/>
  <c r="S27" i="2" s="1"/>
  <c r="R17" i="2"/>
  <c r="R28" i="2" s="1"/>
  <c r="Q17" i="2"/>
  <c r="Q28" i="2" s="1"/>
  <c r="P17" i="2"/>
  <c r="P28" i="2" s="1"/>
  <c r="O17" i="2"/>
  <c r="O28" i="2" s="1"/>
  <c r="N17" i="2"/>
  <c r="N27" i="2" s="1"/>
  <c r="M17" i="2"/>
  <c r="M28" i="2" s="1"/>
  <c r="L17" i="2"/>
  <c r="L28" i="2" s="1"/>
  <c r="K17" i="2"/>
  <c r="K27" i="2" s="1"/>
  <c r="J17" i="2"/>
  <c r="J28" i="2" s="1"/>
  <c r="I17" i="2"/>
  <c r="I28" i="2" s="1"/>
  <c r="H17" i="2"/>
  <c r="H28" i="2" s="1"/>
  <c r="G17" i="2"/>
  <c r="G28" i="2" s="1"/>
  <c r="F17" i="2"/>
  <c r="F27" i="2" s="1"/>
  <c r="E17" i="2"/>
  <c r="E28" i="2" s="1"/>
  <c r="D17" i="2"/>
  <c r="D28" i="2" s="1"/>
  <c r="C17" i="2"/>
  <c r="C27" i="2" s="1"/>
  <c r="B17" i="2"/>
  <c r="B28" i="2" s="1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O71" i="1"/>
  <c r="AN71" i="1"/>
  <c r="AM71" i="1"/>
  <c r="AL71" i="1"/>
  <c r="AO70" i="1"/>
  <c r="AN70" i="1"/>
  <c r="AM70" i="1"/>
  <c r="AL70" i="1"/>
  <c r="AO69" i="1"/>
  <c r="AN69" i="1"/>
  <c r="AM69" i="1"/>
  <c r="AL69" i="1"/>
  <c r="AO68" i="1"/>
  <c r="AN68" i="1"/>
  <c r="AM68" i="1"/>
  <c r="AL68" i="1"/>
  <c r="AO67" i="1"/>
  <c r="AN67" i="1"/>
  <c r="AM67" i="1"/>
  <c r="AL67" i="1"/>
  <c r="AO66" i="1"/>
  <c r="AN66" i="1"/>
  <c r="AM66" i="1"/>
  <c r="AL66" i="1"/>
  <c r="AO65" i="1"/>
  <c r="AN65" i="1"/>
  <c r="AM65" i="1"/>
  <c r="AL65" i="1"/>
  <c r="AO64" i="1"/>
  <c r="AN64" i="1"/>
  <c r="AM64" i="1"/>
  <c r="AL64" i="1"/>
  <c r="AO63" i="1"/>
  <c r="AN63" i="1"/>
  <c r="AM63" i="1"/>
  <c r="AL63" i="1"/>
  <c r="AO62" i="1"/>
  <c r="AN62" i="1"/>
  <c r="AM62" i="1"/>
  <c r="AL62" i="1"/>
  <c r="AO56" i="1"/>
  <c r="AN56" i="1"/>
  <c r="AM56" i="1"/>
  <c r="AL56" i="1"/>
  <c r="AO55" i="1"/>
  <c r="AN55" i="1"/>
  <c r="AM55" i="1"/>
  <c r="AL55" i="1"/>
  <c r="AO54" i="1"/>
  <c r="AN54" i="1"/>
  <c r="AM54" i="1"/>
  <c r="AL54" i="1"/>
  <c r="AO53" i="1"/>
  <c r="AN53" i="1"/>
  <c r="AM53" i="1"/>
  <c r="AL53" i="1"/>
  <c r="AO52" i="1"/>
  <c r="AN52" i="1"/>
  <c r="AM52" i="1"/>
  <c r="AL52" i="1"/>
  <c r="AO51" i="1"/>
  <c r="AN51" i="1"/>
  <c r="AM51" i="1"/>
  <c r="AL51" i="1"/>
  <c r="AO50" i="1"/>
  <c r="AN50" i="1"/>
  <c r="AM50" i="1"/>
  <c r="AL50" i="1"/>
  <c r="AO49" i="1"/>
  <c r="AN49" i="1"/>
  <c r="AM49" i="1"/>
  <c r="AL49" i="1"/>
  <c r="AO48" i="1"/>
  <c r="AN48" i="1"/>
  <c r="AM48" i="1"/>
  <c r="AL48" i="1"/>
  <c r="AO47" i="1"/>
  <c r="AN47" i="1"/>
  <c r="AM47" i="1"/>
  <c r="AL47" i="1"/>
  <c r="AO41" i="1"/>
  <c r="AN41" i="1"/>
  <c r="AM41" i="1"/>
  <c r="AL41" i="1"/>
  <c r="AO40" i="1"/>
  <c r="AN40" i="1"/>
  <c r="AM40" i="1"/>
  <c r="AL40" i="1"/>
  <c r="AO39" i="1"/>
  <c r="AN39" i="1"/>
  <c r="AM39" i="1"/>
  <c r="AL39" i="1"/>
  <c r="AO38" i="1"/>
  <c r="AN38" i="1"/>
  <c r="AM38" i="1"/>
  <c r="AL38" i="1"/>
  <c r="AO37" i="1"/>
  <c r="AN37" i="1"/>
  <c r="AM37" i="1"/>
  <c r="AL37" i="1"/>
  <c r="AO36" i="1"/>
  <c r="AN36" i="1"/>
  <c r="AM36" i="1"/>
  <c r="AL36" i="1"/>
  <c r="AO35" i="1"/>
  <c r="AN35" i="1"/>
  <c r="AM35" i="1"/>
  <c r="AL35" i="1"/>
  <c r="AO34" i="1"/>
  <c r="AN34" i="1"/>
  <c r="AM34" i="1"/>
  <c r="AL34" i="1"/>
  <c r="AO33" i="1"/>
  <c r="AN33" i="1"/>
  <c r="AM33" i="1"/>
  <c r="AL33" i="1"/>
  <c r="AO32" i="1"/>
  <c r="AN32" i="1"/>
  <c r="AM32" i="1"/>
  <c r="AL32" i="1"/>
  <c r="AL18" i="1"/>
  <c r="AM18" i="1"/>
  <c r="AN18" i="1"/>
  <c r="AO18" i="1"/>
  <c r="AL19" i="1"/>
  <c r="AM19" i="1"/>
  <c r="AN19" i="1"/>
  <c r="AO19" i="1"/>
  <c r="AL20" i="1"/>
  <c r="AM20" i="1"/>
  <c r="AN20" i="1"/>
  <c r="AO20" i="1"/>
  <c r="AL21" i="1"/>
  <c r="AM21" i="1"/>
  <c r="AN21" i="1"/>
  <c r="AO21" i="1"/>
  <c r="AL22" i="1"/>
  <c r="AM22" i="1"/>
  <c r="AN22" i="1"/>
  <c r="AO22" i="1"/>
  <c r="AL23" i="1"/>
  <c r="AM23" i="1"/>
  <c r="AN23" i="1"/>
  <c r="AO23" i="1"/>
  <c r="AL24" i="1"/>
  <c r="AM24" i="1"/>
  <c r="AN24" i="1"/>
  <c r="AO24" i="1"/>
  <c r="AL25" i="1"/>
  <c r="AM25" i="1"/>
  <c r="AN25" i="1"/>
  <c r="AO25" i="1"/>
  <c r="AL26" i="1"/>
  <c r="AM26" i="1"/>
  <c r="AN26" i="1"/>
  <c r="AO26" i="1"/>
  <c r="AO17" i="1"/>
  <c r="AN17" i="1"/>
  <c r="AM17" i="1"/>
  <c r="AL17" i="1"/>
  <c r="B13" i="4"/>
  <c r="C13" i="4"/>
  <c r="D13" i="4"/>
  <c r="E13" i="4"/>
  <c r="F13" i="4"/>
  <c r="G13" i="4"/>
  <c r="H13" i="4"/>
  <c r="I13" i="4"/>
  <c r="B17" i="4"/>
  <c r="C17" i="4"/>
  <c r="D17" i="4"/>
  <c r="E17" i="4"/>
  <c r="F17" i="4"/>
  <c r="G17" i="4"/>
  <c r="H17" i="4"/>
  <c r="I17" i="4"/>
  <c r="B18" i="4"/>
  <c r="C18" i="4"/>
  <c r="D18" i="4"/>
  <c r="E18" i="4"/>
  <c r="F18" i="4"/>
  <c r="G18" i="4"/>
  <c r="H18" i="4"/>
  <c r="I18" i="4"/>
  <c r="B19" i="4"/>
  <c r="C19" i="4"/>
  <c r="D19" i="4"/>
  <c r="E19" i="4"/>
  <c r="F19" i="4"/>
  <c r="G19" i="4"/>
  <c r="H19" i="4"/>
  <c r="I19" i="4"/>
  <c r="B20" i="4"/>
  <c r="C20" i="4"/>
  <c r="D20" i="4"/>
  <c r="E20" i="4"/>
  <c r="F20" i="4"/>
  <c r="G20" i="4"/>
  <c r="H20" i="4"/>
  <c r="I20" i="4"/>
  <c r="B21" i="4"/>
  <c r="C21" i="4"/>
  <c r="D21" i="4"/>
  <c r="E21" i="4"/>
  <c r="F21" i="4"/>
  <c r="G21" i="4"/>
  <c r="H21" i="4"/>
  <c r="I21" i="4"/>
  <c r="B22" i="4"/>
  <c r="C22" i="4"/>
  <c r="D22" i="4"/>
  <c r="E22" i="4"/>
  <c r="F22" i="4"/>
  <c r="G22" i="4"/>
  <c r="H22" i="4"/>
  <c r="I22" i="4"/>
  <c r="B23" i="4"/>
  <c r="C23" i="4"/>
  <c r="D23" i="4"/>
  <c r="E23" i="4"/>
  <c r="F23" i="4"/>
  <c r="G23" i="4"/>
  <c r="H23" i="4"/>
  <c r="I23" i="4"/>
  <c r="B24" i="4"/>
  <c r="C24" i="4"/>
  <c r="D24" i="4"/>
  <c r="E24" i="4"/>
  <c r="F24" i="4"/>
  <c r="G24" i="4"/>
  <c r="H24" i="4"/>
  <c r="I24" i="4"/>
  <c r="B25" i="4"/>
  <c r="C25" i="4"/>
  <c r="D25" i="4"/>
  <c r="E25" i="4"/>
  <c r="F25" i="4"/>
  <c r="G25" i="4"/>
  <c r="H25" i="4"/>
  <c r="I25" i="4"/>
  <c r="B26" i="4"/>
  <c r="C26" i="4"/>
  <c r="D26" i="4"/>
  <c r="E26" i="4"/>
  <c r="F26" i="4"/>
  <c r="G26" i="4"/>
  <c r="H26" i="4"/>
  <c r="I26" i="4"/>
  <c r="B27" i="4"/>
  <c r="C27" i="4"/>
  <c r="D27" i="4"/>
  <c r="F27" i="4"/>
  <c r="G27" i="4"/>
  <c r="H27" i="4"/>
  <c r="B28" i="4"/>
  <c r="C28" i="4"/>
  <c r="D28" i="4"/>
  <c r="F28" i="4"/>
  <c r="G28" i="4"/>
  <c r="H28" i="4"/>
  <c r="B32" i="4"/>
  <c r="C32" i="4"/>
  <c r="D32" i="4"/>
  <c r="E32" i="4"/>
  <c r="F32" i="4"/>
  <c r="G32" i="4"/>
  <c r="H32" i="4"/>
  <c r="I32" i="4"/>
  <c r="B33" i="4"/>
  <c r="C33" i="4"/>
  <c r="D33" i="4"/>
  <c r="E33" i="4"/>
  <c r="F33" i="4"/>
  <c r="G33" i="4"/>
  <c r="H33" i="4"/>
  <c r="I33" i="4"/>
  <c r="B34" i="4"/>
  <c r="C34" i="4"/>
  <c r="D34" i="4"/>
  <c r="E34" i="4"/>
  <c r="F34" i="4"/>
  <c r="G34" i="4"/>
  <c r="H34" i="4"/>
  <c r="I34" i="4"/>
  <c r="B35" i="4"/>
  <c r="C35" i="4"/>
  <c r="D35" i="4"/>
  <c r="E35" i="4"/>
  <c r="F35" i="4"/>
  <c r="G35" i="4"/>
  <c r="H35" i="4"/>
  <c r="I35" i="4"/>
  <c r="B36" i="4"/>
  <c r="C36" i="4"/>
  <c r="D36" i="4"/>
  <c r="E36" i="4"/>
  <c r="F36" i="4"/>
  <c r="G36" i="4"/>
  <c r="H36" i="4"/>
  <c r="I36" i="4"/>
  <c r="B37" i="4"/>
  <c r="C37" i="4"/>
  <c r="D37" i="4"/>
  <c r="E37" i="4"/>
  <c r="F37" i="4"/>
  <c r="G37" i="4"/>
  <c r="H37" i="4"/>
  <c r="I37" i="4"/>
  <c r="B38" i="4"/>
  <c r="C38" i="4"/>
  <c r="D38" i="4"/>
  <c r="E38" i="4"/>
  <c r="F38" i="4"/>
  <c r="G38" i="4"/>
  <c r="H38" i="4"/>
  <c r="I38" i="4"/>
  <c r="B39" i="4"/>
  <c r="C39" i="4"/>
  <c r="D39" i="4"/>
  <c r="E39" i="4"/>
  <c r="F39" i="4"/>
  <c r="G39" i="4"/>
  <c r="H39" i="4"/>
  <c r="I39" i="4"/>
  <c r="B40" i="4"/>
  <c r="C40" i="4"/>
  <c r="D40" i="4"/>
  <c r="E40" i="4"/>
  <c r="F40" i="4"/>
  <c r="G40" i="4"/>
  <c r="H40" i="4"/>
  <c r="I40" i="4"/>
  <c r="B41" i="4"/>
  <c r="C41" i="4"/>
  <c r="D41" i="4"/>
  <c r="E41" i="4"/>
  <c r="F41" i="4"/>
  <c r="G41" i="4"/>
  <c r="H41" i="4"/>
  <c r="I41" i="4"/>
  <c r="B42" i="4"/>
  <c r="C42" i="4"/>
  <c r="D42" i="4"/>
  <c r="E42" i="4"/>
  <c r="F42" i="4"/>
  <c r="G42" i="4"/>
  <c r="H42" i="4"/>
  <c r="I42" i="4"/>
  <c r="B43" i="4"/>
  <c r="C43" i="4"/>
  <c r="D43" i="4"/>
  <c r="E43" i="4"/>
  <c r="F43" i="4"/>
  <c r="G43" i="4"/>
  <c r="H43" i="4"/>
  <c r="I43" i="4"/>
  <c r="B47" i="4"/>
  <c r="C47" i="4"/>
  <c r="D47" i="4"/>
  <c r="E47" i="4"/>
  <c r="E58" i="4" s="1"/>
  <c r="F47" i="4"/>
  <c r="G47" i="4"/>
  <c r="H47" i="4"/>
  <c r="I47" i="4"/>
  <c r="I58" i="4" s="1"/>
  <c r="B48" i="4"/>
  <c r="C48" i="4"/>
  <c r="D48" i="4"/>
  <c r="E48" i="4"/>
  <c r="F48" i="4"/>
  <c r="G48" i="4"/>
  <c r="H48" i="4"/>
  <c r="I48" i="4"/>
  <c r="B49" i="4"/>
  <c r="C49" i="4"/>
  <c r="D49" i="4"/>
  <c r="E49" i="4"/>
  <c r="F49" i="4"/>
  <c r="G49" i="4"/>
  <c r="H49" i="4"/>
  <c r="I49" i="4"/>
  <c r="B50" i="4"/>
  <c r="C50" i="4"/>
  <c r="D50" i="4"/>
  <c r="E50" i="4"/>
  <c r="F50" i="4"/>
  <c r="G50" i="4"/>
  <c r="H50" i="4"/>
  <c r="I50" i="4"/>
  <c r="B51" i="4"/>
  <c r="C51" i="4"/>
  <c r="D51" i="4"/>
  <c r="E51" i="4"/>
  <c r="F51" i="4"/>
  <c r="G51" i="4"/>
  <c r="H51" i="4"/>
  <c r="I51" i="4"/>
  <c r="B52" i="4"/>
  <c r="C52" i="4"/>
  <c r="D52" i="4"/>
  <c r="E52" i="4"/>
  <c r="F52" i="4"/>
  <c r="G52" i="4"/>
  <c r="H52" i="4"/>
  <c r="I52" i="4"/>
  <c r="B53" i="4"/>
  <c r="C53" i="4"/>
  <c r="D53" i="4"/>
  <c r="E53" i="4"/>
  <c r="F53" i="4"/>
  <c r="G53" i="4"/>
  <c r="H53" i="4"/>
  <c r="I53" i="4"/>
  <c r="B54" i="4"/>
  <c r="C54" i="4"/>
  <c r="D54" i="4"/>
  <c r="E54" i="4"/>
  <c r="F54" i="4"/>
  <c r="G54" i="4"/>
  <c r="H54" i="4"/>
  <c r="I54" i="4"/>
  <c r="B55" i="4"/>
  <c r="C55" i="4"/>
  <c r="D55" i="4"/>
  <c r="E55" i="4"/>
  <c r="F55" i="4"/>
  <c r="G55" i="4"/>
  <c r="H55" i="4"/>
  <c r="I55" i="4"/>
  <c r="B56" i="4"/>
  <c r="C56" i="4"/>
  <c r="D56" i="4"/>
  <c r="E56" i="4"/>
  <c r="F56" i="4"/>
  <c r="G56" i="4"/>
  <c r="H56" i="4"/>
  <c r="I56" i="4"/>
  <c r="B57" i="4"/>
  <c r="C57" i="4"/>
  <c r="D57" i="4"/>
  <c r="E57" i="4"/>
  <c r="F57" i="4"/>
  <c r="G57" i="4"/>
  <c r="B58" i="4"/>
  <c r="C58" i="4"/>
  <c r="D58" i="4"/>
  <c r="F58" i="4"/>
  <c r="G58" i="4"/>
  <c r="B62" i="4"/>
  <c r="C62" i="4"/>
  <c r="D62" i="4"/>
  <c r="E62" i="4"/>
  <c r="F62" i="4"/>
  <c r="G62" i="4"/>
  <c r="H62" i="4"/>
  <c r="I62" i="4"/>
  <c r="B63" i="4"/>
  <c r="C63" i="4"/>
  <c r="D63" i="4"/>
  <c r="E63" i="4"/>
  <c r="F63" i="4"/>
  <c r="G63" i="4"/>
  <c r="H63" i="4"/>
  <c r="I63" i="4"/>
  <c r="B64" i="4"/>
  <c r="C64" i="4"/>
  <c r="D64" i="4"/>
  <c r="E64" i="4"/>
  <c r="F64" i="4"/>
  <c r="G64" i="4"/>
  <c r="H64" i="4"/>
  <c r="I64" i="4"/>
  <c r="B65" i="4"/>
  <c r="C65" i="4"/>
  <c r="D65" i="4"/>
  <c r="E65" i="4"/>
  <c r="F65" i="4"/>
  <c r="G65" i="4"/>
  <c r="H65" i="4"/>
  <c r="I65" i="4"/>
  <c r="B66" i="4"/>
  <c r="C66" i="4"/>
  <c r="D66" i="4"/>
  <c r="E66" i="4"/>
  <c r="F66" i="4"/>
  <c r="G66" i="4"/>
  <c r="H66" i="4"/>
  <c r="I66" i="4"/>
  <c r="B67" i="4"/>
  <c r="C67" i="4"/>
  <c r="D67" i="4"/>
  <c r="E67" i="4"/>
  <c r="F67" i="4"/>
  <c r="G67" i="4"/>
  <c r="H67" i="4"/>
  <c r="I67" i="4"/>
  <c r="B68" i="4"/>
  <c r="C68" i="4"/>
  <c r="D68" i="4"/>
  <c r="E68" i="4"/>
  <c r="F68" i="4"/>
  <c r="G68" i="4"/>
  <c r="H68" i="4"/>
  <c r="I68" i="4"/>
  <c r="B69" i="4"/>
  <c r="C69" i="4"/>
  <c r="D69" i="4"/>
  <c r="E69" i="4"/>
  <c r="F69" i="4"/>
  <c r="G69" i="4"/>
  <c r="H69" i="4"/>
  <c r="I69" i="4"/>
  <c r="B70" i="4"/>
  <c r="C70" i="4"/>
  <c r="D70" i="4"/>
  <c r="E70" i="4"/>
  <c r="F70" i="4"/>
  <c r="G70" i="4"/>
  <c r="H70" i="4"/>
  <c r="I70" i="4"/>
  <c r="B71" i="4"/>
  <c r="C71" i="4"/>
  <c r="D71" i="4"/>
  <c r="E71" i="4"/>
  <c r="F71" i="4"/>
  <c r="G71" i="4"/>
  <c r="H71" i="4"/>
  <c r="I71" i="4"/>
  <c r="B72" i="4"/>
  <c r="C72" i="4"/>
  <c r="D72" i="4"/>
  <c r="E72" i="4"/>
  <c r="F72" i="4"/>
  <c r="G72" i="4"/>
  <c r="H72" i="4"/>
  <c r="I72" i="4"/>
  <c r="B73" i="4"/>
  <c r="C73" i="4"/>
  <c r="D73" i="4"/>
  <c r="E73" i="4"/>
  <c r="F73" i="4"/>
  <c r="G73" i="4"/>
  <c r="H73" i="4"/>
  <c r="I73" i="4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Y62" i="3"/>
  <c r="X62" i="3"/>
  <c r="X73" i="3" s="1"/>
  <c r="W62" i="3"/>
  <c r="V62" i="3"/>
  <c r="U62" i="3"/>
  <c r="T62" i="3"/>
  <c r="T73" i="3" s="1"/>
  <c r="S62" i="3"/>
  <c r="R62" i="3"/>
  <c r="Q62" i="3"/>
  <c r="P62" i="3"/>
  <c r="O62" i="3"/>
  <c r="N62" i="3"/>
  <c r="M62" i="3"/>
  <c r="L62" i="3"/>
  <c r="L73" i="3" s="1"/>
  <c r="K62" i="3"/>
  <c r="J62" i="3"/>
  <c r="I62" i="3"/>
  <c r="H62" i="3"/>
  <c r="H73" i="3" s="1"/>
  <c r="G62" i="3"/>
  <c r="F62" i="3"/>
  <c r="E62" i="3"/>
  <c r="D62" i="3"/>
  <c r="D73" i="3" s="1"/>
  <c r="C62" i="3"/>
  <c r="B62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Y47" i="3"/>
  <c r="Y57" i="3" s="1"/>
  <c r="X47" i="3"/>
  <c r="W47" i="3"/>
  <c r="W58" i="3" s="1"/>
  <c r="V47" i="3"/>
  <c r="V58" i="3" s="1"/>
  <c r="U47" i="3"/>
  <c r="T47" i="3"/>
  <c r="S47" i="3"/>
  <c r="S57" i="3" s="1"/>
  <c r="R47" i="3"/>
  <c r="R58" i="3" s="1"/>
  <c r="Q47" i="3"/>
  <c r="P47" i="3"/>
  <c r="O47" i="3"/>
  <c r="O57" i="3" s="1"/>
  <c r="N47" i="3"/>
  <c r="N57" i="3" s="1"/>
  <c r="M47" i="3"/>
  <c r="L47" i="3"/>
  <c r="K47" i="3"/>
  <c r="K57" i="3" s="1"/>
  <c r="J47" i="3"/>
  <c r="J57" i="3" s="1"/>
  <c r="I47" i="3"/>
  <c r="I57" i="3" s="1"/>
  <c r="H47" i="3"/>
  <c r="G47" i="3"/>
  <c r="G58" i="3" s="1"/>
  <c r="F47" i="3"/>
  <c r="F58" i="3" s="1"/>
  <c r="E47" i="3"/>
  <c r="D47" i="3"/>
  <c r="C47" i="3"/>
  <c r="C57" i="3" s="1"/>
  <c r="B47" i="3"/>
  <c r="B58" i="3" s="1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Y32" i="3"/>
  <c r="X32" i="3"/>
  <c r="X43" i="3" s="1"/>
  <c r="W32" i="3"/>
  <c r="W43" i="3" s="1"/>
  <c r="V32" i="3"/>
  <c r="U32" i="3"/>
  <c r="T32" i="3"/>
  <c r="T42" i="3" s="1"/>
  <c r="S32" i="3"/>
  <c r="S43" i="3" s="1"/>
  <c r="R32" i="3"/>
  <c r="Q32" i="3"/>
  <c r="P32" i="3"/>
  <c r="P43" i="3" s="1"/>
  <c r="O32" i="3"/>
  <c r="O43" i="3" s="1"/>
  <c r="N32" i="3"/>
  <c r="M32" i="3"/>
  <c r="L32" i="3"/>
  <c r="L42" i="3" s="1"/>
  <c r="K32" i="3"/>
  <c r="K43" i="3" s="1"/>
  <c r="J32" i="3"/>
  <c r="I32" i="3"/>
  <c r="H32" i="3"/>
  <c r="H43" i="3" s="1"/>
  <c r="G32" i="3"/>
  <c r="G43" i="3" s="1"/>
  <c r="F32" i="3"/>
  <c r="E32" i="3"/>
  <c r="D32" i="3"/>
  <c r="D42" i="3" s="1"/>
  <c r="C32" i="3"/>
  <c r="C43" i="3" s="1"/>
  <c r="B32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Y17" i="3"/>
  <c r="Y28" i="3" s="1"/>
  <c r="X17" i="3"/>
  <c r="W17" i="3"/>
  <c r="W28" i="3" s="1"/>
  <c r="V17" i="3"/>
  <c r="V28" i="3" s="1"/>
  <c r="U17" i="3"/>
  <c r="U27" i="3" s="1"/>
  <c r="T17" i="3"/>
  <c r="S17" i="3"/>
  <c r="S28" i="3" s="1"/>
  <c r="R17" i="3"/>
  <c r="R28" i="3" s="1"/>
  <c r="Q17" i="3"/>
  <c r="Q28" i="3" s="1"/>
  <c r="P17" i="3"/>
  <c r="O17" i="3"/>
  <c r="O27" i="3" s="1"/>
  <c r="N17" i="3"/>
  <c r="N28" i="3" s="1"/>
  <c r="M17" i="3"/>
  <c r="M28" i="3" s="1"/>
  <c r="L17" i="3"/>
  <c r="K17" i="3"/>
  <c r="K28" i="3" s="1"/>
  <c r="J17" i="3"/>
  <c r="J27" i="3" s="1"/>
  <c r="I17" i="3"/>
  <c r="I28" i="3" s="1"/>
  <c r="H17" i="3"/>
  <c r="G17" i="3"/>
  <c r="G28" i="3" s="1"/>
  <c r="F17" i="3"/>
  <c r="F27" i="3" s="1"/>
  <c r="E17" i="3"/>
  <c r="E27" i="3" s="1"/>
  <c r="D17" i="3"/>
  <c r="C17" i="3"/>
  <c r="C28" i="3" s="1"/>
  <c r="B17" i="3"/>
  <c r="B28" i="3" s="1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K62" i="1"/>
  <c r="AK73" i="1" s="1"/>
  <c r="AJ62" i="1"/>
  <c r="AJ73" i="1" s="1"/>
  <c r="AI62" i="1"/>
  <c r="AI72" i="1" s="1"/>
  <c r="AH62" i="1"/>
  <c r="AH73" i="1" s="1"/>
  <c r="AG62" i="1"/>
  <c r="AG73" i="1" s="1"/>
  <c r="AF62" i="1"/>
  <c r="AF73" i="1" s="1"/>
  <c r="AE62" i="1"/>
  <c r="AE73" i="1" s="1"/>
  <c r="AD62" i="1"/>
  <c r="AD72" i="1" s="1"/>
  <c r="AC62" i="1"/>
  <c r="AC73" i="1" s="1"/>
  <c r="AB62" i="1"/>
  <c r="AB73" i="1" s="1"/>
  <c r="AA62" i="1"/>
  <c r="AA73" i="1" s="1"/>
  <c r="Z62" i="1"/>
  <c r="Z73" i="1" s="1"/>
  <c r="Y62" i="1"/>
  <c r="Y73" i="1" s="1"/>
  <c r="X62" i="1"/>
  <c r="X72" i="1" s="1"/>
  <c r="W62" i="1"/>
  <c r="W73" i="1" s="1"/>
  <c r="V62" i="1"/>
  <c r="V73" i="1" s="1"/>
  <c r="U62" i="1"/>
  <c r="U73" i="1" s="1"/>
  <c r="T62" i="1"/>
  <c r="T73" i="1" s="1"/>
  <c r="S62" i="1"/>
  <c r="S72" i="1" s="1"/>
  <c r="R62" i="1"/>
  <c r="R73" i="1" s="1"/>
  <c r="Q62" i="1"/>
  <c r="Q73" i="1" s="1"/>
  <c r="P62" i="1"/>
  <c r="P73" i="1" s="1"/>
  <c r="O62" i="1"/>
  <c r="O73" i="1" s="1"/>
  <c r="N62" i="1"/>
  <c r="N72" i="1" s="1"/>
  <c r="M62" i="1"/>
  <c r="M73" i="1" s="1"/>
  <c r="L62" i="1"/>
  <c r="L73" i="1" s="1"/>
  <c r="K62" i="1"/>
  <c r="K73" i="1" s="1"/>
  <c r="J62" i="1"/>
  <c r="J73" i="1" s="1"/>
  <c r="I62" i="1"/>
  <c r="I73" i="1" s="1"/>
  <c r="H62" i="1"/>
  <c r="H72" i="1" s="1"/>
  <c r="G62" i="1"/>
  <c r="G73" i="1" s="1"/>
  <c r="F62" i="1"/>
  <c r="F73" i="1" s="1"/>
  <c r="E62" i="1"/>
  <c r="E73" i="1" s="1"/>
  <c r="D62" i="1"/>
  <c r="C62" i="1"/>
  <c r="C72" i="1" s="1"/>
  <c r="B62" i="1"/>
  <c r="B73" i="1" s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K32" i="1"/>
  <c r="AJ32" i="1"/>
  <c r="AJ43" i="1" s="1"/>
  <c r="AI32" i="1"/>
  <c r="AH32" i="1"/>
  <c r="AG32" i="1"/>
  <c r="AF32" i="1"/>
  <c r="AF43" i="1" s="1"/>
  <c r="AE32" i="1"/>
  <c r="AD32" i="1"/>
  <c r="AC32" i="1"/>
  <c r="AB32" i="1"/>
  <c r="AB43" i="1" s="1"/>
  <c r="AA32" i="1"/>
  <c r="Z32" i="1"/>
  <c r="Y32" i="1"/>
  <c r="X32" i="1"/>
  <c r="X43" i="1" s="1"/>
  <c r="W32" i="1"/>
  <c r="V32" i="1"/>
  <c r="U32" i="1"/>
  <c r="T32" i="1"/>
  <c r="T43" i="1" s="1"/>
  <c r="S32" i="1"/>
  <c r="R32" i="1"/>
  <c r="Q32" i="1"/>
  <c r="P32" i="1"/>
  <c r="P43" i="1" s="1"/>
  <c r="O32" i="1"/>
  <c r="N32" i="1"/>
  <c r="M32" i="1"/>
  <c r="L32" i="1"/>
  <c r="L43" i="1" s="1"/>
  <c r="K32" i="1"/>
  <c r="J32" i="1"/>
  <c r="I32" i="1"/>
  <c r="H32" i="1"/>
  <c r="H43" i="1" s="1"/>
  <c r="G32" i="1"/>
  <c r="F32" i="1"/>
  <c r="E32" i="1"/>
  <c r="D32" i="1"/>
  <c r="D43" i="1" s="1"/>
  <c r="C32" i="1"/>
  <c r="B32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K17" i="1"/>
  <c r="AK28" i="1" s="1"/>
  <c r="AJ17" i="1"/>
  <c r="AJ28" i="1" s="1"/>
  <c r="AI17" i="1"/>
  <c r="AI28" i="1" s="1"/>
  <c r="AH17" i="1"/>
  <c r="AH28" i="1" s="1"/>
  <c r="AG17" i="1"/>
  <c r="AG28" i="1" s="1"/>
  <c r="AF17" i="1"/>
  <c r="AF28" i="1" s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X28" i="1" s="1"/>
  <c r="W17" i="1"/>
  <c r="W28" i="1" s="1"/>
  <c r="V17" i="1"/>
  <c r="V28" i="1" s="1"/>
  <c r="U17" i="1"/>
  <c r="U28" i="1" s="1"/>
  <c r="T17" i="1"/>
  <c r="T28" i="1" s="1"/>
  <c r="S17" i="1"/>
  <c r="S28" i="1" s="1"/>
  <c r="R17" i="1"/>
  <c r="R28" i="1" s="1"/>
  <c r="Q17" i="1"/>
  <c r="Q28" i="1" s="1"/>
  <c r="P17" i="1"/>
  <c r="P28" i="1" s="1"/>
  <c r="O17" i="1"/>
  <c r="O28" i="1" s="1"/>
  <c r="N17" i="1"/>
  <c r="N28" i="1" s="1"/>
  <c r="M17" i="1"/>
  <c r="M28" i="1" s="1"/>
  <c r="L17" i="1"/>
  <c r="L28" i="1" s="1"/>
  <c r="K17" i="1"/>
  <c r="K28" i="1" s="1"/>
  <c r="J17" i="1"/>
  <c r="J28" i="1" s="1"/>
  <c r="I17" i="1"/>
  <c r="I28" i="1" s="1"/>
  <c r="H17" i="1"/>
  <c r="H28" i="1" s="1"/>
  <c r="G17" i="1"/>
  <c r="G28" i="1" s="1"/>
  <c r="F17" i="1"/>
  <c r="F28" i="1" s="1"/>
  <c r="E17" i="1"/>
  <c r="D17" i="1"/>
  <c r="D28" i="1" s="1"/>
  <c r="C17" i="1"/>
  <c r="C28" i="1" s="1"/>
  <c r="B17" i="1"/>
  <c r="B28" i="1" s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B73" i="7"/>
  <c r="B7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P73" i="3" l="1"/>
  <c r="S58" i="3"/>
  <c r="K28" i="2"/>
  <c r="N72" i="2"/>
  <c r="G27" i="2"/>
  <c r="S28" i="2"/>
  <c r="K43" i="2"/>
  <c r="B73" i="2"/>
  <c r="E73" i="2"/>
  <c r="O27" i="2"/>
  <c r="I58" i="2"/>
  <c r="C28" i="2"/>
  <c r="O42" i="2"/>
  <c r="C58" i="2"/>
  <c r="J72" i="2"/>
  <c r="R73" i="2"/>
  <c r="B27" i="2"/>
  <c r="R27" i="2"/>
  <c r="F28" i="2"/>
  <c r="B42" i="2"/>
  <c r="R42" i="2"/>
  <c r="F43" i="2"/>
  <c r="F73" i="2"/>
  <c r="J27" i="2"/>
  <c r="N28" i="2"/>
  <c r="J42" i="2"/>
  <c r="N43" i="2"/>
  <c r="R57" i="2"/>
  <c r="G57" i="2"/>
  <c r="K57" i="2"/>
  <c r="O57" i="2"/>
  <c r="S57" i="2"/>
  <c r="C72" i="2"/>
  <c r="G72" i="2"/>
  <c r="K72" i="2"/>
  <c r="O72" i="2"/>
  <c r="S72" i="2"/>
  <c r="D27" i="2"/>
  <c r="H27" i="2"/>
  <c r="L27" i="2"/>
  <c r="P27" i="2"/>
  <c r="T27" i="2"/>
  <c r="D42" i="2"/>
  <c r="H42" i="2"/>
  <c r="L42" i="2"/>
  <c r="P42" i="2"/>
  <c r="T42" i="2"/>
  <c r="D57" i="2"/>
  <c r="H57" i="2"/>
  <c r="L57" i="2"/>
  <c r="P57" i="2"/>
  <c r="T57" i="2"/>
  <c r="D72" i="2"/>
  <c r="H72" i="2"/>
  <c r="L72" i="2"/>
  <c r="P72" i="2"/>
  <c r="T72" i="2"/>
  <c r="E27" i="2"/>
  <c r="I27" i="2"/>
  <c r="M27" i="2"/>
  <c r="Q27" i="2"/>
  <c r="U27" i="2"/>
  <c r="E42" i="2"/>
  <c r="I42" i="2"/>
  <c r="M42" i="2"/>
  <c r="Q42" i="2"/>
  <c r="U42" i="2"/>
  <c r="E57" i="2"/>
  <c r="I57" i="2"/>
  <c r="M57" i="2"/>
  <c r="Q57" i="2"/>
  <c r="U57" i="2"/>
  <c r="E72" i="2"/>
  <c r="I72" i="2"/>
  <c r="M72" i="2"/>
  <c r="Q72" i="2"/>
  <c r="U72" i="2"/>
  <c r="E28" i="3"/>
  <c r="U28" i="3"/>
  <c r="Q27" i="3"/>
  <c r="X57" i="3"/>
  <c r="V72" i="3"/>
  <c r="L43" i="3"/>
  <c r="H57" i="3"/>
  <c r="K27" i="3"/>
  <c r="O28" i="3"/>
  <c r="J42" i="3"/>
  <c r="N42" i="3"/>
  <c r="C58" i="3"/>
  <c r="T43" i="3"/>
  <c r="M27" i="3"/>
  <c r="D43" i="3"/>
  <c r="N58" i="3"/>
  <c r="E27" i="4"/>
  <c r="I27" i="4"/>
  <c r="I57" i="4"/>
  <c r="H57" i="4"/>
  <c r="I28" i="4"/>
  <c r="E28" i="4"/>
  <c r="H58" i="4"/>
  <c r="B42" i="1"/>
  <c r="F42" i="1"/>
  <c r="J42" i="1"/>
  <c r="N43" i="1"/>
  <c r="R42" i="1"/>
  <c r="V42" i="1"/>
  <c r="Z42" i="1"/>
  <c r="AD43" i="1"/>
  <c r="AH42" i="1"/>
  <c r="V27" i="3"/>
  <c r="J28" i="3"/>
  <c r="B27" i="3"/>
  <c r="G27" i="3"/>
  <c r="R27" i="3"/>
  <c r="W27" i="3"/>
  <c r="F28" i="3"/>
  <c r="E42" i="3"/>
  <c r="E43" i="3"/>
  <c r="I43" i="3"/>
  <c r="I42" i="3"/>
  <c r="M42" i="3"/>
  <c r="M43" i="3"/>
  <c r="Q43" i="3"/>
  <c r="Q42" i="3"/>
  <c r="U42" i="3"/>
  <c r="U43" i="3"/>
  <c r="Y43" i="3"/>
  <c r="Y42" i="3"/>
  <c r="D28" i="3"/>
  <c r="D27" i="3"/>
  <c r="H28" i="3"/>
  <c r="H27" i="3"/>
  <c r="L28" i="3"/>
  <c r="L27" i="3"/>
  <c r="P28" i="3"/>
  <c r="P27" i="3"/>
  <c r="T28" i="3"/>
  <c r="T27" i="3"/>
  <c r="X28" i="3"/>
  <c r="X27" i="3"/>
  <c r="C27" i="3"/>
  <c r="I27" i="3"/>
  <c r="N27" i="3"/>
  <c r="S27" i="3"/>
  <c r="Y27" i="3"/>
  <c r="B43" i="3"/>
  <c r="F43" i="3"/>
  <c r="J43" i="3"/>
  <c r="N43" i="3"/>
  <c r="R43" i="3"/>
  <c r="V43" i="3"/>
  <c r="B42" i="3"/>
  <c r="R42" i="3"/>
  <c r="E73" i="3"/>
  <c r="E72" i="3"/>
  <c r="I73" i="3"/>
  <c r="I72" i="3"/>
  <c r="M73" i="3"/>
  <c r="M72" i="3"/>
  <c r="Q73" i="3"/>
  <c r="Q72" i="3"/>
  <c r="U73" i="3"/>
  <c r="U72" i="3"/>
  <c r="Y73" i="3"/>
  <c r="Y72" i="3"/>
  <c r="F42" i="3"/>
  <c r="V42" i="3"/>
  <c r="L57" i="3"/>
  <c r="F72" i="3"/>
  <c r="J73" i="3"/>
  <c r="C42" i="3"/>
  <c r="G42" i="3"/>
  <c r="K42" i="3"/>
  <c r="O42" i="3"/>
  <c r="S42" i="3"/>
  <c r="W42" i="3"/>
  <c r="B72" i="3"/>
  <c r="F73" i="3"/>
  <c r="J72" i="3"/>
  <c r="N72" i="3"/>
  <c r="R72" i="3"/>
  <c r="V73" i="3"/>
  <c r="H42" i="3"/>
  <c r="P42" i="3"/>
  <c r="X42" i="3"/>
  <c r="D58" i="3"/>
  <c r="H58" i="3"/>
  <c r="L58" i="3"/>
  <c r="P58" i="3"/>
  <c r="T58" i="3"/>
  <c r="X58" i="3"/>
  <c r="P57" i="3"/>
  <c r="Y58" i="3"/>
  <c r="E58" i="3"/>
  <c r="E57" i="3"/>
  <c r="M58" i="3"/>
  <c r="M57" i="3"/>
  <c r="Q58" i="3"/>
  <c r="Q57" i="3"/>
  <c r="U58" i="3"/>
  <c r="U57" i="3"/>
  <c r="D57" i="3"/>
  <c r="T57" i="3"/>
  <c r="I58" i="3"/>
  <c r="J58" i="3"/>
  <c r="O58" i="3"/>
  <c r="N73" i="3"/>
  <c r="B57" i="3"/>
  <c r="F57" i="3"/>
  <c r="R57" i="3"/>
  <c r="V57" i="3"/>
  <c r="K58" i="3"/>
  <c r="C73" i="3"/>
  <c r="C72" i="3"/>
  <c r="G73" i="3"/>
  <c r="G72" i="3"/>
  <c r="K73" i="3"/>
  <c r="K72" i="3"/>
  <c r="O73" i="3"/>
  <c r="O72" i="3"/>
  <c r="S73" i="3"/>
  <c r="S72" i="3"/>
  <c r="W73" i="3"/>
  <c r="W72" i="3"/>
  <c r="B73" i="3"/>
  <c r="R73" i="3"/>
  <c r="G57" i="3"/>
  <c r="W57" i="3"/>
  <c r="D72" i="3"/>
  <c r="H72" i="3"/>
  <c r="L72" i="3"/>
  <c r="P72" i="3"/>
  <c r="T72" i="3"/>
  <c r="X72" i="3"/>
  <c r="D27" i="1"/>
  <c r="H27" i="1"/>
  <c r="L27" i="1"/>
  <c r="P27" i="1"/>
  <c r="T27" i="1"/>
  <c r="X27" i="1"/>
  <c r="AB27" i="1"/>
  <c r="AF27" i="1"/>
  <c r="AJ27" i="1"/>
  <c r="N42" i="1"/>
  <c r="AD42" i="1"/>
  <c r="B43" i="1"/>
  <c r="R43" i="1"/>
  <c r="AH43" i="1"/>
  <c r="E27" i="1"/>
  <c r="I27" i="1"/>
  <c r="M27" i="1"/>
  <c r="Q27" i="1"/>
  <c r="U27" i="1"/>
  <c r="Y27" i="1"/>
  <c r="AC27" i="1"/>
  <c r="AG27" i="1"/>
  <c r="AK27" i="1"/>
  <c r="E28" i="1"/>
  <c r="C43" i="1"/>
  <c r="C42" i="1"/>
  <c r="G43" i="1"/>
  <c r="G42" i="1"/>
  <c r="K43" i="1"/>
  <c r="K42" i="1"/>
  <c r="O43" i="1"/>
  <c r="O42" i="1"/>
  <c r="S43" i="1"/>
  <c r="S42" i="1"/>
  <c r="W43" i="1"/>
  <c r="W42" i="1"/>
  <c r="AA43" i="1"/>
  <c r="AA42" i="1"/>
  <c r="AE43" i="1"/>
  <c r="AE42" i="1"/>
  <c r="AI43" i="1"/>
  <c r="AI42" i="1"/>
  <c r="F43" i="1"/>
  <c r="V43" i="1"/>
  <c r="B27" i="1"/>
  <c r="F27" i="1"/>
  <c r="J27" i="1"/>
  <c r="N27" i="1"/>
  <c r="R27" i="1"/>
  <c r="V27" i="1"/>
  <c r="Z27" i="1"/>
  <c r="AD27" i="1"/>
  <c r="AH27" i="1"/>
  <c r="J43" i="1"/>
  <c r="Z43" i="1"/>
  <c r="C27" i="1"/>
  <c r="G27" i="1"/>
  <c r="K27" i="1"/>
  <c r="O27" i="1"/>
  <c r="S27" i="1"/>
  <c r="W27" i="1"/>
  <c r="AA27" i="1"/>
  <c r="AE27" i="1"/>
  <c r="AI27" i="1"/>
  <c r="E43" i="1"/>
  <c r="E42" i="1"/>
  <c r="I43" i="1"/>
  <c r="I42" i="1"/>
  <c r="M43" i="1"/>
  <c r="M42" i="1"/>
  <c r="Q43" i="1"/>
  <c r="Q42" i="1"/>
  <c r="U43" i="1"/>
  <c r="U42" i="1"/>
  <c r="Y43" i="1"/>
  <c r="Y42" i="1"/>
  <c r="AC43" i="1"/>
  <c r="AC42" i="1"/>
  <c r="AG43" i="1"/>
  <c r="AG42" i="1"/>
  <c r="AK43" i="1"/>
  <c r="AK42" i="1"/>
  <c r="B58" i="1"/>
  <c r="B57" i="1"/>
  <c r="F58" i="1"/>
  <c r="F57" i="1"/>
  <c r="J58" i="1"/>
  <c r="J57" i="1"/>
  <c r="N57" i="1"/>
  <c r="N58" i="1"/>
  <c r="R58" i="1"/>
  <c r="R57" i="1"/>
  <c r="V58" i="1"/>
  <c r="V57" i="1"/>
  <c r="Z58" i="1"/>
  <c r="Z57" i="1"/>
  <c r="AD57" i="1"/>
  <c r="AD58" i="1"/>
  <c r="AH58" i="1"/>
  <c r="AH57" i="1"/>
  <c r="C57" i="1"/>
  <c r="C58" i="1"/>
  <c r="G58" i="1"/>
  <c r="G57" i="1"/>
  <c r="K58" i="1"/>
  <c r="K57" i="1"/>
  <c r="O57" i="1"/>
  <c r="O58" i="1"/>
  <c r="S57" i="1"/>
  <c r="S58" i="1"/>
  <c r="W58" i="1"/>
  <c r="W57" i="1"/>
  <c r="AA58" i="1"/>
  <c r="AA57" i="1"/>
  <c r="AE57" i="1"/>
  <c r="AE58" i="1"/>
  <c r="AI57" i="1"/>
  <c r="AI58" i="1"/>
  <c r="D42" i="1"/>
  <c r="H42" i="1"/>
  <c r="L42" i="1"/>
  <c r="P42" i="1"/>
  <c r="T42" i="1"/>
  <c r="X42" i="1"/>
  <c r="AB42" i="1"/>
  <c r="AF42" i="1"/>
  <c r="AJ42" i="1"/>
  <c r="D57" i="1"/>
  <c r="D58" i="1"/>
  <c r="H57" i="1"/>
  <c r="H58" i="1"/>
  <c r="L58" i="1"/>
  <c r="L57" i="1"/>
  <c r="P57" i="1"/>
  <c r="P58" i="1"/>
  <c r="T57" i="1"/>
  <c r="T58" i="1"/>
  <c r="X57" i="1"/>
  <c r="X58" i="1"/>
  <c r="AB58" i="1"/>
  <c r="AB57" i="1"/>
  <c r="AF57" i="1"/>
  <c r="AF58" i="1"/>
  <c r="AJ57" i="1"/>
  <c r="AJ58" i="1"/>
  <c r="E58" i="1"/>
  <c r="E57" i="1"/>
  <c r="I58" i="1"/>
  <c r="I57" i="1"/>
  <c r="M58" i="1"/>
  <c r="M57" i="1"/>
  <c r="Q58" i="1"/>
  <c r="Q57" i="1"/>
  <c r="U58" i="1"/>
  <c r="U57" i="1"/>
  <c r="Y58" i="1"/>
  <c r="Y57" i="1"/>
  <c r="AC58" i="1"/>
  <c r="AC57" i="1"/>
  <c r="AG58" i="1"/>
  <c r="AG57" i="1"/>
  <c r="AK58" i="1"/>
  <c r="AK57" i="1"/>
  <c r="D72" i="1"/>
  <c r="J72" i="1"/>
  <c r="O72" i="1"/>
  <c r="T72" i="1"/>
  <c r="Z72" i="1"/>
  <c r="AE72" i="1"/>
  <c r="AJ72" i="1"/>
  <c r="C73" i="1"/>
  <c r="H73" i="1"/>
  <c r="N73" i="1"/>
  <c r="S73" i="1"/>
  <c r="X73" i="1"/>
  <c r="AD73" i="1"/>
  <c r="AI73" i="1"/>
  <c r="F72" i="1"/>
  <c r="K72" i="1"/>
  <c r="P72" i="1"/>
  <c r="V72" i="1"/>
  <c r="AA72" i="1"/>
  <c r="AF72" i="1"/>
  <c r="D73" i="1"/>
  <c r="B72" i="1"/>
  <c r="G72" i="1"/>
  <c r="L72" i="1"/>
  <c r="R72" i="1"/>
  <c r="W72" i="1"/>
  <c r="AB72" i="1"/>
  <c r="AH72" i="1"/>
  <c r="E72" i="1"/>
  <c r="I72" i="1"/>
  <c r="M72" i="1"/>
  <c r="Q72" i="1"/>
  <c r="U72" i="1"/>
  <c r="Y72" i="1"/>
  <c r="AC72" i="1"/>
  <c r="AG72" i="1"/>
  <c r="AK72" i="1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B14" i="6"/>
  <c r="CK62" i="7"/>
  <c r="CJ62" i="7"/>
  <c r="CI62" i="7"/>
  <c r="CH62" i="7"/>
  <c r="CG62" i="7"/>
  <c r="CF62" i="7"/>
  <c r="CE62" i="7"/>
  <c r="CD62" i="7"/>
  <c r="CK47" i="7"/>
  <c r="CJ47" i="7"/>
  <c r="CI47" i="7"/>
  <c r="CH47" i="7"/>
  <c r="CG47" i="7"/>
  <c r="CF47" i="7"/>
  <c r="CE47" i="7"/>
  <c r="CD47" i="7"/>
  <c r="CK32" i="7"/>
  <c r="CJ32" i="7"/>
  <c r="CI32" i="7"/>
  <c r="CH32" i="7"/>
  <c r="CG32" i="7"/>
  <c r="CF32" i="7"/>
  <c r="CE32" i="7"/>
  <c r="CD32" i="7"/>
  <c r="CK17" i="7"/>
  <c r="CJ17" i="7"/>
  <c r="CI17" i="7"/>
  <c r="CH17" i="7"/>
  <c r="CG17" i="7"/>
  <c r="CF17" i="7"/>
  <c r="CE17" i="7"/>
  <c r="CD17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CN70" i="7"/>
  <c r="CN69" i="7"/>
  <c r="CM69" i="7"/>
  <c r="CN68" i="7"/>
  <c r="CM68" i="7"/>
  <c r="CN67" i="7"/>
  <c r="CM67" i="7"/>
  <c r="CN66" i="7"/>
  <c r="CM66" i="7"/>
  <c r="CN65" i="7"/>
  <c r="CM65" i="7"/>
  <c r="CN64" i="7"/>
  <c r="CM64" i="7"/>
  <c r="CN63" i="7"/>
  <c r="CM63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CM56" i="7"/>
  <c r="CM55" i="7"/>
  <c r="CN54" i="7"/>
  <c r="CM54" i="7"/>
  <c r="CN53" i="7"/>
  <c r="CM53" i="7"/>
  <c r="CN52" i="7"/>
  <c r="CN51" i="7"/>
  <c r="CM51" i="7"/>
  <c r="CN50" i="7"/>
  <c r="CM50" i="7"/>
  <c r="CN49" i="7"/>
  <c r="CM49" i="7"/>
  <c r="CN48" i="7"/>
  <c r="CM48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CN41" i="7"/>
  <c r="CM41" i="7"/>
  <c r="CL41" i="7"/>
  <c r="CN40" i="7"/>
  <c r="CN39" i="7"/>
  <c r="CM39" i="7"/>
  <c r="CM38" i="7"/>
  <c r="CN37" i="7"/>
  <c r="CM37" i="7"/>
  <c r="CN36" i="7"/>
  <c r="CN35" i="7"/>
  <c r="CM35" i="7"/>
  <c r="CN34" i="7"/>
  <c r="CM34" i="7"/>
  <c r="CN33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CN26" i="7"/>
  <c r="CM26" i="7"/>
  <c r="CL26" i="7"/>
  <c r="CN25" i="7"/>
  <c r="CN23" i="7"/>
  <c r="CM23" i="7"/>
  <c r="CN22" i="7"/>
  <c r="CN21" i="7"/>
  <c r="CM21" i="7"/>
  <c r="CN20" i="7"/>
  <c r="CM20" i="7"/>
  <c r="CN19" i="7"/>
  <c r="CM19" i="7"/>
  <c r="CN18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CD28" i="7" l="1"/>
  <c r="CD27" i="7"/>
  <c r="CH27" i="7"/>
  <c r="CH28" i="7"/>
  <c r="CD43" i="7"/>
  <c r="CD42" i="7"/>
  <c r="CH43" i="7"/>
  <c r="CH42" i="7"/>
  <c r="CD57" i="7"/>
  <c r="CD58" i="7"/>
  <c r="CH58" i="7"/>
  <c r="CH57" i="7"/>
  <c r="CD72" i="7"/>
  <c r="CD73" i="7"/>
  <c r="CH72" i="7"/>
  <c r="CH73" i="7"/>
  <c r="CE28" i="7"/>
  <c r="CE27" i="7"/>
  <c r="CI28" i="7"/>
  <c r="CI27" i="7"/>
  <c r="CE43" i="7"/>
  <c r="CE42" i="7"/>
  <c r="CI43" i="7"/>
  <c r="CI42" i="7"/>
  <c r="CE58" i="7"/>
  <c r="CE57" i="7"/>
  <c r="CI58" i="7"/>
  <c r="CI57" i="7"/>
  <c r="CE72" i="7"/>
  <c r="CE73" i="7"/>
  <c r="CI72" i="7"/>
  <c r="CI73" i="7"/>
  <c r="CF28" i="7"/>
  <c r="CF27" i="7"/>
  <c r="CJ28" i="7"/>
  <c r="CJ27" i="7"/>
  <c r="CF43" i="7"/>
  <c r="CF42" i="7"/>
  <c r="CJ43" i="7"/>
  <c r="CJ42" i="7"/>
  <c r="CF58" i="7"/>
  <c r="CF57" i="7"/>
  <c r="CJ58" i="7"/>
  <c r="CJ57" i="7"/>
  <c r="CF73" i="7"/>
  <c r="CF72" i="7"/>
  <c r="CJ73" i="7"/>
  <c r="CJ72" i="7"/>
  <c r="CG28" i="7"/>
  <c r="CG27" i="7"/>
  <c r="CK28" i="7"/>
  <c r="CK27" i="7"/>
  <c r="CG43" i="7"/>
  <c r="CG42" i="7"/>
  <c r="CK43" i="7"/>
  <c r="CK42" i="7"/>
  <c r="CG58" i="7"/>
  <c r="CG57" i="7"/>
  <c r="CK58" i="7"/>
  <c r="CK57" i="7"/>
  <c r="CG73" i="7"/>
  <c r="CG72" i="7"/>
  <c r="CK73" i="7"/>
  <c r="CK72" i="7"/>
  <c r="BJ28" i="7"/>
  <c r="BJ27" i="7"/>
  <c r="BN28" i="7"/>
  <c r="BN27" i="7"/>
  <c r="BR28" i="7"/>
  <c r="BR27" i="7"/>
  <c r="BV28" i="7"/>
  <c r="BV27" i="7"/>
  <c r="BZ28" i="7"/>
  <c r="BZ27" i="7"/>
  <c r="BJ43" i="7"/>
  <c r="BJ42" i="7"/>
  <c r="BN43" i="7"/>
  <c r="BN42" i="7"/>
  <c r="BR42" i="7"/>
  <c r="BR43" i="7"/>
  <c r="BV43" i="7"/>
  <c r="BV42" i="7"/>
  <c r="BZ43" i="7"/>
  <c r="BZ42" i="7"/>
  <c r="BJ57" i="7"/>
  <c r="BJ58" i="7"/>
  <c r="BN58" i="7"/>
  <c r="BN57" i="7"/>
  <c r="BR58" i="7"/>
  <c r="BR57" i="7"/>
  <c r="BV58" i="7"/>
  <c r="BV57" i="7"/>
  <c r="BZ57" i="7"/>
  <c r="BZ58" i="7"/>
  <c r="BJ73" i="7"/>
  <c r="BJ72" i="7"/>
  <c r="BN73" i="7"/>
  <c r="BN72" i="7"/>
  <c r="BR73" i="7"/>
  <c r="BR72" i="7"/>
  <c r="BV73" i="7"/>
  <c r="BV72" i="7"/>
  <c r="BZ73" i="7"/>
  <c r="BZ72" i="7"/>
  <c r="BK28" i="7"/>
  <c r="BK27" i="7"/>
  <c r="BO28" i="7"/>
  <c r="BO27" i="7"/>
  <c r="BS28" i="7"/>
  <c r="BS27" i="7"/>
  <c r="BW28" i="7"/>
  <c r="BW27" i="7"/>
  <c r="CA28" i="7"/>
  <c r="CA27" i="7"/>
  <c r="BK43" i="7"/>
  <c r="BK42" i="7"/>
  <c r="BO43" i="7"/>
  <c r="BO42" i="7"/>
  <c r="BS43" i="7"/>
  <c r="BS42" i="7"/>
  <c r="BW43" i="7"/>
  <c r="BW42" i="7"/>
  <c r="CA43" i="7"/>
  <c r="CA42" i="7"/>
  <c r="BK58" i="7"/>
  <c r="BK57" i="7"/>
  <c r="BO58" i="7"/>
  <c r="BO57" i="7"/>
  <c r="BS58" i="7"/>
  <c r="BS57" i="7"/>
  <c r="BW58" i="7"/>
  <c r="BW57" i="7"/>
  <c r="CA58" i="7"/>
  <c r="CA57" i="7"/>
  <c r="BK72" i="7"/>
  <c r="BK73" i="7"/>
  <c r="BO72" i="7"/>
  <c r="BO73" i="7"/>
  <c r="BS72" i="7"/>
  <c r="BS73" i="7"/>
  <c r="BW72" i="7"/>
  <c r="BW73" i="7"/>
  <c r="CA72" i="7"/>
  <c r="CA73" i="7"/>
  <c r="BL28" i="7"/>
  <c r="BL27" i="7"/>
  <c r="BP28" i="7"/>
  <c r="BP27" i="7"/>
  <c r="BT28" i="7"/>
  <c r="BT27" i="7"/>
  <c r="BX28" i="7"/>
  <c r="BX27" i="7"/>
  <c r="CB28" i="7"/>
  <c r="CB27" i="7"/>
  <c r="BL43" i="7"/>
  <c r="BL42" i="7"/>
  <c r="BP43" i="7"/>
  <c r="BP42" i="7"/>
  <c r="BT43" i="7"/>
  <c r="BT42" i="7"/>
  <c r="BX43" i="7"/>
  <c r="BX42" i="7"/>
  <c r="CB43" i="7"/>
  <c r="CB42" i="7"/>
  <c r="BL58" i="7"/>
  <c r="BL57" i="7"/>
  <c r="BP58" i="7"/>
  <c r="BP57" i="7"/>
  <c r="BT58" i="7"/>
  <c r="BT57" i="7"/>
  <c r="BX58" i="7"/>
  <c r="BX57" i="7"/>
  <c r="CB58" i="7"/>
  <c r="CB57" i="7"/>
  <c r="BL73" i="7"/>
  <c r="BL72" i="7"/>
  <c r="BP73" i="7"/>
  <c r="BP72" i="7"/>
  <c r="BT73" i="7"/>
  <c r="BT72" i="7"/>
  <c r="BX73" i="7"/>
  <c r="BX72" i="7"/>
  <c r="CB73" i="7"/>
  <c r="CB72" i="7"/>
  <c r="BM28" i="7"/>
  <c r="BM27" i="7"/>
  <c r="BQ28" i="7"/>
  <c r="BQ27" i="7"/>
  <c r="BU28" i="7"/>
  <c r="BU27" i="7"/>
  <c r="BY28" i="7"/>
  <c r="BY27" i="7"/>
  <c r="CC28" i="7"/>
  <c r="CC27" i="7"/>
  <c r="BM43" i="7"/>
  <c r="BM42" i="7"/>
  <c r="BQ43" i="7"/>
  <c r="BQ42" i="7"/>
  <c r="BU43" i="7"/>
  <c r="BU42" i="7"/>
  <c r="BY43" i="7"/>
  <c r="BY42" i="7"/>
  <c r="CC43" i="7"/>
  <c r="CC42" i="7"/>
  <c r="BM58" i="7"/>
  <c r="BM57" i="7"/>
  <c r="BQ58" i="7"/>
  <c r="BQ57" i="7"/>
  <c r="BU58" i="7"/>
  <c r="BU57" i="7"/>
  <c r="BY58" i="7"/>
  <c r="BY57" i="7"/>
  <c r="CC58" i="7"/>
  <c r="CC57" i="7"/>
  <c r="BM72" i="7"/>
  <c r="BM73" i="7"/>
  <c r="BQ72" i="7"/>
  <c r="BQ73" i="7"/>
  <c r="BU72" i="7"/>
  <c r="BU73" i="7"/>
  <c r="BY72" i="7"/>
  <c r="BY73" i="7"/>
  <c r="CC72" i="7"/>
  <c r="CC73" i="7"/>
  <c r="AM27" i="7"/>
  <c r="AM28" i="7"/>
  <c r="AQ28" i="7"/>
  <c r="AQ27" i="7"/>
  <c r="AU28" i="7"/>
  <c r="AU27" i="7"/>
  <c r="AY27" i="7"/>
  <c r="AY28" i="7"/>
  <c r="BC28" i="7"/>
  <c r="BC27" i="7"/>
  <c r="BG28" i="7"/>
  <c r="BG27" i="7"/>
  <c r="AM42" i="7"/>
  <c r="AM43" i="7"/>
  <c r="AQ42" i="7"/>
  <c r="AQ43" i="7"/>
  <c r="AU42" i="7"/>
  <c r="AU43" i="7"/>
  <c r="AY42" i="7"/>
  <c r="AY43" i="7"/>
  <c r="BC42" i="7"/>
  <c r="BC43" i="7"/>
  <c r="BG42" i="7"/>
  <c r="BG43" i="7"/>
  <c r="AM58" i="7"/>
  <c r="AM57" i="7"/>
  <c r="AQ58" i="7"/>
  <c r="AQ57" i="7"/>
  <c r="AU58" i="7"/>
  <c r="AU57" i="7"/>
  <c r="AY58" i="7"/>
  <c r="AY57" i="7"/>
  <c r="BC58" i="7"/>
  <c r="BC57" i="7"/>
  <c r="BG58" i="7"/>
  <c r="BG57" i="7"/>
  <c r="AM72" i="7"/>
  <c r="AM73" i="7"/>
  <c r="AQ72" i="7"/>
  <c r="AQ73" i="7"/>
  <c r="AU72" i="7"/>
  <c r="AU73" i="7"/>
  <c r="AY72" i="7"/>
  <c r="AY73" i="7"/>
  <c r="BC72" i="7"/>
  <c r="BC73" i="7"/>
  <c r="BG72" i="7"/>
  <c r="BG73" i="7"/>
  <c r="AZ73" i="7"/>
  <c r="AZ72" i="7"/>
  <c r="BD73" i="7"/>
  <c r="BD72" i="7"/>
  <c r="BH73" i="7"/>
  <c r="BH72" i="7"/>
  <c r="AO28" i="7"/>
  <c r="AO27" i="7"/>
  <c r="AW28" i="7"/>
  <c r="AW27" i="7"/>
  <c r="BA28" i="7"/>
  <c r="BA27" i="7"/>
  <c r="BE28" i="7"/>
  <c r="BE27" i="7"/>
  <c r="BI28" i="7"/>
  <c r="BI27" i="7"/>
  <c r="AO43" i="7"/>
  <c r="AO42" i="7"/>
  <c r="AW43" i="7"/>
  <c r="AW42" i="7"/>
  <c r="BA43" i="7"/>
  <c r="BA42" i="7"/>
  <c r="BE43" i="7"/>
  <c r="BE42" i="7"/>
  <c r="BI43" i="7"/>
  <c r="BI42" i="7"/>
  <c r="AO58" i="7"/>
  <c r="AO57" i="7"/>
  <c r="AS57" i="7"/>
  <c r="AS58" i="7"/>
  <c r="AW58" i="7"/>
  <c r="AW57" i="7"/>
  <c r="BA57" i="7"/>
  <c r="BA58" i="7"/>
  <c r="BE58" i="7"/>
  <c r="BE57" i="7"/>
  <c r="BI57" i="7"/>
  <c r="BI58" i="7"/>
  <c r="AO73" i="7"/>
  <c r="AO72" i="7"/>
  <c r="AS73" i="7"/>
  <c r="AS72" i="7"/>
  <c r="AW73" i="7"/>
  <c r="AW72" i="7"/>
  <c r="BA73" i="7"/>
  <c r="BA72" i="7"/>
  <c r="BE73" i="7"/>
  <c r="BE72" i="7"/>
  <c r="BI73" i="7"/>
  <c r="BI72" i="7"/>
  <c r="AN28" i="7"/>
  <c r="AN27" i="7"/>
  <c r="AR28" i="7"/>
  <c r="AR27" i="7"/>
  <c r="AV28" i="7"/>
  <c r="AV27" i="7"/>
  <c r="AZ28" i="7"/>
  <c r="AZ27" i="7"/>
  <c r="BD28" i="7"/>
  <c r="BD27" i="7"/>
  <c r="BH28" i="7"/>
  <c r="BH27" i="7"/>
  <c r="AN42" i="7"/>
  <c r="AN43" i="7"/>
  <c r="AR43" i="7"/>
  <c r="AR42" i="7"/>
  <c r="AV42" i="7"/>
  <c r="AV43" i="7"/>
  <c r="AZ43" i="7"/>
  <c r="AZ42" i="7"/>
  <c r="BD42" i="7"/>
  <c r="BD43" i="7"/>
  <c r="BH43" i="7"/>
  <c r="BH42" i="7"/>
  <c r="AN57" i="7"/>
  <c r="AN58" i="7"/>
  <c r="AR57" i="7"/>
  <c r="AR58" i="7"/>
  <c r="AV57" i="7"/>
  <c r="AV58" i="7"/>
  <c r="AZ57" i="7"/>
  <c r="AZ58" i="7"/>
  <c r="BD57" i="7"/>
  <c r="BD58" i="7"/>
  <c r="BH57" i="7"/>
  <c r="BH58" i="7"/>
  <c r="AN73" i="7"/>
  <c r="AN72" i="7"/>
  <c r="AR73" i="7"/>
  <c r="AR72" i="7"/>
  <c r="AV73" i="7"/>
  <c r="AV72" i="7"/>
  <c r="AS28" i="7"/>
  <c r="AS27" i="7"/>
  <c r="AS43" i="7"/>
  <c r="AS42" i="7"/>
  <c r="AL27" i="7"/>
  <c r="AL28" i="7"/>
  <c r="AP27" i="7"/>
  <c r="AP28" i="7"/>
  <c r="AT27" i="7"/>
  <c r="AT28" i="7"/>
  <c r="AX27" i="7"/>
  <c r="AX28" i="7"/>
  <c r="BB27" i="7"/>
  <c r="BB28" i="7"/>
  <c r="BF27" i="7"/>
  <c r="BF28" i="7"/>
  <c r="AL43" i="7"/>
  <c r="AL42" i="7"/>
  <c r="AP43" i="7"/>
  <c r="AP42" i="7"/>
  <c r="AT43" i="7"/>
  <c r="AT42" i="7"/>
  <c r="AX43" i="7"/>
  <c r="AX42" i="7"/>
  <c r="BB43" i="7"/>
  <c r="BB42" i="7"/>
  <c r="BF43" i="7"/>
  <c r="BF42" i="7"/>
  <c r="AL58" i="7"/>
  <c r="AL57" i="7"/>
  <c r="AP58" i="7"/>
  <c r="AP57" i="7"/>
  <c r="AT58" i="7"/>
  <c r="AT57" i="7"/>
  <c r="AX58" i="7"/>
  <c r="AX57" i="7"/>
  <c r="BB58" i="7"/>
  <c r="BB57" i="7"/>
  <c r="BF58" i="7"/>
  <c r="BF57" i="7"/>
  <c r="AL72" i="7"/>
  <c r="AL73" i="7"/>
  <c r="AP72" i="7"/>
  <c r="AP73" i="7"/>
  <c r="AT73" i="7"/>
  <c r="AT72" i="7"/>
  <c r="AX72" i="7"/>
  <c r="AX73" i="7"/>
  <c r="BB72" i="7"/>
  <c r="BB73" i="7"/>
  <c r="BF73" i="7"/>
  <c r="BF72" i="7"/>
  <c r="CM33" i="7"/>
  <c r="CN24" i="7"/>
  <c r="CO18" i="7"/>
  <c r="CO19" i="7"/>
  <c r="CO20" i="7"/>
  <c r="CO21" i="7"/>
  <c r="CO22" i="7"/>
  <c r="CO23" i="7"/>
  <c r="CO24" i="7"/>
  <c r="CO25" i="7"/>
  <c r="CO26" i="7"/>
  <c r="CM36" i="7"/>
  <c r="CM40" i="7"/>
  <c r="CM72" i="7"/>
  <c r="CM18" i="7"/>
  <c r="CM71" i="7"/>
  <c r="CM24" i="7"/>
  <c r="CL18" i="7"/>
  <c r="CL19" i="7"/>
  <c r="CL20" i="7"/>
  <c r="CL21" i="7"/>
  <c r="CL22" i="7"/>
  <c r="CL23" i="7"/>
  <c r="CL24" i="7"/>
  <c r="CL25" i="7"/>
  <c r="CL33" i="7"/>
  <c r="CL34" i="7"/>
  <c r="CL35" i="7"/>
  <c r="CL36" i="7"/>
  <c r="CL37" i="7"/>
  <c r="CL38" i="7"/>
  <c r="CL39" i="7"/>
  <c r="CL40" i="7"/>
  <c r="CL48" i="7"/>
  <c r="CL49" i="7"/>
  <c r="CL50" i="7"/>
  <c r="CL53" i="7"/>
  <c r="CL54" i="7"/>
  <c r="CL55" i="7"/>
  <c r="CL56" i="7"/>
  <c r="CL63" i="7"/>
  <c r="CL64" i="7"/>
  <c r="CL65" i="7"/>
  <c r="CL66" i="7"/>
  <c r="CL67" i="7"/>
  <c r="CL68" i="7"/>
  <c r="CL69" i="7"/>
  <c r="CM25" i="7"/>
  <c r="CM52" i="7"/>
  <c r="CM70" i="7"/>
  <c r="CL70" i="7"/>
  <c r="CM22" i="7"/>
  <c r="CL51" i="7"/>
  <c r="CL52" i="7"/>
  <c r="CN71" i="7"/>
  <c r="CN55" i="7"/>
  <c r="CL71" i="7"/>
  <c r="CO17" i="7"/>
  <c r="CN32" i="7"/>
  <c r="CN38" i="7"/>
  <c r="CN56" i="7"/>
  <c r="CL32" i="7"/>
  <c r="CL47" i="7"/>
  <c r="CM32" i="7"/>
  <c r="CM43" i="7" s="1"/>
  <c r="CO33" i="7"/>
  <c r="CO34" i="7"/>
  <c r="CO35" i="7"/>
  <c r="CO36" i="7"/>
  <c r="CO37" i="7"/>
  <c r="CO38" i="7"/>
  <c r="CO39" i="7"/>
  <c r="CO40" i="7"/>
  <c r="CO41" i="7"/>
  <c r="CO47" i="7"/>
  <c r="CO48" i="7"/>
  <c r="CO49" i="7"/>
  <c r="CO50" i="7"/>
  <c r="CO51" i="7"/>
  <c r="CO52" i="7"/>
  <c r="CO53" i="7"/>
  <c r="CO54" i="7"/>
  <c r="CO55" i="7"/>
  <c r="CO56" i="7"/>
  <c r="CO63" i="7"/>
  <c r="CO64" i="7"/>
  <c r="CO65" i="7"/>
  <c r="CO66" i="7"/>
  <c r="CO67" i="7"/>
  <c r="CO68" i="7"/>
  <c r="CO69" i="7"/>
  <c r="CO70" i="7"/>
  <c r="CO71" i="7"/>
  <c r="CL17" i="7"/>
  <c r="CL62" i="7"/>
  <c r="CM17" i="7"/>
  <c r="CM28" i="7" s="1"/>
  <c r="CM47" i="7"/>
  <c r="CM58" i="7" s="1"/>
  <c r="CM62" i="7"/>
  <c r="CN17" i="7"/>
  <c r="CN28" i="7" s="1"/>
  <c r="CN47" i="7"/>
  <c r="CN62" i="7"/>
  <c r="CN73" i="7" s="1"/>
  <c r="CO32" i="7"/>
  <c r="CO62" i="7"/>
  <c r="CN58" i="7" l="1"/>
  <c r="CN72" i="7"/>
  <c r="CN27" i="7"/>
  <c r="CO72" i="7"/>
  <c r="CO57" i="7"/>
  <c r="CO27" i="7"/>
  <c r="CO73" i="7"/>
  <c r="CL72" i="7"/>
  <c r="CL73" i="7"/>
  <c r="CL58" i="7"/>
  <c r="CL57" i="7"/>
  <c r="CN43" i="7"/>
  <c r="CN57" i="7"/>
  <c r="CN42" i="7"/>
  <c r="CO43" i="7"/>
  <c r="CM73" i="7"/>
  <c r="CL27" i="7"/>
  <c r="CL28" i="7"/>
  <c r="CO58" i="7"/>
  <c r="CL43" i="7"/>
  <c r="CL42" i="7"/>
  <c r="CO28" i="7"/>
  <c r="CO42" i="7"/>
  <c r="CM57" i="7"/>
  <c r="CM42" i="7"/>
  <c r="CM27" i="7"/>
  <c r="E23" i="5"/>
  <c r="E24" i="5" s="1"/>
  <c r="D23" i="5"/>
  <c r="D24" i="5" s="1"/>
  <c r="C23" i="5"/>
  <c r="C24" i="5" s="1"/>
</calcChain>
</file>

<file path=xl/sharedStrings.xml><?xml version="1.0" encoding="utf-8"?>
<sst xmlns="http://schemas.openxmlformats.org/spreadsheetml/2006/main" count="1606" uniqueCount="110">
  <si>
    <t>Dataset</t>
  </si>
  <si>
    <t>Hybrid</t>
  </si>
  <si>
    <t>Local</t>
  </si>
  <si>
    <t>Global</t>
  </si>
  <si>
    <t>birds</t>
  </si>
  <si>
    <t>cal500</t>
  </si>
  <si>
    <t>emotions</t>
  </si>
  <si>
    <t>eukaPseAac</t>
  </si>
  <si>
    <t>flags</t>
  </si>
  <si>
    <t>gPositiveGo</t>
  </si>
  <si>
    <t>medical</t>
  </si>
  <si>
    <t>plantGo</t>
  </si>
  <si>
    <t>scene</t>
  </si>
  <si>
    <t>virusGo</t>
  </si>
  <si>
    <t>yeast</t>
  </si>
  <si>
    <t>yelp</t>
  </si>
  <si>
    <t>Average</t>
  </si>
  <si>
    <t>HPML</t>
  </si>
  <si>
    <t>Random</t>
  </si>
  <si>
    <t>Macro-Precision ↑</t>
  </si>
  <si>
    <t>Macro-Recall ↑</t>
  </si>
  <si>
    <t>Macro-F1 ↑</t>
  </si>
  <si>
    <t>Micro-Precision ↑</t>
  </si>
  <si>
    <t>Micro-Recall ↑</t>
  </si>
  <si>
    <t>Micro-F1 ↑</t>
  </si>
  <si>
    <t>CLP ↓</t>
  </si>
  <si>
    <t>MLP ↓</t>
  </si>
  <si>
    <t>WLP ↓</t>
  </si>
  <si>
    <t>Subset Accuracy ↑</t>
  </si>
  <si>
    <t>Accuracy ↑</t>
  </si>
  <si>
    <t>Hamming Loss ↓</t>
  </si>
  <si>
    <t>Precision ↑</t>
  </si>
  <si>
    <t>Recall ↑</t>
  </si>
  <si>
    <t>F1 ↑</t>
  </si>
  <si>
    <t>Average Precision ↑</t>
  </si>
  <si>
    <t>Coverage ↓</t>
  </si>
  <si>
    <t>Margin Loss ↓</t>
  </si>
  <si>
    <t>One Error ↓</t>
  </si>
  <si>
    <t>Ranking Loss ↓</t>
  </si>
  <si>
    <t>MACRO-AUC ↑</t>
  </si>
  <si>
    <t>MICRO-AUC ↑</t>
  </si>
  <si>
    <t>G &gt; H</t>
  </si>
  <si>
    <t>G &gt; L</t>
  </si>
  <si>
    <t>H &gt; R</t>
  </si>
  <si>
    <t>H &gt; L</t>
  </si>
  <si>
    <t>H &gt; G</t>
  </si>
  <si>
    <t>ALL</t>
  </si>
  <si>
    <t>R &gt; H</t>
  </si>
  <si>
    <t>R &gt; L</t>
  </si>
  <si>
    <t>R &gt; G</t>
  </si>
  <si>
    <t>L &gt; H</t>
  </si>
  <si>
    <t>L &gt; R</t>
  </si>
  <si>
    <t>L &gt; G</t>
  </si>
  <si>
    <t>G &gt; R</t>
  </si>
  <si>
    <t>Macro-Precision</t>
  </si>
  <si>
    <t>Micro-Precision</t>
  </si>
  <si>
    <t>Macro-Recall</t>
  </si>
  <si>
    <t>Micro-Recall</t>
  </si>
  <si>
    <t>Macro-F1</t>
  </si>
  <si>
    <t>Micro-F1</t>
  </si>
  <si>
    <t>WLP</t>
  </si>
  <si>
    <t>CLP</t>
  </si>
  <si>
    <t>MLP</t>
  </si>
  <si>
    <t>Subset-Accuracy</t>
  </si>
  <si>
    <t>Accuracy</t>
  </si>
  <si>
    <t>Hamming-Loss</t>
  </si>
  <si>
    <t>Precision</t>
  </si>
  <si>
    <t>Recall</t>
  </si>
  <si>
    <t>F1</t>
  </si>
  <si>
    <t>Average-Precision</t>
  </si>
  <si>
    <t>Coverage</t>
  </si>
  <si>
    <t>Margin-Loss</t>
  </si>
  <si>
    <t>One-Error</t>
  </si>
  <si>
    <t>Ranking-Loss</t>
  </si>
  <si>
    <t>Macro-AUC</t>
  </si>
  <si>
    <t>Micro-AUC</t>
  </si>
  <si>
    <t>Average Measures</t>
  </si>
  <si>
    <t>Total</t>
  </si>
  <si>
    <t>Datasets</t>
  </si>
  <si>
    <r>
      <t xml:space="preserve">Macro-Precision </t>
    </r>
    <r>
      <rPr>
        <b/>
        <sz val="12"/>
        <rFont val="Calibri"/>
        <family val="2"/>
      </rPr>
      <t>↑</t>
    </r>
  </si>
  <si>
    <r>
      <t xml:space="preserve">Macro-Recall </t>
    </r>
    <r>
      <rPr>
        <b/>
        <sz val="12"/>
        <rFont val="Calibri"/>
        <family val="2"/>
      </rPr>
      <t>↑</t>
    </r>
  </si>
  <si>
    <r>
      <t xml:space="preserve">Macro-F1 </t>
    </r>
    <r>
      <rPr>
        <b/>
        <sz val="12"/>
        <rFont val="Calibri"/>
        <family val="2"/>
      </rPr>
      <t>↑</t>
    </r>
  </si>
  <si>
    <r>
      <t xml:space="preserve">Micro-Precision </t>
    </r>
    <r>
      <rPr>
        <b/>
        <sz val="12"/>
        <rFont val="Calibri"/>
        <family val="2"/>
      </rPr>
      <t>↑</t>
    </r>
  </si>
  <si>
    <r>
      <t xml:space="preserve">Micro-Recall </t>
    </r>
    <r>
      <rPr>
        <b/>
        <sz val="12"/>
        <rFont val="Calibri"/>
        <family val="2"/>
      </rPr>
      <t>↑</t>
    </r>
  </si>
  <si>
    <r>
      <t xml:space="preserve">Micro-F1 </t>
    </r>
    <r>
      <rPr>
        <b/>
        <sz val="12"/>
        <rFont val="Calibri"/>
        <family val="2"/>
      </rPr>
      <t>↑</t>
    </r>
  </si>
  <si>
    <r>
      <t xml:space="preserve">CLP </t>
    </r>
    <r>
      <rPr>
        <b/>
        <sz val="12"/>
        <rFont val="Calibri"/>
        <family val="2"/>
      </rPr>
      <t>↓</t>
    </r>
  </si>
  <si>
    <r>
      <t xml:space="preserve">MLP </t>
    </r>
    <r>
      <rPr>
        <b/>
        <sz val="12"/>
        <rFont val="Calibri"/>
        <family val="2"/>
      </rPr>
      <t>↓</t>
    </r>
  </si>
  <si>
    <r>
      <t xml:space="preserve">WLP </t>
    </r>
    <r>
      <rPr>
        <b/>
        <sz val="12"/>
        <rFont val="Calibri"/>
        <family val="2"/>
      </rPr>
      <t>↓</t>
    </r>
  </si>
  <si>
    <r>
      <t xml:space="preserve">Subset Accuracy </t>
    </r>
    <r>
      <rPr>
        <b/>
        <sz val="12"/>
        <rFont val="Calibri"/>
        <family val="2"/>
      </rPr>
      <t>↑</t>
    </r>
  </si>
  <si>
    <r>
      <t xml:space="preserve">Accuracy </t>
    </r>
    <r>
      <rPr>
        <b/>
        <sz val="12"/>
        <rFont val="Calibri"/>
        <family val="2"/>
      </rPr>
      <t>↑</t>
    </r>
  </si>
  <si>
    <r>
      <t xml:space="preserve">Hamming Loss </t>
    </r>
    <r>
      <rPr>
        <b/>
        <sz val="12"/>
        <rFont val="Calibri"/>
        <family val="2"/>
      </rPr>
      <t>↓</t>
    </r>
  </si>
  <si>
    <r>
      <t xml:space="preserve">Precision </t>
    </r>
    <r>
      <rPr>
        <b/>
        <sz val="12"/>
        <rFont val="Calibri"/>
        <family val="2"/>
      </rPr>
      <t>↑</t>
    </r>
  </si>
  <si>
    <r>
      <t xml:space="preserve">Recall </t>
    </r>
    <r>
      <rPr>
        <b/>
        <sz val="12"/>
        <rFont val="Calibri"/>
        <family val="2"/>
      </rPr>
      <t>↑</t>
    </r>
  </si>
  <si>
    <r>
      <t xml:space="preserve">F1 </t>
    </r>
    <r>
      <rPr>
        <b/>
        <sz val="12"/>
        <rFont val="Calibri"/>
        <family val="2"/>
      </rPr>
      <t>↑</t>
    </r>
  </si>
  <si>
    <r>
      <t xml:space="preserve">Average Precision </t>
    </r>
    <r>
      <rPr>
        <b/>
        <sz val="12"/>
        <rFont val="Calibri"/>
        <family val="2"/>
      </rPr>
      <t>↑</t>
    </r>
  </si>
  <si>
    <r>
      <t xml:space="preserve">Coverage </t>
    </r>
    <r>
      <rPr>
        <b/>
        <sz val="12"/>
        <rFont val="Calibri"/>
        <family val="2"/>
      </rPr>
      <t>↓</t>
    </r>
  </si>
  <si>
    <r>
      <t xml:space="preserve">Margin Loss </t>
    </r>
    <r>
      <rPr>
        <b/>
        <sz val="12"/>
        <rFont val="Calibri"/>
        <family val="2"/>
      </rPr>
      <t>↓</t>
    </r>
  </si>
  <si>
    <r>
      <t xml:space="preserve">One Error </t>
    </r>
    <r>
      <rPr>
        <b/>
        <sz val="12"/>
        <rFont val="Calibri"/>
        <family val="2"/>
      </rPr>
      <t>↓</t>
    </r>
  </si>
  <si>
    <r>
      <t xml:space="preserve">Ranking Loss </t>
    </r>
    <r>
      <rPr>
        <b/>
        <sz val="12"/>
        <rFont val="Calibri"/>
        <family val="2"/>
      </rPr>
      <t>↓</t>
    </r>
  </si>
  <si>
    <r>
      <t xml:space="preserve">MACRO-AUC </t>
    </r>
    <r>
      <rPr>
        <b/>
        <sz val="12"/>
        <rFont val="Calibri"/>
        <family val="2"/>
      </rPr>
      <t>↑</t>
    </r>
  </si>
  <si>
    <r>
      <t xml:space="preserve">MICRO-AUC </t>
    </r>
    <r>
      <rPr>
        <b/>
        <sz val="12"/>
        <rFont val="Calibri"/>
        <family val="2"/>
      </rPr>
      <t>↑</t>
    </r>
  </si>
  <si>
    <t>The measure X obtained better performance in Y datasets</t>
  </si>
  <si>
    <t>22 measures - 10 datasets</t>
  </si>
  <si>
    <t>The dataset X obtained better performance than in Y measures</t>
  </si>
  <si>
    <t>Example:</t>
  </si>
  <si>
    <t>The local partition obtained better performance then hybrid partition in 19 measures</t>
  </si>
  <si>
    <t>The local partition obtained better performance then hybrid partition in 5 datasets</t>
  </si>
  <si>
    <t>green = best performance</t>
  </si>
  <si>
    <t>red = worst performance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</si>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</sst>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26">
    <font>
      <sz val="11"/>
      <color theme="1"/>
      <name val="Calibri"/>
      <family val="2"/>
      <scheme val="minor"/>
    </font>
    <font>
      <b/>
      <sz val="12"/>
      <name val="Abel"/>
    </font>
    <font>
      <sz val="12"/>
      <name val="Abel"/>
    </font>
    <font>
      <sz val="12"/>
      <color theme="1"/>
      <name val="Abel"/>
    </font>
    <font>
      <b/>
      <sz val="12"/>
      <color theme="1"/>
      <name val="Abel"/>
    </font>
    <font>
      <sz val="12"/>
      <color rgb="FF008000"/>
      <name val="Abel"/>
    </font>
    <font>
      <sz val="12"/>
      <color rgb="FFA50021"/>
      <name val="Abel"/>
    </font>
    <font>
      <i/>
      <sz val="12"/>
      <color theme="1"/>
      <name val="Abel"/>
    </font>
    <font>
      <i/>
      <sz val="12"/>
      <name val="Abel"/>
    </font>
    <font>
      <b/>
      <sz val="12"/>
      <name val="Calibri"/>
      <family val="2"/>
    </font>
    <font>
      <b/>
      <sz val="12"/>
      <color rgb="FF008000"/>
      <name val="Abel"/>
    </font>
    <font>
      <b/>
      <sz val="12"/>
      <color rgb="FFC00000"/>
      <name val="Abel"/>
    </font>
    <font>
      <b/>
      <sz val="12"/>
      <name val="Arial Nova"/>
      <family val="2"/>
    </font>
    <font>
      <b/>
      <sz val="12"/>
      <color rgb="FF008000"/>
      <name val="Arial Nova"/>
      <family val="2"/>
    </font>
    <font>
      <b/>
      <sz val="12"/>
      <color rgb="FF003366"/>
      <name val="Abel"/>
    </font>
    <font>
      <i/>
      <sz val="12"/>
      <color rgb="FF003366"/>
      <name val="Abel"/>
    </font>
    <font>
      <sz val="12"/>
      <color rgb="FF003366"/>
      <name val="Abel"/>
    </font>
    <font>
      <b/>
      <sz val="12"/>
      <color rgb="FF996633"/>
      <name val="Abel"/>
    </font>
    <font>
      <i/>
      <sz val="12"/>
      <color rgb="FF996633"/>
      <name val="Abel"/>
    </font>
    <font>
      <sz val="12"/>
      <color rgb="FF996633"/>
      <name val="Abel"/>
    </font>
    <font>
      <b/>
      <sz val="12"/>
      <color rgb="FF9900CC"/>
      <name val="Abel"/>
    </font>
    <font>
      <i/>
      <sz val="12"/>
      <color rgb="FF9900CC"/>
      <name val="Abel"/>
    </font>
    <font>
      <sz val="12"/>
      <color rgb="FF9900CC"/>
      <name val="Abel"/>
    </font>
    <font>
      <b/>
      <sz val="12"/>
      <color rgb="FF006600"/>
      <name val="Abel"/>
    </font>
    <font>
      <sz val="12"/>
      <color rgb="FF006600"/>
      <name val="Abel"/>
    </font>
    <font>
      <i/>
      <sz val="12"/>
      <color rgb="FF006600"/>
      <name val="Abel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D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3" fillId="0" borderId="0" xfId="0" applyFont="1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0" borderId="1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2" fillId="2" borderId="0" xfId="0" applyFont="1" applyFill="1" applyBorder="1"/>
    <xf numFmtId="164" fontId="2" fillId="2" borderId="0" xfId="0" applyNumberFormat="1" applyFont="1" applyFill="1" applyBorder="1"/>
    <xf numFmtId="0" fontId="1" fillId="2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1" fillId="0" borderId="14" xfId="0" applyNumberFormat="1" applyFont="1" applyFill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4" fillId="0" borderId="0" xfId="0" applyFont="1" applyFill="1" applyBorder="1"/>
    <xf numFmtId="0" fontId="4" fillId="0" borderId="1" xfId="0" applyFont="1" applyFill="1" applyBorder="1" applyAlignment="1">
      <alignment horizontal="right"/>
    </xf>
    <xf numFmtId="1" fontId="2" fillId="0" borderId="4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1" fillId="2" borderId="10" xfId="0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165" fontId="2" fillId="0" borderId="0" xfId="0" applyNumberFormat="1" applyFont="1"/>
    <xf numFmtId="165" fontId="5" fillId="0" borderId="0" xfId="0" applyNumberFormat="1" applyFont="1" applyAlignment="1">
      <alignment vertical="center"/>
    </xf>
    <xf numFmtId="165" fontId="6" fillId="0" borderId="0" xfId="0" applyNumberFormat="1" applyFont="1"/>
    <xf numFmtId="165" fontId="2" fillId="0" borderId="6" xfId="0" applyNumberFormat="1" applyFont="1" applyBorder="1" applyAlignment="1">
      <alignment horizontal="right" vertical="center"/>
    </xf>
    <xf numFmtId="165" fontId="6" fillId="0" borderId="7" xfId="0" applyNumberFormat="1" applyFont="1" applyBorder="1"/>
    <xf numFmtId="165" fontId="5" fillId="0" borderId="6" xfId="0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65" fontId="2" fillId="0" borderId="6" xfId="0" applyNumberFormat="1" applyFont="1" applyBorder="1" applyAlignment="1">
      <alignment vertical="center"/>
    </xf>
    <xf numFmtId="165" fontId="2" fillId="0" borderId="7" xfId="0" applyNumberFormat="1" applyFont="1" applyBorder="1"/>
    <xf numFmtId="165" fontId="2" fillId="0" borderId="7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7" xfId="0" applyNumberFormat="1" applyFont="1" applyBorder="1" applyAlignment="1">
      <alignment horizontal="right"/>
    </xf>
    <xf numFmtId="165" fontId="5" fillId="0" borderId="7" xfId="0" applyNumberFormat="1" applyFont="1" applyBorder="1" applyAlignment="1">
      <alignment vertical="center"/>
    </xf>
    <xf numFmtId="165" fontId="6" fillId="0" borderId="6" xfId="0" applyNumberFormat="1" applyFont="1" applyBorder="1"/>
    <xf numFmtId="165" fontId="2" fillId="0" borderId="0" xfId="0" applyNumberFormat="1" applyFont="1" applyAlignment="1">
      <alignment horizont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vertical="center"/>
    </xf>
    <xf numFmtId="165" fontId="2" fillId="0" borderId="6" xfId="0" applyNumberFormat="1" applyFont="1" applyBorder="1" applyAlignment="1">
      <alignment horizontal="right"/>
    </xf>
    <xf numFmtId="165" fontId="2" fillId="0" borderId="6" xfId="0" applyNumberFormat="1" applyFont="1" applyBorder="1"/>
    <xf numFmtId="165" fontId="2" fillId="0" borderId="7" xfId="0" applyNumberFormat="1" applyFont="1" applyBorder="1" applyAlignment="1">
      <alignment horizontal="right" vertical="center"/>
    </xf>
    <xf numFmtId="165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165" fontId="1" fillId="0" borderId="13" xfId="0" applyNumberFormat="1" applyFont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1" fillId="0" borderId="14" xfId="0" applyNumberFormat="1" applyFont="1" applyBorder="1" applyAlignment="1">
      <alignment vertical="center"/>
    </xf>
    <xf numFmtId="165" fontId="11" fillId="0" borderId="15" xfId="0" applyNumberFormat="1" applyFont="1" applyBorder="1" applyAlignment="1">
      <alignment vertical="center"/>
    </xf>
    <xf numFmtId="165" fontId="10" fillId="5" borderId="13" xfId="0" applyNumberFormat="1" applyFont="1" applyFill="1" applyBorder="1" applyAlignment="1">
      <alignment vertical="center"/>
    </xf>
    <xf numFmtId="1" fontId="8" fillId="0" borderId="0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1" fontId="2" fillId="0" borderId="9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1" fontId="2" fillId="0" borderId="9" xfId="0" applyNumberFormat="1" applyFont="1" applyFill="1" applyBorder="1" applyAlignment="1">
      <alignment horizontal="center" vertical="center"/>
    </xf>
    <xf numFmtId="1" fontId="2" fillId="0" borderId="10" xfId="0" applyNumberFormat="1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5" fontId="3" fillId="0" borderId="6" xfId="0" applyNumberFormat="1" applyFont="1" applyBorder="1"/>
    <xf numFmtId="165" fontId="5" fillId="0" borderId="6" xfId="0" applyNumberFormat="1" applyFont="1" applyBorder="1"/>
    <xf numFmtId="0" fontId="10" fillId="6" borderId="8" xfId="0" applyFont="1" applyFill="1" applyBorder="1" applyAlignment="1">
      <alignment horizontal="center" vertical="center"/>
    </xf>
    <xf numFmtId="165" fontId="10" fillId="6" borderId="13" xfId="0" applyNumberFormat="1" applyFont="1" applyFill="1" applyBorder="1" applyAlignment="1">
      <alignment vertical="center"/>
    </xf>
    <xf numFmtId="165" fontId="1" fillId="0" borderId="13" xfId="0" applyNumberFormat="1" applyFont="1" applyBorder="1" applyAlignment="1">
      <alignment horizontal="right" vertical="center"/>
    </xf>
    <xf numFmtId="165" fontId="10" fillId="5" borderId="14" xfId="0" applyNumberFormat="1" applyFont="1" applyFill="1" applyBorder="1" applyAlignment="1">
      <alignment horizontal="right" vertical="center"/>
    </xf>
    <xf numFmtId="165" fontId="1" fillId="0" borderId="14" xfId="0" applyNumberFormat="1" applyFont="1" applyBorder="1" applyAlignment="1">
      <alignment horizontal="right" vertical="center"/>
    </xf>
    <xf numFmtId="165" fontId="11" fillId="0" borderId="15" xfId="0" applyNumberFormat="1" applyFont="1" applyBorder="1" applyAlignment="1">
      <alignment horizontal="right" vertical="center"/>
    </xf>
    <xf numFmtId="165" fontId="10" fillId="5" borderId="13" xfId="0" applyNumberFormat="1" applyFont="1" applyFill="1" applyBorder="1" applyAlignment="1">
      <alignment horizontal="right" vertical="center"/>
    </xf>
    <xf numFmtId="165" fontId="11" fillId="0" borderId="14" xfId="0" applyNumberFormat="1" applyFont="1" applyBorder="1" applyAlignment="1">
      <alignment horizontal="right" vertical="center"/>
    </xf>
    <xf numFmtId="165" fontId="1" fillId="0" borderId="15" xfId="0" applyNumberFormat="1" applyFont="1" applyBorder="1" applyAlignment="1">
      <alignment horizontal="right" vertical="center"/>
    </xf>
    <xf numFmtId="1" fontId="2" fillId="0" borderId="0" xfId="0" applyNumberFormat="1" applyFont="1" applyFill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left" vertical="center"/>
    </xf>
    <xf numFmtId="1" fontId="2" fillId="7" borderId="3" xfId="0" applyNumberFormat="1" applyFont="1" applyFill="1" applyBorder="1" applyAlignment="1">
      <alignment horizontal="center" vertical="center"/>
    </xf>
    <xf numFmtId="1" fontId="2" fillId="7" borderId="4" xfId="0" applyNumberFormat="1" applyFont="1" applyFill="1" applyBorder="1" applyAlignment="1">
      <alignment horizontal="center" vertical="center"/>
    </xf>
    <xf numFmtId="1" fontId="2" fillId="7" borderId="5" xfId="0" applyNumberFormat="1" applyFont="1" applyFill="1" applyBorder="1" applyAlignment="1">
      <alignment horizontal="center" vertical="center"/>
    </xf>
    <xf numFmtId="1" fontId="2" fillId="7" borderId="8" xfId="0" applyNumberFormat="1" applyFont="1" applyFill="1" applyBorder="1" applyAlignment="1">
      <alignment horizontal="center" vertical="center"/>
    </xf>
    <xf numFmtId="1" fontId="2" fillId="7" borderId="9" xfId="0" applyNumberFormat="1" applyFont="1" applyFill="1" applyBorder="1" applyAlignment="1">
      <alignment horizontal="center" vertical="center"/>
    </xf>
    <xf numFmtId="1" fontId="2" fillId="7" borderId="10" xfId="0" applyNumberFormat="1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right"/>
    </xf>
    <xf numFmtId="1" fontId="1" fillId="0" borderId="14" xfId="0" applyNumberFormat="1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166" fontId="1" fillId="0" borderId="14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4" fillId="8" borderId="13" xfId="0" applyFont="1" applyFill="1" applyBorder="1" applyAlignment="1">
      <alignment horizontal="left" vertical="center"/>
    </xf>
    <xf numFmtId="1" fontId="15" fillId="8" borderId="6" xfId="0" applyNumberFormat="1" applyFont="1" applyFill="1" applyBorder="1" applyAlignment="1">
      <alignment horizontal="center"/>
    </xf>
    <xf numFmtId="1" fontId="16" fillId="8" borderId="6" xfId="0" applyNumberFormat="1" applyFont="1" applyFill="1" applyBorder="1" applyAlignment="1">
      <alignment horizontal="center"/>
    </xf>
    <xf numFmtId="1" fontId="14" fillId="8" borderId="13" xfId="0" applyNumberFormat="1" applyFont="1" applyFill="1" applyBorder="1" applyAlignment="1">
      <alignment horizontal="center"/>
    </xf>
    <xf numFmtId="0" fontId="17" fillId="3" borderId="14" xfId="0" applyFont="1" applyFill="1" applyBorder="1" applyAlignment="1">
      <alignment horizontal="left" vertical="center"/>
    </xf>
    <xf numFmtId="1" fontId="18" fillId="3" borderId="0" xfId="0" applyNumberFormat="1" applyFont="1" applyFill="1" applyBorder="1" applyAlignment="1">
      <alignment horizontal="center"/>
    </xf>
    <xf numFmtId="1" fontId="19" fillId="3" borderId="0" xfId="0" applyNumberFormat="1" applyFont="1" applyFill="1" applyBorder="1" applyAlignment="1">
      <alignment horizontal="center"/>
    </xf>
    <xf numFmtId="1" fontId="17" fillId="3" borderId="14" xfId="0" applyNumberFormat="1" applyFont="1" applyFill="1" applyBorder="1" applyAlignment="1">
      <alignment horizontal="center"/>
    </xf>
    <xf numFmtId="0" fontId="20" fillId="9" borderId="14" xfId="0" applyFont="1" applyFill="1" applyBorder="1" applyAlignment="1">
      <alignment horizontal="left" vertical="center"/>
    </xf>
    <xf numFmtId="1" fontId="21" fillId="9" borderId="0" xfId="0" applyNumberFormat="1" applyFont="1" applyFill="1" applyBorder="1" applyAlignment="1">
      <alignment horizontal="center"/>
    </xf>
    <xf numFmtId="1" fontId="22" fillId="9" borderId="0" xfId="0" applyNumberFormat="1" applyFont="1" applyFill="1" applyBorder="1" applyAlignment="1">
      <alignment horizontal="center"/>
    </xf>
    <xf numFmtId="1" fontId="20" fillId="9" borderId="14" xfId="0" applyNumberFormat="1" applyFont="1" applyFill="1" applyBorder="1" applyAlignment="1">
      <alignment horizontal="center"/>
    </xf>
    <xf numFmtId="0" fontId="20" fillId="9" borderId="13" xfId="0" applyFont="1" applyFill="1" applyBorder="1" applyAlignment="1">
      <alignment horizontal="left" vertical="center"/>
    </xf>
    <xf numFmtId="1" fontId="22" fillId="9" borderId="3" xfId="0" applyNumberFormat="1" applyFont="1" applyFill="1" applyBorder="1" applyAlignment="1">
      <alignment horizontal="center"/>
    </xf>
    <xf numFmtId="1" fontId="22" fillId="9" borderId="6" xfId="0" applyNumberFormat="1" applyFont="1" applyFill="1" applyBorder="1" applyAlignment="1">
      <alignment horizontal="center"/>
    </xf>
    <xf numFmtId="1" fontId="22" fillId="9" borderId="8" xfId="0" applyNumberFormat="1" applyFont="1" applyFill="1" applyBorder="1" applyAlignment="1">
      <alignment horizontal="center"/>
    </xf>
    <xf numFmtId="1" fontId="20" fillId="9" borderId="13" xfId="0" applyNumberFormat="1" applyFont="1" applyFill="1" applyBorder="1" applyAlignment="1">
      <alignment horizontal="center" vertical="center"/>
    </xf>
    <xf numFmtId="0" fontId="23" fillId="4" borderId="15" xfId="0" applyFont="1" applyFill="1" applyBorder="1" applyAlignment="1">
      <alignment horizontal="center"/>
    </xf>
    <xf numFmtId="1" fontId="25" fillId="4" borderId="7" xfId="0" applyNumberFormat="1" applyFont="1" applyFill="1" applyBorder="1" applyAlignment="1">
      <alignment horizontal="center"/>
    </xf>
    <xf numFmtId="1" fontId="24" fillId="4" borderId="7" xfId="0" applyNumberFormat="1" applyFont="1" applyFill="1" applyBorder="1" applyAlignment="1">
      <alignment horizontal="center"/>
    </xf>
    <xf numFmtId="1" fontId="23" fillId="4" borderId="15" xfId="0" applyNumberFormat="1" applyFont="1" applyFill="1" applyBorder="1" applyAlignment="1">
      <alignment horizontal="center"/>
    </xf>
    <xf numFmtId="0" fontId="23" fillId="4" borderId="14" xfId="0" applyFont="1" applyFill="1" applyBorder="1" applyAlignment="1">
      <alignment horizontal="center"/>
    </xf>
    <xf numFmtId="1" fontId="24" fillId="4" borderId="0" xfId="0" applyNumberFormat="1" applyFont="1" applyFill="1" applyBorder="1" applyAlignment="1">
      <alignment horizontal="center"/>
    </xf>
    <xf numFmtId="1" fontId="25" fillId="4" borderId="0" xfId="0" applyNumberFormat="1" applyFont="1" applyFill="1" applyBorder="1" applyAlignment="1">
      <alignment horizontal="center"/>
    </xf>
    <xf numFmtId="1" fontId="23" fillId="4" borderId="14" xfId="0" applyNumberFormat="1" applyFont="1" applyFill="1" applyBorder="1" applyAlignment="1">
      <alignment horizontal="center"/>
    </xf>
    <xf numFmtId="1" fontId="24" fillId="4" borderId="5" xfId="0" applyNumberFormat="1" applyFont="1" applyFill="1" applyBorder="1" applyAlignment="1">
      <alignment horizontal="center"/>
    </xf>
    <xf numFmtId="1" fontId="24" fillId="4" borderId="10" xfId="0" applyNumberFormat="1" applyFont="1" applyFill="1" applyBorder="1" applyAlignment="1">
      <alignment horizontal="center"/>
    </xf>
    <xf numFmtId="0" fontId="17" fillId="3" borderId="13" xfId="0" applyFont="1" applyFill="1" applyBorder="1" applyAlignment="1">
      <alignment horizontal="left" vertical="center"/>
    </xf>
    <xf numFmtId="1" fontId="19" fillId="3" borderId="6" xfId="0" applyNumberFormat="1" applyFont="1" applyFill="1" applyBorder="1" applyAlignment="1">
      <alignment horizontal="center"/>
    </xf>
    <xf numFmtId="1" fontId="17" fillId="3" borderId="13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1" fontId="2" fillId="10" borderId="0" xfId="0" applyNumberFormat="1" applyFont="1" applyFill="1" applyBorder="1" applyAlignment="1">
      <alignment horizontal="center" vertical="center"/>
    </xf>
    <xf numFmtId="1" fontId="2" fillId="10" borderId="7" xfId="0" applyNumberFormat="1" applyFont="1" applyFill="1" applyBorder="1" applyAlignment="1">
      <alignment horizontal="center" vertical="center"/>
    </xf>
    <xf numFmtId="1" fontId="2" fillId="10" borderId="4" xfId="0" applyNumberFormat="1" applyFont="1" applyFill="1" applyBorder="1" applyAlignment="1">
      <alignment horizontal="center" vertical="center"/>
    </xf>
    <xf numFmtId="1" fontId="2" fillId="10" borderId="5" xfId="0" applyNumberFormat="1" applyFont="1" applyFill="1" applyBorder="1" applyAlignment="1">
      <alignment horizontal="center" vertical="center"/>
    </xf>
    <xf numFmtId="1" fontId="2" fillId="10" borderId="9" xfId="0" applyNumberFormat="1" applyFont="1" applyFill="1" applyBorder="1" applyAlignment="1">
      <alignment horizontal="center" vertical="center"/>
    </xf>
    <xf numFmtId="1" fontId="2" fillId="10" borderId="10" xfId="0" applyNumberFormat="1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1" fontId="2" fillId="10" borderId="6" xfId="0" applyNumberFormat="1" applyFont="1" applyFill="1" applyBorder="1" applyAlignment="1">
      <alignment horizontal="center"/>
    </xf>
    <xf numFmtId="1" fontId="2" fillId="10" borderId="0" xfId="0" applyNumberFormat="1" applyFont="1" applyFill="1" applyBorder="1" applyAlignment="1">
      <alignment horizontal="center"/>
    </xf>
    <xf numFmtId="1" fontId="2" fillId="10" borderId="7" xfId="0" applyNumberFormat="1" applyFont="1" applyFill="1" applyBorder="1" applyAlignment="1">
      <alignment horizontal="center"/>
    </xf>
    <xf numFmtId="1" fontId="2" fillId="10" borderId="3" xfId="0" applyNumberFormat="1" applyFont="1" applyFill="1" applyBorder="1" applyAlignment="1">
      <alignment horizontal="center"/>
    </xf>
    <xf numFmtId="1" fontId="2" fillId="10" borderId="4" xfId="0" applyNumberFormat="1" applyFont="1" applyFill="1" applyBorder="1" applyAlignment="1">
      <alignment horizontal="center"/>
    </xf>
    <xf numFmtId="1" fontId="2" fillId="10" borderId="5" xfId="0" applyNumberFormat="1" applyFont="1" applyFill="1" applyBorder="1" applyAlignment="1">
      <alignment horizontal="center"/>
    </xf>
    <xf numFmtId="1" fontId="2" fillId="10" borderId="8" xfId="0" applyNumberFormat="1" applyFont="1" applyFill="1" applyBorder="1" applyAlignment="1">
      <alignment horizontal="center"/>
    </xf>
    <xf numFmtId="1" fontId="2" fillId="10" borderId="9" xfId="0" applyNumberFormat="1" applyFont="1" applyFill="1" applyBorder="1" applyAlignment="1">
      <alignment horizontal="center"/>
    </xf>
    <xf numFmtId="1" fontId="2" fillId="10" borderId="10" xfId="0" applyNumberFormat="1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D1"/>
      <color rgb="FF006600"/>
      <color rgb="FFCCFFCC"/>
      <color rgb="FF99FFCC"/>
      <color rgb="FF9900CC"/>
      <color rgb="FFFFCCFF"/>
      <color rgb="FF996633"/>
      <color rgb="FFFFFFCC"/>
      <color rgb="FF0033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3C187-A4CD-457E-B1E6-2D0164AFA412}">
  <dimension ref="A1:CO73"/>
  <sheetViews>
    <sheetView tabSelected="1" topLeftCell="A49" workbookViewId="0">
      <pane xSplit="1" topLeftCell="B1" activePane="topRight" state="frozen"/>
      <selection pane="topRight" activeCell="B1" sqref="B1:E1"/>
    </sheetView>
  </sheetViews>
  <sheetFormatPr defaultRowHeight="15.6"/>
  <cols>
    <col min="1" max="1" width="14.5546875" style="3" bestFit="1" customWidth="1"/>
    <col min="2" max="2" width="8.33203125" style="2" bestFit="1" customWidth="1"/>
    <col min="3" max="3" width="10.21875" style="2" customWidth="1"/>
    <col min="4" max="5" width="8" style="2" bestFit="1" customWidth="1"/>
    <col min="6" max="6" width="8.33203125" style="2" bestFit="1" customWidth="1"/>
    <col min="7" max="7" width="10.21875" style="2" bestFit="1" customWidth="1"/>
    <col min="8" max="9" width="8" style="2" bestFit="1" customWidth="1"/>
    <col min="10" max="10" width="8.33203125" style="2" bestFit="1" customWidth="1"/>
    <col min="11" max="11" width="10.21875" style="2" bestFit="1" customWidth="1"/>
    <col min="12" max="13" width="8" style="2" bestFit="1" customWidth="1"/>
    <col min="14" max="14" width="8.33203125" style="2" bestFit="1" customWidth="1"/>
    <col min="15" max="15" width="10.21875" style="2" bestFit="1" customWidth="1"/>
    <col min="16" max="18" width="8" style="2" bestFit="1" customWidth="1"/>
    <col min="19" max="19" width="10.21875" style="2" bestFit="1" customWidth="1"/>
    <col min="20" max="21" width="8" style="2" bestFit="1" customWidth="1"/>
    <col min="22" max="22" width="8.33203125" style="2" bestFit="1" customWidth="1"/>
    <col min="23" max="23" width="10.21875" style="2" bestFit="1" customWidth="1"/>
    <col min="24" max="25" width="8" style="2" bestFit="1" customWidth="1"/>
    <col min="26" max="26" width="8.33203125" style="2" bestFit="1" customWidth="1"/>
    <col min="27" max="27" width="10.21875" style="2" bestFit="1" customWidth="1"/>
    <col min="28" max="29" width="8" style="2" bestFit="1" customWidth="1"/>
    <col min="30" max="30" width="8.33203125" style="2" bestFit="1" customWidth="1"/>
    <col min="31" max="31" width="10.21875" style="2" bestFit="1" customWidth="1"/>
    <col min="32" max="33" width="8" style="2" bestFit="1" customWidth="1"/>
    <col min="34" max="34" width="8.33203125" style="2" bestFit="1" customWidth="1"/>
    <col min="35" max="35" width="10.21875" style="2" bestFit="1" customWidth="1"/>
    <col min="36" max="37" width="8" style="2" bestFit="1" customWidth="1"/>
    <col min="38" max="65" width="8.88671875" style="2"/>
    <col min="66" max="66" width="10.5546875" style="2" bestFit="1" customWidth="1"/>
    <col min="67" max="67" width="10.21875" style="2" bestFit="1" customWidth="1"/>
    <col min="68" max="70" width="10.5546875" style="2" bestFit="1" customWidth="1"/>
    <col min="71" max="71" width="15.109375" style="2" bestFit="1" customWidth="1"/>
    <col min="72" max="73" width="10.5546875" style="2" bestFit="1" customWidth="1"/>
    <col min="74" max="74" width="8.33203125" style="2" bestFit="1" customWidth="1"/>
    <col min="75" max="89" width="8.88671875" style="2"/>
    <col min="90" max="90" width="7" style="27" bestFit="1" customWidth="1"/>
    <col min="91" max="93" width="8.88671875" style="27"/>
    <col min="94" max="16384" width="8.88671875" style="2"/>
  </cols>
  <sheetData>
    <row r="1" spans="1:93" s="3" customFormat="1">
      <c r="A1" s="146" t="s">
        <v>0</v>
      </c>
      <c r="B1" s="146" t="s">
        <v>79</v>
      </c>
      <c r="C1" s="148"/>
      <c r="D1" s="148"/>
      <c r="E1" s="149"/>
      <c r="F1" s="146" t="s">
        <v>80</v>
      </c>
      <c r="G1" s="148"/>
      <c r="H1" s="148"/>
      <c r="I1" s="149"/>
      <c r="J1" s="146" t="s">
        <v>81</v>
      </c>
      <c r="K1" s="148"/>
      <c r="L1" s="148"/>
      <c r="M1" s="149"/>
      <c r="N1" s="146" t="s">
        <v>82</v>
      </c>
      <c r="O1" s="148"/>
      <c r="P1" s="148"/>
      <c r="Q1" s="149"/>
      <c r="R1" s="146" t="s">
        <v>83</v>
      </c>
      <c r="S1" s="148"/>
      <c r="T1" s="148"/>
      <c r="U1" s="149"/>
      <c r="V1" s="146" t="s">
        <v>84</v>
      </c>
      <c r="W1" s="148"/>
      <c r="X1" s="148"/>
      <c r="Y1" s="149"/>
      <c r="Z1" s="146" t="s">
        <v>85</v>
      </c>
      <c r="AA1" s="148"/>
      <c r="AB1" s="148"/>
      <c r="AC1" s="149"/>
      <c r="AD1" s="146" t="s">
        <v>86</v>
      </c>
      <c r="AE1" s="148"/>
      <c r="AF1" s="148"/>
      <c r="AG1" s="149"/>
      <c r="AH1" s="146" t="s">
        <v>87</v>
      </c>
      <c r="AI1" s="148"/>
      <c r="AJ1" s="148"/>
      <c r="AK1" s="149"/>
      <c r="AL1" s="153" t="s">
        <v>88</v>
      </c>
      <c r="AM1" s="154"/>
      <c r="AN1" s="154"/>
      <c r="AO1" s="155"/>
      <c r="AP1" s="146" t="s">
        <v>89</v>
      </c>
      <c r="AQ1" s="148"/>
      <c r="AR1" s="148"/>
      <c r="AS1" s="149"/>
      <c r="AT1" s="146" t="s">
        <v>90</v>
      </c>
      <c r="AU1" s="148"/>
      <c r="AV1" s="148"/>
      <c r="AW1" s="149"/>
      <c r="AX1" s="146" t="s">
        <v>91</v>
      </c>
      <c r="AY1" s="148"/>
      <c r="AZ1" s="148"/>
      <c r="BA1" s="149"/>
      <c r="BB1" s="146" t="s">
        <v>92</v>
      </c>
      <c r="BC1" s="148"/>
      <c r="BD1" s="148"/>
      <c r="BE1" s="149"/>
      <c r="BF1" s="146" t="s">
        <v>93</v>
      </c>
      <c r="BG1" s="148"/>
      <c r="BH1" s="148"/>
      <c r="BI1" s="149"/>
      <c r="BJ1" s="146" t="s">
        <v>94</v>
      </c>
      <c r="BK1" s="148"/>
      <c r="BL1" s="148"/>
      <c r="BM1" s="149"/>
      <c r="BN1" s="146" t="s">
        <v>95</v>
      </c>
      <c r="BO1" s="148"/>
      <c r="BP1" s="148"/>
      <c r="BQ1" s="149"/>
      <c r="BR1" s="146" t="s">
        <v>96</v>
      </c>
      <c r="BS1" s="148"/>
      <c r="BT1" s="148"/>
      <c r="BU1" s="149"/>
      <c r="BV1" s="146" t="s">
        <v>97</v>
      </c>
      <c r="BW1" s="148"/>
      <c r="BX1" s="148"/>
      <c r="BY1" s="149"/>
      <c r="BZ1" s="146" t="s">
        <v>98</v>
      </c>
      <c r="CA1" s="148"/>
      <c r="CB1" s="148"/>
      <c r="CC1" s="149"/>
      <c r="CD1" s="146" t="s">
        <v>99</v>
      </c>
      <c r="CE1" s="148"/>
      <c r="CF1" s="148"/>
      <c r="CG1" s="149"/>
      <c r="CH1" s="153" t="s">
        <v>100</v>
      </c>
      <c r="CI1" s="154"/>
      <c r="CJ1" s="154"/>
      <c r="CK1" s="155"/>
      <c r="CL1" s="26"/>
      <c r="CM1" s="26"/>
      <c r="CN1" s="26"/>
      <c r="CO1" s="26"/>
    </row>
    <row r="2" spans="1:93" s="3" customFormat="1" ht="16.2" thickBot="1">
      <c r="A2" s="147"/>
      <c r="B2" s="56" t="s">
        <v>1</v>
      </c>
      <c r="C2" s="57" t="s">
        <v>18</v>
      </c>
      <c r="D2" s="58" t="s">
        <v>2</v>
      </c>
      <c r="E2" s="59" t="s">
        <v>3</v>
      </c>
      <c r="F2" s="56" t="s">
        <v>1</v>
      </c>
      <c r="G2" s="58" t="s">
        <v>18</v>
      </c>
      <c r="H2" s="57" t="s">
        <v>2</v>
      </c>
      <c r="I2" s="59" t="s">
        <v>3</v>
      </c>
      <c r="J2" s="56" t="s">
        <v>17</v>
      </c>
      <c r="K2" s="58" t="s">
        <v>18</v>
      </c>
      <c r="L2" s="57" t="s">
        <v>2</v>
      </c>
      <c r="M2" s="59" t="s">
        <v>3</v>
      </c>
      <c r="N2" s="60" t="s">
        <v>1</v>
      </c>
      <c r="O2" s="58" t="s">
        <v>18</v>
      </c>
      <c r="P2" s="58" t="s">
        <v>2</v>
      </c>
      <c r="Q2" s="59" t="s">
        <v>3</v>
      </c>
      <c r="R2" s="60" t="s">
        <v>1</v>
      </c>
      <c r="S2" s="58" t="s">
        <v>18</v>
      </c>
      <c r="T2" s="58" t="s">
        <v>2</v>
      </c>
      <c r="U2" s="59" t="s">
        <v>3</v>
      </c>
      <c r="V2" s="56" t="s">
        <v>1</v>
      </c>
      <c r="W2" s="57" t="s">
        <v>18</v>
      </c>
      <c r="X2" s="58" t="s">
        <v>2</v>
      </c>
      <c r="Y2" s="59" t="s">
        <v>3</v>
      </c>
      <c r="Z2" s="56" t="s">
        <v>1</v>
      </c>
      <c r="AA2" s="58" t="s">
        <v>18</v>
      </c>
      <c r="AB2" s="57" t="s">
        <v>2</v>
      </c>
      <c r="AC2" s="59" t="s">
        <v>3</v>
      </c>
      <c r="AD2" s="56" t="s">
        <v>1</v>
      </c>
      <c r="AE2" s="58" t="s">
        <v>18</v>
      </c>
      <c r="AF2" s="57" t="s">
        <v>2</v>
      </c>
      <c r="AG2" s="59" t="s">
        <v>3</v>
      </c>
      <c r="AH2" s="60" t="s">
        <v>1</v>
      </c>
      <c r="AI2" s="58" t="s">
        <v>18</v>
      </c>
      <c r="AJ2" s="58" t="s">
        <v>2</v>
      </c>
      <c r="AK2" s="59" t="s">
        <v>3</v>
      </c>
      <c r="AL2" s="76" t="s">
        <v>1</v>
      </c>
      <c r="AM2" s="77" t="s">
        <v>18</v>
      </c>
      <c r="AN2" s="77" t="s">
        <v>2</v>
      </c>
      <c r="AO2" s="78" t="s">
        <v>3</v>
      </c>
      <c r="AP2" s="60" t="s">
        <v>1</v>
      </c>
      <c r="AQ2" s="77" t="s">
        <v>18</v>
      </c>
      <c r="AR2" s="58" t="s">
        <v>2</v>
      </c>
      <c r="AS2" s="59" t="s">
        <v>3</v>
      </c>
      <c r="AT2" s="60" t="s">
        <v>1</v>
      </c>
      <c r="AU2" s="77" t="s">
        <v>18</v>
      </c>
      <c r="AV2" s="58" t="s">
        <v>2</v>
      </c>
      <c r="AW2" s="59" t="s">
        <v>3</v>
      </c>
      <c r="AX2" s="60" t="s">
        <v>1</v>
      </c>
      <c r="AY2" s="77" t="s">
        <v>18</v>
      </c>
      <c r="AZ2" s="58" t="s">
        <v>2</v>
      </c>
      <c r="BA2" s="59" t="s">
        <v>3</v>
      </c>
      <c r="BB2" s="60" t="s">
        <v>1</v>
      </c>
      <c r="BC2" s="77" t="s">
        <v>18</v>
      </c>
      <c r="BD2" s="58" t="s">
        <v>2</v>
      </c>
      <c r="BE2" s="59" t="s">
        <v>3</v>
      </c>
      <c r="BF2" s="60" t="s">
        <v>1</v>
      </c>
      <c r="BG2" s="77" t="s">
        <v>18</v>
      </c>
      <c r="BH2" s="58" t="s">
        <v>2</v>
      </c>
      <c r="BI2" s="59" t="s">
        <v>3</v>
      </c>
      <c r="BJ2" s="81" t="s">
        <v>1</v>
      </c>
      <c r="BK2" s="58" t="s">
        <v>18</v>
      </c>
      <c r="BL2" s="58" t="s">
        <v>2</v>
      </c>
      <c r="BM2" s="59" t="s">
        <v>3</v>
      </c>
      <c r="BN2" s="81" t="s">
        <v>1</v>
      </c>
      <c r="BO2" s="58" t="s">
        <v>18</v>
      </c>
      <c r="BP2" s="58" t="s">
        <v>2</v>
      </c>
      <c r="BQ2" s="59" t="s">
        <v>3</v>
      </c>
      <c r="BR2" s="81" t="s">
        <v>1</v>
      </c>
      <c r="BS2" s="58" t="s">
        <v>18</v>
      </c>
      <c r="BT2" s="58" t="s">
        <v>2</v>
      </c>
      <c r="BU2" s="59" t="s">
        <v>3</v>
      </c>
      <c r="BV2" s="81" t="s">
        <v>1</v>
      </c>
      <c r="BW2" s="58" t="s">
        <v>18</v>
      </c>
      <c r="BX2" s="58" t="s">
        <v>2</v>
      </c>
      <c r="BY2" s="59" t="s">
        <v>3</v>
      </c>
      <c r="BZ2" s="81" t="s">
        <v>1</v>
      </c>
      <c r="CA2" s="58" t="s">
        <v>18</v>
      </c>
      <c r="CB2" s="58" t="s">
        <v>2</v>
      </c>
      <c r="CC2" s="59" t="s">
        <v>3</v>
      </c>
      <c r="CD2" s="56" t="s">
        <v>1</v>
      </c>
      <c r="CE2" s="57" t="s">
        <v>18</v>
      </c>
      <c r="CF2" s="58" t="s">
        <v>2</v>
      </c>
      <c r="CG2" s="59" t="s">
        <v>3</v>
      </c>
      <c r="CH2" s="76" t="s">
        <v>1</v>
      </c>
      <c r="CI2" s="58" t="s">
        <v>18</v>
      </c>
      <c r="CJ2" s="77" t="s">
        <v>2</v>
      </c>
      <c r="CK2" s="78" t="s">
        <v>3</v>
      </c>
      <c r="CL2" s="26"/>
      <c r="CM2" s="26"/>
      <c r="CN2" s="26"/>
      <c r="CO2" s="26"/>
    </row>
    <row r="3" spans="1:93" ht="15">
      <c r="A3" s="61" t="s">
        <v>4</v>
      </c>
      <c r="B3" s="34">
        <v>0.35133331400000001</v>
      </c>
      <c r="C3" s="31">
        <v>0.34642082600000002</v>
      </c>
      <c r="D3" s="32">
        <v>0.36182959999999997</v>
      </c>
      <c r="E3" s="35">
        <v>1.1444207800000001E-3</v>
      </c>
      <c r="F3" s="34">
        <v>0.32723683999999997</v>
      </c>
      <c r="G3" s="31">
        <v>0.32020676799999997</v>
      </c>
      <c r="H3" s="32">
        <v>0.33783834400000001</v>
      </c>
      <c r="I3" s="35">
        <v>5.263157894E-2</v>
      </c>
      <c r="J3" s="34">
        <v>0.30764145199999998</v>
      </c>
      <c r="K3" s="31">
        <v>0.30061816000000002</v>
      </c>
      <c r="L3" s="32">
        <v>0.31688947299999998</v>
      </c>
      <c r="M3" s="35">
        <v>2.23432797E-3</v>
      </c>
      <c r="N3" s="34">
        <v>0.30067150799999998</v>
      </c>
      <c r="O3" s="31">
        <v>0.31056236300000001</v>
      </c>
      <c r="P3" s="32">
        <v>0.31126980500000001</v>
      </c>
      <c r="Q3" s="35">
        <v>2.174399477E-2</v>
      </c>
      <c r="R3" s="34">
        <v>0.40653643099999998</v>
      </c>
      <c r="S3" s="31">
        <v>0.41416340000000001</v>
      </c>
      <c r="T3" s="32">
        <v>0.42025888099999997</v>
      </c>
      <c r="U3" s="35">
        <v>2.1407516469999999E-2</v>
      </c>
      <c r="V3" s="34">
        <v>0.34520806900000001</v>
      </c>
      <c r="W3" s="31">
        <v>0.35445771700000001</v>
      </c>
      <c r="X3" s="32">
        <v>0.35722150600000002</v>
      </c>
      <c r="Y3" s="35">
        <v>2.1548966990000001E-2</v>
      </c>
      <c r="Z3" s="36">
        <v>0</v>
      </c>
      <c r="AA3" s="32">
        <v>0</v>
      </c>
      <c r="AB3" s="32">
        <v>0</v>
      </c>
      <c r="AC3" s="35">
        <v>5.263157894E-2</v>
      </c>
      <c r="AD3" s="36">
        <v>0.21578947300000001</v>
      </c>
      <c r="AE3" s="31">
        <v>0.247368421</v>
      </c>
      <c r="AF3" s="37">
        <v>0.21578947400000001</v>
      </c>
      <c r="AG3" s="35">
        <v>0.94736842105999997</v>
      </c>
      <c r="AH3" s="38">
        <v>0.39999999800000002</v>
      </c>
      <c r="AI3" s="31">
        <v>0.410526314</v>
      </c>
      <c r="AJ3" s="32">
        <v>0.384210524</v>
      </c>
      <c r="AK3" s="35">
        <v>0.94736842105999997</v>
      </c>
      <c r="AL3" s="34">
        <v>7.5739745999999997E-2</v>
      </c>
      <c r="AM3" s="31">
        <v>7.7168902999999997E-2</v>
      </c>
      <c r="AN3" s="32">
        <v>8.0168751999999996E-2</v>
      </c>
      <c r="AO3" s="35">
        <v>4.71626736E-3</v>
      </c>
      <c r="AP3" s="40">
        <v>0.17068779000000001</v>
      </c>
      <c r="AQ3" s="31">
        <v>0.17746395500000001</v>
      </c>
      <c r="AR3" s="32">
        <v>0.178148585</v>
      </c>
      <c r="AS3" s="35">
        <v>1.2454729960000001E-2</v>
      </c>
      <c r="AT3" s="40">
        <v>8.1939844999999997E-2</v>
      </c>
      <c r="AU3" s="32">
        <v>8.0179931999999995E-2</v>
      </c>
      <c r="AV3" s="30">
        <v>8.0405120999999996E-2</v>
      </c>
      <c r="AW3" s="35">
        <v>0.10383632962</v>
      </c>
      <c r="AX3" s="34">
        <v>0.22741144499999999</v>
      </c>
      <c r="AY3" s="32">
        <v>0.23643640699999999</v>
      </c>
      <c r="AZ3" s="39">
        <v>0.234136014</v>
      </c>
      <c r="BA3" s="35">
        <v>2.174399477E-2</v>
      </c>
      <c r="BB3" s="34">
        <v>0.20860430699999999</v>
      </c>
      <c r="BC3" s="31">
        <v>0.217322923</v>
      </c>
      <c r="BD3" s="32">
        <v>0.21755528700000001</v>
      </c>
      <c r="BE3" s="35">
        <v>1.2454729960000001E-2</v>
      </c>
      <c r="BF3" s="34">
        <v>0.20516711000000001</v>
      </c>
      <c r="BG3" s="32">
        <v>0.213724737</v>
      </c>
      <c r="BH3" s="39">
        <v>0.213515331</v>
      </c>
      <c r="BI3" s="35">
        <v>1.529268458E-2</v>
      </c>
      <c r="BJ3" s="34">
        <v>0.47179622300000001</v>
      </c>
      <c r="BK3" s="31">
        <v>0.45863061999999999</v>
      </c>
      <c r="BL3" s="32">
        <v>0.48225048999999998</v>
      </c>
      <c r="BM3" s="35">
        <v>0.23783818703000001</v>
      </c>
      <c r="BN3" s="34">
        <v>7.6907087350000003</v>
      </c>
      <c r="BO3" s="31">
        <v>8.8646709010000002</v>
      </c>
      <c r="BP3" s="32">
        <v>7.5651481120000001</v>
      </c>
      <c r="BQ3" s="35">
        <v>9.9188455049499993</v>
      </c>
      <c r="BR3" s="34">
        <v>3.9655766570000002</v>
      </c>
      <c r="BS3" s="31">
        <v>4.5965592319999997</v>
      </c>
      <c r="BT3" s="32">
        <v>3.895927468</v>
      </c>
      <c r="BU3" s="35">
        <v>5.3689432120099996</v>
      </c>
      <c r="BV3" s="34">
        <v>0.77681493300000004</v>
      </c>
      <c r="BW3" s="32">
        <v>0.76278431899999999</v>
      </c>
      <c r="BX3" s="39">
        <v>0.77538890699999996</v>
      </c>
      <c r="BY3" s="35">
        <v>0.97825600523</v>
      </c>
      <c r="BZ3" s="34">
        <v>0.16283589400000001</v>
      </c>
      <c r="CA3" s="31">
        <v>0.18732665300000001</v>
      </c>
      <c r="CB3" s="32">
        <v>0.15812453400000001</v>
      </c>
      <c r="CC3" s="35">
        <v>0.24090994091000001</v>
      </c>
      <c r="CD3" s="34">
        <v>0</v>
      </c>
      <c r="CE3" s="30">
        <v>0</v>
      </c>
      <c r="CF3" s="30">
        <v>0</v>
      </c>
      <c r="CG3" s="52">
        <v>0</v>
      </c>
      <c r="CH3" s="34">
        <v>0.68820132000000001</v>
      </c>
      <c r="CI3" s="39">
        <v>0.69177044600000004</v>
      </c>
      <c r="CJ3" s="32">
        <v>0.69523445399999995</v>
      </c>
      <c r="CK3" s="35">
        <v>0.5</v>
      </c>
    </row>
    <row r="4" spans="1:93" ht="15">
      <c r="A4" s="61" t="s">
        <v>6</v>
      </c>
      <c r="B4" s="36">
        <v>0.6232491</v>
      </c>
      <c r="C4" s="31">
        <v>0.59698015000000004</v>
      </c>
      <c r="D4" s="33">
        <v>0.58573333000000005</v>
      </c>
      <c r="E4" s="44">
        <v>0.60332847000000001</v>
      </c>
      <c r="F4" s="36">
        <v>0.61418276999999999</v>
      </c>
      <c r="G4" s="31">
        <v>0.58839328999999996</v>
      </c>
      <c r="H4" s="33">
        <v>0.56679237900000001</v>
      </c>
      <c r="I4" s="44">
        <v>0.59735994999999997</v>
      </c>
      <c r="J4" s="36">
        <v>0.61071164</v>
      </c>
      <c r="K4" s="31">
        <v>0.58370290999999996</v>
      </c>
      <c r="L4" s="33">
        <v>0.57016179300000003</v>
      </c>
      <c r="M4" s="44">
        <v>0.58721003999999999</v>
      </c>
      <c r="N4" s="36">
        <v>0.62101362999999998</v>
      </c>
      <c r="O4" s="31">
        <v>0.59838696000000002</v>
      </c>
      <c r="P4" s="33">
        <v>0.58412040300000001</v>
      </c>
      <c r="Q4" s="44">
        <v>0.60832695000000003</v>
      </c>
      <c r="R4" s="36">
        <v>0.62377468000000003</v>
      </c>
      <c r="S4" s="31">
        <v>0.60008304999999995</v>
      </c>
      <c r="T4" s="33">
        <v>0.57759897999999998</v>
      </c>
      <c r="U4" s="44">
        <v>0.61821543000000001</v>
      </c>
      <c r="V4" s="36">
        <v>0.62206972000000005</v>
      </c>
      <c r="W4" s="31">
        <v>0.59834164999999995</v>
      </c>
      <c r="X4" s="33">
        <v>0.58045402999999995</v>
      </c>
      <c r="Y4" s="44">
        <v>0.61228645999999998</v>
      </c>
      <c r="Z4" s="36">
        <v>0</v>
      </c>
      <c r="AA4" s="32">
        <v>0</v>
      </c>
      <c r="AB4" s="32">
        <v>0</v>
      </c>
      <c r="AC4" s="45">
        <v>0</v>
      </c>
      <c r="AD4" s="36">
        <v>0</v>
      </c>
      <c r="AE4" s="32">
        <v>0</v>
      </c>
      <c r="AF4" s="32">
        <v>0</v>
      </c>
      <c r="AG4" s="45">
        <v>0</v>
      </c>
      <c r="AH4" s="36">
        <v>0</v>
      </c>
      <c r="AI4" s="32">
        <v>0</v>
      </c>
      <c r="AJ4" s="32">
        <v>0</v>
      </c>
      <c r="AK4" s="45">
        <v>0</v>
      </c>
      <c r="AL4" s="50">
        <v>0.22896404000000001</v>
      </c>
      <c r="AM4" s="31">
        <v>0.20557882</v>
      </c>
      <c r="AN4" s="33">
        <v>0.190479484</v>
      </c>
      <c r="AO4" s="45">
        <v>0.23965624999999999</v>
      </c>
      <c r="AP4" s="36">
        <v>0.48975667000000001</v>
      </c>
      <c r="AQ4" s="31">
        <v>0.46656093999999998</v>
      </c>
      <c r="AR4" s="33">
        <v>0.45008293599999999</v>
      </c>
      <c r="AS4" s="41">
        <v>0.48865009999999998</v>
      </c>
      <c r="AT4" s="36">
        <v>0.23565973000000001</v>
      </c>
      <c r="AU4" s="31">
        <v>0.25119587999999998</v>
      </c>
      <c r="AV4" s="33">
        <v>0.26016932799999998</v>
      </c>
      <c r="AW4" s="52">
        <v>0.24386388000000001</v>
      </c>
      <c r="AX4" s="36">
        <v>0.60982181999999996</v>
      </c>
      <c r="AY4" s="31">
        <v>0.58595845999999996</v>
      </c>
      <c r="AZ4" s="33">
        <v>0.57900372099999997</v>
      </c>
      <c r="BA4" s="44">
        <v>0.60424135000000001</v>
      </c>
      <c r="BB4" s="36">
        <v>0.60920134999999997</v>
      </c>
      <c r="BC4" s="31">
        <v>0.58872113000000004</v>
      </c>
      <c r="BD4" s="33">
        <v>0.569206557</v>
      </c>
      <c r="BE4" s="44">
        <v>0.60589656999999997</v>
      </c>
      <c r="BF4" s="36">
        <v>0.57536883999999999</v>
      </c>
      <c r="BG4" s="31">
        <v>0.55417254999999999</v>
      </c>
      <c r="BH4" s="33">
        <v>0.53934077300000005</v>
      </c>
      <c r="BI4" s="44">
        <v>0.57403873999999999</v>
      </c>
      <c r="BJ4" s="36">
        <v>0.71606639000000005</v>
      </c>
      <c r="BK4" s="31">
        <v>0.67967694999999995</v>
      </c>
      <c r="BL4" s="33">
        <v>0.67821670999999994</v>
      </c>
      <c r="BM4" s="44">
        <v>0.69655402</v>
      </c>
      <c r="BN4" s="36">
        <v>2.2917884399999999</v>
      </c>
      <c r="BO4" s="33">
        <v>2.5609492199999999</v>
      </c>
      <c r="BP4" s="31">
        <v>2.5372531920000001</v>
      </c>
      <c r="BQ4" s="44">
        <v>2.32537883</v>
      </c>
      <c r="BR4" s="36">
        <v>1.6753326100000001</v>
      </c>
      <c r="BS4" s="33">
        <v>1.97447657</v>
      </c>
      <c r="BT4" s="31">
        <v>1.963000122</v>
      </c>
      <c r="BU4" s="44">
        <v>1.71651076</v>
      </c>
      <c r="BV4" s="36">
        <v>0.39403811999999999</v>
      </c>
      <c r="BW4" s="31">
        <v>0.42897434000000001</v>
      </c>
      <c r="BX4" s="33">
        <v>0.44409105399999999</v>
      </c>
      <c r="BY4" s="44">
        <v>0.43204432999999998</v>
      </c>
      <c r="BZ4" s="36">
        <v>0.25968360000000001</v>
      </c>
      <c r="CA4" s="33">
        <v>0.30289697999999998</v>
      </c>
      <c r="CB4" s="31">
        <v>0.30177639699999997</v>
      </c>
      <c r="CC4" s="44">
        <v>0.26980135999999999</v>
      </c>
      <c r="CD4" s="36">
        <v>0.72167323000000005</v>
      </c>
      <c r="CE4" s="30">
        <v>0.70079681000000005</v>
      </c>
      <c r="CF4" s="33">
        <v>0.68533213800000004</v>
      </c>
      <c r="CG4" s="44">
        <v>0.70437773999999997</v>
      </c>
      <c r="CH4" s="36">
        <v>0.72940537000000005</v>
      </c>
      <c r="CI4" s="30">
        <v>0.70966271000000003</v>
      </c>
      <c r="CJ4" s="33">
        <v>0.69353568099999996</v>
      </c>
      <c r="CK4" s="44">
        <v>0.71839518000000002</v>
      </c>
    </row>
    <row r="5" spans="1:93" ht="15">
      <c r="A5" s="61" t="s">
        <v>7</v>
      </c>
      <c r="B5" s="36">
        <v>0.111603088</v>
      </c>
      <c r="C5" s="31">
        <v>0.11121233899999999</v>
      </c>
      <c r="D5" s="30">
        <v>0.110867571</v>
      </c>
      <c r="E5" s="35">
        <v>6.455973942E-3</v>
      </c>
      <c r="F5" s="36">
        <v>0.11095139699999999</v>
      </c>
      <c r="G5" s="31">
        <v>0.107515791</v>
      </c>
      <c r="H5" s="30">
        <v>0.107744116</v>
      </c>
      <c r="I5" s="35">
        <v>4.6812023930000002E-2</v>
      </c>
      <c r="J5" s="34">
        <v>0.103947963</v>
      </c>
      <c r="K5" s="31">
        <v>0.10391371000000001</v>
      </c>
      <c r="L5" s="32">
        <v>0.104222259</v>
      </c>
      <c r="M5" s="35">
        <v>2.0862807529999998E-3</v>
      </c>
      <c r="N5" s="34">
        <v>0.24824613300000001</v>
      </c>
      <c r="O5" s="32">
        <v>0.26522918899999998</v>
      </c>
      <c r="P5" s="39">
        <v>0.250587844</v>
      </c>
      <c r="Q5" s="35">
        <v>5.9932536829999999E-3</v>
      </c>
      <c r="R5" s="34">
        <v>0.28447022199999999</v>
      </c>
      <c r="S5" s="32">
        <v>0.30356063799999999</v>
      </c>
      <c r="T5" s="39">
        <v>0.29165695400000002</v>
      </c>
      <c r="U5" s="35">
        <v>5.281030093E-3</v>
      </c>
      <c r="V5" s="34">
        <v>0.26509252999999999</v>
      </c>
      <c r="W5" s="32">
        <v>0.28306192600000002</v>
      </c>
      <c r="X5" s="39">
        <v>0.269523813</v>
      </c>
      <c r="Y5" s="35">
        <v>5.6145301239999999E-3</v>
      </c>
      <c r="Z5" s="36">
        <v>0</v>
      </c>
      <c r="AA5" s="32">
        <v>0</v>
      </c>
      <c r="AB5" s="32">
        <v>0</v>
      </c>
      <c r="AC5" s="35">
        <v>4.0909090930000003E-2</v>
      </c>
      <c r="AD5" s="36">
        <v>0.26363636400000001</v>
      </c>
      <c r="AE5" s="31">
        <v>0.32272727000000001</v>
      </c>
      <c r="AF5" s="33">
        <v>0.26363636400000001</v>
      </c>
      <c r="AG5" s="42">
        <v>0.94545454507000004</v>
      </c>
      <c r="AH5" s="36">
        <v>0.54545454599999998</v>
      </c>
      <c r="AI5" s="31">
        <v>0.55909091099999997</v>
      </c>
      <c r="AJ5" s="37">
        <v>0.55000000199999999</v>
      </c>
      <c r="AK5" s="35">
        <v>0.94545454507000004</v>
      </c>
      <c r="AL5" s="40">
        <v>0.14073079199999999</v>
      </c>
      <c r="AM5" s="32">
        <v>0.14357123699999999</v>
      </c>
      <c r="AN5" s="30">
        <v>0.132357057</v>
      </c>
      <c r="AO5" s="41">
        <v>5.604629953E-3</v>
      </c>
      <c r="AP5" s="40">
        <v>0.21817883499999999</v>
      </c>
      <c r="AQ5" s="32">
        <v>0.23186089200000001</v>
      </c>
      <c r="AR5" s="39">
        <v>0.21831414900000001</v>
      </c>
      <c r="AS5" s="41">
        <v>5.7989418229999999E-3</v>
      </c>
      <c r="AT5" s="40">
        <v>8.2143708999999995E-2</v>
      </c>
      <c r="AU5" s="32">
        <v>8.0080459000000007E-2</v>
      </c>
      <c r="AV5" s="30">
        <v>8.2303445000000003E-2</v>
      </c>
      <c r="AW5" s="41">
        <v>9.6988468231999997E-2</v>
      </c>
      <c r="AX5" s="34">
        <v>0.24010621200000001</v>
      </c>
      <c r="AY5" s="32">
        <v>0.25794957600000001</v>
      </c>
      <c r="AZ5" s="39">
        <v>0.240956169</v>
      </c>
      <c r="BA5" s="41">
        <v>5.9932536829999999E-3</v>
      </c>
      <c r="BB5" s="34">
        <v>0.28384476400000003</v>
      </c>
      <c r="BC5" s="32">
        <v>0.30386516200000002</v>
      </c>
      <c r="BD5" s="39">
        <v>0.29332899099999998</v>
      </c>
      <c r="BE5" s="41">
        <v>5.7989418229999999E-3</v>
      </c>
      <c r="BF5" s="34">
        <v>0.246570703</v>
      </c>
      <c r="BG5" s="32">
        <v>0.26380427899999997</v>
      </c>
      <c r="BH5" s="39">
        <v>0.24996656</v>
      </c>
      <c r="BI5" s="41">
        <v>5.8637124429999996E-3</v>
      </c>
      <c r="BJ5" s="40">
        <v>0.35378802300000001</v>
      </c>
      <c r="BK5" s="32">
        <v>0.355796842</v>
      </c>
      <c r="BL5" s="30">
        <v>0.34408872800000001</v>
      </c>
      <c r="BM5" s="35">
        <v>0.142854559288</v>
      </c>
      <c r="BN5" s="36">
        <v>6.8697434509999997</v>
      </c>
      <c r="BO5" s="30">
        <v>8.2590316809999997</v>
      </c>
      <c r="BP5" s="30">
        <v>8.2876411230000002</v>
      </c>
      <c r="BQ5" s="35">
        <v>11.07272745305</v>
      </c>
      <c r="BR5" s="36">
        <v>6.8083939500000001</v>
      </c>
      <c r="BS5" s="30">
        <v>8.1921321309999993</v>
      </c>
      <c r="BT5" s="30">
        <v>8.2296422160000002</v>
      </c>
      <c r="BU5" s="35">
        <v>11.07233882932</v>
      </c>
      <c r="BV5" s="40">
        <v>0.754184348</v>
      </c>
      <c r="BW5" s="32">
        <v>0.74259092599999998</v>
      </c>
      <c r="BX5" s="30">
        <v>0.75934496799999995</v>
      </c>
      <c r="BY5" s="35">
        <v>0.99400674631700003</v>
      </c>
      <c r="BZ5" s="36">
        <v>0.30651540100000002</v>
      </c>
      <c r="CA5" s="30">
        <v>0.36536492999999998</v>
      </c>
      <c r="CB5" s="30">
        <v>0.36210428500000003</v>
      </c>
      <c r="CC5" s="35">
        <v>0.49523432607700002</v>
      </c>
      <c r="CD5" s="36">
        <v>0.53022143700000002</v>
      </c>
      <c r="CE5" s="30">
        <v>0.53004772200000005</v>
      </c>
      <c r="CF5" s="30">
        <v>0.53011238500000002</v>
      </c>
      <c r="CG5" s="35">
        <v>0.50062141100000002</v>
      </c>
      <c r="CH5" s="34">
        <v>0.62534094299999998</v>
      </c>
      <c r="CI5" s="30">
        <v>0.62763418500000001</v>
      </c>
      <c r="CJ5" s="32">
        <v>0.62846562100000003</v>
      </c>
      <c r="CK5" s="35">
        <v>0.50180224799999995</v>
      </c>
    </row>
    <row r="6" spans="1:93" ht="15">
      <c r="A6" s="61" t="s">
        <v>8</v>
      </c>
      <c r="B6" s="50">
        <v>0.63756360400000001</v>
      </c>
      <c r="C6" s="32">
        <v>0.66491434199999999</v>
      </c>
      <c r="D6" s="33">
        <v>0.62769154400000005</v>
      </c>
      <c r="E6" s="49">
        <v>0.64372432000000002</v>
      </c>
      <c r="F6" s="36">
        <v>0.65564625300000001</v>
      </c>
      <c r="G6" s="43">
        <v>0.63816574800000003</v>
      </c>
      <c r="H6" s="43">
        <v>0.62233807799999996</v>
      </c>
      <c r="I6" s="35">
        <v>0.60662130800000003</v>
      </c>
      <c r="J6" s="40">
        <v>0.62675205700000003</v>
      </c>
      <c r="K6" s="32">
        <v>0.62770691000000001</v>
      </c>
      <c r="L6" s="43">
        <v>0.61443802800000002</v>
      </c>
      <c r="M6" s="35">
        <v>0.59535560799999998</v>
      </c>
      <c r="N6" s="46">
        <v>0.70525802000000004</v>
      </c>
      <c r="O6" s="43">
        <v>0.71813247700000005</v>
      </c>
      <c r="P6" s="43">
        <v>0.71082267099999996</v>
      </c>
      <c r="Q6" s="45">
        <v>0.725949026</v>
      </c>
      <c r="R6" s="36">
        <v>0.77142146899999997</v>
      </c>
      <c r="S6" s="43">
        <v>0.73644948300000002</v>
      </c>
      <c r="T6" s="43">
        <v>0.72617295000000004</v>
      </c>
      <c r="U6" s="35">
        <v>0.72215989700000005</v>
      </c>
      <c r="V6" s="36">
        <v>0.73600595800000002</v>
      </c>
      <c r="W6" s="43">
        <v>0.72641531699999995</v>
      </c>
      <c r="X6" s="33">
        <v>0.71792202199999999</v>
      </c>
      <c r="Y6" s="44">
        <v>0.72113063099999997</v>
      </c>
      <c r="Z6" s="46">
        <v>0.25714286200000003</v>
      </c>
      <c r="AA6" s="43">
        <v>0.15714283900000001</v>
      </c>
      <c r="AB6" s="32">
        <v>5.7142850000000002E-2</v>
      </c>
      <c r="AC6" s="42">
        <v>0.228571422</v>
      </c>
      <c r="AD6" s="38">
        <v>2.857142E-2</v>
      </c>
      <c r="AE6" s="32">
        <v>1.428571E-2</v>
      </c>
      <c r="AF6" s="47">
        <v>4.285713E-2</v>
      </c>
      <c r="AG6" s="35">
        <v>9.9999987999999998E-2</v>
      </c>
      <c r="AH6" s="38">
        <v>9.9999987999999998E-2</v>
      </c>
      <c r="AI6" s="32">
        <v>7.1428564E-2</v>
      </c>
      <c r="AJ6" s="33">
        <v>0.11428569399999999</v>
      </c>
      <c r="AK6" s="48">
        <v>9.9999987999999998E-2</v>
      </c>
      <c r="AL6" s="50">
        <v>0.10893408</v>
      </c>
      <c r="AM6" s="32">
        <v>0.12589314800000001</v>
      </c>
      <c r="AN6" s="39">
        <v>0.11608452599999999</v>
      </c>
      <c r="AO6" s="35">
        <v>0.108833073</v>
      </c>
      <c r="AP6" s="36">
        <v>0.58589013000000001</v>
      </c>
      <c r="AQ6" s="31">
        <v>0.57285145699999995</v>
      </c>
      <c r="AR6" s="33">
        <v>0.56258115200000003</v>
      </c>
      <c r="AS6" s="41">
        <v>0.56342208800000004</v>
      </c>
      <c r="AT6" s="36">
        <v>0.268354975</v>
      </c>
      <c r="AU6" s="31">
        <v>0.26977138699999997</v>
      </c>
      <c r="AV6" s="33">
        <v>0.27639021899999999</v>
      </c>
      <c r="AW6" s="52">
        <v>0.270104434</v>
      </c>
      <c r="AX6" s="46">
        <v>0.69481553799999995</v>
      </c>
      <c r="AY6" s="32">
        <v>0.70543889000000004</v>
      </c>
      <c r="AZ6" s="43">
        <v>0.69541805599999995</v>
      </c>
      <c r="BA6" s="49">
        <v>0.70531463599999999</v>
      </c>
      <c r="BB6" s="36">
        <v>0.75164321899999997</v>
      </c>
      <c r="BC6" s="31">
        <v>0.71256546899999995</v>
      </c>
      <c r="BD6" s="43">
        <v>0.70254758100000003</v>
      </c>
      <c r="BE6" s="35">
        <v>0.68636889899999998</v>
      </c>
      <c r="BF6" s="36">
        <v>0.71068399900000001</v>
      </c>
      <c r="BG6" s="31">
        <v>0.696230342</v>
      </c>
      <c r="BH6" s="43">
        <v>0.68442776500000002</v>
      </c>
      <c r="BI6" s="35">
        <v>0.68271654299999995</v>
      </c>
      <c r="BJ6" s="36">
        <v>0.80444752799999997</v>
      </c>
      <c r="BK6" s="33">
        <v>0.76955884900000004</v>
      </c>
      <c r="BL6" s="31">
        <v>0.79084589999999999</v>
      </c>
      <c r="BM6" s="44">
        <v>0.793799751</v>
      </c>
      <c r="BN6" s="51">
        <v>3.937147784</v>
      </c>
      <c r="BO6" s="33">
        <v>4.1240404230000003</v>
      </c>
      <c r="BP6" s="43">
        <v>3.921020731</v>
      </c>
      <c r="BQ6" s="45">
        <v>3.9012121070000001</v>
      </c>
      <c r="BR6" s="36">
        <v>2.2233758670000001</v>
      </c>
      <c r="BS6" s="33">
        <v>2.6781871370000001</v>
      </c>
      <c r="BT6" s="31">
        <v>2.2909409840000001</v>
      </c>
      <c r="BU6" s="44">
        <v>2.2532349960000002</v>
      </c>
      <c r="BV6" s="40">
        <v>0.206765016</v>
      </c>
      <c r="BW6" s="33">
        <v>0.31008240100000001</v>
      </c>
      <c r="BX6" s="31">
        <v>0.247947902</v>
      </c>
      <c r="BY6" s="45">
        <v>0.206765015</v>
      </c>
      <c r="BZ6" s="36">
        <v>0.22411792799999999</v>
      </c>
      <c r="CA6" s="33">
        <v>0.28050398599999998</v>
      </c>
      <c r="CB6" s="43">
        <v>0.232743221</v>
      </c>
      <c r="CC6" s="41">
        <v>0.232745482</v>
      </c>
      <c r="CD6" s="50">
        <v>0.60265385500000002</v>
      </c>
      <c r="CE6" s="31">
        <v>0.61710074199999998</v>
      </c>
      <c r="CF6" s="39">
        <v>0.61064976900000001</v>
      </c>
      <c r="CG6" s="41">
        <v>0.59680825800000004</v>
      </c>
      <c r="CH6" s="40">
        <v>0.73191267900000001</v>
      </c>
      <c r="CI6" s="31">
        <v>0.73035458900000005</v>
      </c>
      <c r="CJ6" s="31">
        <v>0.72315940099999998</v>
      </c>
      <c r="CK6" s="44">
        <v>0.72803606499999995</v>
      </c>
    </row>
    <row r="7" spans="1:93" ht="15">
      <c r="A7" s="61" t="s">
        <v>9</v>
      </c>
      <c r="B7" s="46">
        <v>0.85456495909999997</v>
      </c>
      <c r="C7" s="31">
        <v>0.88396241099999995</v>
      </c>
      <c r="D7" s="43">
        <v>0.85501399810000001</v>
      </c>
      <c r="E7" s="45">
        <v>0.8862698</v>
      </c>
      <c r="F7" s="46">
        <v>0.89087678699999995</v>
      </c>
      <c r="G7" s="32">
        <v>0.92665212200000002</v>
      </c>
      <c r="H7" s="39">
        <v>0.90913075499999996</v>
      </c>
      <c r="I7" s="44">
        <v>0.90647193599999998</v>
      </c>
      <c r="J7" s="46">
        <v>0.8631643256</v>
      </c>
      <c r="K7" s="32">
        <v>0.89545392099999999</v>
      </c>
      <c r="L7" s="30">
        <v>0.87490167860000001</v>
      </c>
      <c r="M7" s="49">
        <v>0.88167892699999995</v>
      </c>
      <c r="N7" s="46">
        <v>0.93253311949999995</v>
      </c>
      <c r="O7" s="31">
        <v>0.93456639500000005</v>
      </c>
      <c r="P7" s="43">
        <v>0.93327134450000004</v>
      </c>
      <c r="Q7" s="45">
        <v>0.94030635299999998</v>
      </c>
      <c r="R7" s="50">
        <v>0.95221050600000001</v>
      </c>
      <c r="S7" s="31">
        <v>0.95605666</v>
      </c>
      <c r="T7" s="32">
        <v>0.95990281399999999</v>
      </c>
      <c r="U7" s="35">
        <v>0.93312487399999999</v>
      </c>
      <c r="V7" s="34">
        <v>0.94216293070000001</v>
      </c>
      <c r="W7" s="31">
        <v>0.94510993099999996</v>
      </c>
      <c r="X7" s="32">
        <v>0.94629696169999999</v>
      </c>
      <c r="Y7" s="35">
        <v>0.93668124500000005</v>
      </c>
      <c r="Z7" s="36">
        <v>0</v>
      </c>
      <c r="AA7" s="32">
        <v>0</v>
      </c>
      <c r="AB7" s="32">
        <v>0</v>
      </c>
      <c r="AC7" s="45">
        <v>0</v>
      </c>
      <c r="AD7" s="46">
        <v>2.5000000000000001E-2</v>
      </c>
      <c r="AE7" s="32">
        <v>0</v>
      </c>
      <c r="AF7" s="33">
        <v>2.5000000000000001E-2</v>
      </c>
      <c r="AG7" s="45">
        <v>0</v>
      </c>
      <c r="AH7" s="46">
        <v>0.05</v>
      </c>
      <c r="AI7" s="32">
        <v>2.5000000000000001E-2</v>
      </c>
      <c r="AJ7" s="33">
        <v>0.05</v>
      </c>
      <c r="AK7" s="45">
        <v>2.5000000000000001E-2</v>
      </c>
      <c r="AL7" s="46">
        <v>0.92865334619999995</v>
      </c>
      <c r="AM7" s="53">
        <v>0.93061270699999998</v>
      </c>
      <c r="AN7" s="31">
        <v>0.92865334619999995</v>
      </c>
      <c r="AO7" s="45">
        <v>0.93257633799999995</v>
      </c>
      <c r="AP7" s="40">
        <v>0.94119176660000003</v>
      </c>
      <c r="AQ7" s="53">
        <v>0.94413080900000002</v>
      </c>
      <c r="AR7" s="32">
        <v>0.94505606259999997</v>
      </c>
      <c r="AS7" s="35">
        <v>0.93644134700000004</v>
      </c>
      <c r="AT7" s="34">
        <v>2.94041167E-2</v>
      </c>
      <c r="AU7" s="53">
        <v>2.7934595999999999E-2</v>
      </c>
      <c r="AV7" s="33">
        <v>2.7471968699999998E-2</v>
      </c>
      <c r="AW7" s="45">
        <v>3.1779325999999997E-2</v>
      </c>
      <c r="AX7" s="50">
        <v>0.94215330460000002</v>
      </c>
      <c r="AY7" s="53">
        <v>0.94511120100000001</v>
      </c>
      <c r="AZ7" s="32">
        <v>0.94601760160000004</v>
      </c>
      <c r="BA7" s="35">
        <v>0.94030635299999998</v>
      </c>
      <c r="BB7" s="50">
        <v>0.952768646</v>
      </c>
      <c r="BC7" s="53">
        <v>0.95666851500000005</v>
      </c>
      <c r="BD7" s="32">
        <v>0.96049723899999995</v>
      </c>
      <c r="BE7" s="35">
        <v>0.93644134700000004</v>
      </c>
      <c r="BF7" s="34">
        <v>0.94537124110000004</v>
      </c>
      <c r="BG7" s="53">
        <v>0.94863684400000003</v>
      </c>
      <c r="BH7" s="32">
        <v>0.95052363610000001</v>
      </c>
      <c r="BI7" s="35">
        <v>0.93772968400000001</v>
      </c>
      <c r="BJ7" s="34">
        <v>0.96727342350000001</v>
      </c>
      <c r="BK7" s="31">
        <v>0.96260606699999995</v>
      </c>
      <c r="BL7" s="32">
        <v>0.96856152149999997</v>
      </c>
      <c r="BM7" s="35">
        <v>0.95988034300000002</v>
      </c>
      <c r="BN7" s="36">
        <v>0.1038938219</v>
      </c>
      <c r="BO7" s="31">
        <v>0.12520276699999999</v>
      </c>
      <c r="BP7" s="43">
        <v>0.1057806159</v>
      </c>
      <c r="BQ7" s="35">
        <v>0.14831170499999999</v>
      </c>
      <c r="BR7" s="36">
        <v>9.6163806899999996E-2</v>
      </c>
      <c r="BS7" s="31">
        <v>0.117472752</v>
      </c>
      <c r="BT7" s="30">
        <v>9.8050599899999993E-2</v>
      </c>
      <c r="BU7" s="35">
        <v>0.14058169000000001</v>
      </c>
      <c r="BV7" s="34">
        <v>5.3925838900000002E-2</v>
      </c>
      <c r="BW7" s="31">
        <v>5.9696493000000003E-2</v>
      </c>
      <c r="BX7" s="32">
        <v>5.0079684899999997E-2</v>
      </c>
      <c r="BY7" s="35">
        <v>5.9693647000000002E-2</v>
      </c>
      <c r="BZ7" s="36">
        <v>3.1894344599999999E-2</v>
      </c>
      <c r="CA7" s="31">
        <v>3.8830785E-2</v>
      </c>
      <c r="CB7" s="30">
        <v>3.2683532600000002E-2</v>
      </c>
      <c r="CC7" s="35">
        <v>4.5892740000000001E-2</v>
      </c>
      <c r="CD7" s="46">
        <v>0.93471459450000005</v>
      </c>
      <c r="CE7" s="32">
        <v>0.95325585700000004</v>
      </c>
      <c r="CF7" s="39">
        <v>0.94523046749999995</v>
      </c>
      <c r="CG7" s="52">
        <v>0.94307530699999997</v>
      </c>
      <c r="CH7" s="34">
        <v>0.96516351150000002</v>
      </c>
      <c r="CI7" s="31">
        <v>0.96835177100000003</v>
      </c>
      <c r="CJ7" s="32">
        <v>0.97093274249999995</v>
      </c>
      <c r="CK7" s="35">
        <v>0.95659058600000002</v>
      </c>
    </row>
    <row r="8" spans="1:93" ht="15">
      <c r="A8" s="61" t="s">
        <v>11</v>
      </c>
      <c r="B8" s="40">
        <v>0.68357255400000005</v>
      </c>
      <c r="C8" s="32">
        <v>0.70624707499999995</v>
      </c>
      <c r="D8" s="43">
        <v>0.68344393199999998</v>
      </c>
      <c r="E8" s="35">
        <v>0.43388984400000002</v>
      </c>
      <c r="F8" s="50">
        <v>0.72323010200000004</v>
      </c>
      <c r="G8" s="32">
        <v>0.74701803899999997</v>
      </c>
      <c r="H8" s="39">
        <v>0.74556928499999997</v>
      </c>
      <c r="I8" s="35">
        <v>0.44484812000000001</v>
      </c>
      <c r="J8" s="34">
        <v>0.67532499999999995</v>
      </c>
      <c r="K8" s="32">
        <v>0.69820165499999998</v>
      </c>
      <c r="L8" s="39">
        <v>0.69106416199999998</v>
      </c>
      <c r="M8" s="35">
        <v>0.419884335</v>
      </c>
      <c r="N8" s="50">
        <v>0.73105949699999995</v>
      </c>
      <c r="O8" s="32">
        <v>0.73798399999999997</v>
      </c>
      <c r="P8" s="39">
        <v>0.73651934799999996</v>
      </c>
      <c r="Q8" s="35">
        <v>0.71497442</v>
      </c>
      <c r="R8" s="50">
        <v>0.79722637699999999</v>
      </c>
      <c r="S8" s="53">
        <v>0.808629559</v>
      </c>
      <c r="T8" s="32">
        <v>0.80871216400000001</v>
      </c>
      <c r="U8" s="35">
        <v>0.725365445</v>
      </c>
      <c r="V8" s="34">
        <v>0.76235513200000005</v>
      </c>
      <c r="W8" s="32">
        <v>0.77134425399999995</v>
      </c>
      <c r="X8" s="39">
        <v>0.77050193099999997</v>
      </c>
      <c r="Y8" s="35">
        <v>0.71996075500000001</v>
      </c>
      <c r="Z8" s="36">
        <v>0</v>
      </c>
      <c r="AA8" s="32">
        <v>0</v>
      </c>
      <c r="AB8" s="32">
        <v>0</v>
      </c>
      <c r="AC8" s="45">
        <v>0</v>
      </c>
      <c r="AD8" s="38">
        <v>3.3333332E-2</v>
      </c>
      <c r="AE8" s="32">
        <v>1.6666666E-2</v>
      </c>
      <c r="AF8" s="37">
        <v>3.3333332E-2</v>
      </c>
      <c r="AG8" s="35">
        <v>0.383333333</v>
      </c>
      <c r="AH8" s="38">
        <v>5.8333331000000002E-2</v>
      </c>
      <c r="AI8" s="32">
        <v>3.3333332E-2</v>
      </c>
      <c r="AJ8" s="37">
        <v>5.8333332000000002E-2</v>
      </c>
      <c r="AK8" s="35">
        <v>0.39166666700000002</v>
      </c>
      <c r="AL8" s="34">
        <v>0.68509045000000002</v>
      </c>
      <c r="AM8" s="32">
        <v>0.69640982900000004</v>
      </c>
      <c r="AN8" s="39">
        <v>0.69427454099999997</v>
      </c>
      <c r="AO8" s="35">
        <v>0.66765353599999999</v>
      </c>
      <c r="AP8" s="40">
        <v>0.75245979799999996</v>
      </c>
      <c r="AQ8" s="32">
        <v>0.76347674600000004</v>
      </c>
      <c r="AR8" s="39">
        <v>0.76271283899999998</v>
      </c>
      <c r="AS8" s="35">
        <v>0.71019528300000001</v>
      </c>
      <c r="AT8" s="34">
        <v>4.471087E-2</v>
      </c>
      <c r="AU8" s="32">
        <v>4.3174913000000002E-2</v>
      </c>
      <c r="AV8" s="53">
        <v>4.3359759999999997E-2</v>
      </c>
      <c r="AW8" s="35">
        <v>5.0772402000000001E-2</v>
      </c>
      <c r="AX8" s="50">
        <v>0.76836420800000005</v>
      </c>
      <c r="AY8" s="53">
        <v>0.77761636199999995</v>
      </c>
      <c r="AZ8" s="32">
        <v>0.778576147</v>
      </c>
      <c r="BA8" s="35">
        <v>0.72512446500000005</v>
      </c>
      <c r="BB8" s="50">
        <v>0.80880277499999997</v>
      </c>
      <c r="BC8" s="32">
        <v>0.82041760900000005</v>
      </c>
      <c r="BD8" s="39">
        <v>0.82032881700000004</v>
      </c>
      <c r="BE8" s="35">
        <v>0.73849162099999999</v>
      </c>
      <c r="BF8" s="34">
        <v>0.77601203799999996</v>
      </c>
      <c r="BG8" s="32">
        <v>0.78685804699999995</v>
      </c>
      <c r="BH8" s="39">
        <v>0.78681414500000002</v>
      </c>
      <c r="BI8" s="35">
        <v>0.72454769699999999</v>
      </c>
      <c r="BJ8" s="34">
        <v>0.81987339299999995</v>
      </c>
      <c r="BK8" s="53">
        <v>0.82771004000000004</v>
      </c>
      <c r="BL8" s="32">
        <v>0.82953189599999999</v>
      </c>
      <c r="BM8" s="35">
        <v>0.78365143100000001</v>
      </c>
      <c r="BN8" s="34">
        <v>1.310888982</v>
      </c>
      <c r="BO8" s="53">
        <v>1.3118698479999999</v>
      </c>
      <c r="BP8" s="32">
        <v>1.2464711369999999</v>
      </c>
      <c r="BQ8" s="35">
        <v>1.6637537689999999</v>
      </c>
      <c r="BR8" s="34">
        <v>1.2451650409999999</v>
      </c>
      <c r="BS8" s="53">
        <v>1.249300772</v>
      </c>
      <c r="BT8" s="32">
        <v>1.1797676050000001</v>
      </c>
      <c r="BU8" s="35">
        <v>1.605236034</v>
      </c>
      <c r="BV8" s="34">
        <v>0.231917977</v>
      </c>
      <c r="BW8" s="53">
        <v>0.22382943699999999</v>
      </c>
      <c r="BX8" s="32">
        <v>0.22181679500000001</v>
      </c>
      <c r="BY8" s="35">
        <v>0.27181882899999998</v>
      </c>
      <c r="BZ8" s="34">
        <v>0.10491749</v>
      </c>
      <c r="CA8" s="53">
        <v>0.103865437</v>
      </c>
      <c r="CB8" s="32">
        <v>9.8075082999999993E-2</v>
      </c>
      <c r="CC8" s="35">
        <v>0.13639493499999999</v>
      </c>
      <c r="CD8" s="34">
        <v>0.84345086700000005</v>
      </c>
      <c r="CE8" s="32">
        <v>0.85505166099999996</v>
      </c>
      <c r="CF8" s="39">
        <v>0.85371403400000001</v>
      </c>
      <c r="CG8" s="35">
        <v>0.70683093200000002</v>
      </c>
      <c r="CH8" s="34">
        <v>0.88340242599999996</v>
      </c>
      <c r="CI8" s="32">
        <v>0.88982714200000002</v>
      </c>
      <c r="CJ8" s="39">
        <v>0.88856781399999996</v>
      </c>
      <c r="CK8" s="35">
        <v>0.84960422000000002</v>
      </c>
    </row>
    <row r="9" spans="1:93" ht="15">
      <c r="A9" s="61" t="s">
        <v>12</v>
      </c>
      <c r="B9" s="34">
        <v>0.62154883000000005</v>
      </c>
      <c r="C9" s="33">
        <v>0.59903872000000002</v>
      </c>
      <c r="D9" s="31">
        <v>0.61730341</v>
      </c>
      <c r="E9" s="45">
        <v>0.64997004000000003</v>
      </c>
      <c r="F9" s="34">
        <v>0.63688568000000001</v>
      </c>
      <c r="G9" s="43">
        <v>0.64898714999999996</v>
      </c>
      <c r="H9" s="32">
        <v>0.67569153000000004</v>
      </c>
      <c r="I9" s="35">
        <v>0.60804665000000002</v>
      </c>
      <c r="J9" s="51">
        <v>0.61868623</v>
      </c>
      <c r="K9" s="33">
        <v>0.60680747000000002</v>
      </c>
      <c r="L9" s="32">
        <v>0.63263029999999998</v>
      </c>
      <c r="M9" s="52">
        <v>0.62224341000000005</v>
      </c>
      <c r="N9" s="34">
        <v>0.59136173000000003</v>
      </c>
      <c r="O9" s="33">
        <v>0.55918911000000004</v>
      </c>
      <c r="P9" s="31">
        <v>0.57645577999999997</v>
      </c>
      <c r="Q9" s="45">
        <v>0.63842980000000005</v>
      </c>
      <c r="R9" s="34">
        <v>0.62393635000000003</v>
      </c>
      <c r="S9" s="43">
        <v>0.63515571999999998</v>
      </c>
      <c r="T9" s="32">
        <v>0.66383232000000003</v>
      </c>
      <c r="U9" s="35">
        <v>0.59574190999999999</v>
      </c>
      <c r="V9" s="51">
        <v>0.60648201999999996</v>
      </c>
      <c r="W9" s="33">
        <v>0.59451598000000005</v>
      </c>
      <c r="X9" s="32">
        <v>0.61695553999999997</v>
      </c>
      <c r="Y9" s="52">
        <v>0.61632527000000004</v>
      </c>
      <c r="Z9" s="36">
        <v>0</v>
      </c>
      <c r="AA9" s="32">
        <v>0</v>
      </c>
      <c r="AB9" s="32">
        <v>0</v>
      </c>
      <c r="AC9" s="45">
        <v>0</v>
      </c>
      <c r="AD9" s="36">
        <v>0</v>
      </c>
      <c r="AE9" s="32">
        <v>0</v>
      </c>
      <c r="AF9" s="32">
        <v>0</v>
      </c>
      <c r="AG9" s="45">
        <v>0</v>
      </c>
      <c r="AH9" s="36">
        <v>0</v>
      </c>
      <c r="AI9" s="32">
        <v>0</v>
      </c>
      <c r="AJ9" s="32">
        <v>0</v>
      </c>
      <c r="AK9" s="45">
        <v>0</v>
      </c>
      <c r="AL9" s="34">
        <v>0.50905882999999996</v>
      </c>
      <c r="AM9" s="33">
        <v>0.46677547000000003</v>
      </c>
      <c r="AN9" s="31">
        <v>0.4684603</v>
      </c>
      <c r="AO9" s="45">
        <v>0.57925863</v>
      </c>
      <c r="AP9" s="40">
        <v>0.58512335999999998</v>
      </c>
      <c r="AQ9" s="33">
        <v>0.56450186000000002</v>
      </c>
      <c r="AR9" s="31">
        <v>0.57820159000000004</v>
      </c>
      <c r="AS9" s="45">
        <v>0.60931964000000005</v>
      </c>
      <c r="AT9" s="34">
        <v>0.14494976000000001</v>
      </c>
      <c r="AU9" s="33">
        <v>0.15530730000000001</v>
      </c>
      <c r="AV9" s="31">
        <v>0.14758041999999999</v>
      </c>
      <c r="AW9" s="45">
        <v>0.13274699000000001</v>
      </c>
      <c r="AX9" s="34">
        <v>0.61111636999999996</v>
      </c>
      <c r="AY9" s="33">
        <v>0.58359837999999997</v>
      </c>
      <c r="AZ9" s="31">
        <v>0.59780100999999997</v>
      </c>
      <c r="BA9" s="45">
        <v>0.63882538</v>
      </c>
      <c r="BB9" s="34">
        <v>0.63878435</v>
      </c>
      <c r="BC9" s="30">
        <v>0.64754352000000004</v>
      </c>
      <c r="BD9" s="32">
        <v>0.67180737999999995</v>
      </c>
      <c r="BE9" s="35">
        <v>0.61001616999999997</v>
      </c>
      <c r="BF9" s="51">
        <v>0.61117776000000001</v>
      </c>
      <c r="BG9" s="33">
        <v>0.59814001999999999</v>
      </c>
      <c r="BH9" s="43">
        <v>0.61566779999999999</v>
      </c>
      <c r="BI9" s="45">
        <v>0.61938676000000004</v>
      </c>
      <c r="BJ9" s="51">
        <v>0.72049364999999999</v>
      </c>
      <c r="BK9" s="43">
        <v>0.71642585000000003</v>
      </c>
      <c r="BL9" s="30">
        <v>0.72160078999999999</v>
      </c>
      <c r="BM9" s="45">
        <v>0.72190368999999999</v>
      </c>
      <c r="BN9" s="40">
        <v>1.30954803</v>
      </c>
      <c r="BO9" s="43">
        <v>1.22147765</v>
      </c>
      <c r="BP9" s="30">
        <v>1.3545315099999999</v>
      </c>
      <c r="BQ9" s="35">
        <v>1.43633061</v>
      </c>
      <c r="BR9" s="40">
        <v>1.2525705600000001</v>
      </c>
      <c r="BS9" s="32">
        <v>1.17069873</v>
      </c>
      <c r="BT9" s="30">
        <v>1.2949517100000001</v>
      </c>
      <c r="BU9" s="35">
        <v>1.3767682299999999</v>
      </c>
      <c r="BV9" s="51">
        <v>0.38747679000000002</v>
      </c>
      <c r="BW9" s="33">
        <v>0.41647285000000001</v>
      </c>
      <c r="BX9" s="30">
        <v>0.38396989999999998</v>
      </c>
      <c r="BY9" s="45">
        <v>0.36159219999999997</v>
      </c>
      <c r="BZ9" s="40">
        <v>0.23861609</v>
      </c>
      <c r="CA9" s="32">
        <v>0.22518200999999999</v>
      </c>
      <c r="CB9" s="30">
        <v>0.24757351</v>
      </c>
      <c r="CC9" s="35">
        <v>0.26054305999999999</v>
      </c>
      <c r="CD9" s="34">
        <v>0.76899311999999997</v>
      </c>
      <c r="CE9" s="39">
        <v>0.77073442000000003</v>
      </c>
      <c r="CF9" s="32">
        <v>0.77789284000000003</v>
      </c>
      <c r="CG9" s="35">
        <v>0.76487927</v>
      </c>
      <c r="CH9" s="34">
        <v>0.76295846</v>
      </c>
      <c r="CI9" s="39">
        <v>0.76494857000000005</v>
      </c>
      <c r="CJ9" s="32">
        <v>0.77252407000000001</v>
      </c>
      <c r="CK9" s="35">
        <v>0.75896839999999999</v>
      </c>
    </row>
    <row r="10" spans="1:93" ht="15">
      <c r="A10" s="61" t="s">
        <v>13</v>
      </c>
      <c r="B10" s="46">
        <v>0.81100168409999995</v>
      </c>
      <c r="C10" s="53">
        <v>0.81212541999999999</v>
      </c>
      <c r="D10" s="32">
        <v>0.83998316610000001</v>
      </c>
      <c r="E10" s="44">
        <v>0.83486531600000002</v>
      </c>
      <c r="F10" s="50">
        <v>0.85324074100000002</v>
      </c>
      <c r="G10" s="53">
        <v>0.81990740200000001</v>
      </c>
      <c r="H10" s="32">
        <v>0.92268518200000005</v>
      </c>
      <c r="I10" s="35">
        <v>0.78194445400000001</v>
      </c>
      <c r="J10" s="34">
        <v>0.81553819279999995</v>
      </c>
      <c r="K10" s="53">
        <v>0.80240191699999996</v>
      </c>
      <c r="L10" s="32">
        <v>0.86593665080000004</v>
      </c>
      <c r="M10" s="35">
        <v>0.78675511799999998</v>
      </c>
      <c r="N10" s="50">
        <v>0.87002908199999995</v>
      </c>
      <c r="O10" s="53">
        <v>0.87553620300000001</v>
      </c>
      <c r="P10" s="33">
        <v>0.85874415199999998</v>
      </c>
      <c r="Q10" s="45">
        <v>0.88664646700000005</v>
      </c>
      <c r="R10" s="50">
        <v>0.93809544099999997</v>
      </c>
      <c r="S10" s="53">
        <v>0.92500427399999996</v>
      </c>
      <c r="T10" s="32">
        <v>0.94887606899999999</v>
      </c>
      <c r="U10" s="35">
        <v>0.88265099599999997</v>
      </c>
      <c r="V10" s="36">
        <v>0.90074144270000001</v>
      </c>
      <c r="W10" s="53">
        <v>0.89897315</v>
      </c>
      <c r="X10" s="30">
        <v>0.90037571770000002</v>
      </c>
      <c r="Y10" s="35">
        <v>0.88421122399999996</v>
      </c>
      <c r="Z10" s="36">
        <v>0</v>
      </c>
      <c r="AA10" s="32">
        <v>0</v>
      </c>
      <c r="AB10" s="32">
        <v>0</v>
      </c>
      <c r="AC10" s="45">
        <v>0</v>
      </c>
      <c r="AD10" s="38">
        <v>5.0000001000000002E-2</v>
      </c>
      <c r="AE10" s="33">
        <v>8.3333341000000005E-2</v>
      </c>
      <c r="AF10" s="32">
        <v>1.6666670000000001E-2</v>
      </c>
      <c r="AG10" s="42">
        <v>8.3333343000000004E-2</v>
      </c>
      <c r="AH10" s="36">
        <v>0</v>
      </c>
      <c r="AI10" s="33">
        <v>0.116666675</v>
      </c>
      <c r="AJ10" s="32">
        <v>0</v>
      </c>
      <c r="AK10" s="45">
        <v>0</v>
      </c>
      <c r="AL10" s="46">
        <v>0.79166666720000001</v>
      </c>
      <c r="AM10" s="32">
        <v>0.80119047600000004</v>
      </c>
      <c r="AN10" s="39">
        <v>0.79666666620000004</v>
      </c>
      <c r="AO10" s="52">
        <v>0.79571428499999997</v>
      </c>
      <c r="AP10" s="36">
        <v>0.88301587159999995</v>
      </c>
      <c r="AQ10" s="53">
        <v>0.87956349199999995</v>
      </c>
      <c r="AR10" s="39">
        <v>0.88107143060000004</v>
      </c>
      <c r="AS10" s="35">
        <v>0.86519842000000002</v>
      </c>
      <c r="AT10" s="36">
        <v>4.2738093800000002E-2</v>
      </c>
      <c r="AU10" s="33">
        <v>4.2857143E-2</v>
      </c>
      <c r="AV10" s="30">
        <v>4.35317468E-2</v>
      </c>
      <c r="AW10" s="41">
        <v>4.7936502999999998E-2</v>
      </c>
      <c r="AX10" s="36">
        <v>0.90396825359999999</v>
      </c>
      <c r="AY10" s="53">
        <v>0.90126984099999996</v>
      </c>
      <c r="AZ10" s="33">
        <v>0.89361111360000001</v>
      </c>
      <c r="BA10" s="44">
        <v>0.9</v>
      </c>
      <c r="BB10" s="50">
        <v>0.94841269800000005</v>
      </c>
      <c r="BC10" s="53">
        <v>0.93305555399999995</v>
      </c>
      <c r="BD10" s="32">
        <v>0.95166666499999997</v>
      </c>
      <c r="BE10" s="35">
        <v>0.89829365100000003</v>
      </c>
      <c r="BF10" s="36">
        <v>0.91223809440000003</v>
      </c>
      <c r="BG10" s="53">
        <v>0.90479365199999995</v>
      </c>
      <c r="BH10" s="30">
        <v>0.9085952384</v>
      </c>
      <c r="BI10" s="35">
        <v>0.88832539300000002</v>
      </c>
      <c r="BJ10" s="36">
        <v>0.94169444400000002</v>
      </c>
      <c r="BK10" s="33">
        <v>0.92344047600000001</v>
      </c>
      <c r="BL10" s="30">
        <v>0.93648413100000005</v>
      </c>
      <c r="BM10" s="41">
        <v>0.92399603699999999</v>
      </c>
      <c r="BN10" s="36">
        <v>0.45071428530000002</v>
      </c>
      <c r="BO10" s="53">
        <v>0.55190476200000005</v>
      </c>
      <c r="BP10" s="30">
        <v>0.46000000029999999</v>
      </c>
      <c r="BQ10" s="35">
        <v>0.60380952300000001</v>
      </c>
      <c r="BR10" s="36">
        <v>0.24214285799999999</v>
      </c>
      <c r="BS10" s="53">
        <v>0.338809523</v>
      </c>
      <c r="BT10" s="30">
        <v>0.26119047699999998</v>
      </c>
      <c r="BU10" s="35">
        <v>0.39571428600000003</v>
      </c>
      <c r="BV10" s="36">
        <v>8.2142857999999999E-2</v>
      </c>
      <c r="BW10" s="33">
        <v>0.10714285799999999</v>
      </c>
      <c r="BX10" s="31">
        <v>9.6666665999999998E-2</v>
      </c>
      <c r="BY10" s="52">
        <v>8.7857143999999998E-2</v>
      </c>
      <c r="BZ10" s="36">
        <v>4.0365078999999998E-2</v>
      </c>
      <c r="CA10" s="53">
        <v>5.7081350000000003E-2</v>
      </c>
      <c r="CB10" s="30">
        <v>4.4494048000000001E-2</v>
      </c>
      <c r="CC10" s="35">
        <v>6.4668653000000006E-2</v>
      </c>
      <c r="CD10" s="46">
        <v>0</v>
      </c>
      <c r="CE10" s="33">
        <v>0.94330612899999999</v>
      </c>
      <c r="CF10" s="33">
        <v>0</v>
      </c>
      <c r="CG10" s="35">
        <v>0</v>
      </c>
      <c r="CH10" s="34">
        <v>0.93899945760000003</v>
      </c>
      <c r="CI10" s="33">
        <v>0</v>
      </c>
      <c r="CJ10" s="32">
        <v>0.9438521406</v>
      </c>
      <c r="CK10" s="41">
        <v>0.92648653800000003</v>
      </c>
    </row>
    <row r="11" spans="1:93" ht="15">
      <c r="A11" s="61" t="s">
        <v>14</v>
      </c>
      <c r="B11" s="50">
        <v>0.40490952099999999</v>
      </c>
      <c r="C11" s="33">
        <v>0.40285808000000001</v>
      </c>
      <c r="D11" s="31">
        <v>0.40457722200000001</v>
      </c>
      <c r="E11" s="45">
        <v>0.45457984299999998</v>
      </c>
      <c r="F11" s="50">
        <v>0.39374814699999999</v>
      </c>
      <c r="G11" s="31">
        <v>0.38886067800000002</v>
      </c>
      <c r="H11" s="32">
        <v>0.39516477500000002</v>
      </c>
      <c r="I11" s="35">
        <v>0.29470615900000002</v>
      </c>
      <c r="J11" s="34">
        <v>0.397968724</v>
      </c>
      <c r="K11" s="31">
        <v>0.39334409799999998</v>
      </c>
      <c r="L11" s="32">
        <v>0.398517185</v>
      </c>
      <c r="M11" s="35">
        <v>0.31742687600000002</v>
      </c>
      <c r="N11" s="46">
        <v>0.56051030800000001</v>
      </c>
      <c r="O11" s="31">
        <v>0.56366189099999997</v>
      </c>
      <c r="P11" s="43">
        <v>0.56093932599999996</v>
      </c>
      <c r="Q11" s="45">
        <v>0.68806219199999996</v>
      </c>
      <c r="R11" s="50">
        <v>0.54577513499999997</v>
      </c>
      <c r="S11" s="31">
        <v>0.54817959900000002</v>
      </c>
      <c r="T11" s="32">
        <v>0.54984852699999998</v>
      </c>
      <c r="U11" s="35">
        <v>0.52180741799999997</v>
      </c>
      <c r="V11" s="46">
        <v>0.55270889999999995</v>
      </c>
      <c r="W11" s="31">
        <v>0.55568902600000003</v>
      </c>
      <c r="X11" s="30">
        <v>0.55512807500000005</v>
      </c>
      <c r="Y11" s="45">
        <v>0.59285144999999995</v>
      </c>
      <c r="Z11" s="36">
        <v>0</v>
      </c>
      <c r="AA11" s="32">
        <v>0</v>
      </c>
      <c r="AB11" s="32">
        <v>0</v>
      </c>
      <c r="AC11" s="35">
        <v>7.1428549999999993E-2</v>
      </c>
      <c r="AD11" s="38">
        <v>7.1428569999999997E-2</v>
      </c>
      <c r="AE11" s="31">
        <v>7.8571426999999999E-2</v>
      </c>
      <c r="AF11" s="32">
        <v>7.1428569999999997E-2</v>
      </c>
      <c r="AG11" s="35">
        <v>0.235714279</v>
      </c>
      <c r="AH11" s="38">
        <v>7.1428569999999997E-2</v>
      </c>
      <c r="AI11" s="31">
        <v>9.2857141000000004E-2</v>
      </c>
      <c r="AJ11" s="32">
        <v>7.1428569999999997E-2</v>
      </c>
      <c r="AK11" s="35">
        <v>0.27857143899999998</v>
      </c>
      <c r="AL11" s="79">
        <v>5.7854195999999997E-2</v>
      </c>
      <c r="AM11" s="53">
        <v>5.0908701000000001E-2</v>
      </c>
      <c r="AN11" s="31">
        <v>5.0860875E-2</v>
      </c>
      <c r="AO11" s="45">
        <v>0.12185744699999999</v>
      </c>
      <c r="AP11" s="40">
        <v>0.40563893099999998</v>
      </c>
      <c r="AQ11" s="39">
        <v>0.40740459899999998</v>
      </c>
      <c r="AR11" s="31">
        <v>0.40537809800000002</v>
      </c>
      <c r="AS11" s="45">
        <v>0.45368075499999999</v>
      </c>
      <c r="AT11" s="80">
        <v>0.26733516899999998</v>
      </c>
      <c r="AU11" s="53">
        <v>0.26537526700000003</v>
      </c>
      <c r="AV11" s="30">
        <v>0.26672637999999999</v>
      </c>
      <c r="AW11" s="49">
        <v>0.21673999799999999</v>
      </c>
      <c r="AX11" s="51">
        <v>0.56330928599999996</v>
      </c>
      <c r="AY11" s="53">
        <v>0.57357328500000004</v>
      </c>
      <c r="AZ11" s="43">
        <v>0.570912745</v>
      </c>
      <c r="BA11" s="45">
        <v>0.69477746900000004</v>
      </c>
      <c r="BB11" s="50">
        <v>0.54787415100000003</v>
      </c>
      <c r="BC11" s="53">
        <v>0.55181263700000005</v>
      </c>
      <c r="BD11" s="32">
        <v>0.55185737099999999</v>
      </c>
      <c r="BE11" s="41">
        <v>0.52160634400000006</v>
      </c>
      <c r="BF11" s="51">
        <v>0.52532392999999999</v>
      </c>
      <c r="BG11" s="53">
        <v>0.53313605500000005</v>
      </c>
      <c r="BH11" s="30">
        <v>0.53144935800000004</v>
      </c>
      <c r="BI11" s="45">
        <v>0.56623563899999996</v>
      </c>
      <c r="BJ11" s="51">
        <v>0.61872283100000003</v>
      </c>
      <c r="BK11" s="33">
        <v>0.60798005899999996</v>
      </c>
      <c r="BL11" s="30">
        <v>0.61872492999999995</v>
      </c>
      <c r="BM11" s="45">
        <v>0.70711730699999997</v>
      </c>
      <c r="BN11" s="34">
        <v>7.6639101399999996</v>
      </c>
      <c r="BO11" s="33">
        <v>9.2322007670000001</v>
      </c>
      <c r="BP11" s="30">
        <v>8.2024084889999997</v>
      </c>
      <c r="BQ11" s="45">
        <v>6.4202357960000001</v>
      </c>
      <c r="BR11" s="34">
        <v>6.607464813</v>
      </c>
      <c r="BS11" s="33">
        <v>7.9912536449999996</v>
      </c>
      <c r="BT11" s="30">
        <v>7.1387085800000003</v>
      </c>
      <c r="BU11" s="45">
        <v>4.7877661930000004</v>
      </c>
      <c r="BV11" s="46">
        <v>0.47392758299999999</v>
      </c>
      <c r="BW11" s="30">
        <v>0.42955298400000003</v>
      </c>
      <c r="BX11" s="30">
        <v>0.47185379700000002</v>
      </c>
      <c r="BY11" s="45">
        <v>0.35611078200000001</v>
      </c>
      <c r="BZ11" s="51">
        <v>0.28610522500000002</v>
      </c>
      <c r="CA11" s="33">
        <v>0.31349237000000002</v>
      </c>
      <c r="CB11" s="30">
        <v>0.284082891</v>
      </c>
      <c r="CC11" s="45">
        <v>0.20690302199999999</v>
      </c>
      <c r="CD11" s="36">
        <v>0.57215813800000004</v>
      </c>
      <c r="CE11" s="39">
        <v>0.56833305300000003</v>
      </c>
      <c r="CF11" s="30">
        <v>0.57093989499999998</v>
      </c>
      <c r="CG11" s="35">
        <v>0.54742709300000003</v>
      </c>
      <c r="CH11" s="46">
        <v>0.67991722499999996</v>
      </c>
      <c r="CI11" s="39">
        <v>0.68187976699999997</v>
      </c>
      <c r="CJ11" s="30">
        <v>0.68145799900000004</v>
      </c>
      <c r="CK11" s="45">
        <v>0.70934967999999998</v>
      </c>
    </row>
    <row r="12" spans="1:93" thickBot="1">
      <c r="A12" s="61" t="s">
        <v>15</v>
      </c>
      <c r="B12" s="50">
        <v>0.714575764</v>
      </c>
      <c r="C12" s="32">
        <v>0.71080743999999996</v>
      </c>
      <c r="D12" s="39">
        <v>0.71842118799999999</v>
      </c>
      <c r="E12" s="35">
        <v>0.69258096000000002</v>
      </c>
      <c r="F12" s="50">
        <v>0.67454595399999995</v>
      </c>
      <c r="G12" s="30">
        <v>0.66163344999999996</v>
      </c>
      <c r="H12" s="32">
        <v>0.68188533799999995</v>
      </c>
      <c r="I12" s="35">
        <v>0.57053547999999998</v>
      </c>
      <c r="J12" s="50">
        <v>0.69066481499999999</v>
      </c>
      <c r="K12" s="30">
        <v>0.67927733000000001</v>
      </c>
      <c r="L12" s="32">
        <v>0.69684484099999999</v>
      </c>
      <c r="M12" s="35">
        <v>0.61631027999999999</v>
      </c>
      <c r="N12" s="50">
        <v>0.74199331000000002</v>
      </c>
      <c r="O12" s="30">
        <v>0.73713450999999997</v>
      </c>
      <c r="P12" s="32">
        <v>0.74929538799999995</v>
      </c>
      <c r="Q12" s="35">
        <v>0.70364674999999999</v>
      </c>
      <c r="R12" s="50">
        <v>0.73981849899999996</v>
      </c>
      <c r="S12" s="30">
        <v>0.72372174</v>
      </c>
      <c r="T12" s="32">
        <v>0.74784134099999999</v>
      </c>
      <c r="U12" s="35">
        <v>0.6423181</v>
      </c>
      <c r="V12" s="50">
        <v>0.74088458099999999</v>
      </c>
      <c r="W12" s="30">
        <v>0.73032304999999997</v>
      </c>
      <c r="X12" s="32">
        <v>0.74851008100000005</v>
      </c>
      <c r="Y12" s="35">
        <v>0.67155255999999997</v>
      </c>
      <c r="Z12" s="36">
        <v>0</v>
      </c>
      <c r="AA12" s="32">
        <v>0</v>
      </c>
      <c r="AB12" s="32">
        <v>0</v>
      </c>
      <c r="AC12" s="45">
        <v>0</v>
      </c>
      <c r="AD12" s="36">
        <v>0</v>
      </c>
      <c r="AE12" s="32">
        <v>0</v>
      </c>
      <c r="AF12" s="32">
        <v>0</v>
      </c>
      <c r="AG12" s="45">
        <v>0</v>
      </c>
      <c r="AH12" s="36">
        <v>0</v>
      </c>
      <c r="AI12" s="32">
        <v>0</v>
      </c>
      <c r="AJ12" s="32">
        <v>0</v>
      </c>
      <c r="AK12" s="45">
        <v>0</v>
      </c>
      <c r="AL12" s="50">
        <v>0.43331867899999998</v>
      </c>
      <c r="AM12" s="53">
        <v>0.42248056</v>
      </c>
      <c r="AN12" s="32">
        <v>0.45063415200000001</v>
      </c>
      <c r="AO12" s="35">
        <v>0.36239428000000001</v>
      </c>
      <c r="AP12" s="51">
        <v>0.64422687499999998</v>
      </c>
      <c r="AQ12" s="53">
        <v>0.62924391999999996</v>
      </c>
      <c r="AR12" s="32">
        <v>0.65545852199999999</v>
      </c>
      <c r="AS12" s="35">
        <v>0.56604407999999995</v>
      </c>
      <c r="AT12" s="34">
        <v>0.169568843</v>
      </c>
      <c r="AU12" s="53">
        <v>0.17512401999999999</v>
      </c>
      <c r="AV12" s="32">
        <v>0.16465007800000001</v>
      </c>
      <c r="AW12" s="35">
        <v>0.20585394000000001</v>
      </c>
      <c r="AX12" s="50">
        <v>0.75097198600000004</v>
      </c>
      <c r="AY12" s="53">
        <v>0.73821175000000006</v>
      </c>
      <c r="AZ12" s="32">
        <v>0.76118156299999995</v>
      </c>
      <c r="BA12" s="35">
        <v>0.69490032999999995</v>
      </c>
      <c r="BB12" s="50">
        <v>0.723352365</v>
      </c>
      <c r="BC12" s="53">
        <v>0.70473766999999998</v>
      </c>
      <c r="BD12" s="32">
        <v>0.73180906300000004</v>
      </c>
      <c r="BE12" s="35">
        <v>0.62904835999999997</v>
      </c>
      <c r="BF12" s="50">
        <v>0.70899119899999996</v>
      </c>
      <c r="BG12" s="53">
        <v>0.69365284000000005</v>
      </c>
      <c r="BH12" s="32">
        <v>0.71878666700000005</v>
      </c>
      <c r="BI12" s="35">
        <v>0.63218485000000002</v>
      </c>
      <c r="BJ12" s="50">
        <v>0.89375592400000003</v>
      </c>
      <c r="BK12" s="30">
        <v>0.84629202999999997</v>
      </c>
      <c r="BL12" s="32">
        <v>0.90213093600000005</v>
      </c>
      <c r="BM12" s="35">
        <v>0.84000850999999999</v>
      </c>
      <c r="BN12" s="50">
        <v>1.274247269</v>
      </c>
      <c r="BO12" s="33">
        <v>1.48684159</v>
      </c>
      <c r="BP12" s="32">
        <v>1.25949175</v>
      </c>
      <c r="BQ12" s="41">
        <v>1.47136322</v>
      </c>
      <c r="BR12" s="50">
        <v>0.54764794699999997</v>
      </c>
      <c r="BS12" s="33">
        <v>0.77596368999999998</v>
      </c>
      <c r="BT12" s="32">
        <v>0.52082935799999996</v>
      </c>
      <c r="BU12" s="41">
        <v>0.76619227999999995</v>
      </c>
      <c r="BV12" s="50">
        <v>0.20258496300000001</v>
      </c>
      <c r="BW12" s="30">
        <v>0.26393048000000002</v>
      </c>
      <c r="BX12" s="32">
        <v>0.183707488</v>
      </c>
      <c r="BY12" s="35">
        <v>0.28313268000000003</v>
      </c>
      <c r="BZ12" s="50">
        <v>0.105249122</v>
      </c>
      <c r="CA12" s="33">
        <v>0.15534339</v>
      </c>
      <c r="CB12" s="32">
        <v>0.100195363</v>
      </c>
      <c r="CC12" s="41">
        <v>0.15262279000000001</v>
      </c>
      <c r="CD12" s="50">
        <v>0.77190110599999995</v>
      </c>
      <c r="CE12" s="39">
        <v>0.76814137999999998</v>
      </c>
      <c r="CF12" s="32">
        <v>0.77781773200000004</v>
      </c>
      <c r="CG12" s="35">
        <v>0.72133977000000005</v>
      </c>
      <c r="CH12" s="50">
        <v>0.80653729900000004</v>
      </c>
      <c r="CI12" s="39">
        <v>0.80575421999999997</v>
      </c>
      <c r="CJ12" s="32">
        <v>0.81286940500000004</v>
      </c>
      <c r="CK12" s="35">
        <v>0.76466120999999998</v>
      </c>
    </row>
    <row r="13" spans="1:93" ht="16.2" thickBot="1">
      <c r="A13" s="62" t="s">
        <v>16</v>
      </c>
      <c r="B13" s="63">
        <f t="shared" ref="B13:BM13" si="0">AVERAGE(B3:B12)</f>
        <v>0.58139224181999993</v>
      </c>
      <c r="C13" s="64">
        <f t="shared" si="0"/>
        <v>0.58345668029999997</v>
      </c>
      <c r="D13" s="65">
        <f t="shared" si="0"/>
        <v>0.58048649612000003</v>
      </c>
      <c r="E13" s="66">
        <f t="shared" si="0"/>
        <v>0.52068089877220003</v>
      </c>
      <c r="F13" s="63">
        <f t="shared" si="0"/>
        <v>0.58805446709999998</v>
      </c>
      <c r="G13" s="65">
        <f t="shared" si="0"/>
        <v>0.58473404379999994</v>
      </c>
      <c r="H13" s="64">
        <f t="shared" si="0"/>
        <v>0.59648397819999999</v>
      </c>
      <c r="I13" s="66">
        <f t="shared" si="0"/>
        <v>0.49099776598700001</v>
      </c>
      <c r="J13" s="63">
        <f t="shared" si="0"/>
        <v>0.57104003993999997</v>
      </c>
      <c r="K13" s="65">
        <f t="shared" si="0"/>
        <v>0.56914280809999995</v>
      </c>
      <c r="L13" s="64">
        <f t="shared" si="0"/>
        <v>0.57656063704000005</v>
      </c>
      <c r="M13" s="66">
        <f t="shared" si="0"/>
        <v>0.48311852027230007</v>
      </c>
      <c r="N13" s="67">
        <f t="shared" si="0"/>
        <v>0.63026763374999994</v>
      </c>
      <c r="O13" s="65">
        <f t="shared" si="0"/>
        <v>0.63003830979999997</v>
      </c>
      <c r="P13" s="65">
        <f t="shared" si="0"/>
        <v>0.62720260615000001</v>
      </c>
      <c r="Q13" s="66">
        <f t="shared" si="0"/>
        <v>0.59340792064530001</v>
      </c>
      <c r="R13" s="67">
        <f t="shared" si="0"/>
        <v>0.66832651099999985</v>
      </c>
      <c r="S13" s="65">
        <f t="shared" si="0"/>
        <v>0.66510041229999994</v>
      </c>
      <c r="T13" s="65">
        <f t="shared" si="0"/>
        <v>0.66947010000000007</v>
      </c>
      <c r="U13" s="66">
        <f t="shared" si="0"/>
        <v>0.56680726165630002</v>
      </c>
      <c r="V13" s="63">
        <f t="shared" si="0"/>
        <v>0.64737112833999999</v>
      </c>
      <c r="W13" s="64">
        <f t="shared" si="0"/>
        <v>0.64582320009999994</v>
      </c>
      <c r="X13" s="65">
        <f t="shared" si="0"/>
        <v>0.64628896774</v>
      </c>
      <c r="Y13" s="66">
        <f t="shared" si="0"/>
        <v>0.57821630921139988</v>
      </c>
      <c r="Z13" s="63">
        <f t="shared" si="0"/>
        <v>2.5714286200000002E-2</v>
      </c>
      <c r="AA13" s="65">
        <f t="shared" si="0"/>
        <v>1.5714283900000001E-2</v>
      </c>
      <c r="AB13" s="64">
        <f t="shared" si="0"/>
        <v>5.7142850000000004E-3</v>
      </c>
      <c r="AC13" s="66">
        <f t="shared" si="0"/>
        <v>3.9354064187E-2</v>
      </c>
      <c r="AD13" s="63">
        <f t="shared" si="0"/>
        <v>6.8775916000000006E-2</v>
      </c>
      <c r="AE13" s="65">
        <f t="shared" si="0"/>
        <v>7.6295283500000005E-2</v>
      </c>
      <c r="AF13" s="64">
        <f t="shared" si="0"/>
        <v>6.6871154000000016E-2</v>
      </c>
      <c r="AG13" s="66">
        <f t="shared" si="0"/>
        <v>0.26952039091300006</v>
      </c>
      <c r="AH13" s="67">
        <f t="shared" si="0"/>
        <v>0.1225216433</v>
      </c>
      <c r="AI13" s="65">
        <f t="shared" si="0"/>
        <v>0.13089029369999999</v>
      </c>
      <c r="AJ13" s="65">
        <f t="shared" si="0"/>
        <v>0.1228258122</v>
      </c>
      <c r="AK13" s="66">
        <f t="shared" si="0"/>
        <v>0.26880610601299998</v>
      </c>
      <c r="AL13" s="67">
        <f t="shared" si="0"/>
        <v>0.39600108264</v>
      </c>
      <c r="AM13" s="65">
        <f t="shared" si="0"/>
        <v>0.39205898509999998</v>
      </c>
      <c r="AN13" s="65">
        <f t="shared" si="0"/>
        <v>0.39086396994</v>
      </c>
      <c r="AO13" s="66">
        <f t="shared" si="0"/>
        <v>0.38182647363130001</v>
      </c>
      <c r="AP13" s="67">
        <f t="shared" si="0"/>
        <v>0.56761700272000004</v>
      </c>
      <c r="AQ13" s="65">
        <f t="shared" si="0"/>
        <v>0.56370586700000003</v>
      </c>
      <c r="AR13" s="65">
        <f t="shared" si="0"/>
        <v>0.56370053642000006</v>
      </c>
      <c r="AS13" s="66">
        <f t="shared" si="0"/>
        <v>0.52112053847829998</v>
      </c>
      <c r="AT13" s="67">
        <f t="shared" si="0"/>
        <v>0.13668051114999999</v>
      </c>
      <c r="AU13" s="65">
        <f t="shared" si="0"/>
        <v>0.13910008969999998</v>
      </c>
      <c r="AV13" s="65">
        <f t="shared" si="0"/>
        <v>0.13925884664999999</v>
      </c>
      <c r="AW13" s="66">
        <f t="shared" si="0"/>
        <v>0.14006222708520003</v>
      </c>
      <c r="AX13" s="67">
        <f t="shared" si="0"/>
        <v>0.63120384231999993</v>
      </c>
      <c r="AY13" s="65">
        <f t="shared" si="0"/>
        <v>0.63051641520000001</v>
      </c>
      <c r="AZ13" s="65">
        <f t="shared" si="0"/>
        <v>0.62976141402000008</v>
      </c>
      <c r="BA13" s="66">
        <f t="shared" si="0"/>
        <v>0.59312272314530001</v>
      </c>
      <c r="BB13" s="67">
        <f t="shared" si="0"/>
        <v>0.64732886249999999</v>
      </c>
      <c r="BC13" s="65">
        <f t="shared" si="0"/>
        <v>0.6436710189</v>
      </c>
      <c r="BD13" s="65">
        <f t="shared" si="0"/>
        <v>0.64706049510000008</v>
      </c>
      <c r="BE13" s="66">
        <f t="shared" si="0"/>
        <v>0.56444166337830004</v>
      </c>
      <c r="BF13" s="67">
        <f t="shared" si="0"/>
        <v>0.62169049144999999</v>
      </c>
      <c r="BG13" s="65">
        <f t="shared" si="0"/>
        <v>0.61931493660000003</v>
      </c>
      <c r="BH13" s="65">
        <f t="shared" si="0"/>
        <v>0.61990872735000002</v>
      </c>
      <c r="BI13" s="66">
        <f t="shared" si="0"/>
        <v>0.56463217030230006</v>
      </c>
      <c r="BJ13" s="82">
        <f t="shared" si="0"/>
        <v>0.73079118295000001</v>
      </c>
      <c r="BK13" s="65">
        <f t="shared" si="0"/>
        <v>0.71481177829999987</v>
      </c>
      <c r="BL13" s="65">
        <f t="shared" si="0"/>
        <v>0.72724360325000004</v>
      </c>
      <c r="BM13" s="66">
        <f t="shared" si="0"/>
        <v>0.68076038353180002</v>
      </c>
      <c r="BN13" s="82">
        <f t="shared" ref="BN13:CK13" si="1">AVERAGE(BN3:BN12)</f>
        <v>3.29025909382</v>
      </c>
      <c r="BO13" s="65">
        <f t="shared" si="1"/>
        <v>3.7738189608999995</v>
      </c>
      <c r="BP13" s="65">
        <f t="shared" si="1"/>
        <v>3.4939746660200002</v>
      </c>
      <c r="BQ13" s="66">
        <f t="shared" si="1"/>
        <v>3.8961968517999992</v>
      </c>
      <c r="BR13" s="82">
        <f t="shared" si="1"/>
        <v>2.4663834109900002</v>
      </c>
      <c r="BS13" s="65">
        <f t="shared" si="1"/>
        <v>2.9084854182000006</v>
      </c>
      <c r="BT13" s="65">
        <f t="shared" si="1"/>
        <v>2.6873009119899995</v>
      </c>
      <c r="BU13" s="66">
        <f t="shared" si="1"/>
        <v>2.948328651033</v>
      </c>
      <c r="BV13" s="82">
        <f t="shared" si="1"/>
        <v>0.35637784269000006</v>
      </c>
      <c r="BW13" s="65">
        <f t="shared" si="1"/>
        <v>0.3745057088</v>
      </c>
      <c r="BX13" s="65">
        <f t="shared" si="1"/>
        <v>0.36348671619</v>
      </c>
      <c r="BY13" s="66">
        <f t="shared" si="1"/>
        <v>0.40312773785469991</v>
      </c>
      <c r="BZ13" s="82">
        <f t="shared" si="1"/>
        <v>0.17603001736000001</v>
      </c>
      <c r="CA13" s="65">
        <f t="shared" si="1"/>
        <v>0.20298878910000001</v>
      </c>
      <c r="CB13" s="65">
        <f t="shared" si="1"/>
        <v>0.18618528645999999</v>
      </c>
      <c r="CC13" s="66">
        <f t="shared" si="1"/>
        <v>0.21057163089870001</v>
      </c>
      <c r="CD13" s="83">
        <f t="shared" si="1"/>
        <v>0.57457663474999998</v>
      </c>
      <c r="CE13" s="84">
        <f t="shared" si="1"/>
        <v>0.67067677739999998</v>
      </c>
      <c r="CF13" s="85">
        <f t="shared" si="1"/>
        <v>0.57516892605000003</v>
      </c>
      <c r="CG13" s="86">
        <f t="shared" si="1"/>
        <v>0.54853597809999999</v>
      </c>
      <c r="CH13" s="87">
        <f t="shared" si="1"/>
        <v>0.78118386910999993</v>
      </c>
      <c r="CI13" s="88">
        <f t="shared" si="1"/>
        <v>0.68701833999999995</v>
      </c>
      <c r="CJ13" s="85">
        <f t="shared" si="1"/>
        <v>0.78105993281000008</v>
      </c>
      <c r="CK13" s="89">
        <f t="shared" si="1"/>
        <v>0.74138941269999992</v>
      </c>
    </row>
    <row r="14" spans="1:93" ht="16.2" thickBot="1">
      <c r="AL14" s="6"/>
      <c r="AM14" s="6"/>
      <c r="AN14" s="7"/>
      <c r="AO14" s="6"/>
      <c r="AP14" s="6"/>
      <c r="AQ14" s="6"/>
      <c r="AR14" s="6"/>
      <c r="AS14" s="6"/>
      <c r="AT14" s="6"/>
      <c r="AU14" s="6"/>
      <c r="AV14" s="6"/>
      <c r="AW14" s="6"/>
      <c r="AX14" s="6"/>
      <c r="CD14" s="1"/>
      <c r="CE14" s="1"/>
      <c r="CF14" s="1"/>
      <c r="CG14" s="1"/>
      <c r="CH14" s="1"/>
      <c r="CI14" s="1"/>
      <c r="CJ14" s="1"/>
      <c r="CK14" s="1"/>
    </row>
    <row r="15" spans="1:93">
      <c r="A15" s="141" t="s">
        <v>0</v>
      </c>
      <c r="B15" s="143" t="s">
        <v>19</v>
      </c>
      <c r="C15" s="144"/>
      <c r="D15" s="144"/>
      <c r="E15" s="145"/>
      <c r="F15" s="144" t="s">
        <v>22</v>
      </c>
      <c r="G15" s="144"/>
      <c r="H15" s="144"/>
      <c r="I15" s="144"/>
      <c r="J15" s="143" t="s">
        <v>20</v>
      </c>
      <c r="K15" s="144"/>
      <c r="L15" s="144"/>
      <c r="M15" s="145"/>
      <c r="N15" s="144" t="s">
        <v>23</v>
      </c>
      <c r="O15" s="144"/>
      <c r="P15" s="144"/>
      <c r="Q15" s="144"/>
      <c r="R15" s="143" t="s">
        <v>21</v>
      </c>
      <c r="S15" s="144"/>
      <c r="T15" s="144"/>
      <c r="U15" s="145"/>
      <c r="V15" s="144" t="s">
        <v>24</v>
      </c>
      <c r="W15" s="144"/>
      <c r="X15" s="144"/>
      <c r="Y15" s="144"/>
      <c r="Z15" s="143" t="s">
        <v>27</v>
      </c>
      <c r="AA15" s="144"/>
      <c r="AB15" s="144"/>
      <c r="AC15" s="145"/>
      <c r="AD15" s="144" t="s">
        <v>25</v>
      </c>
      <c r="AE15" s="144"/>
      <c r="AF15" s="144"/>
      <c r="AG15" s="144"/>
      <c r="AH15" s="143" t="s">
        <v>26</v>
      </c>
      <c r="AI15" s="144"/>
      <c r="AJ15" s="144"/>
      <c r="AK15" s="145"/>
      <c r="AL15" s="151" t="s">
        <v>28</v>
      </c>
      <c r="AM15" s="151"/>
      <c r="AN15" s="151"/>
      <c r="AO15" s="151"/>
      <c r="AP15" s="150" t="s">
        <v>29</v>
      </c>
      <c r="AQ15" s="151"/>
      <c r="AR15" s="151"/>
      <c r="AS15" s="152"/>
      <c r="AT15" s="151" t="s">
        <v>30</v>
      </c>
      <c r="AU15" s="151"/>
      <c r="AV15" s="151"/>
      <c r="AW15" s="151"/>
      <c r="AX15" s="150" t="s">
        <v>31</v>
      </c>
      <c r="AY15" s="151"/>
      <c r="AZ15" s="151"/>
      <c r="BA15" s="151"/>
      <c r="BB15" s="150" t="s">
        <v>32</v>
      </c>
      <c r="BC15" s="151"/>
      <c r="BD15" s="151"/>
      <c r="BE15" s="152"/>
      <c r="BF15" s="151" t="s">
        <v>33</v>
      </c>
      <c r="BG15" s="151"/>
      <c r="BH15" s="151"/>
      <c r="BI15" s="152"/>
      <c r="BJ15" s="150" t="s">
        <v>34</v>
      </c>
      <c r="BK15" s="151"/>
      <c r="BL15" s="151"/>
      <c r="BM15" s="152"/>
      <c r="BN15" s="151" t="s">
        <v>35</v>
      </c>
      <c r="BO15" s="151"/>
      <c r="BP15" s="151"/>
      <c r="BQ15" s="151"/>
      <c r="BR15" s="150" t="s">
        <v>36</v>
      </c>
      <c r="BS15" s="151"/>
      <c r="BT15" s="151"/>
      <c r="BU15" s="152"/>
      <c r="BV15" s="151" t="s">
        <v>37</v>
      </c>
      <c r="BW15" s="151"/>
      <c r="BX15" s="151"/>
      <c r="BY15" s="151"/>
      <c r="BZ15" s="150" t="s">
        <v>38</v>
      </c>
      <c r="CA15" s="151"/>
      <c r="CB15" s="151"/>
      <c r="CC15" s="152"/>
      <c r="CD15" s="150" t="s">
        <v>39</v>
      </c>
      <c r="CE15" s="151"/>
      <c r="CF15" s="151"/>
      <c r="CG15" s="152"/>
      <c r="CH15" s="150" t="s">
        <v>40</v>
      </c>
      <c r="CI15" s="151"/>
      <c r="CJ15" s="151"/>
      <c r="CK15" s="152"/>
      <c r="CL15" s="156" t="s">
        <v>109</v>
      </c>
      <c r="CM15" s="156"/>
      <c r="CN15" s="156"/>
      <c r="CO15" s="157"/>
    </row>
    <row r="16" spans="1:93" ht="16.2" thickBot="1">
      <c r="A16" s="142"/>
      <c r="B16" s="29" t="s">
        <v>43</v>
      </c>
      <c r="C16" s="8" t="s">
        <v>44</v>
      </c>
      <c r="D16" s="8" t="s">
        <v>45</v>
      </c>
      <c r="E16" s="21" t="s">
        <v>46</v>
      </c>
      <c r="F16" s="8" t="s">
        <v>43</v>
      </c>
      <c r="G16" s="8" t="s">
        <v>44</v>
      </c>
      <c r="H16" s="8" t="s">
        <v>45</v>
      </c>
      <c r="I16" s="8" t="s">
        <v>46</v>
      </c>
      <c r="J16" s="29" t="s">
        <v>43</v>
      </c>
      <c r="K16" s="8" t="s">
        <v>44</v>
      </c>
      <c r="L16" s="8" t="s">
        <v>45</v>
      </c>
      <c r="M16" s="21" t="s">
        <v>46</v>
      </c>
      <c r="N16" s="8" t="s">
        <v>43</v>
      </c>
      <c r="O16" s="8" t="s">
        <v>44</v>
      </c>
      <c r="P16" s="8" t="s">
        <v>45</v>
      </c>
      <c r="Q16" s="8" t="s">
        <v>46</v>
      </c>
      <c r="R16" s="29" t="s">
        <v>43</v>
      </c>
      <c r="S16" s="8" t="s">
        <v>44</v>
      </c>
      <c r="T16" s="8" t="s">
        <v>45</v>
      </c>
      <c r="U16" s="21" t="s">
        <v>46</v>
      </c>
      <c r="V16" s="8" t="s">
        <v>43</v>
      </c>
      <c r="W16" s="8" t="s">
        <v>44</v>
      </c>
      <c r="X16" s="8" t="s">
        <v>45</v>
      </c>
      <c r="Y16" s="8" t="s">
        <v>46</v>
      </c>
      <c r="Z16" s="29" t="s">
        <v>43</v>
      </c>
      <c r="AA16" s="8" t="s">
        <v>44</v>
      </c>
      <c r="AB16" s="8" t="s">
        <v>45</v>
      </c>
      <c r="AC16" s="21" t="s">
        <v>46</v>
      </c>
      <c r="AD16" s="8" t="s">
        <v>43</v>
      </c>
      <c r="AE16" s="8" t="s">
        <v>44</v>
      </c>
      <c r="AF16" s="8" t="s">
        <v>45</v>
      </c>
      <c r="AG16" s="8" t="s">
        <v>46</v>
      </c>
      <c r="AH16" s="29" t="s">
        <v>43</v>
      </c>
      <c r="AI16" s="8" t="s">
        <v>44</v>
      </c>
      <c r="AJ16" s="8" t="s">
        <v>45</v>
      </c>
      <c r="AK16" s="21" t="s">
        <v>46</v>
      </c>
      <c r="AL16" s="8" t="s">
        <v>43</v>
      </c>
      <c r="AM16" s="8" t="s">
        <v>44</v>
      </c>
      <c r="AN16" s="8" t="s">
        <v>45</v>
      </c>
      <c r="AO16" s="8" t="s">
        <v>46</v>
      </c>
      <c r="AP16" s="29" t="s">
        <v>43</v>
      </c>
      <c r="AQ16" s="8" t="s">
        <v>44</v>
      </c>
      <c r="AR16" s="8" t="s">
        <v>45</v>
      </c>
      <c r="AS16" s="21" t="s">
        <v>46</v>
      </c>
      <c r="AT16" s="8" t="s">
        <v>43</v>
      </c>
      <c r="AU16" s="8" t="s">
        <v>44</v>
      </c>
      <c r="AV16" s="8" t="s">
        <v>45</v>
      </c>
      <c r="AW16" s="8" t="s">
        <v>46</v>
      </c>
      <c r="AX16" s="9" t="s">
        <v>43</v>
      </c>
      <c r="AY16" s="8" t="s">
        <v>44</v>
      </c>
      <c r="AZ16" s="8" t="s">
        <v>45</v>
      </c>
      <c r="BA16" s="8" t="s">
        <v>46</v>
      </c>
      <c r="BB16" s="29" t="s">
        <v>43</v>
      </c>
      <c r="BC16" s="8" t="s">
        <v>44</v>
      </c>
      <c r="BD16" s="8" t="s">
        <v>45</v>
      </c>
      <c r="BE16" s="21" t="s">
        <v>46</v>
      </c>
      <c r="BF16" s="8" t="s">
        <v>43</v>
      </c>
      <c r="BG16" s="8" t="s">
        <v>44</v>
      </c>
      <c r="BH16" s="8" t="s">
        <v>45</v>
      </c>
      <c r="BI16" s="21" t="s">
        <v>46</v>
      </c>
      <c r="BJ16" s="29" t="s">
        <v>43</v>
      </c>
      <c r="BK16" s="8" t="s">
        <v>44</v>
      </c>
      <c r="BL16" s="8" t="s">
        <v>45</v>
      </c>
      <c r="BM16" s="21" t="s">
        <v>46</v>
      </c>
      <c r="BN16" s="8" t="s">
        <v>43</v>
      </c>
      <c r="BO16" s="8" t="s">
        <v>44</v>
      </c>
      <c r="BP16" s="8" t="s">
        <v>45</v>
      </c>
      <c r="BQ16" s="8" t="s">
        <v>46</v>
      </c>
      <c r="BR16" s="29" t="s">
        <v>43</v>
      </c>
      <c r="BS16" s="8" t="s">
        <v>44</v>
      </c>
      <c r="BT16" s="8" t="s">
        <v>45</v>
      </c>
      <c r="BU16" s="21" t="s">
        <v>46</v>
      </c>
      <c r="BV16" s="8" t="s">
        <v>43</v>
      </c>
      <c r="BW16" s="8" t="s">
        <v>44</v>
      </c>
      <c r="BX16" s="8" t="s">
        <v>45</v>
      </c>
      <c r="BY16" s="8" t="s">
        <v>46</v>
      </c>
      <c r="BZ16" s="29" t="s">
        <v>43</v>
      </c>
      <c r="CA16" s="8" t="s">
        <v>44</v>
      </c>
      <c r="CB16" s="8" t="s">
        <v>45</v>
      </c>
      <c r="CC16" s="21" t="s">
        <v>46</v>
      </c>
      <c r="CD16" s="29" t="s">
        <v>43</v>
      </c>
      <c r="CE16" s="8" t="s">
        <v>44</v>
      </c>
      <c r="CF16" s="8" t="s">
        <v>45</v>
      </c>
      <c r="CG16" s="21" t="s">
        <v>46</v>
      </c>
      <c r="CH16" s="29" t="s">
        <v>43</v>
      </c>
      <c r="CI16" s="8" t="s">
        <v>44</v>
      </c>
      <c r="CJ16" s="8" t="s">
        <v>45</v>
      </c>
      <c r="CK16" s="21" t="s">
        <v>46</v>
      </c>
      <c r="CL16" s="158" t="s">
        <v>43</v>
      </c>
      <c r="CM16" s="158" t="s">
        <v>44</v>
      </c>
      <c r="CN16" s="158" t="s">
        <v>45</v>
      </c>
      <c r="CO16" s="159" t="s">
        <v>46</v>
      </c>
    </row>
    <row r="17" spans="1:93" ht="15">
      <c r="A17" s="69" t="s">
        <v>4</v>
      </c>
      <c r="B17" s="13">
        <f>IF(B3&gt;C3,1,0)</f>
        <v>1</v>
      </c>
      <c r="C17" s="10">
        <f>IF(B3&gt;D3,1,0)</f>
        <v>0</v>
      </c>
      <c r="D17" s="10">
        <f>IF(B3&gt;E3,1,0)</f>
        <v>1</v>
      </c>
      <c r="E17" s="11">
        <f>IF(AND((B1&gt;C1),(B1&gt;D1),(B1&gt;E1)),1,0)</f>
        <v>1</v>
      </c>
      <c r="F17" s="10">
        <f>IF(F3&gt;G3,1,0)</f>
        <v>1</v>
      </c>
      <c r="G17" s="10">
        <f>IF(F3&gt;H3,1,0)</f>
        <v>0</v>
      </c>
      <c r="H17" s="10">
        <f>IF(F3&gt;I3,1,0)</f>
        <v>1</v>
      </c>
      <c r="I17" s="10">
        <f>IF(AND((F1&gt;G1),(F1&gt;H1),(F1&gt;I1)),1,0)</f>
        <v>1</v>
      </c>
      <c r="J17" s="13">
        <f>IF(J3&gt;K3,1,0)</f>
        <v>1</v>
      </c>
      <c r="K17" s="10">
        <f>IF(J3&gt;L3,1,0)</f>
        <v>0</v>
      </c>
      <c r="L17" s="10">
        <f>IF(J3&gt;M3,1,0)</f>
        <v>1</v>
      </c>
      <c r="M17" s="11">
        <f>IF(AND((J1&gt;K1),(J1&gt;L1),(J1&gt;M1)),1,0)</f>
        <v>1</v>
      </c>
      <c r="N17" s="10">
        <f>IF(N3&gt;O3,1,0)</f>
        <v>0</v>
      </c>
      <c r="O17" s="10">
        <f>IF(N3&gt;P3,1,0)</f>
        <v>0</v>
      </c>
      <c r="P17" s="10">
        <f>IF(N3&gt;Q3,1,0)</f>
        <v>1</v>
      </c>
      <c r="Q17" s="10">
        <f>IF(AND((N1&gt;O1),(N1&gt;P1),(N1&gt;Q1)),1,0)</f>
        <v>1</v>
      </c>
      <c r="R17" s="13">
        <f>IF(R3&gt;S3,1,0)</f>
        <v>0</v>
      </c>
      <c r="S17" s="10">
        <f>IF(R3&gt;T3,1,0)</f>
        <v>0</v>
      </c>
      <c r="T17" s="10">
        <f>IF(R3&gt;U3,1,0)</f>
        <v>1</v>
      </c>
      <c r="U17" s="11">
        <f>IF(AND((R1&gt;S1),(R1&gt;T1),(R1&gt;U1)),1,0)</f>
        <v>1</v>
      </c>
      <c r="V17" s="10">
        <f>IF(V3&gt;W3,1,0)</f>
        <v>0</v>
      </c>
      <c r="W17" s="10">
        <f>IF(V3&gt;X3,1,0)</f>
        <v>0</v>
      </c>
      <c r="X17" s="10">
        <f>IF(V3&gt;Y3,1,0)</f>
        <v>1</v>
      </c>
      <c r="Y17" s="10">
        <f>IF(AND((V1&gt;W1),(V1&gt;X1),(V1&gt;Y1)),1,0)</f>
        <v>1</v>
      </c>
      <c r="Z17" s="13">
        <f>IF(Z3&lt;AA3,1,0)</f>
        <v>0</v>
      </c>
      <c r="AA17" s="10">
        <f>IF(Z3&lt;AB3,1,0)</f>
        <v>0</v>
      </c>
      <c r="AB17" s="10">
        <f>IF(Z3&lt;AC3,1,0)</f>
        <v>1</v>
      </c>
      <c r="AC17" s="11">
        <f>IF(AND((Z1&lt;AA1),(Z1&lt;AB1),(Z1&lt;AC1)),1,0)</f>
        <v>0</v>
      </c>
      <c r="AD17" s="10">
        <f>IF(AD3&lt;AE3,1,0)</f>
        <v>1</v>
      </c>
      <c r="AE17" s="10">
        <f>IF(AD3&lt;AF3,1,0)</f>
        <v>1</v>
      </c>
      <c r="AF17" s="10">
        <f>IF(AD3&lt;AG3,1,0)</f>
        <v>1</v>
      </c>
      <c r="AG17" s="10">
        <f>IF(AND((AD1&lt;AE1),(AD1&lt;AF1),(AD1&lt;AG1)),1,0)</f>
        <v>0</v>
      </c>
      <c r="AH17" s="13">
        <f>IF(AH3&lt;AI3,1,0)</f>
        <v>1</v>
      </c>
      <c r="AI17" s="10">
        <f>IF(AH3&lt;AJ3,1,0)</f>
        <v>0</v>
      </c>
      <c r="AJ17" s="10">
        <f>IF(AH3&lt;AK3,1,0)</f>
        <v>1</v>
      </c>
      <c r="AK17" s="11">
        <f>IF(AND((AH1&lt;AI1),(AH1&lt;AJ1),(AH1&lt;AK1)),1,0)</f>
        <v>0</v>
      </c>
      <c r="AL17" s="10">
        <f>IF(AL3&gt;AM3,1,0)</f>
        <v>0</v>
      </c>
      <c r="AM17" s="10">
        <f>IF(AL3&gt;AN3,1,0)</f>
        <v>0</v>
      </c>
      <c r="AN17" s="10">
        <f>IF(AL3&gt;AO3,1,0)</f>
        <v>1</v>
      </c>
      <c r="AO17" s="10">
        <f>IF(AND((AL1&gt;AM1),(AL1&gt;AN1),(AL1&gt;AO1)),1,0)</f>
        <v>1</v>
      </c>
      <c r="AP17" s="13">
        <f>IF(AP3&gt;AQ3,1,0)</f>
        <v>0</v>
      </c>
      <c r="AQ17" s="10">
        <f>IF(AP3&gt;AR3,1,0)</f>
        <v>0</v>
      </c>
      <c r="AR17" s="10">
        <f>IF(AP3&gt;AS3,1,0)</f>
        <v>1</v>
      </c>
      <c r="AS17" s="11">
        <f>IF(AND((AP1&gt;AQ1),(AP1&gt;AR1),(AP1&gt;AS1)),1,0)</f>
        <v>1</v>
      </c>
      <c r="AT17" s="10">
        <f>IF(AT3&lt;AU3,1,0)</f>
        <v>0</v>
      </c>
      <c r="AU17" s="10">
        <f>IF(AT3&lt;AV3,1,0)</f>
        <v>0</v>
      </c>
      <c r="AV17" s="10">
        <f>IF(AT3&lt;AW3,1,0)</f>
        <v>1</v>
      </c>
      <c r="AW17" s="10">
        <f>IF(AND((AT1&lt;AU1),(AT1&lt;AV1),(AT1&lt;AW1)),1,0)</f>
        <v>0</v>
      </c>
      <c r="AX17" s="13">
        <f>IF(AX3&gt;AY3,1,0)</f>
        <v>0</v>
      </c>
      <c r="AY17" s="10">
        <f>IF(AX3&gt;AZ3,1,0)</f>
        <v>0</v>
      </c>
      <c r="AZ17" s="10">
        <f>IF(AX3&gt;BA3,1,0)</f>
        <v>1</v>
      </c>
      <c r="BA17" s="10">
        <f>IF(AND((AX1&gt;AY1),(AX1&gt;AZ1),(AX1&gt;BA1)),1,0)</f>
        <v>1</v>
      </c>
      <c r="BB17" s="13">
        <f>IF(BB3&gt;BC3,1,0)</f>
        <v>0</v>
      </c>
      <c r="BC17" s="10">
        <f>IF(BB3&gt;BD3,1,0)</f>
        <v>0</v>
      </c>
      <c r="BD17" s="10">
        <f>IF(BB3&gt;BE3,1,0)</f>
        <v>1</v>
      </c>
      <c r="BE17" s="11">
        <f>IF(AND((BB1&gt;BC1),(BB1&gt;BD1),(BB1&gt;BE1)),1,0)</f>
        <v>1</v>
      </c>
      <c r="BF17" s="10">
        <f>IF(BF3&gt;BG3,1,0)</f>
        <v>0</v>
      </c>
      <c r="BG17" s="10">
        <f>IF(BF3&gt;BH3,1,0)</f>
        <v>0</v>
      </c>
      <c r="BH17" s="10">
        <f>IF(BF3&gt;BI3,1,0)</f>
        <v>1</v>
      </c>
      <c r="BI17" s="11">
        <f>IF(AND((BF1&gt;BG1),(BF1&gt;BH1),(BF1&gt;BI1)),1,0)</f>
        <v>1</v>
      </c>
      <c r="BJ17" s="13">
        <f>IF(BJ3&gt;BK3,1,0)</f>
        <v>1</v>
      </c>
      <c r="BK17" s="10">
        <f>IF(BJ3&gt;BL3,1,0)</f>
        <v>0</v>
      </c>
      <c r="BL17" s="10">
        <f>IF(BJ3&gt;BM3,1,0)</f>
        <v>1</v>
      </c>
      <c r="BM17" s="11">
        <f>IF(AND((BJ1&gt;BK1),(BJ1&gt;BL1),(BJ1&gt;BM1)),1,0)</f>
        <v>1</v>
      </c>
      <c r="BN17" s="10">
        <f>IF(BN3&lt;BO3,1,0)</f>
        <v>1</v>
      </c>
      <c r="BO17" s="10">
        <f>IF(BN3&lt;BP3,1,0)</f>
        <v>0</v>
      </c>
      <c r="BP17" s="10">
        <f>IF(BN3&lt;BQ3,1,0)</f>
        <v>1</v>
      </c>
      <c r="BQ17" s="10">
        <f>IF(AND((BN1&lt;BO1),(BN1&lt;BP1),(BN1&lt;BQ1)),1,0)</f>
        <v>0</v>
      </c>
      <c r="BR17" s="13">
        <f>IF(BR3&lt;BS3,1,0)</f>
        <v>1</v>
      </c>
      <c r="BS17" s="10">
        <f>IF(BR3&lt;BT3,1,0)</f>
        <v>0</v>
      </c>
      <c r="BT17" s="10">
        <f>IF(BR3&lt;BU3,1,0)</f>
        <v>1</v>
      </c>
      <c r="BU17" s="11">
        <f>IF(AND((BR1&lt;BS1),(BR1&lt;BT1),(BR1&lt;BU1)),1,0)</f>
        <v>0</v>
      </c>
      <c r="BV17" s="10">
        <f>IF(BV3&lt;BW3,1,0)</f>
        <v>0</v>
      </c>
      <c r="BW17" s="10">
        <f>IF(BV3&lt;BX3,1,0)</f>
        <v>0</v>
      </c>
      <c r="BX17" s="10">
        <f>IF(BV3&lt;BY3,1,0)</f>
        <v>1</v>
      </c>
      <c r="BY17" s="10">
        <f>IF(AND((BV1&lt;BW1),(BV1&lt;BX1),(BV1&lt;BY1)),1,0)</f>
        <v>0</v>
      </c>
      <c r="BZ17" s="13">
        <f>IF(BZ3&lt;CA3,1,0)</f>
        <v>1</v>
      </c>
      <c r="CA17" s="10">
        <f>IF(BZ3&lt;CB3,1,0)</f>
        <v>0</v>
      </c>
      <c r="CB17" s="10">
        <f>IF(BZ3&lt;CC3,1,0)</f>
        <v>1</v>
      </c>
      <c r="CC17" s="11">
        <f>IF(AND((BZ1&lt;CA1),(BZ1&lt;CB1),(BZ1&lt;CC1)),1,0)</f>
        <v>0</v>
      </c>
      <c r="CD17" s="13">
        <f>IF(CD3&gt;CE3,1,0)</f>
        <v>0</v>
      </c>
      <c r="CE17" s="10">
        <f>IF(CD3&gt;CF3,1,0)</f>
        <v>0</v>
      </c>
      <c r="CF17" s="10">
        <f>IF(CD3&gt;CG3,1,0)</f>
        <v>0</v>
      </c>
      <c r="CG17" s="11">
        <f>IF(AND((CD1&gt;CE1),(CD1&gt;CF1),(CD1&gt;CG1)),1,0)</f>
        <v>1</v>
      </c>
      <c r="CH17" s="13">
        <f>IF(CH3&gt;CI3,1,0)</f>
        <v>0</v>
      </c>
      <c r="CI17" s="10">
        <f>IF(CH3&gt;CJ3,1,0)</f>
        <v>0</v>
      </c>
      <c r="CJ17" s="10">
        <f>IF(CH3&gt;CK3,1,0)</f>
        <v>1</v>
      </c>
      <c r="CK17" s="11">
        <f>IF(AND((CH1&gt;CI1),(CH1&gt;CJ1),(CH1&gt;CK1)),1,0)</f>
        <v>1</v>
      </c>
      <c r="CL17" s="173">
        <f>SUM(B17,F17,J17,N17,R17,V17,Z17,AD17,AH17,AL17,AP17,AT17,AX17,BB17,BF17,BJ17,BN17,BR17,BV17,BZ17,CD17,CH17)</f>
        <v>9</v>
      </c>
      <c r="CM17" s="173">
        <f>SUM(C17,G17,K17,O17,S17,W17,AA17,AE17,AI17,AM17,AQ17,AU17,AY17,BC17,BG17,BK17,BO17,BS17,BW17,CA17,CE17,CI17)</f>
        <v>1</v>
      </c>
      <c r="CN17" s="173">
        <f>SUM(D17,H17,L17,P17,T17,X17,AB17,AF17,AJ17,AN17,AR17,AV17,AZ17,BD17,BH17,BL17,BP17,BT17,BX17,CB17,CF17,CJ17)</f>
        <v>21</v>
      </c>
      <c r="CO17" s="174">
        <f>SUM(E17,I17,M17,Q17,U17,Y17,AC17,AG17,AK17,AO17,AS17,AW17,BA17,BE17,BI17,BM17,BQ17,BU17,BY17,CC17,CG17,CK17)</f>
        <v>14</v>
      </c>
    </row>
    <row r="18" spans="1:93" ht="15">
      <c r="A18" s="69" t="s">
        <v>6</v>
      </c>
      <c r="B18" s="13">
        <f t="shared" ref="B18:B26" si="2">IF(B4&gt;C4,1,0)</f>
        <v>1</v>
      </c>
      <c r="C18" s="10">
        <f t="shared" ref="C18:C26" si="3">IF(B4&gt;D4,1,0)</f>
        <v>1</v>
      </c>
      <c r="D18" s="10">
        <f t="shared" ref="D18:D26" si="4">IF(B4&gt;E4,1,0)</f>
        <v>1</v>
      </c>
      <c r="E18" s="11">
        <f t="shared" ref="E18:E26" si="5">IF(AND((B2&gt;C2),(B2&gt;D2),(B2&gt;E2)),1,0)</f>
        <v>0</v>
      </c>
      <c r="F18" s="10">
        <f t="shared" ref="F18:F26" si="6">IF(F4&gt;G4,1,0)</f>
        <v>1</v>
      </c>
      <c r="G18" s="10">
        <f t="shared" ref="G18:G26" si="7">IF(F4&gt;H4,1,0)</f>
        <v>1</v>
      </c>
      <c r="H18" s="10">
        <f t="shared" ref="H18:H26" si="8">IF(F4&gt;I4,1,0)</f>
        <v>1</v>
      </c>
      <c r="I18" s="10">
        <f t="shared" ref="I18:I26" si="9">IF(AND((F2&gt;G2),(F2&gt;H2),(F2&gt;I2)),1,0)</f>
        <v>0</v>
      </c>
      <c r="J18" s="13">
        <f t="shared" ref="J18:J26" si="10">IF(J4&gt;K4,1,0)</f>
        <v>1</v>
      </c>
      <c r="K18" s="10">
        <f t="shared" ref="K18:K26" si="11">IF(J4&gt;L4,1,0)</f>
        <v>1</v>
      </c>
      <c r="L18" s="10">
        <f t="shared" ref="L18:L26" si="12">IF(J4&gt;M4,1,0)</f>
        <v>1</v>
      </c>
      <c r="M18" s="11">
        <f t="shared" ref="M18:M26" si="13">IF(AND((J2&gt;K2),(J2&gt;L2),(J2&gt;M2)),1,0)</f>
        <v>0</v>
      </c>
      <c r="N18" s="10">
        <f t="shared" ref="N18:N26" si="14">IF(N4&gt;O4,1,0)</f>
        <v>1</v>
      </c>
      <c r="O18" s="10">
        <f t="shared" ref="O18:O26" si="15">IF(N4&gt;P4,1,0)</f>
        <v>1</v>
      </c>
      <c r="P18" s="10">
        <f t="shared" ref="P18:P26" si="16">IF(N4&gt;Q4,1,0)</f>
        <v>1</v>
      </c>
      <c r="Q18" s="10">
        <f t="shared" ref="Q18:Q26" si="17">IF(AND((N2&gt;O2),(N2&gt;P2),(N2&gt;Q2)),1,0)</f>
        <v>0</v>
      </c>
      <c r="R18" s="13">
        <f t="shared" ref="R18:R26" si="18">IF(R4&gt;S4,1,0)</f>
        <v>1</v>
      </c>
      <c r="S18" s="10">
        <f t="shared" ref="S18:S26" si="19">IF(R4&gt;T4,1,0)</f>
        <v>1</v>
      </c>
      <c r="T18" s="10">
        <f t="shared" ref="T18:T26" si="20">IF(R4&gt;U4,1,0)</f>
        <v>1</v>
      </c>
      <c r="U18" s="11">
        <f t="shared" ref="U18:U26" si="21">IF(AND((R2&gt;S2),(R2&gt;T2),(R2&gt;U2)),1,0)</f>
        <v>0</v>
      </c>
      <c r="V18" s="10">
        <f t="shared" ref="V18:V26" si="22">IF(V4&gt;W4,1,0)</f>
        <v>1</v>
      </c>
      <c r="W18" s="10">
        <f t="shared" ref="W18:W26" si="23">IF(V4&gt;X4,1,0)</f>
        <v>1</v>
      </c>
      <c r="X18" s="10">
        <f t="shared" ref="X18:X26" si="24">IF(V4&gt;Y4,1,0)</f>
        <v>1</v>
      </c>
      <c r="Y18" s="10">
        <f t="shared" ref="Y18:Y26" si="25">IF(AND((V2&gt;W2),(V2&gt;X2),(V2&gt;Y2)),1,0)</f>
        <v>0</v>
      </c>
      <c r="Z18" s="13">
        <f t="shared" ref="Z18:Z26" si="26">IF(Z4&lt;AA4,1,0)</f>
        <v>0</v>
      </c>
      <c r="AA18" s="10">
        <f t="shared" ref="AA18:AA26" si="27">IF(Z4&lt;AB4,1,0)</f>
        <v>0</v>
      </c>
      <c r="AB18" s="10">
        <f t="shared" ref="AB18:AB26" si="28">IF(Z4&lt;AC4,1,0)</f>
        <v>0</v>
      </c>
      <c r="AC18" s="11">
        <f t="shared" ref="AC18:AC26" si="29">IF(AND((Z2&lt;AA2),(Z2&lt;AB2),(Z2&lt;AC2)),1,0)</f>
        <v>0</v>
      </c>
      <c r="AD18" s="10">
        <f t="shared" ref="AD18:AD26" si="30">IF(AD4&lt;AE4,1,0)</f>
        <v>0</v>
      </c>
      <c r="AE18" s="10">
        <f t="shared" ref="AE18:AE26" si="31">IF(AD4&lt;AF4,1,0)</f>
        <v>0</v>
      </c>
      <c r="AF18" s="10">
        <f t="shared" ref="AF18:AF26" si="32">IF(AD4&lt;AG4,1,0)</f>
        <v>0</v>
      </c>
      <c r="AG18" s="10">
        <f t="shared" ref="AG18:AG26" si="33">IF(AND((AD2&lt;AE2),(AD2&lt;AF2),(AD2&lt;AG2)),1,0)</f>
        <v>0</v>
      </c>
      <c r="AH18" s="13">
        <f t="shared" ref="AH18:AH26" si="34">IF(AH4&lt;AI4,1,0)</f>
        <v>0</v>
      </c>
      <c r="AI18" s="10">
        <f t="shared" ref="AI18:AI26" si="35">IF(AH4&lt;AJ4,1,0)</f>
        <v>0</v>
      </c>
      <c r="AJ18" s="10">
        <f t="shared" ref="AJ18:AJ26" si="36">IF(AH4&lt;AK4,1,0)</f>
        <v>0</v>
      </c>
      <c r="AK18" s="11">
        <f t="shared" ref="AK18:AK26" si="37">IF(AND((AH2&lt;AI2),(AH2&lt;AJ2),(AH2&lt;AK2)),1,0)</f>
        <v>0</v>
      </c>
      <c r="AL18" s="10">
        <f t="shared" ref="AL18:AL26" si="38">IF(AL4&gt;AM4,1,0)</f>
        <v>1</v>
      </c>
      <c r="AM18" s="10">
        <f t="shared" ref="AM18:AM26" si="39">IF(AL4&gt;AN4,1,0)</f>
        <v>1</v>
      </c>
      <c r="AN18" s="10">
        <f t="shared" ref="AN18:AN26" si="40">IF(AL4&gt;AO4,1,0)</f>
        <v>0</v>
      </c>
      <c r="AO18" s="10">
        <f t="shared" ref="AO18:AO26" si="41">IF(AND((AL2&gt;AM2),(AL2&gt;AN2),(AL2&gt;AO2)),1,0)</f>
        <v>0</v>
      </c>
      <c r="AP18" s="13">
        <f t="shared" ref="AP18:AP26" si="42">IF(AP4&gt;AQ4,1,0)</f>
        <v>1</v>
      </c>
      <c r="AQ18" s="10">
        <f t="shared" ref="AQ18:AQ26" si="43">IF(AP4&gt;AR4,1,0)</f>
        <v>1</v>
      </c>
      <c r="AR18" s="10">
        <f t="shared" ref="AR18:AR26" si="44">IF(AP4&gt;AS4,1,0)</f>
        <v>1</v>
      </c>
      <c r="AS18" s="11">
        <f t="shared" ref="AS18:AS26" si="45">IF(AND((AP2&gt;AQ2),(AP2&gt;AR2),(AP2&gt;AS2)),1,0)</f>
        <v>0</v>
      </c>
      <c r="AT18" s="10">
        <f t="shared" ref="AT18:AT26" si="46">IF(AT4&lt;AU4,1,0)</f>
        <v>1</v>
      </c>
      <c r="AU18" s="10">
        <f t="shared" ref="AU18:AU26" si="47">IF(AT4&lt;AV4,1,0)</f>
        <v>1</v>
      </c>
      <c r="AV18" s="10">
        <f t="shared" ref="AV18:AV26" si="48">IF(AT4&lt;AW4,1,0)</f>
        <v>1</v>
      </c>
      <c r="AW18" s="10">
        <f t="shared" ref="AW18:AW26" si="49">IF(AND((AT2&lt;AU2),(AT2&lt;AV2),(AT2&lt;AW2)),1,0)</f>
        <v>0</v>
      </c>
      <c r="AX18" s="13">
        <f t="shared" ref="AX18:AX26" si="50">IF(AX4&gt;AY4,1,0)</f>
        <v>1</v>
      </c>
      <c r="AY18" s="10">
        <f t="shared" ref="AY18:AY26" si="51">IF(AX4&gt;AZ4,1,0)</f>
        <v>1</v>
      </c>
      <c r="AZ18" s="10">
        <f t="shared" ref="AZ18:AZ26" si="52">IF(AX4&gt;BA4,1,0)</f>
        <v>1</v>
      </c>
      <c r="BA18" s="10">
        <f t="shared" ref="BA18:BA26" si="53">IF(AND((AX2&gt;AY2),(AX2&gt;AZ2),(AX2&gt;BA2)),1,0)</f>
        <v>0</v>
      </c>
      <c r="BB18" s="13">
        <f t="shared" ref="BB18:BB26" si="54">IF(BB4&gt;BC4,1,0)</f>
        <v>1</v>
      </c>
      <c r="BC18" s="10">
        <f t="shared" ref="BC18:BC26" si="55">IF(BB4&gt;BD4,1,0)</f>
        <v>1</v>
      </c>
      <c r="BD18" s="10">
        <f t="shared" ref="BD18:BD26" si="56">IF(BB4&gt;BE4,1,0)</f>
        <v>1</v>
      </c>
      <c r="BE18" s="11">
        <f t="shared" ref="BE18:BE26" si="57">IF(AND((BB2&gt;BC2),(BB2&gt;BD2),(BB2&gt;BE2)),1,0)</f>
        <v>0</v>
      </c>
      <c r="BF18" s="10">
        <f t="shared" ref="BF18:BF26" si="58">IF(BF4&gt;BG4,1,0)</f>
        <v>1</v>
      </c>
      <c r="BG18" s="10">
        <f t="shared" ref="BG18:BG26" si="59">IF(BF4&gt;BH4,1,0)</f>
        <v>1</v>
      </c>
      <c r="BH18" s="10">
        <f t="shared" ref="BH18:BH26" si="60">IF(BF4&gt;BI4,1,0)</f>
        <v>1</v>
      </c>
      <c r="BI18" s="11">
        <f t="shared" ref="BI18:BI26" si="61">IF(AND((BF2&gt;BG2),(BF2&gt;BH2),(BF2&gt;BI2)),1,0)</f>
        <v>0</v>
      </c>
      <c r="BJ18" s="13">
        <f t="shared" ref="BJ18:BJ26" si="62">IF(BJ4&gt;BK4,1,0)</f>
        <v>1</v>
      </c>
      <c r="BK18" s="10">
        <f t="shared" ref="BK18:BK26" si="63">IF(BJ4&gt;BL4,1,0)</f>
        <v>1</v>
      </c>
      <c r="BL18" s="10">
        <f t="shared" ref="BL18:BL26" si="64">IF(BJ4&gt;BM4,1,0)</f>
        <v>1</v>
      </c>
      <c r="BM18" s="11">
        <f t="shared" ref="BM18:BM26" si="65">IF(AND((BJ2&gt;BK2),(BJ2&gt;BL2),(BJ2&gt;BM2)),1,0)</f>
        <v>0</v>
      </c>
      <c r="BN18" s="10">
        <f t="shared" ref="BN18:BN26" si="66">IF(BN4&lt;BO4,1,0)</f>
        <v>1</v>
      </c>
      <c r="BO18" s="10">
        <f t="shared" ref="BO18:BO26" si="67">IF(BN4&lt;BP4,1,0)</f>
        <v>1</v>
      </c>
      <c r="BP18" s="10">
        <f t="shared" ref="BP18:BP26" si="68">IF(BN4&lt;BQ4,1,0)</f>
        <v>1</v>
      </c>
      <c r="BQ18" s="10">
        <f t="shared" ref="BQ18:BQ26" si="69">IF(AND((BN2&lt;BO2),(BN2&lt;BP2),(BN2&lt;BQ2)),1,0)</f>
        <v>0</v>
      </c>
      <c r="BR18" s="13">
        <f t="shared" ref="BR18:BR26" si="70">IF(BR4&lt;BS4,1,0)</f>
        <v>1</v>
      </c>
      <c r="BS18" s="10">
        <f t="shared" ref="BS18:BS26" si="71">IF(BR4&lt;BT4,1,0)</f>
        <v>1</v>
      </c>
      <c r="BT18" s="10">
        <f t="shared" ref="BT18:BT26" si="72">IF(BR4&lt;BU4,1,0)</f>
        <v>1</v>
      </c>
      <c r="BU18" s="11">
        <f t="shared" ref="BU18:BU26" si="73">IF(AND((BR2&lt;BS2),(BR2&lt;BT2),(BR2&lt;BU2)),1,0)</f>
        <v>0</v>
      </c>
      <c r="BV18" s="10">
        <f t="shared" ref="BV18:BV26" si="74">IF(BV4&lt;BW4,1,0)</f>
        <v>1</v>
      </c>
      <c r="BW18" s="10">
        <f t="shared" ref="BW18:BW26" si="75">IF(BV4&lt;BX4,1,0)</f>
        <v>1</v>
      </c>
      <c r="BX18" s="10">
        <f t="shared" ref="BX18:BX26" si="76">IF(BV4&lt;BY4,1,0)</f>
        <v>1</v>
      </c>
      <c r="BY18" s="10">
        <f t="shared" ref="BY18:BY26" si="77">IF(AND((BV2&lt;BW2),(BV2&lt;BX2),(BV2&lt;BY2)),1,0)</f>
        <v>0</v>
      </c>
      <c r="BZ18" s="13">
        <f t="shared" ref="BZ18:BZ26" si="78">IF(BZ4&lt;CA4,1,0)</f>
        <v>1</v>
      </c>
      <c r="CA18" s="10">
        <f t="shared" ref="CA18:CA26" si="79">IF(BZ4&lt;CB4,1,0)</f>
        <v>1</v>
      </c>
      <c r="CB18" s="10">
        <f t="shared" ref="CB18:CB26" si="80">IF(BZ4&lt;CC4,1,0)</f>
        <v>1</v>
      </c>
      <c r="CC18" s="11">
        <f t="shared" ref="CC18:CC26" si="81">IF(AND((BZ2&lt;CA2),(BZ2&lt;CB2),(BZ2&lt;CC2)),1,0)</f>
        <v>0</v>
      </c>
      <c r="CD18" s="13">
        <f t="shared" ref="CD18:CD26" si="82">IF(CD4&gt;CE4,1,0)</f>
        <v>1</v>
      </c>
      <c r="CE18" s="10">
        <f t="shared" ref="CE18:CE26" si="83">IF(CD4&gt;CF4,1,0)</f>
        <v>1</v>
      </c>
      <c r="CF18" s="10">
        <f t="shared" ref="CF18:CF26" si="84">IF(CD4&gt;CG4,1,0)</f>
        <v>1</v>
      </c>
      <c r="CG18" s="11">
        <f t="shared" ref="CG18:CG26" si="85">IF(AND((CD2&gt;CE2),(CD2&gt;CF2),(CD2&gt;CG2)),1,0)</f>
        <v>0</v>
      </c>
      <c r="CH18" s="13">
        <f t="shared" ref="CH18:CH26" si="86">IF(CH4&gt;CI4,1,0)</f>
        <v>1</v>
      </c>
      <c r="CI18" s="10">
        <f t="shared" ref="CI18:CI26" si="87">IF(CH4&gt;CJ4,1,0)</f>
        <v>1</v>
      </c>
      <c r="CJ18" s="10">
        <f t="shared" ref="CJ18:CJ26" si="88">IF(CH4&gt;CK4,1,0)</f>
        <v>1</v>
      </c>
      <c r="CK18" s="11">
        <f t="shared" ref="CK18:CK26" si="89">IF(AND((CH2&gt;CI2),(CH2&gt;CJ2),(CH2&gt;CK2)),1,0)</f>
        <v>0</v>
      </c>
      <c r="CL18" s="173">
        <f t="shared" ref="CL18:CL26" si="90">SUM(B18,F18,J18,N18,R18,V18,Z18,AD18,AH18,AL18,AP18,AT18,AX18,BB18,BF18,BJ18,BN18,BR18,BV18,BZ18,CD18,CH18)</f>
        <v>19</v>
      </c>
      <c r="CM18" s="173">
        <f t="shared" ref="CM18:CM27" si="91">SUM(C18,G18,K18,O18,S18,W18,AA18,AE18,AI18,AM18,AQ18,AU18,AY18,BC18,BG18,BK18,BO18,BS18,BW18,CA18,CE18,CI18)</f>
        <v>19</v>
      </c>
      <c r="CN18" s="173">
        <f t="shared" ref="CN18:CN27" si="92">SUM(D18,H18,L18,P18,T18,X18,AB18,AF18,AJ18,AN18,AR18,AV18,AZ18,BD18,BH18,BL18,BP18,BT18,BX18,CB18,CF18,CJ18)</f>
        <v>18</v>
      </c>
      <c r="CO18" s="174">
        <f t="shared" ref="CO18:CO27" si="93">SUM(E18,I18,M18,Q18,U18,Y18,AC18,AG18,AK18,AO18,AS18,AW18,BA18,BE18,BI18,BM18,BQ18,BU18,BY18,CC18,CG18,CK18)</f>
        <v>0</v>
      </c>
    </row>
    <row r="19" spans="1:93" ht="15">
      <c r="A19" s="69" t="s">
        <v>7</v>
      </c>
      <c r="B19" s="13">
        <f t="shared" si="2"/>
        <v>1</v>
      </c>
      <c r="C19" s="10">
        <f t="shared" si="3"/>
        <v>1</v>
      </c>
      <c r="D19" s="10">
        <f t="shared" si="4"/>
        <v>1</v>
      </c>
      <c r="E19" s="11">
        <f t="shared" si="5"/>
        <v>0</v>
      </c>
      <c r="F19" s="10">
        <f t="shared" si="6"/>
        <v>1</v>
      </c>
      <c r="G19" s="10">
        <f t="shared" si="7"/>
        <v>1</v>
      </c>
      <c r="H19" s="10">
        <f t="shared" si="8"/>
        <v>1</v>
      </c>
      <c r="I19" s="10">
        <f t="shared" si="9"/>
        <v>0</v>
      </c>
      <c r="J19" s="13">
        <f t="shared" si="10"/>
        <v>1</v>
      </c>
      <c r="K19" s="10">
        <f t="shared" si="11"/>
        <v>0</v>
      </c>
      <c r="L19" s="10">
        <f t="shared" si="12"/>
        <v>1</v>
      </c>
      <c r="M19" s="11">
        <f t="shared" si="13"/>
        <v>0</v>
      </c>
      <c r="N19" s="10">
        <f t="shared" si="14"/>
        <v>0</v>
      </c>
      <c r="O19" s="10">
        <f t="shared" si="15"/>
        <v>0</v>
      </c>
      <c r="P19" s="10">
        <f t="shared" si="16"/>
        <v>1</v>
      </c>
      <c r="Q19" s="10">
        <f t="shared" si="17"/>
        <v>0</v>
      </c>
      <c r="R19" s="13">
        <f t="shared" si="18"/>
        <v>0</v>
      </c>
      <c r="S19" s="10">
        <f t="shared" si="19"/>
        <v>0</v>
      </c>
      <c r="T19" s="10">
        <f t="shared" si="20"/>
        <v>1</v>
      </c>
      <c r="U19" s="11">
        <f t="shared" si="21"/>
        <v>0</v>
      </c>
      <c r="V19" s="10">
        <f t="shared" si="22"/>
        <v>0</v>
      </c>
      <c r="W19" s="10">
        <f t="shared" si="23"/>
        <v>0</v>
      </c>
      <c r="X19" s="10">
        <f t="shared" si="24"/>
        <v>1</v>
      </c>
      <c r="Y19" s="10">
        <f t="shared" si="25"/>
        <v>0</v>
      </c>
      <c r="Z19" s="13">
        <f t="shared" si="26"/>
        <v>0</v>
      </c>
      <c r="AA19" s="10">
        <f t="shared" si="27"/>
        <v>0</v>
      </c>
      <c r="AB19" s="10">
        <f t="shared" si="28"/>
        <v>1</v>
      </c>
      <c r="AC19" s="11">
        <f t="shared" si="29"/>
        <v>0</v>
      </c>
      <c r="AD19" s="10">
        <f t="shared" si="30"/>
        <v>1</v>
      </c>
      <c r="AE19" s="10">
        <f t="shared" si="31"/>
        <v>0</v>
      </c>
      <c r="AF19" s="10">
        <f t="shared" si="32"/>
        <v>1</v>
      </c>
      <c r="AG19" s="10">
        <f t="shared" si="33"/>
        <v>1</v>
      </c>
      <c r="AH19" s="13">
        <f t="shared" si="34"/>
        <v>1</v>
      </c>
      <c r="AI19" s="10">
        <f t="shared" si="35"/>
        <v>1</v>
      </c>
      <c r="AJ19" s="10">
        <f t="shared" si="36"/>
        <v>1</v>
      </c>
      <c r="AK19" s="11">
        <f t="shared" si="37"/>
        <v>0</v>
      </c>
      <c r="AL19" s="10">
        <f t="shared" si="38"/>
        <v>0</v>
      </c>
      <c r="AM19" s="10">
        <f t="shared" si="39"/>
        <v>1</v>
      </c>
      <c r="AN19" s="10">
        <f t="shared" si="40"/>
        <v>1</v>
      </c>
      <c r="AO19" s="10">
        <f t="shared" si="41"/>
        <v>0</v>
      </c>
      <c r="AP19" s="13">
        <f t="shared" si="42"/>
        <v>0</v>
      </c>
      <c r="AQ19" s="10">
        <f t="shared" si="43"/>
        <v>0</v>
      </c>
      <c r="AR19" s="10">
        <f t="shared" si="44"/>
        <v>1</v>
      </c>
      <c r="AS19" s="11">
        <f t="shared" si="45"/>
        <v>0</v>
      </c>
      <c r="AT19" s="10">
        <f t="shared" si="46"/>
        <v>0</v>
      </c>
      <c r="AU19" s="10">
        <f t="shared" si="47"/>
        <v>1</v>
      </c>
      <c r="AV19" s="10">
        <f t="shared" si="48"/>
        <v>1</v>
      </c>
      <c r="AW19" s="10">
        <f t="shared" si="49"/>
        <v>0</v>
      </c>
      <c r="AX19" s="13">
        <f t="shared" si="50"/>
        <v>0</v>
      </c>
      <c r="AY19" s="10">
        <f t="shared" si="51"/>
        <v>0</v>
      </c>
      <c r="AZ19" s="10">
        <f t="shared" si="52"/>
        <v>1</v>
      </c>
      <c r="BA19" s="10">
        <f t="shared" si="53"/>
        <v>0</v>
      </c>
      <c r="BB19" s="13">
        <f t="shared" si="54"/>
        <v>0</v>
      </c>
      <c r="BC19" s="10">
        <f t="shared" si="55"/>
        <v>0</v>
      </c>
      <c r="BD19" s="10">
        <f t="shared" si="56"/>
        <v>1</v>
      </c>
      <c r="BE19" s="11">
        <f t="shared" si="57"/>
        <v>0</v>
      </c>
      <c r="BF19" s="10">
        <f t="shared" si="58"/>
        <v>0</v>
      </c>
      <c r="BG19" s="10">
        <f t="shared" si="59"/>
        <v>0</v>
      </c>
      <c r="BH19" s="10">
        <f t="shared" si="60"/>
        <v>1</v>
      </c>
      <c r="BI19" s="11">
        <f t="shared" si="61"/>
        <v>0</v>
      </c>
      <c r="BJ19" s="13">
        <f t="shared" si="62"/>
        <v>0</v>
      </c>
      <c r="BK19" s="10">
        <f t="shared" si="63"/>
        <v>1</v>
      </c>
      <c r="BL19" s="10">
        <f t="shared" si="64"/>
        <v>1</v>
      </c>
      <c r="BM19" s="11">
        <f t="shared" si="65"/>
        <v>0</v>
      </c>
      <c r="BN19" s="10">
        <f t="shared" si="66"/>
        <v>1</v>
      </c>
      <c r="BO19" s="10">
        <f t="shared" si="67"/>
        <v>1</v>
      </c>
      <c r="BP19" s="10">
        <f t="shared" si="68"/>
        <v>1</v>
      </c>
      <c r="BQ19" s="10">
        <f t="shared" si="69"/>
        <v>0</v>
      </c>
      <c r="BR19" s="13">
        <f t="shared" si="70"/>
        <v>1</v>
      </c>
      <c r="BS19" s="10">
        <f t="shared" si="71"/>
        <v>1</v>
      </c>
      <c r="BT19" s="10">
        <f t="shared" si="72"/>
        <v>1</v>
      </c>
      <c r="BU19" s="11">
        <f t="shared" si="73"/>
        <v>0</v>
      </c>
      <c r="BV19" s="10">
        <f t="shared" si="74"/>
        <v>0</v>
      </c>
      <c r="BW19" s="10">
        <f t="shared" si="75"/>
        <v>1</v>
      </c>
      <c r="BX19" s="10">
        <f t="shared" si="76"/>
        <v>1</v>
      </c>
      <c r="BY19" s="10">
        <f t="shared" si="77"/>
        <v>0</v>
      </c>
      <c r="BZ19" s="13">
        <f t="shared" si="78"/>
        <v>1</v>
      </c>
      <c r="CA19" s="10">
        <f t="shared" si="79"/>
        <v>1</v>
      </c>
      <c r="CB19" s="10">
        <f t="shared" si="80"/>
        <v>1</v>
      </c>
      <c r="CC19" s="11">
        <f t="shared" si="81"/>
        <v>0</v>
      </c>
      <c r="CD19" s="13">
        <f t="shared" si="82"/>
        <v>1</v>
      </c>
      <c r="CE19" s="10">
        <f t="shared" si="83"/>
        <v>1</v>
      </c>
      <c r="CF19" s="10">
        <f t="shared" si="84"/>
        <v>1</v>
      </c>
      <c r="CG19" s="11">
        <f t="shared" si="85"/>
        <v>0</v>
      </c>
      <c r="CH19" s="13">
        <f t="shared" si="86"/>
        <v>0</v>
      </c>
      <c r="CI19" s="10">
        <f t="shared" si="87"/>
        <v>0</v>
      </c>
      <c r="CJ19" s="10">
        <f t="shared" si="88"/>
        <v>1</v>
      </c>
      <c r="CK19" s="11">
        <f t="shared" si="89"/>
        <v>0</v>
      </c>
      <c r="CL19" s="173">
        <f t="shared" si="90"/>
        <v>9</v>
      </c>
      <c r="CM19" s="173">
        <f t="shared" si="91"/>
        <v>11</v>
      </c>
      <c r="CN19" s="173">
        <f t="shared" si="92"/>
        <v>22</v>
      </c>
      <c r="CO19" s="174">
        <f t="shared" si="93"/>
        <v>1</v>
      </c>
    </row>
    <row r="20" spans="1:93" ht="15">
      <c r="A20" s="69" t="s">
        <v>8</v>
      </c>
      <c r="B20" s="13">
        <f t="shared" si="2"/>
        <v>0</v>
      </c>
      <c r="C20" s="10">
        <f t="shared" si="3"/>
        <v>1</v>
      </c>
      <c r="D20" s="10">
        <f t="shared" si="4"/>
        <v>0</v>
      </c>
      <c r="E20" s="11">
        <f t="shared" si="5"/>
        <v>1</v>
      </c>
      <c r="F20" s="10">
        <f t="shared" si="6"/>
        <v>1</v>
      </c>
      <c r="G20" s="10">
        <f t="shared" si="7"/>
        <v>1</v>
      </c>
      <c r="H20" s="10">
        <f t="shared" si="8"/>
        <v>1</v>
      </c>
      <c r="I20" s="10">
        <f t="shared" si="9"/>
        <v>1</v>
      </c>
      <c r="J20" s="13">
        <f t="shared" si="10"/>
        <v>0</v>
      </c>
      <c r="K20" s="10">
        <f t="shared" si="11"/>
        <v>1</v>
      </c>
      <c r="L20" s="10">
        <f t="shared" si="12"/>
        <v>1</v>
      </c>
      <c r="M20" s="11">
        <f t="shared" si="13"/>
        <v>1</v>
      </c>
      <c r="N20" s="10">
        <f t="shared" si="14"/>
        <v>0</v>
      </c>
      <c r="O20" s="10">
        <f t="shared" si="15"/>
        <v>0</v>
      </c>
      <c r="P20" s="10">
        <f t="shared" si="16"/>
        <v>0</v>
      </c>
      <c r="Q20" s="10">
        <f t="shared" si="17"/>
        <v>1</v>
      </c>
      <c r="R20" s="13">
        <f t="shared" si="18"/>
        <v>1</v>
      </c>
      <c r="S20" s="10">
        <f t="shared" si="19"/>
        <v>1</v>
      </c>
      <c r="T20" s="10">
        <f t="shared" si="20"/>
        <v>1</v>
      </c>
      <c r="U20" s="11">
        <f t="shared" si="21"/>
        <v>1</v>
      </c>
      <c r="V20" s="10">
        <f t="shared" si="22"/>
        <v>1</v>
      </c>
      <c r="W20" s="10">
        <f t="shared" si="23"/>
        <v>1</v>
      </c>
      <c r="X20" s="10">
        <f t="shared" si="24"/>
        <v>1</v>
      </c>
      <c r="Y20" s="10">
        <f t="shared" si="25"/>
        <v>1</v>
      </c>
      <c r="Z20" s="13">
        <f t="shared" si="26"/>
        <v>0</v>
      </c>
      <c r="AA20" s="10">
        <f t="shared" si="27"/>
        <v>0</v>
      </c>
      <c r="AB20" s="10">
        <f t="shared" si="28"/>
        <v>0</v>
      </c>
      <c r="AC20" s="11">
        <f t="shared" si="29"/>
        <v>0</v>
      </c>
      <c r="AD20" s="10">
        <f t="shared" si="30"/>
        <v>0</v>
      </c>
      <c r="AE20" s="10">
        <f t="shared" si="31"/>
        <v>1</v>
      </c>
      <c r="AF20" s="10">
        <f t="shared" si="32"/>
        <v>1</v>
      </c>
      <c r="AG20" s="10">
        <f t="shared" si="33"/>
        <v>0</v>
      </c>
      <c r="AH20" s="13">
        <f t="shared" si="34"/>
        <v>0</v>
      </c>
      <c r="AI20" s="10">
        <f t="shared" si="35"/>
        <v>1</v>
      </c>
      <c r="AJ20" s="10">
        <f t="shared" si="36"/>
        <v>0</v>
      </c>
      <c r="AK20" s="11">
        <f t="shared" si="37"/>
        <v>0</v>
      </c>
      <c r="AL20" s="10">
        <f t="shared" si="38"/>
        <v>0</v>
      </c>
      <c r="AM20" s="10">
        <f t="shared" si="39"/>
        <v>0</v>
      </c>
      <c r="AN20" s="10">
        <f t="shared" si="40"/>
        <v>1</v>
      </c>
      <c r="AO20" s="10">
        <f t="shared" si="41"/>
        <v>0</v>
      </c>
      <c r="AP20" s="13">
        <f t="shared" si="42"/>
        <v>1</v>
      </c>
      <c r="AQ20" s="10">
        <f t="shared" si="43"/>
        <v>1</v>
      </c>
      <c r="AR20" s="10">
        <f t="shared" si="44"/>
        <v>1</v>
      </c>
      <c r="AS20" s="11">
        <f t="shared" si="45"/>
        <v>1</v>
      </c>
      <c r="AT20" s="10">
        <f t="shared" si="46"/>
        <v>1</v>
      </c>
      <c r="AU20" s="10">
        <f t="shared" si="47"/>
        <v>1</v>
      </c>
      <c r="AV20" s="10">
        <f t="shared" si="48"/>
        <v>1</v>
      </c>
      <c r="AW20" s="10">
        <f t="shared" si="49"/>
        <v>1</v>
      </c>
      <c r="AX20" s="13">
        <f t="shared" si="50"/>
        <v>0</v>
      </c>
      <c r="AY20" s="10">
        <f t="shared" si="51"/>
        <v>0</v>
      </c>
      <c r="AZ20" s="10">
        <f t="shared" si="52"/>
        <v>0</v>
      </c>
      <c r="BA20" s="10">
        <f t="shared" si="53"/>
        <v>1</v>
      </c>
      <c r="BB20" s="13">
        <f t="shared" si="54"/>
        <v>1</v>
      </c>
      <c r="BC20" s="10">
        <f t="shared" si="55"/>
        <v>1</v>
      </c>
      <c r="BD20" s="10">
        <f t="shared" si="56"/>
        <v>1</v>
      </c>
      <c r="BE20" s="11">
        <f t="shared" si="57"/>
        <v>1</v>
      </c>
      <c r="BF20" s="10">
        <f t="shared" si="58"/>
        <v>1</v>
      </c>
      <c r="BG20" s="10">
        <f t="shared" si="59"/>
        <v>1</v>
      </c>
      <c r="BH20" s="10">
        <f t="shared" si="60"/>
        <v>1</v>
      </c>
      <c r="BI20" s="11">
        <f t="shared" si="61"/>
        <v>1</v>
      </c>
      <c r="BJ20" s="13">
        <f t="shared" si="62"/>
        <v>1</v>
      </c>
      <c r="BK20" s="10">
        <f t="shared" si="63"/>
        <v>1</v>
      </c>
      <c r="BL20" s="10">
        <f t="shared" si="64"/>
        <v>1</v>
      </c>
      <c r="BM20" s="11">
        <f t="shared" si="65"/>
        <v>1</v>
      </c>
      <c r="BN20" s="10">
        <f t="shared" si="66"/>
        <v>1</v>
      </c>
      <c r="BO20" s="10">
        <f t="shared" si="67"/>
        <v>0</v>
      </c>
      <c r="BP20" s="10">
        <f t="shared" si="68"/>
        <v>0</v>
      </c>
      <c r="BQ20" s="10">
        <f t="shared" si="69"/>
        <v>1</v>
      </c>
      <c r="BR20" s="13">
        <f t="shared" si="70"/>
        <v>1</v>
      </c>
      <c r="BS20" s="10">
        <f t="shared" si="71"/>
        <v>1</v>
      </c>
      <c r="BT20" s="10">
        <f t="shared" si="72"/>
        <v>1</v>
      </c>
      <c r="BU20" s="11">
        <f t="shared" si="73"/>
        <v>1</v>
      </c>
      <c r="BV20" s="10">
        <f t="shared" si="74"/>
        <v>1</v>
      </c>
      <c r="BW20" s="10">
        <f t="shared" si="75"/>
        <v>1</v>
      </c>
      <c r="BX20" s="10">
        <f t="shared" si="76"/>
        <v>0</v>
      </c>
      <c r="BY20" s="10">
        <f t="shared" si="77"/>
        <v>1</v>
      </c>
      <c r="BZ20" s="13">
        <f t="shared" si="78"/>
        <v>1</v>
      </c>
      <c r="CA20" s="10">
        <f t="shared" si="79"/>
        <v>1</v>
      </c>
      <c r="CB20" s="10">
        <f t="shared" si="80"/>
        <v>1</v>
      </c>
      <c r="CC20" s="11">
        <f t="shared" si="81"/>
        <v>1</v>
      </c>
      <c r="CD20" s="13">
        <f t="shared" si="82"/>
        <v>0</v>
      </c>
      <c r="CE20" s="10">
        <f t="shared" si="83"/>
        <v>0</v>
      </c>
      <c r="CF20" s="10">
        <f t="shared" si="84"/>
        <v>1</v>
      </c>
      <c r="CG20" s="11">
        <f t="shared" si="85"/>
        <v>1</v>
      </c>
      <c r="CH20" s="13">
        <f t="shared" si="86"/>
        <v>1</v>
      </c>
      <c r="CI20" s="10">
        <f t="shared" si="87"/>
        <v>1</v>
      </c>
      <c r="CJ20" s="10">
        <f t="shared" si="88"/>
        <v>1</v>
      </c>
      <c r="CK20" s="11">
        <f t="shared" si="89"/>
        <v>1</v>
      </c>
      <c r="CL20" s="173">
        <f t="shared" si="90"/>
        <v>13</v>
      </c>
      <c r="CM20" s="173">
        <f t="shared" si="91"/>
        <v>16</v>
      </c>
      <c r="CN20" s="173">
        <f t="shared" si="92"/>
        <v>15</v>
      </c>
      <c r="CO20" s="174">
        <f t="shared" si="93"/>
        <v>18</v>
      </c>
    </row>
    <row r="21" spans="1:93" ht="15">
      <c r="A21" s="69" t="s">
        <v>9</v>
      </c>
      <c r="B21" s="13">
        <f t="shared" si="2"/>
        <v>0</v>
      </c>
      <c r="C21" s="10">
        <f t="shared" si="3"/>
        <v>0</v>
      </c>
      <c r="D21" s="10">
        <f t="shared" si="4"/>
        <v>0</v>
      </c>
      <c r="E21" s="11">
        <f t="shared" si="5"/>
        <v>1</v>
      </c>
      <c r="F21" s="10">
        <f t="shared" si="6"/>
        <v>0</v>
      </c>
      <c r="G21" s="10">
        <f t="shared" si="7"/>
        <v>0</v>
      </c>
      <c r="H21" s="10">
        <f t="shared" si="8"/>
        <v>0</v>
      </c>
      <c r="I21" s="10">
        <f t="shared" si="9"/>
        <v>1</v>
      </c>
      <c r="J21" s="13">
        <f t="shared" si="10"/>
        <v>0</v>
      </c>
      <c r="K21" s="10">
        <f t="shared" si="11"/>
        <v>0</v>
      </c>
      <c r="L21" s="10">
        <f t="shared" si="12"/>
        <v>0</v>
      </c>
      <c r="M21" s="11">
        <f t="shared" si="13"/>
        <v>0</v>
      </c>
      <c r="N21" s="10">
        <f t="shared" si="14"/>
        <v>0</v>
      </c>
      <c r="O21" s="10">
        <f t="shared" si="15"/>
        <v>0</v>
      </c>
      <c r="P21" s="10">
        <f t="shared" si="16"/>
        <v>0</v>
      </c>
      <c r="Q21" s="10">
        <f t="shared" si="17"/>
        <v>0</v>
      </c>
      <c r="R21" s="13">
        <f t="shared" si="18"/>
        <v>0</v>
      </c>
      <c r="S21" s="10">
        <f t="shared" si="19"/>
        <v>0</v>
      </c>
      <c r="T21" s="10">
        <f t="shared" si="20"/>
        <v>1</v>
      </c>
      <c r="U21" s="11">
        <f t="shared" si="21"/>
        <v>0</v>
      </c>
      <c r="V21" s="10">
        <f t="shared" si="22"/>
        <v>0</v>
      </c>
      <c r="W21" s="10">
        <f t="shared" si="23"/>
        <v>0</v>
      </c>
      <c r="X21" s="10">
        <f t="shared" si="24"/>
        <v>1</v>
      </c>
      <c r="Y21" s="10">
        <f t="shared" si="25"/>
        <v>0</v>
      </c>
      <c r="Z21" s="13">
        <f t="shared" si="26"/>
        <v>0</v>
      </c>
      <c r="AA21" s="10">
        <f t="shared" si="27"/>
        <v>0</v>
      </c>
      <c r="AB21" s="10">
        <f t="shared" si="28"/>
        <v>0</v>
      </c>
      <c r="AC21" s="11">
        <f t="shared" si="29"/>
        <v>0</v>
      </c>
      <c r="AD21" s="10">
        <f t="shared" si="30"/>
        <v>0</v>
      </c>
      <c r="AE21" s="10">
        <f t="shared" si="31"/>
        <v>0</v>
      </c>
      <c r="AF21" s="10">
        <f t="shared" si="32"/>
        <v>0</v>
      </c>
      <c r="AG21" s="10">
        <f t="shared" si="33"/>
        <v>0</v>
      </c>
      <c r="AH21" s="13">
        <f t="shared" si="34"/>
        <v>0</v>
      </c>
      <c r="AI21" s="10">
        <f t="shared" si="35"/>
        <v>0</v>
      </c>
      <c r="AJ21" s="10">
        <f t="shared" si="36"/>
        <v>0</v>
      </c>
      <c r="AK21" s="11">
        <f t="shared" si="37"/>
        <v>1</v>
      </c>
      <c r="AL21" s="10">
        <f t="shared" si="38"/>
        <v>0</v>
      </c>
      <c r="AM21" s="10">
        <f t="shared" si="39"/>
        <v>0</v>
      </c>
      <c r="AN21" s="10">
        <f t="shared" si="40"/>
        <v>0</v>
      </c>
      <c r="AO21" s="10">
        <f t="shared" si="41"/>
        <v>0</v>
      </c>
      <c r="AP21" s="13">
        <f t="shared" si="42"/>
        <v>0</v>
      </c>
      <c r="AQ21" s="10">
        <f t="shared" si="43"/>
        <v>0</v>
      </c>
      <c r="AR21" s="10">
        <f t="shared" si="44"/>
        <v>1</v>
      </c>
      <c r="AS21" s="11">
        <f t="shared" si="45"/>
        <v>0</v>
      </c>
      <c r="AT21" s="10">
        <f t="shared" si="46"/>
        <v>0</v>
      </c>
      <c r="AU21" s="10">
        <f t="shared" si="47"/>
        <v>0</v>
      </c>
      <c r="AV21" s="10">
        <f t="shared" si="48"/>
        <v>1</v>
      </c>
      <c r="AW21" s="10">
        <f t="shared" si="49"/>
        <v>0</v>
      </c>
      <c r="AX21" s="13">
        <f t="shared" si="50"/>
        <v>0</v>
      </c>
      <c r="AY21" s="10">
        <f t="shared" si="51"/>
        <v>0</v>
      </c>
      <c r="AZ21" s="10">
        <f t="shared" si="52"/>
        <v>1</v>
      </c>
      <c r="BA21" s="10">
        <f t="shared" si="53"/>
        <v>0</v>
      </c>
      <c r="BB21" s="13">
        <f t="shared" si="54"/>
        <v>0</v>
      </c>
      <c r="BC21" s="10">
        <f t="shared" si="55"/>
        <v>0</v>
      </c>
      <c r="BD21" s="10">
        <f t="shared" si="56"/>
        <v>1</v>
      </c>
      <c r="BE21" s="11">
        <f t="shared" si="57"/>
        <v>0</v>
      </c>
      <c r="BF21" s="10">
        <f t="shared" si="58"/>
        <v>0</v>
      </c>
      <c r="BG21" s="10">
        <f t="shared" si="59"/>
        <v>0</v>
      </c>
      <c r="BH21" s="10">
        <f t="shared" si="60"/>
        <v>1</v>
      </c>
      <c r="BI21" s="11">
        <f t="shared" si="61"/>
        <v>0</v>
      </c>
      <c r="BJ21" s="13">
        <f t="shared" si="62"/>
        <v>1</v>
      </c>
      <c r="BK21" s="10">
        <f t="shared" si="63"/>
        <v>0</v>
      </c>
      <c r="BL21" s="10">
        <f t="shared" si="64"/>
        <v>1</v>
      </c>
      <c r="BM21" s="11">
        <f t="shared" si="65"/>
        <v>0</v>
      </c>
      <c r="BN21" s="10">
        <f t="shared" si="66"/>
        <v>1</v>
      </c>
      <c r="BO21" s="10">
        <f t="shared" si="67"/>
        <v>1</v>
      </c>
      <c r="BP21" s="10">
        <f t="shared" si="68"/>
        <v>1</v>
      </c>
      <c r="BQ21" s="10">
        <f t="shared" si="69"/>
        <v>1</v>
      </c>
      <c r="BR21" s="13">
        <f t="shared" si="70"/>
        <v>1</v>
      </c>
      <c r="BS21" s="10">
        <f t="shared" si="71"/>
        <v>1</v>
      </c>
      <c r="BT21" s="10">
        <f t="shared" si="72"/>
        <v>1</v>
      </c>
      <c r="BU21" s="11">
        <f t="shared" si="73"/>
        <v>1</v>
      </c>
      <c r="BV21" s="10">
        <f t="shared" si="74"/>
        <v>1</v>
      </c>
      <c r="BW21" s="10">
        <f t="shared" si="75"/>
        <v>0</v>
      </c>
      <c r="BX21" s="10">
        <f t="shared" si="76"/>
        <v>1</v>
      </c>
      <c r="BY21" s="10">
        <f t="shared" si="77"/>
        <v>0</v>
      </c>
      <c r="BZ21" s="13">
        <f t="shared" si="78"/>
        <v>1</v>
      </c>
      <c r="CA21" s="10">
        <f t="shared" si="79"/>
        <v>1</v>
      </c>
      <c r="CB21" s="10">
        <f t="shared" si="80"/>
        <v>1</v>
      </c>
      <c r="CC21" s="11">
        <f t="shared" si="81"/>
        <v>1</v>
      </c>
      <c r="CD21" s="13">
        <f t="shared" si="82"/>
        <v>0</v>
      </c>
      <c r="CE21" s="10">
        <f t="shared" si="83"/>
        <v>0</v>
      </c>
      <c r="CF21" s="10">
        <f t="shared" si="84"/>
        <v>0</v>
      </c>
      <c r="CG21" s="11">
        <f t="shared" si="85"/>
        <v>1</v>
      </c>
      <c r="CH21" s="13">
        <f t="shared" si="86"/>
        <v>0</v>
      </c>
      <c r="CI21" s="10">
        <f t="shared" si="87"/>
        <v>0</v>
      </c>
      <c r="CJ21" s="10">
        <f t="shared" si="88"/>
        <v>1</v>
      </c>
      <c r="CK21" s="11">
        <f t="shared" si="89"/>
        <v>0</v>
      </c>
      <c r="CL21" s="173">
        <f t="shared" si="90"/>
        <v>5</v>
      </c>
      <c r="CM21" s="173">
        <f t="shared" si="91"/>
        <v>3</v>
      </c>
      <c r="CN21" s="173">
        <f t="shared" si="92"/>
        <v>13</v>
      </c>
      <c r="CO21" s="174">
        <f t="shared" si="93"/>
        <v>7</v>
      </c>
    </row>
    <row r="22" spans="1:93" ht="15">
      <c r="A22" s="69" t="s">
        <v>11</v>
      </c>
      <c r="B22" s="13">
        <f t="shared" si="2"/>
        <v>0</v>
      </c>
      <c r="C22" s="10">
        <f t="shared" si="3"/>
        <v>1</v>
      </c>
      <c r="D22" s="10">
        <f t="shared" si="4"/>
        <v>1</v>
      </c>
      <c r="E22" s="11">
        <f t="shared" si="5"/>
        <v>0</v>
      </c>
      <c r="F22" s="10">
        <f t="shared" si="6"/>
        <v>0</v>
      </c>
      <c r="G22" s="10">
        <f t="shared" si="7"/>
        <v>0</v>
      </c>
      <c r="H22" s="10">
        <f t="shared" si="8"/>
        <v>1</v>
      </c>
      <c r="I22" s="10">
        <f t="shared" si="9"/>
        <v>1</v>
      </c>
      <c r="J22" s="13">
        <f t="shared" si="10"/>
        <v>0</v>
      </c>
      <c r="K22" s="10">
        <f t="shared" si="11"/>
        <v>0</v>
      </c>
      <c r="L22" s="10">
        <f t="shared" si="12"/>
        <v>1</v>
      </c>
      <c r="M22" s="11">
        <f t="shared" si="13"/>
        <v>0</v>
      </c>
      <c r="N22" s="10">
        <f t="shared" si="14"/>
        <v>0</v>
      </c>
      <c r="O22" s="10">
        <f t="shared" si="15"/>
        <v>0</v>
      </c>
      <c r="P22" s="10">
        <f t="shared" si="16"/>
        <v>1</v>
      </c>
      <c r="Q22" s="10">
        <f t="shared" si="17"/>
        <v>0</v>
      </c>
      <c r="R22" s="13">
        <f t="shared" si="18"/>
        <v>0</v>
      </c>
      <c r="S22" s="10">
        <f t="shared" si="19"/>
        <v>0</v>
      </c>
      <c r="T22" s="10">
        <f t="shared" si="20"/>
        <v>1</v>
      </c>
      <c r="U22" s="11">
        <f t="shared" si="21"/>
        <v>1</v>
      </c>
      <c r="V22" s="10">
        <f t="shared" si="22"/>
        <v>0</v>
      </c>
      <c r="W22" s="10">
        <f t="shared" si="23"/>
        <v>0</v>
      </c>
      <c r="X22" s="10">
        <f t="shared" si="24"/>
        <v>1</v>
      </c>
      <c r="Y22" s="10">
        <f t="shared" si="25"/>
        <v>1</v>
      </c>
      <c r="Z22" s="13">
        <f t="shared" si="26"/>
        <v>0</v>
      </c>
      <c r="AA22" s="10">
        <f t="shared" si="27"/>
        <v>0</v>
      </c>
      <c r="AB22" s="10">
        <f t="shared" si="28"/>
        <v>0</v>
      </c>
      <c r="AC22" s="11">
        <f t="shared" si="29"/>
        <v>0</v>
      </c>
      <c r="AD22" s="10">
        <f t="shared" si="30"/>
        <v>0</v>
      </c>
      <c r="AE22" s="10">
        <f t="shared" si="31"/>
        <v>0</v>
      </c>
      <c r="AF22" s="10">
        <f t="shared" si="32"/>
        <v>1</v>
      </c>
      <c r="AG22" s="10">
        <f t="shared" si="33"/>
        <v>0</v>
      </c>
      <c r="AH22" s="13">
        <f t="shared" si="34"/>
        <v>0</v>
      </c>
      <c r="AI22" s="10">
        <f t="shared" si="35"/>
        <v>1</v>
      </c>
      <c r="AJ22" s="10">
        <f t="shared" si="36"/>
        <v>1</v>
      </c>
      <c r="AK22" s="11">
        <f t="shared" si="37"/>
        <v>0</v>
      </c>
      <c r="AL22" s="10">
        <f t="shared" si="38"/>
        <v>0</v>
      </c>
      <c r="AM22" s="10">
        <f t="shared" si="39"/>
        <v>0</v>
      </c>
      <c r="AN22" s="10">
        <f t="shared" si="40"/>
        <v>1</v>
      </c>
      <c r="AO22" s="10">
        <f t="shared" si="41"/>
        <v>0</v>
      </c>
      <c r="AP22" s="13">
        <f t="shared" si="42"/>
        <v>0</v>
      </c>
      <c r="AQ22" s="10">
        <f t="shared" si="43"/>
        <v>0</v>
      </c>
      <c r="AR22" s="10">
        <f t="shared" si="44"/>
        <v>1</v>
      </c>
      <c r="AS22" s="11">
        <f t="shared" si="45"/>
        <v>1</v>
      </c>
      <c r="AT22" s="10">
        <f t="shared" si="46"/>
        <v>0</v>
      </c>
      <c r="AU22" s="10">
        <f t="shared" si="47"/>
        <v>0</v>
      </c>
      <c r="AV22" s="10">
        <f t="shared" si="48"/>
        <v>1</v>
      </c>
      <c r="AW22" s="10">
        <f t="shared" si="49"/>
        <v>1</v>
      </c>
      <c r="AX22" s="13">
        <f t="shared" si="50"/>
        <v>0</v>
      </c>
      <c r="AY22" s="10">
        <f t="shared" si="51"/>
        <v>0</v>
      </c>
      <c r="AZ22" s="10">
        <f t="shared" si="52"/>
        <v>1</v>
      </c>
      <c r="BA22" s="10">
        <f t="shared" si="53"/>
        <v>0</v>
      </c>
      <c r="BB22" s="13">
        <f t="shared" si="54"/>
        <v>0</v>
      </c>
      <c r="BC22" s="10">
        <f t="shared" si="55"/>
        <v>0</v>
      </c>
      <c r="BD22" s="10">
        <f t="shared" si="56"/>
        <v>1</v>
      </c>
      <c r="BE22" s="11">
        <f t="shared" si="57"/>
        <v>1</v>
      </c>
      <c r="BF22" s="10">
        <f t="shared" si="58"/>
        <v>0</v>
      </c>
      <c r="BG22" s="10">
        <f t="shared" si="59"/>
        <v>0</v>
      </c>
      <c r="BH22" s="10">
        <f t="shared" si="60"/>
        <v>1</v>
      </c>
      <c r="BI22" s="11">
        <f t="shared" si="61"/>
        <v>1</v>
      </c>
      <c r="BJ22" s="13">
        <f t="shared" si="62"/>
        <v>0</v>
      </c>
      <c r="BK22" s="10">
        <f t="shared" si="63"/>
        <v>0</v>
      </c>
      <c r="BL22" s="10">
        <f t="shared" si="64"/>
        <v>1</v>
      </c>
      <c r="BM22" s="11">
        <f t="shared" si="65"/>
        <v>1</v>
      </c>
      <c r="BN22" s="10">
        <f t="shared" si="66"/>
        <v>1</v>
      </c>
      <c r="BO22" s="10">
        <f t="shared" si="67"/>
        <v>0</v>
      </c>
      <c r="BP22" s="10">
        <f t="shared" si="68"/>
        <v>1</v>
      </c>
      <c r="BQ22" s="10">
        <f t="shared" si="69"/>
        <v>0</v>
      </c>
      <c r="BR22" s="13">
        <f t="shared" si="70"/>
        <v>1</v>
      </c>
      <c r="BS22" s="10">
        <f t="shared" si="71"/>
        <v>0</v>
      </c>
      <c r="BT22" s="10">
        <f t="shared" si="72"/>
        <v>1</v>
      </c>
      <c r="BU22" s="11">
        <f t="shared" si="73"/>
        <v>1</v>
      </c>
      <c r="BV22" s="10">
        <f t="shared" si="74"/>
        <v>0</v>
      </c>
      <c r="BW22" s="10">
        <f t="shared" si="75"/>
        <v>0</v>
      </c>
      <c r="BX22" s="10">
        <f t="shared" si="76"/>
        <v>1</v>
      </c>
      <c r="BY22" s="10">
        <f t="shared" si="77"/>
        <v>0</v>
      </c>
      <c r="BZ22" s="13">
        <f t="shared" si="78"/>
        <v>0</v>
      </c>
      <c r="CA22" s="10">
        <f t="shared" si="79"/>
        <v>0</v>
      </c>
      <c r="CB22" s="10">
        <f t="shared" si="80"/>
        <v>1</v>
      </c>
      <c r="CC22" s="11">
        <f t="shared" si="81"/>
        <v>1</v>
      </c>
      <c r="CD22" s="13">
        <f t="shared" si="82"/>
        <v>0</v>
      </c>
      <c r="CE22" s="10">
        <f t="shared" si="83"/>
        <v>0</v>
      </c>
      <c r="CF22" s="10">
        <f t="shared" si="84"/>
        <v>1</v>
      </c>
      <c r="CG22" s="11">
        <f t="shared" si="85"/>
        <v>0</v>
      </c>
      <c r="CH22" s="13">
        <f t="shared" si="86"/>
        <v>0</v>
      </c>
      <c r="CI22" s="10">
        <f t="shared" si="87"/>
        <v>0</v>
      </c>
      <c r="CJ22" s="10">
        <f t="shared" si="88"/>
        <v>1</v>
      </c>
      <c r="CK22" s="11">
        <f t="shared" si="89"/>
        <v>1</v>
      </c>
      <c r="CL22" s="173">
        <f t="shared" si="90"/>
        <v>2</v>
      </c>
      <c r="CM22" s="173">
        <f t="shared" si="91"/>
        <v>2</v>
      </c>
      <c r="CN22" s="173">
        <f t="shared" si="92"/>
        <v>21</v>
      </c>
      <c r="CO22" s="174">
        <f t="shared" si="93"/>
        <v>11</v>
      </c>
    </row>
    <row r="23" spans="1:93" ht="15">
      <c r="A23" s="69" t="s">
        <v>12</v>
      </c>
      <c r="B23" s="13">
        <f t="shared" si="2"/>
        <v>1</v>
      </c>
      <c r="C23" s="10">
        <f t="shared" si="3"/>
        <v>1</v>
      </c>
      <c r="D23" s="10">
        <f t="shared" si="4"/>
        <v>0</v>
      </c>
      <c r="E23" s="11">
        <f t="shared" si="5"/>
        <v>0</v>
      </c>
      <c r="F23" s="10">
        <f t="shared" si="6"/>
        <v>0</v>
      </c>
      <c r="G23" s="10">
        <f t="shared" si="7"/>
        <v>0</v>
      </c>
      <c r="H23" s="10">
        <f t="shared" si="8"/>
        <v>1</v>
      </c>
      <c r="I23" s="10">
        <f t="shared" si="9"/>
        <v>0</v>
      </c>
      <c r="J23" s="13">
        <f t="shared" si="10"/>
        <v>1</v>
      </c>
      <c r="K23" s="10">
        <f t="shared" si="11"/>
        <v>0</v>
      </c>
      <c r="L23" s="10">
        <f t="shared" si="12"/>
        <v>0</v>
      </c>
      <c r="M23" s="11">
        <f t="shared" si="13"/>
        <v>0</v>
      </c>
      <c r="N23" s="10">
        <f t="shared" si="14"/>
        <v>1</v>
      </c>
      <c r="O23" s="10">
        <f t="shared" si="15"/>
        <v>1</v>
      </c>
      <c r="P23" s="10">
        <f t="shared" si="16"/>
        <v>0</v>
      </c>
      <c r="Q23" s="10">
        <f t="shared" si="17"/>
        <v>0</v>
      </c>
      <c r="R23" s="13">
        <f t="shared" si="18"/>
        <v>0</v>
      </c>
      <c r="S23" s="10">
        <f t="shared" si="19"/>
        <v>0</v>
      </c>
      <c r="T23" s="10">
        <f t="shared" si="20"/>
        <v>1</v>
      </c>
      <c r="U23" s="11">
        <f t="shared" si="21"/>
        <v>0</v>
      </c>
      <c r="V23" s="10">
        <f t="shared" si="22"/>
        <v>1</v>
      </c>
      <c r="W23" s="10">
        <f t="shared" si="23"/>
        <v>0</v>
      </c>
      <c r="X23" s="10">
        <f t="shared" si="24"/>
        <v>0</v>
      </c>
      <c r="Y23" s="10">
        <f t="shared" si="25"/>
        <v>0</v>
      </c>
      <c r="Z23" s="13">
        <f t="shared" si="26"/>
        <v>0</v>
      </c>
      <c r="AA23" s="10">
        <f t="shared" si="27"/>
        <v>0</v>
      </c>
      <c r="AB23" s="10">
        <f t="shared" si="28"/>
        <v>0</v>
      </c>
      <c r="AC23" s="11">
        <f t="shared" si="29"/>
        <v>0</v>
      </c>
      <c r="AD23" s="10">
        <f t="shared" si="30"/>
        <v>0</v>
      </c>
      <c r="AE23" s="10">
        <f t="shared" si="31"/>
        <v>0</v>
      </c>
      <c r="AF23" s="10">
        <f t="shared" si="32"/>
        <v>0</v>
      </c>
      <c r="AG23" s="10">
        <f t="shared" si="33"/>
        <v>0</v>
      </c>
      <c r="AH23" s="13">
        <f t="shared" si="34"/>
        <v>0</v>
      </c>
      <c r="AI23" s="10">
        <f t="shared" si="35"/>
        <v>0</v>
      </c>
      <c r="AJ23" s="10">
        <f t="shared" si="36"/>
        <v>0</v>
      </c>
      <c r="AK23" s="11">
        <f t="shared" si="37"/>
        <v>0</v>
      </c>
      <c r="AL23" s="10">
        <f t="shared" si="38"/>
        <v>1</v>
      </c>
      <c r="AM23" s="10">
        <f t="shared" si="39"/>
        <v>1</v>
      </c>
      <c r="AN23" s="10">
        <f t="shared" si="40"/>
        <v>0</v>
      </c>
      <c r="AO23" s="10">
        <f t="shared" si="41"/>
        <v>0</v>
      </c>
      <c r="AP23" s="13">
        <f t="shared" si="42"/>
        <v>1</v>
      </c>
      <c r="AQ23" s="10">
        <f t="shared" si="43"/>
        <v>1</v>
      </c>
      <c r="AR23" s="10">
        <f t="shared" si="44"/>
        <v>0</v>
      </c>
      <c r="AS23" s="11">
        <f t="shared" si="45"/>
        <v>0</v>
      </c>
      <c r="AT23" s="10">
        <f t="shared" si="46"/>
        <v>1</v>
      </c>
      <c r="AU23" s="10">
        <f t="shared" si="47"/>
        <v>1</v>
      </c>
      <c r="AV23" s="10">
        <f t="shared" si="48"/>
        <v>0</v>
      </c>
      <c r="AW23" s="10">
        <f t="shared" si="49"/>
        <v>0</v>
      </c>
      <c r="AX23" s="13">
        <f t="shared" si="50"/>
        <v>1</v>
      </c>
      <c r="AY23" s="10">
        <f t="shared" si="51"/>
        <v>1</v>
      </c>
      <c r="AZ23" s="10">
        <f t="shared" si="52"/>
        <v>0</v>
      </c>
      <c r="BA23" s="10">
        <f t="shared" si="53"/>
        <v>0</v>
      </c>
      <c r="BB23" s="13">
        <f t="shared" si="54"/>
        <v>0</v>
      </c>
      <c r="BC23" s="10">
        <f t="shared" si="55"/>
        <v>0</v>
      </c>
      <c r="BD23" s="10">
        <f t="shared" si="56"/>
        <v>1</v>
      </c>
      <c r="BE23" s="11">
        <f t="shared" si="57"/>
        <v>0</v>
      </c>
      <c r="BF23" s="10">
        <f t="shared" si="58"/>
        <v>1</v>
      </c>
      <c r="BG23" s="10">
        <f t="shared" si="59"/>
        <v>0</v>
      </c>
      <c r="BH23" s="10">
        <f t="shared" si="60"/>
        <v>0</v>
      </c>
      <c r="BI23" s="11">
        <f t="shared" si="61"/>
        <v>0</v>
      </c>
      <c r="BJ23" s="13">
        <f t="shared" si="62"/>
        <v>1</v>
      </c>
      <c r="BK23" s="10">
        <f t="shared" si="63"/>
        <v>0</v>
      </c>
      <c r="BL23" s="10">
        <f t="shared" si="64"/>
        <v>0</v>
      </c>
      <c r="BM23" s="11">
        <f t="shared" si="65"/>
        <v>0</v>
      </c>
      <c r="BN23" s="10">
        <f t="shared" si="66"/>
        <v>0</v>
      </c>
      <c r="BO23" s="10">
        <f t="shared" si="67"/>
        <v>1</v>
      </c>
      <c r="BP23" s="10">
        <f t="shared" si="68"/>
        <v>1</v>
      </c>
      <c r="BQ23" s="10">
        <f t="shared" si="69"/>
        <v>1</v>
      </c>
      <c r="BR23" s="13">
        <f t="shared" si="70"/>
        <v>0</v>
      </c>
      <c r="BS23" s="10">
        <f t="shared" si="71"/>
        <v>1</v>
      </c>
      <c r="BT23" s="10">
        <f t="shared" si="72"/>
        <v>1</v>
      </c>
      <c r="BU23" s="11">
        <f t="shared" si="73"/>
        <v>1</v>
      </c>
      <c r="BV23" s="10">
        <f t="shared" si="74"/>
        <v>1</v>
      </c>
      <c r="BW23" s="10">
        <f t="shared" si="75"/>
        <v>0</v>
      </c>
      <c r="BX23" s="10">
        <f t="shared" si="76"/>
        <v>0</v>
      </c>
      <c r="BY23" s="10">
        <f t="shared" si="77"/>
        <v>0</v>
      </c>
      <c r="BZ23" s="13">
        <f t="shared" si="78"/>
        <v>0</v>
      </c>
      <c r="CA23" s="10">
        <f t="shared" si="79"/>
        <v>1</v>
      </c>
      <c r="CB23" s="10">
        <f t="shared" si="80"/>
        <v>1</v>
      </c>
      <c r="CC23" s="11">
        <f t="shared" si="81"/>
        <v>1</v>
      </c>
      <c r="CD23" s="13">
        <f t="shared" si="82"/>
        <v>0</v>
      </c>
      <c r="CE23" s="10">
        <f t="shared" si="83"/>
        <v>0</v>
      </c>
      <c r="CF23" s="10">
        <f t="shared" si="84"/>
        <v>1</v>
      </c>
      <c r="CG23" s="11">
        <f t="shared" si="85"/>
        <v>0</v>
      </c>
      <c r="CH23" s="13">
        <f t="shared" si="86"/>
        <v>0</v>
      </c>
      <c r="CI23" s="10">
        <f t="shared" si="87"/>
        <v>0</v>
      </c>
      <c r="CJ23" s="10">
        <f t="shared" si="88"/>
        <v>1</v>
      </c>
      <c r="CK23" s="11">
        <f t="shared" si="89"/>
        <v>0</v>
      </c>
      <c r="CL23" s="173">
        <f t="shared" si="90"/>
        <v>11</v>
      </c>
      <c r="CM23" s="173">
        <f t="shared" si="91"/>
        <v>9</v>
      </c>
      <c r="CN23" s="173">
        <f t="shared" si="92"/>
        <v>8</v>
      </c>
      <c r="CO23" s="174">
        <f t="shared" si="93"/>
        <v>3</v>
      </c>
    </row>
    <row r="24" spans="1:93" ht="15">
      <c r="A24" s="69" t="s">
        <v>13</v>
      </c>
      <c r="B24" s="13">
        <f t="shared" si="2"/>
        <v>0</v>
      </c>
      <c r="C24" s="10">
        <f t="shared" si="3"/>
        <v>0</v>
      </c>
      <c r="D24" s="10">
        <f t="shared" si="4"/>
        <v>0</v>
      </c>
      <c r="E24" s="11">
        <f t="shared" si="5"/>
        <v>0</v>
      </c>
      <c r="F24" s="10">
        <f t="shared" si="6"/>
        <v>1</v>
      </c>
      <c r="G24" s="10">
        <f t="shared" si="7"/>
        <v>0</v>
      </c>
      <c r="H24" s="10">
        <f t="shared" si="8"/>
        <v>1</v>
      </c>
      <c r="I24" s="10">
        <f t="shared" si="9"/>
        <v>0</v>
      </c>
      <c r="J24" s="13">
        <f t="shared" si="10"/>
        <v>1</v>
      </c>
      <c r="K24" s="10">
        <f t="shared" si="11"/>
        <v>0</v>
      </c>
      <c r="L24" s="10">
        <f t="shared" si="12"/>
        <v>1</v>
      </c>
      <c r="M24" s="11">
        <f t="shared" si="13"/>
        <v>0</v>
      </c>
      <c r="N24" s="10">
        <f t="shared" si="14"/>
        <v>0</v>
      </c>
      <c r="O24" s="10">
        <f t="shared" si="15"/>
        <v>1</v>
      </c>
      <c r="P24" s="10">
        <f t="shared" si="16"/>
        <v>0</v>
      </c>
      <c r="Q24" s="10">
        <f t="shared" si="17"/>
        <v>0</v>
      </c>
      <c r="R24" s="13">
        <f t="shared" si="18"/>
        <v>1</v>
      </c>
      <c r="S24" s="10">
        <f t="shared" si="19"/>
        <v>0</v>
      </c>
      <c r="T24" s="10">
        <f t="shared" si="20"/>
        <v>1</v>
      </c>
      <c r="U24" s="11">
        <f t="shared" si="21"/>
        <v>0</v>
      </c>
      <c r="V24" s="10">
        <f t="shared" si="22"/>
        <v>1</v>
      </c>
      <c r="W24" s="10">
        <f t="shared" si="23"/>
        <v>1</v>
      </c>
      <c r="X24" s="10">
        <f t="shared" si="24"/>
        <v>1</v>
      </c>
      <c r="Y24" s="10">
        <f t="shared" si="25"/>
        <v>0</v>
      </c>
      <c r="Z24" s="13">
        <f t="shared" si="26"/>
        <v>0</v>
      </c>
      <c r="AA24" s="10">
        <f t="shared" si="27"/>
        <v>0</v>
      </c>
      <c r="AB24" s="10">
        <f t="shared" si="28"/>
        <v>0</v>
      </c>
      <c r="AC24" s="11">
        <f t="shared" si="29"/>
        <v>0</v>
      </c>
      <c r="AD24" s="10">
        <f t="shared" si="30"/>
        <v>1</v>
      </c>
      <c r="AE24" s="10">
        <f t="shared" si="31"/>
        <v>0</v>
      </c>
      <c r="AF24" s="10">
        <f t="shared" si="32"/>
        <v>1</v>
      </c>
      <c r="AG24" s="10">
        <f t="shared" si="33"/>
        <v>0</v>
      </c>
      <c r="AH24" s="13">
        <f t="shared" si="34"/>
        <v>1</v>
      </c>
      <c r="AI24" s="10">
        <f t="shared" si="35"/>
        <v>0</v>
      </c>
      <c r="AJ24" s="10">
        <f t="shared" si="36"/>
        <v>0</v>
      </c>
      <c r="AK24" s="11">
        <f t="shared" si="37"/>
        <v>0</v>
      </c>
      <c r="AL24" s="10">
        <f t="shared" si="38"/>
        <v>0</v>
      </c>
      <c r="AM24" s="10">
        <f t="shared" si="39"/>
        <v>0</v>
      </c>
      <c r="AN24" s="10">
        <f t="shared" si="40"/>
        <v>0</v>
      </c>
      <c r="AO24" s="10">
        <f t="shared" si="41"/>
        <v>0</v>
      </c>
      <c r="AP24" s="13">
        <f t="shared" si="42"/>
        <v>1</v>
      </c>
      <c r="AQ24" s="10">
        <f t="shared" si="43"/>
        <v>1</v>
      </c>
      <c r="AR24" s="10">
        <f t="shared" si="44"/>
        <v>1</v>
      </c>
      <c r="AS24" s="11">
        <f t="shared" si="45"/>
        <v>0</v>
      </c>
      <c r="AT24" s="10">
        <f t="shared" si="46"/>
        <v>1</v>
      </c>
      <c r="AU24" s="10">
        <f t="shared" si="47"/>
        <v>1</v>
      </c>
      <c r="AV24" s="10">
        <f t="shared" si="48"/>
        <v>1</v>
      </c>
      <c r="AW24" s="10">
        <f t="shared" si="49"/>
        <v>0</v>
      </c>
      <c r="AX24" s="13">
        <f t="shared" si="50"/>
        <v>1</v>
      </c>
      <c r="AY24" s="10">
        <f t="shared" si="51"/>
        <v>1</v>
      </c>
      <c r="AZ24" s="10">
        <f t="shared" si="52"/>
        <v>1</v>
      </c>
      <c r="BA24" s="10">
        <f t="shared" si="53"/>
        <v>0</v>
      </c>
      <c r="BB24" s="13">
        <f t="shared" si="54"/>
        <v>1</v>
      </c>
      <c r="BC24" s="10">
        <f t="shared" si="55"/>
        <v>0</v>
      </c>
      <c r="BD24" s="10">
        <f t="shared" si="56"/>
        <v>1</v>
      </c>
      <c r="BE24" s="11">
        <f t="shared" si="57"/>
        <v>0</v>
      </c>
      <c r="BF24" s="10">
        <f t="shared" si="58"/>
        <v>1</v>
      </c>
      <c r="BG24" s="10">
        <f t="shared" si="59"/>
        <v>1</v>
      </c>
      <c r="BH24" s="10">
        <f t="shared" si="60"/>
        <v>1</v>
      </c>
      <c r="BI24" s="11">
        <f t="shared" si="61"/>
        <v>0</v>
      </c>
      <c r="BJ24" s="13">
        <f t="shared" si="62"/>
        <v>1</v>
      </c>
      <c r="BK24" s="10">
        <f t="shared" si="63"/>
        <v>1</v>
      </c>
      <c r="BL24" s="10">
        <f t="shared" si="64"/>
        <v>1</v>
      </c>
      <c r="BM24" s="11">
        <f t="shared" si="65"/>
        <v>0</v>
      </c>
      <c r="BN24" s="10">
        <f t="shared" si="66"/>
        <v>1</v>
      </c>
      <c r="BO24" s="10">
        <f t="shared" si="67"/>
        <v>1</v>
      </c>
      <c r="BP24" s="10">
        <f t="shared" si="68"/>
        <v>1</v>
      </c>
      <c r="BQ24" s="10">
        <f t="shared" si="69"/>
        <v>0</v>
      </c>
      <c r="BR24" s="13">
        <f t="shared" si="70"/>
        <v>1</v>
      </c>
      <c r="BS24" s="10">
        <f t="shared" si="71"/>
        <v>1</v>
      </c>
      <c r="BT24" s="10">
        <f t="shared" si="72"/>
        <v>1</v>
      </c>
      <c r="BU24" s="11">
        <f t="shared" si="73"/>
        <v>0</v>
      </c>
      <c r="BV24" s="10">
        <f t="shared" si="74"/>
        <v>1</v>
      </c>
      <c r="BW24" s="10">
        <f t="shared" si="75"/>
        <v>1</v>
      </c>
      <c r="BX24" s="10">
        <f t="shared" si="76"/>
        <v>1</v>
      </c>
      <c r="BY24" s="10">
        <f t="shared" si="77"/>
        <v>0</v>
      </c>
      <c r="BZ24" s="13">
        <f t="shared" si="78"/>
        <v>1</v>
      </c>
      <c r="CA24" s="10">
        <f t="shared" si="79"/>
        <v>1</v>
      </c>
      <c r="CB24" s="10">
        <f t="shared" si="80"/>
        <v>1</v>
      </c>
      <c r="CC24" s="11">
        <f t="shared" si="81"/>
        <v>0</v>
      </c>
      <c r="CD24" s="13">
        <f t="shared" si="82"/>
        <v>0</v>
      </c>
      <c r="CE24" s="10">
        <f t="shared" si="83"/>
        <v>0</v>
      </c>
      <c r="CF24" s="10">
        <f t="shared" si="84"/>
        <v>0</v>
      </c>
      <c r="CG24" s="11">
        <f t="shared" si="85"/>
        <v>0</v>
      </c>
      <c r="CH24" s="13">
        <f t="shared" si="86"/>
        <v>1</v>
      </c>
      <c r="CI24" s="10">
        <f t="shared" si="87"/>
        <v>0</v>
      </c>
      <c r="CJ24" s="10">
        <f t="shared" si="88"/>
        <v>1</v>
      </c>
      <c r="CK24" s="11">
        <f t="shared" si="89"/>
        <v>0</v>
      </c>
      <c r="CL24" s="173">
        <f t="shared" si="90"/>
        <v>17</v>
      </c>
      <c r="CM24" s="173">
        <f t="shared" si="91"/>
        <v>11</v>
      </c>
      <c r="CN24" s="173">
        <f t="shared" si="92"/>
        <v>16</v>
      </c>
      <c r="CO24" s="174">
        <f t="shared" si="93"/>
        <v>0</v>
      </c>
    </row>
    <row r="25" spans="1:93" ht="15">
      <c r="A25" s="69" t="s">
        <v>14</v>
      </c>
      <c r="B25" s="13">
        <f t="shared" si="2"/>
        <v>1</v>
      </c>
      <c r="C25" s="10">
        <f t="shared" si="3"/>
        <v>1</v>
      </c>
      <c r="D25" s="10">
        <f t="shared" si="4"/>
        <v>0</v>
      </c>
      <c r="E25" s="11">
        <f t="shared" si="5"/>
        <v>0</v>
      </c>
      <c r="F25" s="10">
        <f t="shared" si="6"/>
        <v>1</v>
      </c>
      <c r="G25" s="10">
        <f t="shared" si="7"/>
        <v>0</v>
      </c>
      <c r="H25" s="10">
        <f t="shared" si="8"/>
        <v>1</v>
      </c>
      <c r="I25" s="10">
        <f t="shared" si="9"/>
        <v>0</v>
      </c>
      <c r="J25" s="13">
        <f t="shared" si="10"/>
        <v>1</v>
      </c>
      <c r="K25" s="10">
        <f t="shared" si="11"/>
        <v>0</v>
      </c>
      <c r="L25" s="10">
        <f t="shared" si="12"/>
        <v>1</v>
      </c>
      <c r="M25" s="11">
        <f t="shared" si="13"/>
        <v>0</v>
      </c>
      <c r="N25" s="10">
        <f t="shared" si="14"/>
        <v>0</v>
      </c>
      <c r="O25" s="10">
        <f t="shared" si="15"/>
        <v>0</v>
      </c>
      <c r="P25" s="10">
        <f t="shared" si="16"/>
        <v>0</v>
      </c>
      <c r="Q25" s="10">
        <f t="shared" si="17"/>
        <v>0</v>
      </c>
      <c r="R25" s="13">
        <f t="shared" si="18"/>
        <v>0</v>
      </c>
      <c r="S25" s="10">
        <f t="shared" si="19"/>
        <v>0</v>
      </c>
      <c r="T25" s="10">
        <f t="shared" si="20"/>
        <v>1</v>
      </c>
      <c r="U25" s="11">
        <f t="shared" si="21"/>
        <v>0</v>
      </c>
      <c r="V25" s="10">
        <f t="shared" si="22"/>
        <v>0</v>
      </c>
      <c r="W25" s="10">
        <f t="shared" si="23"/>
        <v>0</v>
      </c>
      <c r="X25" s="10">
        <f t="shared" si="24"/>
        <v>0</v>
      </c>
      <c r="Y25" s="10">
        <f t="shared" si="25"/>
        <v>0</v>
      </c>
      <c r="Z25" s="13">
        <f t="shared" si="26"/>
        <v>0</v>
      </c>
      <c r="AA25" s="10">
        <f t="shared" si="27"/>
        <v>0</v>
      </c>
      <c r="AB25" s="10">
        <f t="shared" si="28"/>
        <v>1</v>
      </c>
      <c r="AC25" s="11">
        <f t="shared" si="29"/>
        <v>0</v>
      </c>
      <c r="AD25" s="10">
        <f t="shared" si="30"/>
        <v>1</v>
      </c>
      <c r="AE25" s="10">
        <f t="shared" si="31"/>
        <v>0</v>
      </c>
      <c r="AF25" s="10">
        <f t="shared" si="32"/>
        <v>1</v>
      </c>
      <c r="AG25" s="10">
        <f t="shared" si="33"/>
        <v>0</v>
      </c>
      <c r="AH25" s="13">
        <f t="shared" si="34"/>
        <v>1</v>
      </c>
      <c r="AI25" s="10">
        <f t="shared" si="35"/>
        <v>0</v>
      </c>
      <c r="AJ25" s="10">
        <f t="shared" si="36"/>
        <v>1</v>
      </c>
      <c r="AK25" s="11">
        <f t="shared" si="37"/>
        <v>0</v>
      </c>
      <c r="AL25" s="10">
        <f t="shared" si="38"/>
        <v>1</v>
      </c>
      <c r="AM25" s="10">
        <f t="shared" si="39"/>
        <v>1</v>
      </c>
      <c r="AN25" s="10">
        <f t="shared" si="40"/>
        <v>0</v>
      </c>
      <c r="AO25" s="10">
        <f t="shared" si="41"/>
        <v>0</v>
      </c>
      <c r="AP25" s="13">
        <f t="shared" si="42"/>
        <v>0</v>
      </c>
      <c r="AQ25" s="10">
        <f t="shared" si="43"/>
        <v>1</v>
      </c>
      <c r="AR25" s="10">
        <f t="shared" si="44"/>
        <v>0</v>
      </c>
      <c r="AS25" s="11">
        <f t="shared" si="45"/>
        <v>0</v>
      </c>
      <c r="AT25" s="10">
        <f t="shared" si="46"/>
        <v>0</v>
      </c>
      <c r="AU25" s="10">
        <f t="shared" si="47"/>
        <v>0</v>
      </c>
      <c r="AV25" s="10">
        <f t="shared" si="48"/>
        <v>0</v>
      </c>
      <c r="AW25" s="10">
        <f t="shared" si="49"/>
        <v>0</v>
      </c>
      <c r="AX25" s="13">
        <f t="shared" si="50"/>
        <v>0</v>
      </c>
      <c r="AY25" s="10">
        <f t="shared" si="51"/>
        <v>0</v>
      </c>
      <c r="AZ25" s="10">
        <f t="shared" si="52"/>
        <v>0</v>
      </c>
      <c r="BA25" s="10">
        <f t="shared" si="53"/>
        <v>0</v>
      </c>
      <c r="BB25" s="13">
        <f t="shared" si="54"/>
        <v>0</v>
      </c>
      <c r="BC25" s="10">
        <f t="shared" si="55"/>
        <v>0</v>
      </c>
      <c r="BD25" s="10">
        <f t="shared" si="56"/>
        <v>1</v>
      </c>
      <c r="BE25" s="11">
        <f t="shared" si="57"/>
        <v>0</v>
      </c>
      <c r="BF25" s="10">
        <f t="shared" si="58"/>
        <v>0</v>
      </c>
      <c r="BG25" s="10">
        <f t="shared" si="59"/>
        <v>0</v>
      </c>
      <c r="BH25" s="10">
        <f t="shared" si="60"/>
        <v>0</v>
      </c>
      <c r="BI25" s="11">
        <f t="shared" si="61"/>
        <v>0</v>
      </c>
      <c r="BJ25" s="13">
        <f t="shared" si="62"/>
        <v>1</v>
      </c>
      <c r="BK25" s="10">
        <f t="shared" si="63"/>
        <v>0</v>
      </c>
      <c r="BL25" s="10">
        <f t="shared" si="64"/>
        <v>0</v>
      </c>
      <c r="BM25" s="11">
        <f t="shared" si="65"/>
        <v>0</v>
      </c>
      <c r="BN25" s="10">
        <f t="shared" si="66"/>
        <v>1</v>
      </c>
      <c r="BO25" s="10">
        <f t="shared" si="67"/>
        <v>1</v>
      </c>
      <c r="BP25" s="10">
        <f t="shared" si="68"/>
        <v>0</v>
      </c>
      <c r="BQ25" s="10">
        <f t="shared" si="69"/>
        <v>0</v>
      </c>
      <c r="BR25" s="13">
        <f t="shared" si="70"/>
        <v>1</v>
      </c>
      <c r="BS25" s="10">
        <f t="shared" si="71"/>
        <v>1</v>
      </c>
      <c r="BT25" s="10">
        <f t="shared" si="72"/>
        <v>0</v>
      </c>
      <c r="BU25" s="11">
        <f t="shared" si="73"/>
        <v>0</v>
      </c>
      <c r="BV25" s="10">
        <f t="shared" si="74"/>
        <v>0</v>
      </c>
      <c r="BW25" s="10">
        <f t="shared" si="75"/>
        <v>0</v>
      </c>
      <c r="BX25" s="10">
        <f t="shared" si="76"/>
        <v>0</v>
      </c>
      <c r="BY25" s="10">
        <f t="shared" si="77"/>
        <v>0</v>
      </c>
      <c r="BZ25" s="13">
        <f t="shared" si="78"/>
        <v>1</v>
      </c>
      <c r="CA25" s="10">
        <f t="shared" si="79"/>
        <v>0</v>
      </c>
      <c r="CB25" s="10">
        <f t="shared" si="80"/>
        <v>0</v>
      </c>
      <c r="CC25" s="11">
        <f t="shared" si="81"/>
        <v>0</v>
      </c>
      <c r="CD25" s="13">
        <f t="shared" si="82"/>
        <v>1</v>
      </c>
      <c r="CE25" s="10">
        <f t="shared" si="83"/>
        <v>1</v>
      </c>
      <c r="CF25" s="10">
        <f t="shared" si="84"/>
        <v>1</v>
      </c>
      <c r="CG25" s="11">
        <f t="shared" si="85"/>
        <v>0</v>
      </c>
      <c r="CH25" s="13">
        <f t="shared" si="86"/>
        <v>0</v>
      </c>
      <c r="CI25" s="10">
        <f t="shared" si="87"/>
        <v>0</v>
      </c>
      <c r="CJ25" s="10">
        <f t="shared" si="88"/>
        <v>0</v>
      </c>
      <c r="CK25" s="11">
        <f t="shared" si="89"/>
        <v>0</v>
      </c>
      <c r="CL25" s="173">
        <f t="shared" si="90"/>
        <v>11</v>
      </c>
      <c r="CM25" s="173">
        <f t="shared" si="91"/>
        <v>6</v>
      </c>
      <c r="CN25" s="173">
        <f t="shared" si="92"/>
        <v>8</v>
      </c>
      <c r="CO25" s="174">
        <f t="shared" si="93"/>
        <v>0</v>
      </c>
    </row>
    <row r="26" spans="1:93" thickBot="1">
      <c r="A26" s="69" t="s">
        <v>15</v>
      </c>
      <c r="B26" s="13">
        <f t="shared" si="2"/>
        <v>1</v>
      </c>
      <c r="C26" s="10">
        <f t="shared" si="3"/>
        <v>0</v>
      </c>
      <c r="D26" s="10">
        <f t="shared" si="4"/>
        <v>1</v>
      </c>
      <c r="E26" s="11">
        <f t="shared" si="5"/>
        <v>0</v>
      </c>
      <c r="F26" s="10">
        <f t="shared" si="6"/>
        <v>1</v>
      </c>
      <c r="G26" s="10">
        <f t="shared" si="7"/>
        <v>0</v>
      </c>
      <c r="H26" s="10">
        <f t="shared" si="8"/>
        <v>1</v>
      </c>
      <c r="I26" s="10">
        <f t="shared" si="9"/>
        <v>0</v>
      </c>
      <c r="J26" s="13">
        <f t="shared" si="10"/>
        <v>1</v>
      </c>
      <c r="K26" s="10">
        <f t="shared" si="11"/>
        <v>0</v>
      </c>
      <c r="L26" s="10">
        <f t="shared" si="12"/>
        <v>1</v>
      </c>
      <c r="M26" s="11">
        <f t="shared" si="13"/>
        <v>0</v>
      </c>
      <c r="N26" s="10">
        <f t="shared" si="14"/>
        <v>1</v>
      </c>
      <c r="O26" s="10">
        <f t="shared" si="15"/>
        <v>0</v>
      </c>
      <c r="P26" s="10">
        <f t="shared" si="16"/>
        <v>1</v>
      </c>
      <c r="Q26" s="10">
        <f t="shared" si="17"/>
        <v>0</v>
      </c>
      <c r="R26" s="13">
        <f t="shared" si="18"/>
        <v>1</v>
      </c>
      <c r="S26" s="10">
        <f t="shared" si="19"/>
        <v>0</v>
      </c>
      <c r="T26" s="10">
        <f t="shared" si="20"/>
        <v>1</v>
      </c>
      <c r="U26" s="11">
        <f t="shared" si="21"/>
        <v>0</v>
      </c>
      <c r="V26" s="10">
        <f t="shared" si="22"/>
        <v>1</v>
      </c>
      <c r="W26" s="10">
        <f t="shared" si="23"/>
        <v>0</v>
      </c>
      <c r="X26" s="10">
        <f t="shared" si="24"/>
        <v>1</v>
      </c>
      <c r="Y26" s="10">
        <f t="shared" si="25"/>
        <v>1</v>
      </c>
      <c r="Z26" s="13">
        <f t="shared" si="26"/>
        <v>0</v>
      </c>
      <c r="AA26" s="10">
        <f t="shared" si="27"/>
        <v>0</v>
      </c>
      <c r="AB26" s="10">
        <f t="shared" si="28"/>
        <v>0</v>
      </c>
      <c r="AC26" s="11">
        <f t="shared" si="29"/>
        <v>0</v>
      </c>
      <c r="AD26" s="10">
        <f t="shared" si="30"/>
        <v>0</v>
      </c>
      <c r="AE26" s="10">
        <f t="shared" si="31"/>
        <v>0</v>
      </c>
      <c r="AF26" s="10">
        <f t="shared" si="32"/>
        <v>0</v>
      </c>
      <c r="AG26" s="10">
        <f t="shared" si="33"/>
        <v>0</v>
      </c>
      <c r="AH26" s="13">
        <f t="shared" si="34"/>
        <v>0</v>
      </c>
      <c r="AI26" s="10">
        <f t="shared" si="35"/>
        <v>0</v>
      </c>
      <c r="AJ26" s="10">
        <f t="shared" si="36"/>
        <v>0</v>
      </c>
      <c r="AK26" s="11">
        <f t="shared" si="37"/>
        <v>0</v>
      </c>
      <c r="AL26" s="10">
        <f t="shared" si="38"/>
        <v>1</v>
      </c>
      <c r="AM26" s="10">
        <f t="shared" si="39"/>
        <v>0</v>
      </c>
      <c r="AN26" s="10">
        <f t="shared" si="40"/>
        <v>1</v>
      </c>
      <c r="AO26" s="10">
        <f t="shared" si="41"/>
        <v>0</v>
      </c>
      <c r="AP26" s="13">
        <f t="shared" si="42"/>
        <v>1</v>
      </c>
      <c r="AQ26" s="10">
        <f t="shared" si="43"/>
        <v>0</v>
      </c>
      <c r="AR26" s="10">
        <f t="shared" si="44"/>
        <v>1</v>
      </c>
      <c r="AS26" s="11">
        <f t="shared" si="45"/>
        <v>1</v>
      </c>
      <c r="AT26" s="10">
        <f t="shared" si="46"/>
        <v>1</v>
      </c>
      <c r="AU26" s="10">
        <f t="shared" si="47"/>
        <v>0</v>
      </c>
      <c r="AV26" s="10">
        <f t="shared" si="48"/>
        <v>1</v>
      </c>
      <c r="AW26" s="10">
        <f t="shared" si="49"/>
        <v>1</v>
      </c>
      <c r="AX26" s="13">
        <f t="shared" si="50"/>
        <v>1</v>
      </c>
      <c r="AY26" s="10">
        <f t="shared" si="51"/>
        <v>0</v>
      </c>
      <c r="AZ26" s="10">
        <f t="shared" si="52"/>
        <v>1</v>
      </c>
      <c r="BA26" s="10">
        <f t="shared" si="53"/>
        <v>1</v>
      </c>
      <c r="BB26" s="13">
        <f t="shared" si="54"/>
        <v>1</v>
      </c>
      <c r="BC26" s="10">
        <f t="shared" si="55"/>
        <v>0</v>
      </c>
      <c r="BD26" s="10">
        <f t="shared" si="56"/>
        <v>1</v>
      </c>
      <c r="BE26" s="11">
        <f t="shared" si="57"/>
        <v>0</v>
      </c>
      <c r="BF26" s="10">
        <f t="shared" si="58"/>
        <v>1</v>
      </c>
      <c r="BG26" s="10">
        <f t="shared" si="59"/>
        <v>0</v>
      </c>
      <c r="BH26" s="10">
        <f t="shared" si="60"/>
        <v>1</v>
      </c>
      <c r="BI26" s="11">
        <f t="shared" si="61"/>
        <v>1</v>
      </c>
      <c r="BJ26" s="13">
        <f t="shared" si="62"/>
        <v>1</v>
      </c>
      <c r="BK26" s="10">
        <f t="shared" si="63"/>
        <v>0</v>
      </c>
      <c r="BL26" s="10">
        <f t="shared" si="64"/>
        <v>1</v>
      </c>
      <c r="BM26" s="11">
        <f t="shared" si="65"/>
        <v>1</v>
      </c>
      <c r="BN26" s="10">
        <f t="shared" si="66"/>
        <v>1</v>
      </c>
      <c r="BO26" s="10">
        <f t="shared" si="67"/>
        <v>0</v>
      </c>
      <c r="BP26" s="10">
        <f t="shared" si="68"/>
        <v>1</v>
      </c>
      <c r="BQ26" s="10">
        <f t="shared" si="69"/>
        <v>1</v>
      </c>
      <c r="BR26" s="13">
        <f t="shared" si="70"/>
        <v>1</v>
      </c>
      <c r="BS26" s="10">
        <f t="shared" si="71"/>
        <v>0</v>
      </c>
      <c r="BT26" s="10">
        <f t="shared" si="72"/>
        <v>1</v>
      </c>
      <c r="BU26" s="11">
        <f t="shared" si="73"/>
        <v>1</v>
      </c>
      <c r="BV26" s="10">
        <f t="shared" si="74"/>
        <v>1</v>
      </c>
      <c r="BW26" s="10">
        <f t="shared" si="75"/>
        <v>0</v>
      </c>
      <c r="BX26" s="10">
        <f t="shared" si="76"/>
        <v>1</v>
      </c>
      <c r="BY26" s="10">
        <f t="shared" si="77"/>
        <v>1</v>
      </c>
      <c r="BZ26" s="13">
        <f t="shared" si="78"/>
        <v>1</v>
      </c>
      <c r="CA26" s="10">
        <f t="shared" si="79"/>
        <v>0</v>
      </c>
      <c r="CB26" s="10">
        <f t="shared" si="80"/>
        <v>1</v>
      </c>
      <c r="CC26" s="11">
        <f t="shared" si="81"/>
        <v>1</v>
      </c>
      <c r="CD26" s="13">
        <f t="shared" si="82"/>
        <v>1</v>
      </c>
      <c r="CE26" s="10">
        <f t="shared" si="83"/>
        <v>0</v>
      </c>
      <c r="CF26" s="10">
        <f t="shared" si="84"/>
        <v>1</v>
      </c>
      <c r="CG26" s="11">
        <f t="shared" si="85"/>
        <v>0</v>
      </c>
      <c r="CH26" s="13">
        <f t="shared" si="86"/>
        <v>1</v>
      </c>
      <c r="CI26" s="10">
        <f t="shared" si="87"/>
        <v>0</v>
      </c>
      <c r="CJ26" s="10">
        <f t="shared" si="88"/>
        <v>1</v>
      </c>
      <c r="CK26" s="11">
        <f t="shared" si="89"/>
        <v>0</v>
      </c>
      <c r="CL26" s="173">
        <f t="shared" si="90"/>
        <v>19</v>
      </c>
      <c r="CM26" s="173">
        <f t="shared" si="91"/>
        <v>0</v>
      </c>
      <c r="CN26" s="173">
        <f t="shared" si="92"/>
        <v>19</v>
      </c>
      <c r="CO26" s="174">
        <f t="shared" si="93"/>
        <v>10</v>
      </c>
    </row>
    <row r="27" spans="1:93" s="20" customFormat="1">
      <c r="A27" s="100" t="s">
        <v>77</v>
      </c>
      <c r="B27" s="94">
        <f>SUM(B17:B26)</f>
        <v>6</v>
      </c>
      <c r="C27" s="95">
        <f t="shared" ref="C27" si="94">SUM(C17:C26)</f>
        <v>6</v>
      </c>
      <c r="D27" s="95">
        <f t="shared" ref="D27" si="95">SUM(D17:D26)</f>
        <v>5</v>
      </c>
      <c r="E27" s="96">
        <f t="shared" ref="E27" si="96">SUM(E17:E26)</f>
        <v>3</v>
      </c>
      <c r="F27" s="95">
        <f t="shared" ref="F27" si="97">SUM(F17:F26)</f>
        <v>7</v>
      </c>
      <c r="G27" s="95">
        <f t="shared" ref="G27" si="98">SUM(G17:G26)</f>
        <v>3</v>
      </c>
      <c r="H27" s="95">
        <f t="shared" ref="H27" si="99">SUM(H17:H26)</f>
        <v>9</v>
      </c>
      <c r="I27" s="95">
        <f t="shared" ref="I27" si="100">SUM(I17:I26)</f>
        <v>4</v>
      </c>
      <c r="J27" s="94">
        <f t="shared" ref="J27" si="101">SUM(J17:J26)</f>
        <v>7</v>
      </c>
      <c r="K27" s="95">
        <f t="shared" ref="K27" si="102">SUM(K17:K26)</f>
        <v>2</v>
      </c>
      <c r="L27" s="95">
        <f t="shared" ref="L27" si="103">SUM(L17:L26)</f>
        <v>8</v>
      </c>
      <c r="M27" s="96">
        <f t="shared" ref="M27" si="104">SUM(M17:M26)</f>
        <v>2</v>
      </c>
      <c r="N27" s="95">
        <f t="shared" ref="N27" si="105">SUM(N17:N26)</f>
        <v>3</v>
      </c>
      <c r="O27" s="95">
        <f t="shared" ref="O27" si="106">SUM(O17:O26)</f>
        <v>3</v>
      </c>
      <c r="P27" s="95">
        <f t="shared" ref="P27" si="107">SUM(P17:P26)</f>
        <v>5</v>
      </c>
      <c r="Q27" s="95">
        <f t="shared" ref="Q27" si="108">SUM(Q17:Q26)</f>
        <v>2</v>
      </c>
      <c r="R27" s="94">
        <f t="shared" ref="R27" si="109">SUM(R17:R26)</f>
        <v>4</v>
      </c>
      <c r="S27" s="95">
        <f t="shared" ref="S27" si="110">SUM(S17:S26)</f>
        <v>2</v>
      </c>
      <c r="T27" s="95">
        <f t="shared" ref="T27" si="111">SUM(T17:T26)</f>
        <v>10</v>
      </c>
      <c r="U27" s="96">
        <f t="shared" ref="U27" si="112">SUM(U17:U26)</f>
        <v>3</v>
      </c>
      <c r="V27" s="95">
        <f t="shared" ref="V27" si="113">SUM(V17:V26)</f>
        <v>5</v>
      </c>
      <c r="W27" s="95">
        <f t="shared" ref="W27" si="114">SUM(W17:W26)</f>
        <v>3</v>
      </c>
      <c r="X27" s="95">
        <f t="shared" ref="X27" si="115">SUM(X17:X26)</f>
        <v>8</v>
      </c>
      <c r="Y27" s="95">
        <f t="shared" ref="Y27" si="116">SUM(Y17:Y26)</f>
        <v>4</v>
      </c>
      <c r="Z27" s="94">
        <f t="shared" ref="Z27" si="117">SUM(Z17:Z26)</f>
        <v>0</v>
      </c>
      <c r="AA27" s="95">
        <f t="shared" ref="AA27" si="118">SUM(AA17:AA26)</f>
        <v>0</v>
      </c>
      <c r="AB27" s="95">
        <f t="shared" ref="AB27" si="119">SUM(AB17:AB26)</f>
        <v>3</v>
      </c>
      <c r="AC27" s="96">
        <f t="shared" ref="AC27" si="120">SUM(AC17:AC26)</f>
        <v>0</v>
      </c>
      <c r="AD27" s="95">
        <f t="shared" ref="AD27" si="121">SUM(AD17:AD26)</f>
        <v>4</v>
      </c>
      <c r="AE27" s="95">
        <f t="shared" ref="AE27" si="122">SUM(AE17:AE26)</f>
        <v>2</v>
      </c>
      <c r="AF27" s="95">
        <f t="shared" ref="AF27" si="123">SUM(AF17:AF26)</f>
        <v>6</v>
      </c>
      <c r="AG27" s="95">
        <f t="shared" ref="AG27" si="124">SUM(AG17:AG26)</f>
        <v>1</v>
      </c>
      <c r="AH27" s="94">
        <f t="shared" ref="AH27" si="125">SUM(AH17:AH26)</f>
        <v>4</v>
      </c>
      <c r="AI27" s="95">
        <f t="shared" ref="AI27" si="126">SUM(AI17:AI26)</f>
        <v>3</v>
      </c>
      <c r="AJ27" s="95">
        <f t="shared" ref="AJ27" si="127">SUM(AJ17:AJ26)</f>
        <v>4</v>
      </c>
      <c r="AK27" s="96">
        <f t="shared" ref="AK27" si="128">SUM(AK17:AK26)</f>
        <v>1</v>
      </c>
      <c r="AL27" s="95">
        <f t="shared" ref="AL27" si="129">SUM(AL17:AL26)</f>
        <v>4</v>
      </c>
      <c r="AM27" s="95">
        <f t="shared" ref="AM27" si="130">SUM(AM17:AM26)</f>
        <v>4</v>
      </c>
      <c r="AN27" s="95">
        <f t="shared" ref="AN27" si="131">SUM(AN17:AN26)</f>
        <v>5</v>
      </c>
      <c r="AO27" s="95">
        <f t="shared" ref="AO27" si="132">SUM(AO17:AO26)</f>
        <v>1</v>
      </c>
      <c r="AP27" s="94">
        <f t="shared" ref="AP27" si="133">SUM(AP17:AP26)</f>
        <v>5</v>
      </c>
      <c r="AQ27" s="95">
        <f t="shared" ref="AQ27" si="134">SUM(AQ17:AQ26)</f>
        <v>5</v>
      </c>
      <c r="AR27" s="95">
        <f t="shared" ref="AR27" si="135">SUM(AR17:AR26)</f>
        <v>8</v>
      </c>
      <c r="AS27" s="96">
        <f t="shared" ref="AS27" si="136">SUM(AS17:AS26)</f>
        <v>4</v>
      </c>
      <c r="AT27" s="95">
        <f t="shared" ref="AT27" si="137">SUM(AT17:AT26)</f>
        <v>5</v>
      </c>
      <c r="AU27" s="95">
        <f t="shared" ref="AU27" si="138">SUM(AU17:AU26)</f>
        <v>5</v>
      </c>
      <c r="AV27" s="95">
        <f t="shared" ref="AV27" si="139">SUM(AV17:AV26)</f>
        <v>8</v>
      </c>
      <c r="AW27" s="95">
        <f t="shared" ref="AW27" si="140">SUM(AW17:AW26)</f>
        <v>3</v>
      </c>
      <c r="AX27" s="95">
        <f t="shared" ref="AX27" si="141">SUM(AX17:AX26)</f>
        <v>4</v>
      </c>
      <c r="AY27" s="95">
        <f t="shared" ref="AY27" si="142">SUM(AY17:AY26)</f>
        <v>3</v>
      </c>
      <c r="AZ27" s="95">
        <f t="shared" ref="AZ27" si="143">SUM(AZ17:AZ26)</f>
        <v>7</v>
      </c>
      <c r="BA27" s="95">
        <f t="shared" ref="BA27" si="144">SUM(BA17:BA26)</f>
        <v>3</v>
      </c>
      <c r="BB27" s="94">
        <f t="shared" ref="BB27" si="145">SUM(BB17:BB26)</f>
        <v>4</v>
      </c>
      <c r="BC27" s="95">
        <f t="shared" ref="BC27" si="146">SUM(BC17:BC26)</f>
        <v>2</v>
      </c>
      <c r="BD27" s="95">
        <f t="shared" ref="BD27" si="147">SUM(BD17:BD26)</f>
        <v>10</v>
      </c>
      <c r="BE27" s="96">
        <f t="shared" ref="BE27" si="148">SUM(BE17:BE26)</f>
        <v>3</v>
      </c>
      <c r="BF27" s="95">
        <f t="shared" ref="BF27" si="149">SUM(BF17:BF26)</f>
        <v>5</v>
      </c>
      <c r="BG27" s="95">
        <f t="shared" ref="BG27" si="150">SUM(BG17:BG26)</f>
        <v>3</v>
      </c>
      <c r="BH27" s="95">
        <f t="shared" ref="BH27" si="151">SUM(BH17:BH26)</f>
        <v>8</v>
      </c>
      <c r="BI27" s="95">
        <f t="shared" ref="BI27" si="152">SUM(BI17:BI26)</f>
        <v>4</v>
      </c>
      <c r="BJ27" s="94">
        <f t="shared" ref="BJ27" si="153">SUM(BJ17:BJ26)</f>
        <v>8</v>
      </c>
      <c r="BK27" s="95">
        <f t="shared" ref="BK27" si="154">SUM(BK17:BK26)</f>
        <v>4</v>
      </c>
      <c r="BL27" s="95">
        <f t="shared" ref="BL27" si="155">SUM(BL17:BL26)</f>
        <v>8</v>
      </c>
      <c r="BM27" s="96">
        <f t="shared" ref="BM27" si="156">SUM(BM17:BM26)</f>
        <v>4</v>
      </c>
      <c r="BN27" s="95">
        <f t="shared" ref="BN27" si="157">SUM(BN17:BN26)</f>
        <v>9</v>
      </c>
      <c r="BO27" s="95">
        <f t="shared" ref="BO27" si="158">SUM(BO17:BO26)</f>
        <v>6</v>
      </c>
      <c r="BP27" s="95">
        <f t="shared" ref="BP27" si="159">SUM(BP17:BP26)</f>
        <v>8</v>
      </c>
      <c r="BQ27" s="95">
        <f t="shared" ref="BQ27" si="160">SUM(BQ17:BQ26)</f>
        <v>4</v>
      </c>
      <c r="BR27" s="94">
        <f t="shared" ref="BR27" si="161">SUM(BR17:BR26)</f>
        <v>9</v>
      </c>
      <c r="BS27" s="95">
        <f t="shared" ref="BS27" si="162">SUM(BS17:BS26)</f>
        <v>7</v>
      </c>
      <c r="BT27" s="95">
        <f t="shared" ref="BT27" si="163">SUM(BT17:BT26)</f>
        <v>9</v>
      </c>
      <c r="BU27" s="96">
        <f t="shared" ref="BU27" si="164">SUM(BU17:BU26)</f>
        <v>5</v>
      </c>
      <c r="BV27" s="95">
        <f t="shared" ref="BV27" si="165">SUM(BV17:BV26)</f>
        <v>6</v>
      </c>
      <c r="BW27" s="95">
        <f t="shared" ref="BW27" si="166">SUM(BW17:BW26)</f>
        <v>4</v>
      </c>
      <c r="BX27" s="95">
        <f t="shared" ref="BX27" si="167">SUM(BX17:BX26)</f>
        <v>7</v>
      </c>
      <c r="BY27" s="95">
        <f t="shared" ref="BY27" si="168">SUM(BY17:BY26)</f>
        <v>2</v>
      </c>
      <c r="BZ27" s="94">
        <f t="shared" ref="BZ27" si="169">SUM(BZ17:BZ26)</f>
        <v>8</v>
      </c>
      <c r="CA27" s="95">
        <f t="shared" ref="CA27" si="170">SUM(CA17:CA26)</f>
        <v>6</v>
      </c>
      <c r="CB27" s="95">
        <f t="shared" ref="CB27" si="171">SUM(CB17:CB26)</f>
        <v>9</v>
      </c>
      <c r="CC27" s="96">
        <f t="shared" ref="CC27" si="172">SUM(CC17:CC26)</f>
        <v>5</v>
      </c>
      <c r="CD27" s="94">
        <f t="shared" ref="CD27" si="173">SUM(CD17:CD26)</f>
        <v>4</v>
      </c>
      <c r="CE27" s="95">
        <f t="shared" ref="CE27" si="174">SUM(CE17:CE26)</f>
        <v>3</v>
      </c>
      <c r="CF27" s="95">
        <f t="shared" ref="CF27" si="175">SUM(CF17:CF26)</f>
        <v>7</v>
      </c>
      <c r="CG27" s="96">
        <f t="shared" ref="CG27" si="176">SUM(CG17:CG26)</f>
        <v>3</v>
      </c>
      <c r="CH27" s="94">
        <f t="shared" ref="CH27" si="177">SUM(CH17:CH26)</f>
        <v>4</v>
      </c>
      <c r="CI27" s="95">
        <f t="shared" ref="CI27" si="178">SUM(CI17:CI26)</f>
        <v>2</v>
      </c>
      <c r="CJ27" s="95">
        <f t="shared" ref="CJ27" si="179">SUM(CJ17:CJ26)</f>
        <v>9</v>
      </c>
      <c r="CK27" s="96">
        <f t="shared" ref="CK27" si="180">SUM(CK17:CK26)</f>
        <v>3</v>
      </c>
      <c r="CL27" s="162">
        <f>SUM(CL17:CL26)</f>
        <v>115</v>
      </c>
      <c r="CM27" s="162">
        <f t="shared" si="91"/>
        <v>78</v>
      </c>
      <c r="CN27" s="162">
        <f t="shared" si="92"/>
        <v>161</v>
      </c>
      <c r="CO27" s="163">
        <f t="shared" si="93"/>
        <v>64</v>
      </c>
    </row>
    <row r="28" spans="1:93" s="20" customFormat="1" ht="16.2" thickBot="1">
      <c r="A28" s="101" t="s">
        <v>16</v>
      </c>
      <c r="B28" s="97">
        <f>AVERAGE(B17:B26)</f>
        <v>0.6</v>
      </c>
      <c r="C28" s="98">
        <f t="shared" ref="C28:BN28" si="181">AVERAGE(C17:C26)</f>
        <v>0.6</v>
      </c>
      <c r="D28" s="98">
        <f t="shared" si="181"/>
        <v>0.5</v>
      </c>
      <c r="E28" s="99">
        <f t="shared" si="181"/>
        <v>0.3</v>
      </c>
      <c r="F28" s="98">
        <f t="shared" si="181"/>
        <v>0.7</v>
      </c>
      <c r="G28" s="98">
        <f t="shared" si="181"/>
        <v>0.3</v>
      </c>
      <c r="H28" s="98">
        <f t="shared" si="181"/>
        <v>0.9</v>
      </c>
      <c r="I28" s="98">
        <f t="shared" si="181"/>
        <v>0.4</v>
      </c>
      <c r="J28" s="97">
        <f t="shared" si="181"/>
        <v>0.7</v>
      </c>
      <c r="K28" s="98">
        <f t="shared" si="181"/>
        <v>0.2</v>
      </c>
      <c r="L28" s="98">
        <f t="shared" si="181"/>
        <v>0.8</v>
      </c>
      <c r="M28" s="99">
        <f t="shared" si="181"/>
        <v>0.2</v>
      </c>
      <c r="N28" s="98">
        <f t="shared" si="181"/>
        <v>0.3</v>
      </c>
      <c r="O28" s="98">
        <f t="shared" si="181"/>
        <v>0.3</v>
      </c>
      <c r="P28" s="98">
        <f t="shared" si="181"/>
        <v>0.5</v>
      </c>
      <c r="Q28" s="98">
        <f t="shared" si="181"/>
        <v>0.2</v>
      </c>
      <c r="R28" s="97">
        <f t="shared" si="181"/>
        <v>0.4</v>
      </c>
      <c r="S28" s="98">
        <f t="shared" si="181"/>
        <v>0.2</v>
      </c>
      <c r="T28" s="98">
        <f t="shared" si="181"/>
        <v>1</v>
      </c>
      <c r="U28" s="99">
        <f t="shared" si="181"/>
        <v>0.3</v>
      </c>
      <c r="V28" s="98">
        <f t="shared" si="181"/>
        <v>0.5</v>
      </c>
      <c r="W28" s="98">
        <f t="shared" si="181"/>
        <v>0.3</v>
      </c>
      <c r="X28" s="98">
        <f t="shared" si="181"/>
        <v>0.8</v>
      </c>
      <c r="Y28" s="98">
        <f t="shared" si="181"/>
        <v>0.4</v>
      </c>
      <c r="Z28" s="97">
        <f t="shared" si="181"/>
        <v>0</v>
      </c>
      <c r="AA28" s="98">
        <f t="shared" si="181"/>
        <v>0</v>
      </c>
      <c r="AB28" s="98">
        <f t="shared" si="181"/>
        <v>0.3</v>
      </c>
      <c r="AC28" s="99">
        <f t="shared" si="181"/>
        <v>0</v>
      </c>
      <c r="AD28" s="98">
        <f t="shared" si="181"/>
        <v>0.4</v>
      </c>
      <c r="AE28" s="98">
        <f t="shared" si="181"/>
        <v>0.2</v>
      </c>
      <c r="AF28" s="98">
        <f t="shared" si="181"/>
        <v>0.6</v>
      </c>
      <c r="AG28" s="98">
        <f t="shared" si="181"/>
        <v>0.1</v>
      </c>
      <c r="AH28" s="97">
        <f t="shared" si="181"/>
        <v>0.4</v>
      </c>
      <c r="AI28" s="98">
        <f t="shared" si="181"/>
        <v>0.3</v>
      </c>
      <c r="AJ28" s="98">
        <f t="shared" si="181"/>
        <v>0.4</v>
      </c>
      <c r="AK28" s="99">
        <f t="shared" si="181"/>
        <v>0.1</v>
      </c>
      <c r="AL28" s="98">
        <f t="shared" si="181"/>
        <v>0.4</v>
      </c>
      <c r="AM28" s="98">
        <f t="shared" si="181"/>
        <v>0.4</v>
      </c>
      <c r="AN28" s="98">
        <f t="shared" si="181"/>
        <v>0.5</v>
      </c>
      <c r="AO28" s="98">
        <f t="shared" si="181"/>
        <v>0.1</v>
      </c>
      <c r="AP28" s="97">
        <f t="shared" si="181"/>
        <v>0.5</v>
      </c>
      <c r="AQ28" s="98">
        <f t="shared" si="181"/>
        <v>0.5</v>
      </c>
      <c r="AR28" s="98">
        <f t="shared" si="181"/>
        <v>0.8</v>
      </c>
      <c r="AS28" s="99">
        <f t="shared" si="181"/>
        <v>0.4</v>
      </c>
      <c r="AT28" s="98">
        <f t="shared" si="181"/>
        <v>0.5</v>
      </c>
      <c r="AU28" s="98">
        <f t="shared" si="181"/>
        <v>0.5</v>
      </c>
      <c r="AV28" s="98">
        <f t="shared" si="181"/>
        <v>0.8</v>
      </c>
      <c r="AW28" s="98">
        <f t="shared" si="181"/>
        <v>0.3</v>
      </c>
      <c r="AX28" s="98">
        <f t="shared" si="181"/>
        <v>0.4</v>
      </c>
      <c r="AY28" s="98">
        <f t="shared" si="181"/>
        <v>0.3</v>
      </c>
      <c r="AZ28" s="98">
        <f t="shared" si="181"/>
        <v>0.7</v>
      </c>
      <c r="BA28" s="98">
        <f t="shared" si="181"/>
        <v>0.3</v>
      </c>
      <c r="BB28" s="97">
        <f t="shared" si="181"/>
        <v>0.4</v>
      </c>
      <c r="BC28" s="98">
        <f t="shared" si="181"/>
        <v>0.2</v>
      </c>
      <c r="BD28" s="98">
        <f t="shared" si="181"/>
        <v>1</v>
      </c>
      <c r="BE28" s="99">
        <f t="shared" si="181"/>
        <v>0.3</v>
      </c>
      <c r="BF28" s="98">
        <f t="shared" si="181"/>
        <v>0.5</v>
      </c>
      <c r="BG28" s="98">
        <f t="shared" si="181"/>
        <v>0.3</v>
      </c>
      <c r="BH28" s="98">
        <f t="shared" si="181"/>
        <v>0.8</v>
      </c>
      <c r="BI28" s="98">
        <f t="shared" si="181"/>
        <v>0.4</v>
      </c>
      <c r="BJ28" s="97">
        <f t="shared" si="181"/>
        <v>0.8</v>
      </c>
      <c r="BK28" s="98">
        <f t="shared" si="181"/>
        <v>0.4</v>
      </c>
      <c r="BL28" s="98">
        <f t="shared" si="181"/>
        <v>0.8</v>
      </c>
      <c r="BM28" s="99">
        <f t="shared" si="181"/>
        <v>0.4</v>
      </c>
      <c r="BN28" s="98">
        <f t="shared" si="181"/>
        <v>0.9</v>
      </c>
      <c r="BO28" s="98">
        <f t="shared" ref="BO28:CK28" si="182">AVERAGE(BO17:BO26)</f>
        <v>0.6</v>
      </c>
      <c r="BP28" s="98">
        <f t="shared" si="182"/>
        <v>0.8</v>
      </c>
      <c r="BQ28" s="98">
        <f t="shared" si="182"/>
        <v>0.4</v>
      </c>
      <c r="BR28" s="97">
        <f t="shared" si="182"/>
        <v>0.9</v>
      </c>
      <c r="BS28" s="98">
        <f t="shared" si="182"/>
        <v>0.7</v>
      </c>
      <c r="BT28" s="98">
        <f t="shared" si="182"/>
        <v>0.9</v>
      </c>
      <c r="BU28" s="99">
        <f t="shared" si="182"/>
        <v>0.5</v>
      </c>
      <c r="BV28" s="98">
        <f t="shared" si="182"/>
        <v>0.6</v>
      </c>
      <c r="BW28" s="98">
        <f t="shared" si="182"/>
        <v>0.4</v>
      </c>
      <c r="BX28" s="98">
        <f t="shared" si="182"/>
        <v>0.7</v>
      </c>
      <c r="BY28" s="98">
        <f t="shared" si="182"/>
        <v>0.2</v>
      </c>
      <c r="BZ28" s="97">
        <f t="shared" si="182"/>
        <v>0.8</v>
      </c>
      <c r="CA28" s="98">
        <f t="shared" si="182"/>
        <v>0.6</v>
      </c>
      <c r="CB28" s="98">
        <f t="shared" si="182"/>
        <v>0.9</v>
      </c>
      <c r="CC28" s="99">
        <f t="shared" si="182"/>
        <v>0.5</v>
      </c>
      <c r="CD28" s="97">
        <f t="shared" si="182"/>
        <v>0.4</v>
      </c>
      <c r="CE28" s="98">
        <f t="shared" si="182"/>
        <v>0.3</v>
      </c>
      <c r="CF28" s="98">
        <f t="shared" si="182"/>
        <v>0.7</v>
      </c>
      <c r="CG28" s="99">
        <f t="shared" si="182"/>
        <v>0.3</v>
      </c>
      <c r="CH28" s="97">
        <f t="shared" si="182"/>
        <v>0.4</v>
      </c>
      <c r="CI28" s="98">
        <f t="shared" si="182"/>
        <v>0.2</v>
      </c>
      <c r="CJ28" s="98">
        <f t="shared" si="182"/>
        <v>0.9</v>
      </c>
      <c r="CK28" s="99">
        <f t="shared" si="182"/>
        <v>0.3</v>
      </c>
      <c r="CL28" s="164">
        <f>AVERAGE(CL17:CL26)</f>
        <v>11.5</v>
      </c>
      <c r="CM28" s="164">
        <f>AVERAGE(CM17:CM26)</f>
        <v>7.8</v>
      </c>
      <c r="CN28" s="164">
        <f>AVERAGE(CN17:CN26)</f>
        <v>16.100000000000001</v>
      </c>
      <c r="CO28" s="165">
        <f>AVERAGE(CO17:CO26)</f>
        <v>6.4</v>
      </c>
    </row>
    <row r="29" spans="1:93" ht="16.2" thickBot="1"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CD29" s="6"/>
      <c r="CE29" s="6"/>
      <c r="CF29" s="6"/>
      <c r="CG29" s="6"/>
      <c r="CH29" s="6"/>
      <c r="CI29" s="6"/>
      <c r="CJ29" s="6"/>
      <c r="CK29" s="6"/>
    </row>
    <row r="30" spans="1:93">
      <c r="A30" s="141" t="s">
        <v>0</v>
      </c>
      <c r="B30" s="143" t="s">
        <v>19</v>
      </c>
      <c r="C30" s="144"/>
      <c r="D30" s="144"/>
      <c r="E30" s="145"/>
      <c r="F30" s="144" t="s">
        <v>22</v>
      </c>
      <c r="G30" s="144"/>
      <c r="H30" s="144"/>
      <c r="I30" s="144"/>
      <c r="J30" s="143" t="s">
        <v>20</v>
      </c>
      <c r="K30" s="144"/>
      <c r="L30" s="144"/>
      <c r="M30" s="145"/>
      <c r="N30" s="144" t="s">
        <v>23</v>
      </c>
      <c r="O30" s="144"/>
      <c r="P30" s="144"/>
      <c r="Q30" s="144"/>
      <c r="R30" s="143" t="s">
        <v>21</v>
      </c>
      <c r="S30" s="144"/>
      <c r="T30" s="144"/>
      <c r="U30" s="145"/>
      <c r="V30" s="144" t="s">
        <v>24</v>
      </c>
      <c r="W30" s="144"/>
      <c r="X30" s="144"/>
      <c r="Y30" s="144"/>
      <c r="Z30" s="143" t="s">
        <v>27</v>
      </c>
      <c r="AA30" s="144"/>
      <c r="AB30" s="144"/>
      <c r="AC30" s="145"/>
      <c r="AD30" s="144" t="s">
        <v>25</v>
      </c>
      <c r="AE30" s="144"/>
      <c r="AF30" s="144"/>
      <c r="AG30" s="144"/>
      <c r="AH30" s="143" t="s">
        <v>26</v>
      </c>
      <c r="AI30" s="144"/>
      <c r="AJ30" s="144"/>
      <c r="AK30" s="145"/>
      <c r="AL30" s="151" t="s">
        <v>28</v>
      </c>
      <c r="AM30" s="151"/>
      <c r="AN30" s="151"/>
      <c r="AO30" s="151"/>
      <c r="AP30" s="150" t="s">
        <v>29</v>
      </c>
      <c r="AQ30" s="151"/>
      <c r="AR30" s="151"/>
      <c r="AS30" s="152"/>
      <c r="AT30" s="151" t="s">
        <v>30</v>
      </c>
      <c r="AU30" s="151"/>
      <c r="AV30" s="151"/>
      <c r="AW30" s="151"/>
      <c r="AX30" s="150" t="s">
        <v>31</v>
      </c>
      <c r="AY30" s="151"/>
      <c r="AZ30" s="151"/>
      <c r="BA30" s="151"/>
      <c r="BB30" s="150" t="s">
        <v>32</v>
      </c>
      <c r="BC30" s="151"/>
      <c r="BD30" s="151"/>
      <c r="BE30" s="152"/>
      <c r="BF30" s="151" t="s">
        <v>33</v>
      </c>
      <c r="BG30" s="151"/>
      <c r="BH30" s="151"/>
      <c r="BI30" s="152"/>
      <c r="BJ30" s="150" t="s">
        <v>34</v>
      </c>
      <c r="BK30" s="151"/>
      <c r="BL30" s="151"/>
      <c r="BM30" s="152"/>
      <c r="BN30" s="151" t="s">
        <v>35</v>
      </c>
      <c r="BO30" s="151"/>
      <c r="BP30" s="151"/>
      <c r="BQ30" s="151"/>
      <c r="BR30" s="150" t="s">
        <v>36</v>
      </c>
      <c r="BS30" s="151"/>
      <c r="BT30" s="151"/>
      <c r="BU30" s="152"/>
      <c r="BV30" s="151" t="s">
        <v>37</v>
      </c>
      <c r="BW30" s="151"/>
      <c r="BX30" s="151"/>
      <c r="BY30" s="151"/>
      <c r="BZ30" s="150" t="s">
        <v>38</v>
      </c>
      <c r="CA30" s="151"/>
      <c r="CB30" s="151"/>
      <c r="CC30" s="152"/>
      <c r="CD30" s="150" t="s">
        <v>39</v>
      </c>
      <c r="CE30" s="151"/>
      <c r="CF30" s="151"/>
      <c r="CG30" s="152"/>
      <c r="CH30" s="150" t="s">
        <v>40</v>
      </c>
      <c r="CI30" s="151"/>
      <c r="CJ30" s="151"/>
      <c r="CK30" s="152"/>
      <c r="CL30" s="156" t="s">
        <v>109</v>
      </c>
      <c r="CM30" s="156"/>
      <c r="CN30" s="156"/>
      <c r="CO30" s="157"/>
    </row>
    <row r="31" spans="1:93" ht="16.2" thickBot="1">
      <c r="A31" s="142"/>
      <c r="B31" s="29" t="s">
        <v>47</v>
      </c>
      <c r="C31" s="8" t="s">
        <v>48</v>
      </c>
      <c r="D31" s="8" t="s">
        <v>49</v>
      </c>
      <c r="E31" s="21" t="s">
        <v>46</v>
      </c>
      <c r="F31" s="8" t="s">
        <v>47</v>
      </c>
      <c r="G31" s="8" t="s">
        <v>48</v>
      </c>
      <c r="H31" s="8" t="s">
        <v>49</v>
      </c>
      <c r="I31" s="8" t="s">
        <v>46</v>
      </c>
      <c r="J31" s="29" t="s">
        <v>47</v>
      </c>
      <c r="K31" s="8" t="s">
        <v>48</v>
      </c>
      <c r="L31" s="8" t="s">
        <v>49</v>
      </c>
      <c r="M31" s="21" t="s">
        <v>46</v>
      </c>
      <c r="N31" s="8" t="s">
        <v>47</v>
      </c>
      <c r="O31" s="8" t="s">
        <v>48</v>
      </c>
      <c r="P31" s="8" t="s">
        <v>49</v>
      </c>
      <c r="Q31" s="8" t="s">
        <v>46</v>
      </c>
      <c r="R31" s="29" t="s">
        <v>47</v>
      </c>
      <c r="S31" s="8" t="s">
        <v>48</v>
      </c>
      <c r="T31" s="8" t="s">
        <v>49</v>
      </c>
      <c r="U31" s="21" t="s">
        <v>46</v>
      </c>
      <c r="V31" s="8" t="s">
        <v>47</v>
      </c>
      <c r="W31" s="8" t="s">
        <v>48</v>
      </c>
      <c r="X31" s="8" t="s">
        <v>49</v>
      </c>
      <c r="Y31" s="8" t="s">
        <v>46</v>
      </c>
      <c r="Z31" s="29" t="s">
        <v>47</v>
      </c>
      <c r="AA31" s="8" t="s">
        <v>48</v>
      </c>
      <c r="AB31" s="8" t="s">
        <v>49</v>
      </c>
      <c r="AC31" s="21" t="s">
        <v>46</v>
      </c>
      <c r="AD31" s="8" t="s">
        <v>47</v>
      </c>
      <c r="AE31" s="8" t="s">
        <v>48</v>
      </c>
      <c r="AF31" s="8" t="s">
        <v>49</v>
      </c>
      <c r="AG31" s="8" t="s">
        <v>46</v>
      </c>
      <c r="AH31" s="29" t="s">
        <v>47</v>
      </c>
      <c r="AI31" s="8" t="s">
        <v>48</v>
      </c>
      <c r="AJ31" s="8" t="s">
        <v>49</v>
      </c>
      <c r="AK31" s="21" t="s">
        <v>46</v>
      </c>
      <c r="AL31" s="8" t="s">
        <v>47</v>
      </c>
      <c r="AM31" s="8" t="s">
        <v>48</v>
      </c>
      <c r="AN31" s="8" t="s">
        <v>49</v>
      </c>
      <c r="AO31" s="8" t="s">
        <v>46</v>
      </c>
      <c r="AP31" s="29" t="s">
        <v>47</v>
      </c>
      <c r="AQ31" s="8" t="s">
        <v>48</v>
      </c>
      <c r="AR31" s="8" t="s">
        <v>49</v>
      </c>
      <c r="AS31" s="21" t="s">
        <v>46</v>
      </c>
      <c r="AT31" s="8" t="s">
        <v>47</v>
      </c>
      <c r="AU31" s="8" t="s">
        <v>48</v>
      </c>
      <c r="AV31" s="8" t="s">
        <v>49</v>
      </c>
      <c r="AW31" s="8" t="s">
        <v>46</v>
      </c>
      <c r="AX31" s="29" t="s">
        <v>47</v>
      </c>
      <c r="AY31" s="8" t="s">
        <v>48</v>
      </c>
      <c r="AZ31" s="8" t="s">
        <v>49</v>
      </c>
      <c r="BA31" s="8" t="s">
        <v>46</v>
      </c>
      <c r="BB31" s="29" t="s">
        <v>47</v>
      </c>
      <c r="BC31" s="8" t="s">
        <v>48</v>
      </c>
      <c r="BD31" s="8" t="s">
        <v>49</v>
      </c>
      <c r="BE31" s="21" t="s">
        <v>46</v>
      </c>
      <c r="BF31" s="8" t="s">
        <v>47</v>
      </c>
      <c r="BG31" s="8" t="s">
        <v>48</v>
      </c>
      <c r="BH31" s="8" t="s">
        <v>49</v>
      </c>
      <c r="BI31" s="21" t="s">
        <v>46</v>
      </c>
      <c r="BJ31" s="29" t="s">
        <v>47</v>
      </c>
      <c r="BK31" s="8" t="s">
        <v>48</v>
      </c>
      <c r="BL31" s="8" t="s">
        <v>49</v>
      </c>
      <c r="BM31" s="21" t="s">
        <v>46</v>
      </c>
      <c r="BN31" s="8" t="s">
        <v>47</v>
      </c>
      <c r="BO31" s="8" t="s">
        <v>48</v>
      </c>
      <c r="BP31" s="8" t="s">
        <v>49</v>
      </c>
      <c r="BQ31" s="8" t="s">
        <v>46</v>
      </c>
      <c r="BR31" s="29" t="s">
        <v>47</v>
      </c>
      <c r="BS31" s="8" t="s">
        <v>48</v>
      </c>
      <c r="BT31" s="8" t="s">
        <v>49</v>
      </c>
      <c r="BU31" s="21" t="s">
        <v>46</v>
      </c>
      <c r="BV31" s="8" t="s">
        <v>47</v>
      </c>
      <c r="BW31" s="8" t="s">
        <v>48</v>
      </c>
      <c r="BX31" s="8" t="s">
        <v>49</v>
      </c>
      <c r="BY31" s="8" t="s">
        <v>46</v>
      </c>
      <c r="BZ31" s="29" t="s">
        <v>47</v>
      </c>
      <c r="CA31" s="8" t="s">
        <v>48</v>
      </c>
      <c r="CB31" s="8" t="s">
        <v>49</v>
      </c>
      <c r="CC31" s="21" t="s">
        <v>46</v>
      </c>
      <c r="CD31" s="29" t="s">
        <v>47</v>
      </c>
      <c r="CE31" s="8" t="s">
        <v>48</v>
      </c>
      <c r="CF31" s="8" t="s">
        <v>49</v>
      </c>
      <c r="CG31" s="21" t="s">
        <v>46</v>
      </c>
      <c r="CH31" s="29" t="s">
        <v>47</v>
      </c>
      <c r="CI31" s="8" t="s">
        <v>48</v>
      </c>
      <c r="CJ31" s="8" t="s">
        <v>49</v>
      </c>
      <c r="CK31" s="21" t="s">
        <v>46</v>
      </c>
      <c r="CL31" s="158" t="s">
        <v>47</v>
      </c>
      <c r="CM31" s="158" t="s">
        <v>48</v>
      </c>
      <c r="CN31" s="158" t="s">
        <v>49</v>
      </c>
      <c r="CO31" s="159" t="s">
        <v>46</v>
      </c>
    </row>
    <row r="32" spans="1:93" ht="15">
      <c r="A32" s="69" t="s">
        <v>4</v>
      </c>
      <c r="B32" s="13">
        <f>IF(C3&gt;B3,1,0)</f>
        <v>0</v>
      </c>
      <c r="C32" s="10">
        <f>IF(C3&gt;D3,1,0)</f>
        <v>0</v>
      </c>
      <c r="D32" s="10">
        <f>IF(C3&gt;E3,1,0)</f>
        <v>1</v>
      </c>
      <c r="E32" s="11">
        <f>IF(AND((C3&gt;B3),(C3&gt;D3),(C3&gt;E3)),1,0)</f>
        <v>0</v>
      </c>
      <c r="F32" s="10">
        <f>IF(G3&gt;F3,1,0)</f>
        <v>0</v>
      </c>
      <c r="G32" s="10">
        <f>IF(G3&gt;H3,1,0)</f>
        <v>0</v>
      </c>
      <c r="H32" s="10">
        <f>IF(G3&gt;I3,1,0)</f>
        <v>1</v>
      </c>
      <c r="I32" s="10">
        <f>IF(AND((G3&gt;F3),(G3&gt;H3),(G3&gt;I3)),1,0)</f>
        <v>0</v>
      </c>
      <c r="J32" s="13">
        <f>IF(K3&gt;J3,1,0)</f>
        <v>0</v>
      </c>
      <c r="K32" s="10">
        <f>IF(K3&gt;L3,1,0)</f>
        <v>0</v>
      </c>
      <c r="L32" s="10">
        <f>IF(K3&gt;M3,1,0)</f>
        <v>1</v>
      </c>
      <c r="M32" s="11">
        <f>IF(AND((K3&gt;J3),(K3&gt;L3),(K3&gt;M3)),1,0)</f>
        <v>0</v>
      </c>
      <c r="N32" s="10">
        <f>IF(O3&gt;N3,1,0)</f>
        <v>1</v>
      </c>
      <c r="O32" s="10">
        <f>IF(O3&gt;P3,1,0)</f>
        <v>0</v>
      </c>
      <c r="P32" s="10">
        <f>IF(O3&gt;Q3,1,0)</f>
        <v>1</v>
      </c>
      <c r="Q32" s="10">
        <f>IF(AND((O3&gt;N3),(O3&gt;P3),(O3&gt;Q3)),1,0)</f>
        <v>0</v>
      </c>
      <c r="R32" s="13">
        <f>IF(S3&gt;R3,1,0)</f>
        <v>1</v>
      </c>
      <c r="S32" s="10">
        <f>IF(S3&gt;T3,1,0)</f>
        <v>0</v>
      </c>
      <c r="T32" s="10">
        <f>IF(S3&gt;U3,1,0)</f>
        <v>1</v>
      </c>
      <c r="U32" s="11">
        <f>IF(AND((S3&gt;R3),(S3&gt;T3),(S3&gt;U3)),1,0)</f>
        <v>0</v>
      </c>
      <c r="V32" s="10">
        <f>IF(W3&gt;V3,1,0)</f>
        <v>1</v>
      </c>
      <c r="W32" s="10">
        <f>IF(W3&gt;X3,1,0)</f>
        <v>0</v>
      </c>
      <c r="X32" s="10">
        <f>IF(W3&gt;Y3,1,0)</f>
        <v>1</v>
      </c>
      <c r="Y32" s="10">
        <f>IF(AND((W3&gt;V3),(W3&gt;X3),(W3&gt;Y3)),1,0)</f>
        <v>0</v>
      </c>
      <c r="Z32" s="13">
        <f>IF(AA3&lt;Z3,1,0)</f>
        <v>0</v>
      </c>
      <c r="AA32" s="10">
        <f>IF(AA3&lt;AB3,1,0)</f>
        <v>0</v>
      </c>
      <c r="AB32" s="10">
        <f>IF(AA3&lt;AC3,1,0)</f>
        <v>1</v>
      </c>
      <c r="AC32" s="11">
        <f>IF(AND((AA3&lt;Z3),(AA3&lt;AB3),(AA3&lt;AC3)),1,0)</f>
        <v>0</v>
      </c>
      <c r="AD32" s="10">
        <f>IF(AE3&lt;AD3,1,0)</f>
        <v>0</v>
      </c>
      <c r="AE32" s="10">
        <f>IF(AE3&lt;AF3,1,0)</f>
        <v>0</v>
      </c>
      <c r="AF32" s="10">
        <f>IF(AE3&lt;AG3,1,0)</f>
        <v>1</v>
      </c>
      <c r="AG32" s="10">
        <f>IF(AND((AE3&lt;AD3),(AE3&lt;AF3),(AE3&lt;AG3)),1,0)</f>
        <v>0</v>
      </c>
      <c r="AH32" s="13">
        <f>IF(AI3&lt;AH3,1,0)</f>
        <v>0</v>
      </c>
      <c r="AI32" s="10">
        <f>IF(AI3&lt;AJ3,1,0)</f>
        <v>0</v>
      </c>
      <c r="AJ32" s="10">
        <f>IF(AI3&lt;AK3,1,0)</f>
        <v>1</v>
      </c>
      <c r="AK32" s="11">
        <f>IF(AND((AI3&lt;AH3),(AI3&lt;AJ3),(AI3&lt;AK3)),1,0)</f>
        <v>0</v>
      </c>
      <c r="AL32" s="10">
        <f>IF(AM3&gt;AL3,1,0)</f>
        <v>1</v>
      </c>
      <c r="AM32" s="10">
        <f>IF(AM3&gt;AN3,1,0)</f>
        <v>0</v>
      </c>
      <c r="AN32" s="10">
        <f>IF(AM3&gt;AO3,1,0)</f>
        <v>1</v>
      </c>
      <c r="AO32" s="10">
        <f>IF(AND((AM3&gt;AL3),(AM3&gt;AN3),(AM3&gt;AO3)),1,0)</f>
        <v>0</v>
      </c>
      <c r="AP32" s="13">
        <f>IF(AQ3&gt;AP3,1,0)</f>
        <v>1</v>
      </c>
      <c r="AQ32" s="10">
        <f>IF(AQ3&gt;AR3,1,0)</f>
        <v>0</v>
      </c>
      <c r="AR32" s="10">
        <f>IF(AQ3&gt;AS3,1,0)</f>
        <v>1</v>
      </c>
      <c r="AS32" s="11">
        <f>IF(AND((AQ3&gt;AP3),(AQ3&gt;AR3),(AQ3&gt;AS3)),1,0)</f>
        <v>0</v>
      </c>
      <c r="AT32" s="10">
        <f>IF(AU3&lt;AT3,1,0)</f>
        <v>1</v>
      </c>
      <c r="AU32" s="10">
        <f>IF(AU3&lt;AV3,1,0)</f>
        <v>1</v>
      </c>
      <c r="AV32" s="10">
        <f>IF(AU3&lt;AW3,1,0)</f>
        <v>1</v>
      </c>
      <c r="AW32" s="10">
        <f>IF(AND((AU3&lt;AT3),(AU3&lt;AV3),(AU3&lt;AW3)),1,0)</f>
        <v>1</v>
      </c>
      <c r="AX32" s="13">
        <f>IF(AY3&gt;AX3,1,0)</f>
        <v>1</v>
      </c>
      <c r="AY32" s="10">
        <f>IF(AY3&gt;AZ3,1,0)</f>
        <v>1</v>
      </c>
      <c r="AZ32" s="10">
        <f>IF(AY3&gt;BA3,1,0)</f>
        <v>1</v>
      </c>
      <c r="BA32" s="10">
        <f>IF(AND((AY3&gt;AX3),(AY3&gt;AZ3),(AY3&gt;BA3)),1,0)</f>
        <v>1</v>
      </c>
      <c r="BB32" s="13">
        <f>IF(BC3&gt;BB3,1,0)</f>
        <v>1</v>
      </c>
      <c r="BC32" s="10">
        <f>IF(BC3&gt;BD3,1,0)</f>
        <v>0</v>
      </c>
      <c r="BD32" s="10">
        <f>IF(BC3&gt;BE3,1,0)</f>
        <v>1</v>
      </c>
      <c r="BE32" s="11">
        <f>IF(AND((BC3&gt;BB3),(BC3&gt;BD3),(BC3&gt;BE3)),1,0)</f>
        <v>0</v>
      </c>
      <c r="BF32" s="10">
        <f>IF(BG3&gt;BF3,1,0)</f>
        <v>1</v>
      </c>
      <c r="BG32" s="10">
        <f>IF(BG3&gt;BH3,1,0)</f>
        <v>1</v>
      </c>
      <c r="BH32" s="10">
        <f>IF(BG3&gt;BI3,1,0)</f>
        <v>1</v>
      </c>
      <c r="BI32" s="11">
        <f>IF(AND((BG3&gt;BF3),(BG3&gt;BH3),(BG3&gt;BI3)),1,0)</f>
        <v>1</v>
      </c>
      <c r="BJ32" s="13">
        <f>IF(BK3&gt;BJ3,1,0)</f>
        <v>0</v>
      </c>
      <c r="BK32" s="10">
        <f>IF(BK3&gt;BL3,1,0)</f>
        <v>0</v>
      </c>
      <c r="BL32" s="10">
        <f>IF(BK3&gt;BM3,1,0)</f>
        <v>1</v>
      </c>
      <c r="BM32" s="11">
        <f>IF(AND((BK3&gt;BJ3),(BK3&gt;BL3),(BK3&gt;BM3)),1,0)</f>
        <v>0</v>
      </c>
      <c r="BN32" s="10">
        <f>IF(BO3&lt;BN3,1,0)</f>
        <v>0</v>
      </c>
      <c r="BO32" s="10">
        <f>IF(BO3&lt;BP3,1,0)</f>
        <v>0</v>
      </c>
      <c r="BP32" s="10">
        <f>IF(BO3&lt;BQ3,1,0)</f>
        <v>1</v>
      </c>
      <c r="BQ32" s="10">
        <f>IF(AND((BO3&lt;BN3),(BO3&lt;BP3),(BO3&lt;BQ3)),1,0)</f>
        <v>0</v>
      </c>
      <c r="BR32" s="13">
        <f>IF(BS3&lt;BR3,1,0)</f>
        <v>0</v>
      </c>
      <c r="BS32" s="10">
        <f>IF(BS3&lt;BT3,1,0)</f>
        <v>0</v>
      </c>
      <c r="BT32" s="10">
        <f>IF(BS3&lt;BU3,1,0)</f>
        <v>1</v>
      </c>
      <c r="BU32" s="11">
        <f>IF(AND((BS3&lt;BR3),(BS3&lt;BT3),(BS3&lt;BU3)),1,0)</f>
        <v>0</v>
      </c>
      <c r="BV32" s="10">
        <f>IF(BW3&lt;BV3,1,0)</f>
        <v>1</v>
      </c>
      <c r="BW32" s="10">
        <f>IF(BW3&lt;BX3,1,0)</f>
        <v>1</v>
      </c>
      <c r="BX32" s="10">
        <f>IF(BW3&lt;BY3,1,0)</f>
        <v>1</v>
      </c>
      <c r="BY32" s="10">
        <f>IF(AND((BW3&lt;BV3),(BW3&lt;BX3),(BW3&lt;BY3)),1,0)</f>
        <v>1</v>
      </c>
      <c r="BZ32" s="13">
        <f>IF(CA3&lt;BZ3,1,0)</f>
        <v>0</v>
      </c>
      <c r="CA32" s="10">
        <f>IF(CA3&lt;CB3,1,0)</f>
        <v>0</v>
      </c>
      <c r="CB32" s="10">
        <f>IF(CA3&lt;CC3,1,0)</f>
        <v>1</v>
      </c>
      <c r="CC32" s="11">
        <f>IF(AND((CA3&lt;BZ3),(CA3&lt;CB3),(CA3&lt;CC3)),1,0)</f>
        <v>0</v>
      </c>
      <c r="CD32" s="13">
        <f>IF(CE3&gt;CD3,1,0)</f>
        <v>0</v>
      </c>
      <c r="CE32" s="10">
        <f>IF(CE3&gt;CF3,1,0)</f>
        <v>0</v>
      </c>
      <c r="CF32" s="10">
        <f>IF(CE3&gt;CG3,1,0)</f>
        <v>0</v>
      </c>
      <c r="CG32" s="11">
        <f>IF(AND((CE3&gt;CD3),(CE3&gt;CF3),(CE3&gt;CG3)),1,0)</f>
        <v>0</v>
      </c>
      <c r="CH32" s="13">
        <f>IF(CI3&gt;CH3,1,0)</f>
        <v>1</v>
      </c>
      <c r="CI32" s="10">
        <f>IF(CI3&gt;CJ3,1,0)</f>
        <v>0</v>
      </c>
      <c r="CJ32" s="10">
        <f>IF(CI3&gt;CK3,1,0)</f>
        <v>1</v>
      </c>
      <c r="CK32" s="11">
        <f>IF(AND((CI3&gt;CH3),(CI3&gt;CJ3),(CI3&gt;CK3)),1,0)</f>
        <v>0</v>
      </c>
      <c r="CL32" s="173">
        <f>SUM(B32,F32,J32,N32,R32,V32,Z32,AD32,AH32,AL32,AP32,AT32,AX32,BB32,BF32,BJ32,BN32,BR32,BV32,BZ32,CD32,CH32)</f>
        <v>11</v>
      </c>
      <c r="CM32" s="173">
        <f>SUM(C32,G32,K32,O32,S32,W32,AA32,AE32,AI32,AM32,AQ32,AU32,AY32,BC32,BG32,BK32,BO32,BS32,BW32,CA32,CE32,CI32)</f>
        <v>4</v>
      </c>
      <c r="CN32" s="173">
        <f>SUM(D32,H32,L32,P32,T32,X32,AB32,AF32,AJ32,AN32,AR32,AV32,AZ32,BD32,BH32,BL32,BP32,BT32,BX32,CB32,CF32,CJ32)</f>
        <v>21</v>
      </c>
      <c r="CO32" s="174">
        <f>SUM(E32,I32,M32,Q32,U32,Y32,AC32,AG32,AK32,AO32,AS32,AW32,BA32,BE32,BI32,BM32,BQ32,BU32,BY32,CC32,CG32,CK32)</f>
        <v>4</v>
      </c>
    </row>
    <row r="33" spans="1:93" ht="15">
      <c r="A33" s="69" t="s">
        <v>6</v>
      </c>
      <c r="B33" s="13">
        <f t="shared" ref="B33:B41" si="183">IF(C4&gt;B4,1,0)</f>
        <v>0</v>
      </c>
      <c r="C33" s="10">
        <f t="shared" ref="C33:C41" si="184">IF(C4&gt;D4,1,0)</f>
        <v>1</v>
      </c>
      <c r="D33" s="10">
        <f t="shared" ref="D33:D41" si="185">IF(C4&gt;E4,1,0)</f>
        <v>0</v>
      </c>
      <c r="E33" s="11">
        <f t="shared" ref="E33:E41" si="186">IF(AND((C4&gt;B4),(C4&gt;D4),(C4&gt;E4)),1,0)</f>
        <v>0</v>
      </c>
      <c r="F33" s="10">
        <f t="shared" ref="F33:F41" si="187">IF(G4&gt;F4,1,0)</f>
        <v>0</v>
      </c>
      <c r="G33" s="10">
        <f t="shared" ref="G33:G41" si="188">IF(G4&gt;H4,1,0)</f>
        <v>1</v>
      </c>
      <c r="H33" s="10">
        <f t="shared" ref="H33:H41" si="189">IF(G4&gt;I4,1,0)</f>
        <v>0</v>
      </c>
      <c r="I33" s="10">
        <f t="shared" ref="I33:I41" si="190">IF(AND((G4&gt;F4),(G4&gt;H4),(G4&gt;I4)),1,0)</f>
        <v>0</v>
      </c>
      <c r="J33" s="13">
        <f t="shared" ref="J33:J41" si="191">IF(K4&gt;J4,1,0)</f>
        <v>0</v>
      </c>
      <c r="K33" s="10">
        <f t="shared" ref="K33:K41" si="192">IF(K4&gt;L4,1,0)</f>
        <v>1</v>
      </c>
      <c r="L33" s="10">
        <f t="shared" ref="L33:L41" si="193">IF(K4&gt;M4,1,0)</f>
        <v>0</v>
      </c>
      <c r="M33" s="11">
        <f t="shared" ref="M33:M41" si="194">IF(AND((K4&gt;J4),(K4&gt;L4),(K4&gt;M4)),1,0)</f>
        <v>0</v>
      </c>
      <c r="N33" s="10">
        <f t="shared" ref="N33:N41" si="195">IF(O4&gt;N4,1,0)</f>
        <v>0</v>
      </c>
      <c r="O33" s="10">
        <f t="shared" ref="O33:O41" si="196">IF(O4&gt;P4,1,0)</f>
        <v>1</v>
      </c>
      <c r="P33" s="10">
        <f t="shared" ref="P33:P41" si="197">IF(O4&gt;Q4,1,0)</f>
        <v>0</v>
      </c>
      <c r="Q33" s="10">
        <f t="shared" ref="Q33:Q41" si="198">IF(AND((O4&gt;N4),(O4&gt;P4),(O4&gt;Q4)),1,0)</f>
        <v>0</v>
      </c>
      <c r="R33" s="13">
        <f t="shared" ref="R33:R41" si="199">IF(S4&gt;R4,1,0)</f>
        <v>0</v>
      </c>
      <c r="S33" s="10">
        <f t="shared" ref="S33:S41" si="200">IF(S4&gt;T4,1,0)</f>
        <v>1</v>
      </c>
      <c r="T33" s="10">
        <f t="shared" ref="T33:T41" si="201">IF(S4&gt;U4,1,0)</f>
        <v>0</v>
      </c>
      <c r="U33" s="11">
        <f t="shared" ref="U33:U41" si="202">IF(AND((S4&gt;R4),(S4&gt;T4),(S4&gt;U4)),1,0)</f>
        <v>0</v>
      </c>
      <c r="V33" s="10">
        <f t="shared" ref="V33:V41" si="203">IF(W4&gt;V4,1,0)</f>
        <v>0</v>
      </c>
      <c r="W33" s="10">
        <f t="shared" ref="W33:W41" si="204">IF(W4&gt;X4,1,0)</f>
        <v>1</v>
      </c>
      <c r="X33" s="10">
        <f t="shared" ref="X33:X41" si="205">IF(W4&gt;Y4,1,0)</f>
        <v>0</v>
      </c>
      <c r="Y33" s="10">
        <f t="shared" ref="Y33:Y41" si="206">IF(AND((W4&gt;V4),(W4&gt;X4),(W4&gt;Y4)),1,0)</f>
        <v>0</v>
      </c>
      <c r="Z33" s="13">
        <f t="shared" ref="Z33:Z41" si="207">IF(AA4&lt;Z4,1,0)</f>
        <v>0</v>
      </c>
      <c r="AA33" s="10">
        <f t="shared" ref="AA33:AA41" si="208">IF(AA4&lt;AB4,1,0)</f>
        <v>0</v>
      </c>
      <c r="AB33" s="10">
        <f t="shared" ref="AB33:AB41" si="209">IF(AA4&lt;AC4,1,0)</f>
        <v>0</v>
      </c>
      <c r="AC33" s="11">
        <f t="shared" ref="AC33:AC41" si="210">IF(AND((AA4&lt;Z4),(AA4&lt;AB4),(AA4&lt;AC4)),1,0)</f>
        <v>0</v>
      </c>
      <c r="AD33" s="10">
        <f t="shared" ref="AD33:AD41" si="211">IF(AE4&lt;AD4,1,0)</f>
        <v>0</v>
      </c>
      <c r="AE33" s="10">
        <f t="shared" ref="AE33:AE41" si="212">IF(AE4&lt;AF4,1,0)</f>
        <v>0</v>
      </c>
      <c r="AF33" s="10">
        <f t="shared" ref="AF33:AF41" si="213">IF(AE4&lt;AG4,1,0)</f>
        <v>0</v>
      </c>
      <c r="AG33" s="10">
        <f t="shared" ref="AG33:AG41" si="214">IF(AND((AE4&lt;AD4),(AE4&lt;AF4),(AE4&lt;AG4)),1,0)</f>
        <v>0</v>
      </c>
      <c r="AH33" s="13">
        <f t="shared" ref="AH33:AH41" si="215">IF(AI4&lt;AH4,1,0)</f>
        <v>0</v>
      </c>
      <c r="AI33" s="10">
        <f t="shared" ref="AI33:AI41" si="216">IF(AI4&lt;AJ4,1,0)</f>
        <v>0</v>
      </c>
      <c r="AJ33" s="10">
        <f t="shared" ref="AJ33:AJ41" si="217">IF(AI4&lt;AK4,1,0)</f>
        <v>0</v>
      </c>
      <c r="AK33" s="11">
        <f t="shared" ref="AK33:AK41" si="218">IF(AND((AI4&lt;AH4),(AI4&lt;AJ4),(AI4&lt;AK4)),1,0)</f>
        <v>0</v>
      </c>
      <c r="AL33" s="10">
        <f t="shared" ref="AL33:AL41" si="219">IF(AM4&gt;AL4,1,0)</f>
        <v>0</v>
      </c>
      <c r="AM33" s="10">
        <f t="shared" ref="AM33:AM41" si="220">IF(AM4&gt;AN4,1,0)</f>
        <v>1</v>
      </c>
      <c r="AN33" s="10">
        <f t="shared" ref="AN33:AN41" si="221">IF(AM4&gt;AO4,1,0)</f>
        <v>0</v>
      </c>
      <c r="AO33" s="10">
        <f t="shared" ref="AO33:AO41" si="222">IF(AND((AM4&gt;AL4),(AM4&gt;AN4),(AM4&gt;AO4)),1,0)</f>
        <v>0</v>
      </c>
      <c r="AP33" s="13">
        <f t="shared" ref="AP33:AP41" si="223">IF(AQ4&gt;AP4,1,0)</f>
        <v>0</v>
      </c>
      <c r="AQ33" s="10">
        <f t="shared" ref="AQ33:AQ41" si="224">IF(AQ4&gt;AR4,1,0)</f>
        <v>1</v>
      </c>
      <c r="AR33" s="10">
        <f t="shared" ref="AR33:AR41" si="225">IF(AQ4&gt;AS4,1,0)</f>
        <v>0</v>
      </c>
      <c r="AS33" s="11">
        <f t="shared" ref="AS33:AS41" si="226">IF(AND((AQ4&gt;AP4),(AQ4&gt;AR4),(AQ4&gt;AS4)),1,0)</f>
        <v>0</v>
      </c>
      <c r="AT33" s="10">
        <f t="shared" ref="AT33:AT41" si="227">IF(AU4&lt;AT4,1,0)</f>
        <v>0</v>
      </c>
      <c r="AU33" s="10">
        <f t="shared" ref="AU33:AU41" si="228">IF(AU4&lt;AV4,1,0)</f>
        <v>1</v>
      </c>
      <c r="AV33" s="10">
        <f t="shared" ref="AV33:AV41" si="229">IF(AU4&lt;AW4,1,0)</f>
        <v>0</v>
      </c>
      <c r="AW33" s="10">
        <f t="shared" ref="AW33:AW41" si="230">IF(AND((AU4&lt;AT4),(AU4&lt;AV4),(AU4&lt;AW4)),1,0)</f>
        <v>0</v>
      </c>
      <c r="AX33" s="13">
        <f t="shared" ref="AX33:AX41" si="231">IF(AY4&gt;AX4,1,0)</f>
        <v>0</v>
      </c>
      <c r="AY33" s="10">
        <f t="shared" ref="AY33:AY41" si="232">IF(AY4&gt;AZ4,1,0)</f>
        <v>1</v>
      </c>
      <c r="AZ33" s="10">
        <f t="shared" ref="AZ33:AZ41" si="233">IF(AY4&gt;BA4,1,0)</f>
        <v>0</v>
      </c>
      <c r="BA33" s="10">
        <f t="shared" ref="BA33:BA41" si="234">IF(AND((AY4&gt;AX4),(AY4&gt;AZ4),(AY4&gt;BA4)),1,0)</f>
        <v>0</v>
      </c>
      <c r="BB33" s="13">
        <f t="shared" ref="BB33:BB41" si="235">IF(BC4&gt;BB4,1,0)</f>
        <v>0</v>
      </c>
      <c r="BC33" s="10">
        <f t="shared" ref="BC33:BC41" si="236">IF(BC4&gt;BD4,1,0)</f>
        <v>1</v>
      </c>
      <c r="BD33" s="10">
        <f t="shared" ref="BD33:BD41" si="237">IF(BC4&gt;BE4,1,0)</f>
        <v>0</v>
      </c>
      <c r="BE33" s="11">
        <f t="shared" ref="BE33:BE41" si="238">IF(AND((BC4&gt;BB4),(BC4&gt;BD4),(BC4&gt;BE4)),1,0)</f>
        <v>0</v>
      </c>
      <c r="BF33" s="10">
        <f t="shared" ref="BF33:BF41" si="239">IF(BG4&gt;BF4,1,0)</f>
        <v>0</v>
      </c>
      <c r="BG33" s="10">
        <f t="shared" ref="BG33:BG41" si="240">IF(BG4&gt;BH4,1,0)</f>
        <v>1</v>
      </c>
      <c r="BH33" s="10">
        <f t="shared" ref="BH33:BH41" si="241">IF(BG4&gt;BI4,1,0)</f>
        <v>0</v>
      </c>
      <c r="BI33" s="11">
        <f t="shared" ref="BI33:BI41" si="242">IF(AND((BG4&gt;BF4),(BG4&gt;BH4),(BG4&gt;BI4)),1,0)</f>
        <v>0</v>
      </c>
      <c r="BJ33" s="13">
        <f t="shared" ref="BJ33:BJ41" si="243">IF(BK4&gt;BJ4,1,0)</f>
        <v>0</v>
      </c>
      <c r="BK33" s="10">
        <f t="shared" ref="BK33:BK41" si="244">IF(BK4&gt;BL4,1,0)</f>
        <v>1</v>
      </c>
      <c r="BL33" s="10">
        <f t="shared" ref="BL33:BL41" si="245">IF(BK4&gt;BM4,1,0)</f>
        <v>0</v>
      </c>
      <c r="BM33" s="11">
        <f t="shared" ref="BM33:BM41" si="246">IF(AND((BK4&gt;BJ4),(BK4&gt;BL4),(BK4&gt;BM4)),1,0)</f>
        <v>0</v>
      </c>
      <c r="BN33" s="10">
        <f t="shared" ref="BN33:BN41" si="247">IF(BO4&lt;BN4,1,0)</f>
        <v>0</v>
      </c>
      <c r="BO33" s="10">
        <f t="shared" ref="BO33:BO41" si="248">IF(BO4&lt;BP4,1,0)</f>
        <v>0</v>
      </c>
      <c r="BP33" s="10">
        <f t="shared" ref="BP33:BP41" si="249">IF(BO4&lt;BQ4,1,0)</f>
        <v>0</v>
      </c>
      <c r="BQ33" s="10">
        <f t="shared" ref="BQ33:BQ41" si="250">IF(AND((BO4&lt;BN4),(BO4&lt;BP4),(BO4&lt;BQ4)),1,0)</f>
        <v>0</v>
      </c>
      <c r="BR33" s="13">
        <f t="shared" ref="BR33:BR41" si="251">IF(BS4&lt;BR4,1,0)</f>
        <v>0</v>
      </c>
      <c r="BS33" s="10">
        <f t="shared" ref="BS33:BS41" si="252">IF(BS4&lt;BT4,1,0)</f>
        <v>0</v>
      </c>
      <c r="BT33" s="10">
        <f t="shared" ref="BT33:BT41" si="253">IF(BS4&lt;BU4,1,0)</f>
        <v>0</v>
      </c>
      <c r="BU33" s="11">
        <f t="shared" ref="BU33:BU41" si="254">IF(AND((BS4&lt;BR4),(BS4&lt;BT4),(BS4&lt;BU4)),1,0)</f>
        <v>0</v>
      </c>
      <c r="BV33" s="10">
        <f t="shared" ref="BV33:BV41" si="255">IF(BW4&lt;BV4,1,0)</f>
        <v>0</v>
      </c>
      <c r="BW33" s="10">
        <f t="shared" ref="BW33:BW41" si="256">IF(BW4&lt;BX4,1,0)</f>
        <v>1</v>
      </c>
      <c r="BX33" s="10">
        <f t="shared" ref="BX33:BX41" si="257">IF(BW4&lt;BY4,1,0)</f>
        <v>1</v>
      </c>
      <c r="BY33" s="10">
        <f t="shared" ref="BY33:BY41" si="258">IF(AND((BW4&lt;BV4),(BW4&lt;BX4),(BW4&lt;BY4)),1,0)</f>
        <v>0</v>
      </c>
      <c r="BZ33" s="13">
        <f t="shared" ref="BZ33:BZ41" si="259">IF(CA4&lt;BZ4,1,0)</f>
        <v>0</v>
      </c>
      <c r="CA33" s="10">
        <f t="shared" ref="CA33:CA41" si="260">IF(CA4&lt;CB4,1,0)</f>
        <v>0</v>
      </c>
      <c r="CB33" s="10">
        <f t="shared" ref="CB33:CB41" si="261">IF(CA4&lt;CC4,1,0)</f>
        <v>0</v>
      </c>
      <c r="CC33" s="11">
        <f t="shared" ref="CC33:CC41" si="262">IF(AND((CA4&lt;BZ4),(CA4&lt;CB4),(CA4&lt;CC4)),1,0)</f>
        <v>0</v>
      </c>
      <c r="CD33" s="13">
        <f t="shared" ref="CD33:CD41" si="263">IF(CE4&gt;CD4,1,0)</f>
        <v>0</v>
      </c>
      <c r="CE33" s="10">
        <f t="shared" ref="CE33:CE41" si="264">IF(CE4&gt;CF4,1,0)</f>
        <v>1</v>
      </c>
      <c r="CF33" s="10">
        <f t="shared" ref="CF33:CF41" si="265">IF(CE4&gt;CG4,1,0)</f>
        <v>0</v>
      </c>
      <c r="CG33" s="11">
        <f t="shared" ref="CG33:CG41" si="266">IF(AND((CE4&gt;CD4),(CE4&gt;CF4),(CE4&gt;CG4)),1,0)</f>
        <v>0</v>
      </c>
      <c r="CH33" s="13">
        <f t="shared" ref="CH33:CH41" si="267">IF(CI4&gt;CH4,1,0)</f>
        <v>0</v>
      </c>
      <c r="CI33" s="10">
        <f t="shared" ref="CI33:CI41" si="268">IF(CI4&gt;CJ4,1,0)</f>
        <v>1</v>
      </c>
      <c r="CJ33" s="10">
        <f t="shared" ref="CJ33:CJ41" si="269">IF(CI4&gt;CK4,1,0)</f>
        <v>0</v>
      </c>
      <c r="CK33" s="11">
        <f t="shared" ref="CK33:CK41" si="270">IF(AND((CI4&gt;CH4),(CI4&gt;CJ4),(CI4&gt;CK4)),1,0)</f>
        <v>0</v>
      </c>
      <c r="CL33" s="173">
        <f t="shared" ref="CL33:CL41" si="271">SUM(B33,F33,J33,N33,R33,V33,Z33,AD33,AH33,AL33,AP33,AT33,AX33,BB33,BF33,BJ33,BN33,BR33,BV33,BZ33,CD33,CH33)</f>
        <v>0</v>
      </c>
      <c r="CM33" s="173">
        <f t="shared" ref="CM33:CM42" si="272">SUM(C33,G33,K33,O33,S33,W33,AA33,AE33,AI33,AM33,AQ33,AU33,AY33,BC33,BG33,BK33,BO33,BS33,BW33,CA33,CE33,CI33)</f>
        <v>16</v>
      </c>
      <c r="CN33" s="173">
        <f t="shared" ref="CN33:CN42" si="273">SUM(D33,H33,L33,P33,T33,X33,AB33,AF33,AJ33,AN33,AR33,AV33,AZ33,BD33,BH33,BL33,BP33,BT33,BX33,CB33,CF33,CJ33)</f>
        <v>1</v>
      </c>
      <c r="CO33" s="174">
        <f t="shared" ref="CO33:CO42" si="274">SUM(E33,I33,M33,Q33,U33,Y33,AC33,AG33,AK33,AO33,AS33,AW33,BA33,BE33,BI33,BM33,BQ33,BU33,BY33,CC33,CG33,CK33)</f>
        <v>0</v>
      </c>
    </row>
    <row r="34" spans="1:93" ht="15">
      <c r="A34" s="69" t="s">
        <v>7</v>
      </c>
      <c r="B34" s="13">
        <f t="shared" si="183"/>
        <v>0</v>
      </c>
      <c r="C34" s="10">
        <f t="shared" si="184"/>
        <v>1</v>
      </c>
      <c r="D34" s="10">
        <f t="shared" si="185"/>
        <v>1</v>
      </c>
      <c r="E34" s="11">
        <f t="shared" si="186"/>
        <v>0</v>
      </c>
      <c r="F34" s="10">
        <f t="shared" si="187"/>
        <v>0</v>
      </c>
      <c r="G34" s="10">
        <f t="shared" si="188"/>
        <v>0</v>
      </c>
      <c r="H34" s="10">
        <f t="shared" si="189"/>
        <v>1</v>
      </c>
      <c r="I34" s="10">
        <f t="shared" si="190"/>
        <v>0</v>
      </c>
      <c r="J34" s="13">
        <f t="shared" si="191"/>
        <v>0</v>
      </c>
      <c r="K34" s="10">
        <f t="shared" si="192"/>
        <v>0</v>
      </c>
      <c r="L34" s="10">
        <f t="shared" si="193"/>
        <v>1</v>
      </c>
      <c r="M34" s="11">
        <f t="shared" si="194"/>
        <v>0</v>
      </c>
      <c r="N34" s="10">
        <f t="shared" si="195"/>
        <v>1</v>
      </c>
      <c r="O34" s="10">
        <f t="shared" si="196"/>
        <v>1</v>
      </c>
      <c r="P34" s="10">
        <f t="shared" si="197"/>
        <v>1</v>
      </c>
      <c r="Q34" s="10">
        <f t="shared" si="198"/>
        <v>1</v>
      </c>
      <c r="R34" s="13">
        <f t="shared" si="199"/>
        <v>1</v>
      </c>
      <c r="S34" s="10">
        <f t="shared" si="200"/>
        <v>1</v>
      </c>
      <c r="T34" s="10">
        <f t="shared" si="201"/>
        <v>1</v>
      </c>
      <c r="U34" s="11">
        <f t="shared" si="202"/>
        <v>1</v>
      </c>
      <c r="V34" s="10">
        <f t="shared" si="203"/>
        <v>1</v>
      </c>
      <c r="W34" s="10">
        <f t="shared" si="204"/>
        <v>1</v>
      </c>
      <c r="X34" s="10">
        <f t="shared" si="205"/>
        <v>1</v>
      </c>
      <c r="Y34" s="10">
        <f t="shared" si="206"/>
        <v>1</v>
      </c>
      <c r="Z34" s="13">
        <f t="shared" si="207"/>
        <v>0</v>
      </c>
      <c r="AA34" s="10">
        <f t="shared" si="208"/>
        <v>0</v>
      </c>
      <c r="AB34" s="10">
        <f t="shared" si="209"/>
        <v>1</v>
      </c>
      <c r="AC34" s="11">
        <f t="shared" si="210"/>
        <v>0</v>
      </c>
      <c r="AD34" s="10">
        <f t="shared" si="211"/>
        <v>0</v>
      </c>
      <c r="AE34" s="10">
        <f t="shared" si="212"/>
        <v>0</v>
      </c>
      <c r="AF34" s="10">
        <f t="shared" si="213"/>
        <v>1</v>
      </c>
      <c r="AG34" s="10">
        <f t="shared" si="214"/>
        <v>0</v>
      </c>
      <c r="AH34" s="13">
        <f t="shared" si="215"/>
        <v>0</v>
      </c>
      <c r="AI34" s="10">
        <f t="shared" si="216"/>
        <v>0</v>
      </c>
      <c r="AJ34" s="10">
        <f t="shared" si="217"/>
        <v>1</v>
      </c>
      <c r="AK34" s="11">
        <f t="shared" si="218"/>
        <v>0</v>
      </c>
      <c r="AL34" s="10">
        <f t="shared" si="219"/>
        <v>1</v>
      </c>
      <c r="AM34" s="10">
        <f t="shared" si="220"/>
        <v>1</v>
      </c>
      <c r="AN34" s="10">
        <f t="shared" si="221"/>
        <v>1</v>
      </c>
      <c r="AO34" s="10">
        <f t="shared" si="222"/>
        <v>1</v>
      </c>
      <c r="AP34" s="13">
        <f t="shared" si="223"/>
        <v>1</v>
      </c>
      <c r="AQ34" s="10">
        <f t="shared" si="224"/>
        <v>1</v>
      </c>
      <c r="AR34" s="10">
        <f t="shared" si="225"/>
        <v>1</v>
      </c>
      <c r="AS34" s="11">
        <f t="shared" si="226"/>
        <v>1</v>
      </c>
      <c r="AT34" s="10">
        <f t="shared" si="227"/>
        <v>1</v>
      </c>
      <c r="AU34" s="10">
        <f t="shared" si="228"/>
        <v>1</v>
      </c>
      <c r="AV34" s="10">
        <f t="shared" si="229"/>
        <v>1</v>
      </c>
      <c r="AW34" s="10">
        <f t="shared" si="230"/>
        <v>1</v>
      </c>
      <c r="AX34" s="13">
        <f t="shared" si="231"/>
        <v>1</v>
      </c>
      <c r="AY34" s="10">
        <f t="shared" si="232"/>
        <v>1</v>
      </c>
      <c r="AZ34" s="10">
        <f t="shared" si="233"/>
        <v>1</v>
      </c>
      <c r="BA34" s="10">
        <f t="shared" si="234"/>
        <v>1</v>
      </c>
      <c r="BB34" s="13">
        <f t="shared" si="235"/>
        <v>1</v>
      </c>
      <c r="BC34" s="10">
        <f t="shared" si="236"/>
        <v>1</v>
      </c>
      <c r="BD34" s="10">
        <f t="shared" si="237"/>
        <v>1</v>
      </c>
      <c r="BE34" s="11">
        <f t="shared" si="238"/>
        <v>1</v>
      </c>
      <c r="BF34" s="10">
        <f t="shared" si="239"/>
        <v>1</v>
      </c>
      <c r="BG34" s="10">
        <f t="shared" si="240"/>
        <v>1</v>
      </c>
      <c r="BH34" s="10">
        <f t="shared" si="241"/>
        <v>1</v>
      </c>
      <c r="BI34" s="11">
        <f t="shared" si="242"/>
        <v>1</v>
      </c>
      <c r="BJ34" s="13">
        <f t="shared" si="243"/>
        <v>1</v>
      </c>
      <c r="BK34" s="10">
        <f t="shared" si="244"/>
        <v>1</v>
      </c>
      <c r="BL34" s="10">
        <f t="shared" si="245"/>
        <v>1</v>
      </c>
      <c r="BM34" s="11">
        <f t="shared" si="246"/>
        <v>1</v>
      </c>
      <c r="BN34" s="10">
        <f t="shared" si="247"/>
        <v>0</v>
      </c>
      <c r="BO34" s="10">
        <f t="shared" si="248"/>
        <v>1</v>
      </c>
      <c r="BP34" s="10">
        <f t="shared" si="249"/>
        <v>1</v>
      </c>
      <c r="BQ34" s="10">
        <f t="shared" si="250"/>
        <v>0</v>
      </c>
      <c r="BR34" s="13">
        <f t="shared" si="251"/>
        <v>0</v>
      </c>
      <c r="BS34" s="10">
        <f t="shared" si="252"/>
        <v>1</v>
      </c>
      <c r="BT34" s="10">
        <f t="shared" si="253"/>
        <v>1</v>
      </c>
      <c r="BU34" s="11">
        <f t="shared" si="254"/>
        <v>0</v>
      </c>
      <c r="BV34" s="10">
        <f t="shared" si="255"/>
        <v>1</v>
      </c>
      <c r="BW34" s="10">
        <f t="shared" si="256"/>
        <v>1</v>
      </c>
      <c r="BX34" s="10">
        <f t="shared" si="257"/>
        <v>1</v>
      </c>
      <c r="BY34" s="10">
        <f t="shared" si="258"/>
        <v>1</v>
      </c>
      <c r="BZ34" s="13">
        <f t="shared" si="259"/>
        <v>0</v>
      </c>
      <c r="CA34" s="10">
        <f t="shared" si="260"/>
        <v>0</v>
      </c>
      <c r="CB34" s="10">
        <f t="shared" si="261"/>
        <v>1</v>
      </c>
      <c r="CC34" s="11">
        <f t="shared" si="262"/>
        <v>0</v>
      </c>
      <c r="CD34" s="13">
        <f t="shared" si="263"/>
        <v>0</v>
      </c>
      <c r="CE34" s="10">
        <f t="shared" si="264"/>
        <v>0</v>
      </c>
      <c r="CF34" s="10">
        <f t="shared" si="265"/>
        <v>1</v>
      </c>
      <c r="CG34" s="11">
        <f t="shared" si="266"/>
        <v>0</v>
      </c>
      <c r="CH34" s="13">
        <f t="shared" si="267"/>
        <v>1</v>
      </c>
      <c r="CI34" s="10">
        <f t="shared" si="268"/>
        <v>0</v>
      </c>
      <c r="CJ34" s="10">
        <f t="shared" si="269"/>
        <v>1</v>
      </c>
      <c r="CK34" s="11">
        <f t="shared" si="270"/>
        <v>0</v>
      </c>
      <c r="CL34" s="173">
        <f t="shared" si="271"/>
        <v>12</v>
      </c>
      <c r="CM34" s="173">
        <f t="shared" si="272"/>
        <v>14</v>
      </c>
      <c r="CN34" s="173">
        <f t="shared" si="273"/>
        <v>22</v>
      </c>
      <c r="CO34" s="174">
        <f t="shared" si="274"/>
        <v>11</v>
      </c>
    </row>
    <row r="35" spans="1:93" ht="15">
      <c r="A35" s="69" t="s">
        <v>8</v>
      </c>
      <c r="B35" s="13">
        <f t="shared" si="183"/>
        <v>1</v>
      </c>
      <c r="C35" s="10">
        <f t="shared" si="184"/>
        <v>1</v>
      </c>
      <c r="D35" s="10">
        <f t="shared" si="185"/>
        <v>1</v>
      </c>
      <c r="E35" s="11">
        <f t="shared" si="186"/>
        <v>1</v>
      </c>
      <c r="F35" s="10">
        <f t="shared" si="187"/>
        <v>0</v>
      </c>
      <c r="G35" s="10">
        <f t="shared" si="188"/>
        <v>1</v>
      </c>
      <c r="H35" s="10">
        <f t="shared" si="189"/>
        <v>1</v>
      </c>
      <c r="I35" s="10">
        <f t="shared" si="190"/>
        <v>0</v>
      </c>
      <c r="J35" s="13">
        <f t="shared" si="191"/>
        <v>1</v>
      </c>
      <c r="K35" s="10">
        <f t="shared" si="192"/>
        <v>1</v>
      </c>
      <c r="L35" s="10">
        <f t="shared" si="193"/>
        <v>1</v>
      </c>
      <c r="M35" s="11">
        <f t="shared" si="194"/>
        <v>1</v>
      </c>
      <c r="N35" s="10">
        <f t="shared" si="195"/>
        <v>1</v>
      </c>
      <c r="O35" s="10">
        <f t="shared" si="196"/>
        <v>1</v>
      </c>
      <c r="P35" s="10">
        <f t="shared" si="197"/>
        <v>0</v>
      </c>
      <c r="Q35" s="10">
        <f t="shared" si="198"/>
        <v>0</v>
      </c>
      <c r="R35" s="13">
        <f t="shared" si="199"/>
        <v>0</v>
      </c>
      <c r="S35" s="10">
        <f t="shared" si="200"/>
        <v>1</v>
      </c>
      <c r="T35" s="10">
        <f t="shared" si="201"/>
        <v>1</v>
      </c>
      <c r="U35" s="11">
        <f t="shared" si="202"/>
        <v>0</v>
      </c>
      <c r="V35" s="10">
        <f t="shared" si="203"/>
        <v>0</v>
      </c>
      <c r="W35" s="10">
        <f t="shared" si="204"/>
        <v>1</v>
      </c>
      <c r="X35" s="10">
        <f t="shared" si="205"/>
        <v>1</v>
      </c>
      <c r="Y35" s="10">
        <f t="shared" si="206"/>
        <v>0</v>
      </c>
      <c r="Z35" s="13">
        <f t="shared" si="207"/>
        <v>1</v>
      </c>
      <c r="AA35" s="10">
        <f t="shared" si="208"/>
        <v>0</v>
      </c>
      <c r="AB35" s="10">
        <f t="shared" si="209"/>
        <v>1</v>
      </c>
      <c r="AC35" s="11">
        <f t="shared" si="210"/>
        <v>0</v>
      </c>
      <c r="AD35" s="10">
        <f t="shared" si="211"/>
        <v>1</v>
      </c>
      <c r="AE35" s="10">
        <f t="shared" si="212"/>
        <v>1</v>
      </c>
      <c r="AF35" s="10">
        <f t="shared" si="213"/>
        <v>1</v>
      </c>
      <c r="AG35" s="10">
        <f t="shared" si="214"/>
        <v>1</v>
      </c>
      <c r="AH35" s="13">
        <f t="shared" si="215"/>
        <v>1</v>
      </c>
      <c r="AI35" s="10">
        <f t="shared" si="216"/>
        <v>1</v>
      </c>
      <c r="AJ35" s="10">
        <f t="shared" si="217"/>
        <v>1</v>
      </c>
      <c r="AK35" s="11">
        <f t="shared" si="218"/>
        <v>1</v>
      </c>
      <c r="AL35" s="10">
        <f t="shared" si="219"/>
        <v>1</v>
      </c>
      <c r="AM35" s="10">
        <f t="shared" si="220"/>
        <v>1</v>
      </c>
      <c r="AN35" s="10">
        <f t="shared" si="221"/>
        <v>1</v>
      </c>
      <c r="AO35" s="10">
        <f t="shared" si="222"/>
        <v>1</v>
      </c>
      <c r="AP35" s="13">
        <f t="shared" si="223"/>
        <v>0</v>
      </c>
      <c r="AQ35" s="10">
        <f t="shared" si="224"/>
        <v>1</v>
      </c>
      <c r="AR35" s="10">
        <f t="shared" si="225"/>
        <v>1</v>
      </c>
      <c r="AS35" s="11">
        <f t="shared" si="226"/>
        <v>0</v>
      </c>
      <c r="AT35" s="10">
        <f t="shared" si="227"/>
        <v>0</v>
      </c>
      <c r="AU35" s="10">
        <f t="shared" si="228"/>
        <v>1</v>
      </c>
      <c r="AV35" s="10">
        <f t="shared" si="229"/>
        <v>1</v>
      </c>
      <c r="AW35" s="10">
        <f t="shared" si="230"/>
        <v>0</v>
      </c>
      <c r="AX35" s="13">
        <f t="shared" si="231"/>
        <v>1</v>
      </c>
      <c r="AY35" s="10">
        <f t="shared" si="232"/>
        <v>1</v>
      </c>
      <c r="AZ35" s="10">
        <f t="shared" si="233"/>
        <v>1</v>
      </c>
      <c r="BA35" s="10">
        <f t="shared" si="234"/>
        <v>1</v>
      </c>
      <c r="BB35" s="13">
        <f t="shared" si="235"/>
        <v>0</v>
      </c>
      <c r="BC35" s="10">
        <f t="shared" si="236"/>
        <v>1</v>
      </c>
      <c r="BD35" s="10">
        <f t="shared" si="237"/>
        <v>1</v>
      </c>
      <c r="BE35" s="11">
        <f t="shared" si="238"/>
        <v>0</v>
      </c>
      <c r="BF35" s="10">
        <f t="shared" si="239"/>
        <v>0</v>
      </c>
      <c r="BG35" s="10">
        <f t="shared" si="240"/>
        <v>1</v>
      </c>
      <c r="BH35" s="10">
        <f t="shared" si="241"/>
        <v>1</v>
      </c>
      <c r="BI35" s="11">
        <f t="shared" si="242"/>
        <v>0</v>
      </c>
      <c r="BJ35" s="13">
        <f t="shared" si="243"/>
        <v>0</v>
      </c>
      <c r="BK35" s="10">
        <f t="shared" si="244"/>
        <v>0</v>
      </c>
      <c r="BL35" s="10">
        <f t="shared" si="245"/>
        <v>0</v>
      </c>
      <c r="BM35" s="11">
        <f t="shared" si="246"/>
        <v>0</v>
      </c>
      <c r="BN35" s="10">
        <f t="shared" si="247"/>
        <v>0</v>
      </c>
      <c r="BO35" s="10">
        <f t="shared" si="248"/>
        <v>0</v>
      </c>
      <c r="BP35" s="10">
        <f t="shared" si="249"/>
        <v>0</v>
      </c>
      <c r="BQ35" s="10">
        <f t="shared" si="250"/>
        <v>0</v>
      </c>
      <c r="BR35" s="13">
        <f t="shared" si="251"/>
        <v>0</v>
      </c>
      <c r="BS35" s="10">
        <f t="shared" si="252"/>
        <v>0</v>
      </c>
      <c r="BT35" s="10">
        <f t="shared" si="253"/>
        <v>0</v>
      </c>
      <c r="BU35" s="11">
        <f t="shared" si="254"/>
        <v>0</v>
      </c>
      <c r="BV35" s="10">
        <f t="shared" si="255"/>
        <v>0</v>
      </c>
      <c r="BW35" s="10">
        <f t="shared" si="256"/>
        <v>0</v>
      </c>
      <c r="BX35" s="10">
        <f t="shared" si="257"/>
        <v>0</v>
      </c>
      <c r="BY35" s="10">
        <f t="shared" si="258"/>
        <v>0</v>
      </c>
      <c r="BZ35" s="13">
        <f t="shared" si="259"/>
        <v>0</v>
      </c>
      <c r="CA35" s="10">
        <f t="shared" si="260"/>
        <v>0</v>
      </c>
      <c r="CB35" s="10">
        <f t="shared" si="261"/>
        <v>0</v>
      </c>
      <c r="CC35" s="11">
        <f t="shared" si="262"/>
        <v>0</v>
      </c>
      <c r="CD35" s="13">
        <f t="shared" si="263"/>
        <v>1</v>
      </c>
      <c r="CE35" s="10">
        <f t="shared" si="264"/>
        <v>1</v>
      </c>
      <c r="CF35" s="10">
        <f t="shared" si="265"/>
        <v>1</v>
      </c>
      <c r="CG35" s="11">
        <f t="shared" si="266"/>
        <v>1</v>
      </c>
      <c r="CH35" s="13">
        <f t="shared" si="267"/>
        <v>0</v>
      </c>
      <c r="CI35" s="10">
        <f t="shared" si="268"/>
        <v>1</v>
      </c>
      <c r="CJ35" s="10">
        <f t="shared" si="269"/>
        <v>1</v>
      </c>
      <c r="CK35" s="11">
        <f t="shared" si="270"/>
        <v>0</v>
      </c>
      <c r="CL35" s="173">
        <f t="shared" si="271"/>
        <v>9</v>
      </c>
      <c r="CM35" s="173">
        <f t="shared" si="272"/>
        <v>16</v>
      </c>
      <c r="CN35" s="173">
        <f t="shared" si="273"/>
        <v>16</v>
      </c>
      <c r="CO35" s="174">
        <f t="shared" si="274"/>
        <v>7</v>
      </c>
    </row>
    <row r="36" spans="1:93" ht="15">
      <c r="A36" s="69" t="s">
        <v>9</v>
      </c>
      <c r="B36" s="13">
        <f t="shared" si="183"/>
        <v>1</v>
      </c>
      <c r="C36" s="10">
        <f t="shared" si="184"/>
        <v>1</v>
      </c>
      <c r="D36" s="10">
        <f t="shared" si="185"/>
        <v>0</v>
      </c>
      <c r="E36" s="11">
        <f t="shared" si="186"/>
        <v>0</v>
      </c>
      <c r="F36" s="10">
        <f t="shared" si="187"/>
        <v>1</v>
      </c>
      <c r="G36" s="10">
        <f t="shared" si="188"/>
        <v>1</v>
      </c>
      <c r="H36" s="10">
        <f t="shared" si="189"/>
        <v>1</v>
      </c>
      <c r="I36" s="10">
        <f t="shared" si="190"/>
        <v>1</v>
      </c>
      <c r="J36" s="13">
        <f t="shared" si="191"/>
        <v>1</v>
      </c>
      <c r="K36" s="10">
        <f t="shared" si="192"/>
        <v>1</v>
      </c>
      <c r="L36" s="10">
        <f t="shared" si="193"/>
        <v>1</v>
      </c>
      <c r="M36" s="11">
        <f t="shared" si="194"/>
        <v>1</v>
      </c>
      <c r="N36" s="10">
        <f t="shared" si="195"/>
        <v>1</v>
      </c>
      <c r="O36" s="10">
        <f t="shared" si="196"/>
        <v>1</v>
      </c>
      <c r="P36" s="10">
        <f t="shared" si="197"/>
        <v>0</v>
      </c>
      <c r="Q36" s="10">
        <f t="shared" si="198"/>
        <v>0</v>
      </c>
      <c r="R36" s="13">
        <f t="shared" si="199"/>
        <v>1</v>
      </c>
      <c r="S36" s="10">
        <f t="shared" si="200"/>
        <v>0</v>
      </c>
      <c r="T36" s="10">
        <f t="shared" si="201"/>
        <v>1</v>
      </c>
      <c r="U36" s="11">
        <f t="shared" si="202"/>
        <v>0</v>
      </c>
      <c r="V36" s="10">
        <f t="shared" si="203"/>
        <v>1</v>
      </c>
      <c r="W36" s="10">
        <f t="shared" si="204"/>
        <v>0</v>
      </c>
      <c r="X36" s="10">
        <f t="shared" si="205"/>
        <v>1</v>
      </c>
      <c r="Y36" s="10">
        <f t="shared" si="206"/>
        <v>0</v>
      </c>
      <c r="Z36" s="13">
        <f t="shared" si="207"/>
        <v>0</v>
      </c>
      <c r="AA36" s="10">
        <f t="shared" si="208"/>
        <v>0</v>
      </c>
      <c r="AB36" s="10">
        <f t="shared" si="209"/>
        <v>0</v>
      </c>
      <c r="AC36" s="11">
        <f t="shared" si="210"/>
        <v>0</v>
      </c>
      <c r="AD36" s="10">
        <f t="shared" si="211"/>
        <v>1</v>
      </c>
      <c r="AE36" s="10">
        <f t="shared" si="212"/>
        <v>1</v>
      </c>
      <c r="AF36" s="10">
        <f t="shared" si="213"/>
        <v>0</v>
      </c>
      <c r="AG36" s="10">
        <f t="shared" si="214"/>
        <v>0</v>
      </c>
      <c r="AH36" s="13">
        <f t="shared" si="215"/>
        <v>1</v>
      </c>
      <c r="AI36" s="10">
        <f t="shared" si="216"/>
        <v>1</v>
      </c>
      <c r="AJ36" s="10">
        <f t="shared" si="217"/>
        <v>0</v>
      </c>
      <c r="AK36" s="11">
        <f t="shared" si="218"/>
        <v>0</v>
      </c>
      <c r="AL36" s="10">
        <f t="shared" si="219"/>
        <v>1</v>
      </c>
      <c r="AM36" s="10">
        <f t="shared" si="220"/>
        <v>1</v>
      </c>
      <c r="AN36" s="10">
        <f t="shared" si="221"/>
        <v>0</v>
      </c>
      <c r="AO36" s="10">
        <f t="shared" si="222"/>
        <v>0</v>
      </c>
      <c r="AP36" s="13">
        <f t="shared" si="223"/>
        <v>1</v>
      </c>
      <c r="AQ36" s="10">
        <f t="shared" si="224"/>
        <v>0</v>
      </c>
      <c r="AR36" s="10">
        <f t="shared" si="225"/>
        <v>1</v>
      </c>
      <c r="AS36" s="11">
        <f t="shared" si="226"/>
        <v>0</v>
      </c>
      <c r="AT36" s="10">
        <f t="shared" si="227"/>
        <v>1</v>
      </c>
      <c r="AU36" s="10">
        <f t="shared" si="228"/>
        <v>0</v>
      </c>
      <c r="AV36" s="10">
        <f t="shared" si="229"/>
        <v>1</v>
      </c>
      <c r="AW36" s="10">
        <f t="shared" si="230"/>
        <v>0</v>
      </c>
      <c r="AX36" s="13">
        <f t="shared" si="231"/>
        <v>1</v>
      </c>
      <c r="AY36" s="10">
        <f t="shared" si="232"/>
        <v>0</v>
      </c>
      <c r="AZ36" s="10">
        <f t="shared" si="233"/>
        <v>1</v>
      </c>
      <c r="BA36" s="10">
        <f t="shared" si="234"/>
        <v>0</v>
      </c>
      <c r="BB36" s="13">
        <f t="shared" si="235"/>
        <v>1</v>
      </c>
      <c r="BC36" s="10">
        <f t="shared" si="236"/>
        <v>0</v>
      </c>
      <c r="BD36" s="10">
        <f t="shared" si="237"/>
        <v>1</v>
      </c>
      <c r="BE36" s="11">
        <f t="shared" si="238"/>
        <v>0</v>
      </c>
      <c r="BF36" s="10">
        <f t="shared" si="239"/>
        <v>1</v>
      </c>
      <c r="BG36" s="10">
        <f t="shared" si="240"/>
        <v>0</v>
      </c>
      <c r="BH36" s="10">
        <f t="shared" si="241"/>
        <v>1</v>
      </c>
      <c r="BI36" s="11">
        <f t="shared" si="242"/>
        <v>0</v>
      </c>
      <c r="BJ36" s="13">
        <f t="shared" si="243"/>
        <v>0</v>
      </c>
      <c r="BK36" s="10">
        <f t="shared" si="244"/>
        <v>0</v>
      </c>
      <c r="BL36" s="10">
        <f t="shared" si="245"/>
        <v>1</v>
      </c>
      <c r="BM36" s="11">
        <f t="shared" si="246"/>
        <v>0</v>
      </c>
      <c r="BN36" s="10">
        <f t="shared" si="247"/>
        <v>0</v>
      </c>
      <c r="BO36" s="10">
        <f t="shared" si="248"/>
        <v>0</v>
      </c>
      <c r="BP36" s="10">
        <f t="shared" si="249"/>
        <v>1</v>
      </c>
      <c r="BQ36" s="10">
        <f t="shared" si="250"/>
        <v>0</v>
      </c>
      <c r="BR36" s="13">
        <f t="shared" si="251"/>
        <v>0</v>
      </c>
      <c r="BS36" s="10">
        <f t="shared" si="252"/>
        <v>0</v>
      </c>
      <c r="BT36" s="10">
        <f t="shared" si="253"/>
        <v>1</v>
      </c>
      <c r="BU36" s="11">
        <f t="shared" si="254"/>
        <v>0</v>
      </c>
      <c r="BV36" s="10">
        <f t="shared" si="255"/>
        <v>0</v>
      </c>
      <c r="BW36" s="10">
        <f t="shared" si="256"/>
        <v>0</v>
      </c>
      <c r="BX36" s="10">
        <f t="shared" si="257"/>
        <v>0</v>
      </c>
      <c r="BY36" s="10">
        <f t="shared" si="258"/>
        <v>0</v>
      </c>
      <c r="BZ36" s="13">
        <f t="shared" si="259"/>
        <v>0</v>
      </c>
      <c r="CA36" s="10">
        <f t="shared" si="260"/>
        <v>0</v>
      </c>
      <c r="CB36" s="10">
        <f t="shared" si="261"/>
        <v>1</v>
      </c>
      <c r="CC36" s="11">
        <f t="shared" si="262"/>
        <v>0</v>
      </c>
      <c r="CD36" s="13">
        <f t="shared" si="263"/>
        <v>1</v>
      </c>
      <c r="CE36" s="10">
        <f t="shared" si="264"/>
        <v>1</v>
      </c>
      <c r="CF36" s="10">
        <f t="shared" si="265"/>
        <v>1</v>
      </c>
      <c r="CG36" s="11">
        <f t="shared" si="266"/>
        <v>1</v>
      </c>
      <c r="CH36" s="13">
        <f t="shared" si="267"/>
        <v>1</v>
      </c>
      <c r="CI36" s="10">
        <f t="shared" si="268"/>
        <v>0</v>
      </c>
      <c r="CJ36" s="10">
        <f t="shared" si="269"/>
        <v>1</v>
      </c>
      <c r="CK36" s="11">
        <f t="shared" si="270"/>
        <v>0</v>
      </c>
      <c r="CL36" s="173">
        <f t="shared" si="271"/>
        <v>16</v>
      </c>
      <c r="CM36" s="173">
        <f t="shared" si="272"/>
        <v>8</v>
      </c>
      <c r="CN36" s="173">
        <f t="shared" si="273"/>
        <v>15</v>
      </c>
      <c r="CO36" s="174">
        <f t="shared" si="274"/>
        <v>3</v>
      </c>
    </row>
    <row r="37" spans="1:93" ht="15">
      <c r="A37" s="69" t="s">
        <v>11</v>
      </c>
      <c r="B37" s="13">
        <f t="shared" si="183"/>
        <v>1</v>
      </c>
      <c r="C37" s="10">
        <f t="shared" si="184"/>
        <v>1</v>
      </c>
      <c r="D37" s="10">
        <f t="shared" si="185"/>
        <v>1</v>
      </c>
      <c r="E37" s="11">
        <f t="shared" si="186"/>
        <v>1</v>
      </c>
      <c r="F37" s="10">
        <f t="shared" si="187"/>
        <v>1</v>
      </c>
      <c r="G37" s="10">
        <f t="shared" si="188"/>
        <v>1</v>
      </c>
      <c r="H37" s="10">
        <f t="shared" si="189"/>
        <v>1</v>
      </c>
      <c r="I37" s="10">
        <f t="shared" si="190"/>
        <v>1</v>
      </c>
      <c r="J37" s="13">
        <f t="shared" si="191"/>
        <v>1</v>
      </c>
      <c r="K37" s="10">
        <f t="shared" si="192"/>
        <v>1</v>
      </c>
      <c r="L37" s="10">
        <f t="shared" si="193"/>
        <v>1</v>
      </c>
      <c r="M37" s="11">
        <f t="shared" si="194"/>
        <v>1</v>
      </c>
      <c r="N37" s="10">
        <f t="shared" si="195"/>
        <v>1</v>
      </c>
      <c r="O37" s="10">
        <f t="shared" si="196"/>
        <v>1</v>
      </c>
      <c r="P37" s="10">
        <f t="shared" si="197"/>
        <v>1</v>
      </c>
      <c r="Q37" s="10">
        <f t="shared" si="198"/>
        <v>1</v>
      </c>
      <c r="R37" s="13">
        <f t="shared" si="199"/>
        <v>1</v>
      </c>
      <c r="S37" s="10">
        <f t="shared" si="200"/>
        <v>0</v>
      </c>
      <c r="T37" s="10">
        <f t="shared" si="201"/>
        <v>1</v>
      </c>
      <c r="U37" s="11">
        <f t="shared" si="202"/>
        <v>0</v>
      </c>
      <c r="V37" s="10">
        <f t="shared" si="203"/>
        <v>1</v>
      </c>
      <c r="W37" s="10">
        <f t="shared" si="204"/>
        <v>1</v>
      </c>
      <c r="X37" s="10">
        <f t="shared" si="205"/>
        <v>1</v>
      </c>
      <c r="Y37" s="10">
        <f t="shared" si="206"/>
        <v>1</v>
      </c>
      <c r="Z37" s="13">
        <f t="shared" si="207"/>
        <v>0</v>
      </c>
      <c r="AA37" s="10">
        <f t="shared" si="208"/>
        <v>0</v>
      </c>
      <c r="AB37" s="10">
        <f t="shared" si="209"/>
        <v>0</v>
      </c>
      <c r="AC37" s="11">
        <f t="shared" si="210"/>
        <v>0</v>
      </c>
      <c r="AD37" s="10">
        <f t="shared" si="211"/>
        <v>1</v>
      </c>
      <c r="AE37" s="10">
        <f t="shared" si="212"/>
        <v>1</v>
      </c>
      <c r="AF37" s="10">
        <f t="shared" si="213"/>
        <v>1</v>
      </c>
      <c r="AG37" s="10">
        <f t="shared" si="214"/>
        <v>1</v>
      </c>
      <c r="AH37" s="13">
        <f t="shared" si="215"/>
        <v>1</v>
      </c>
      <c r="AI37" s="10">
        <f t="shared" si="216"/>
        <v>1</v>
      </c>
      <c r="AJ37" s="10">
        <f t="shared" si="217"/>
        <v>1</v>
      </c>
      <c r="AK37" s="11">
        <f t="shared" si="218"/>
        <v>1</v>
      </c>
      <c r="AL37" s="10">
        <f t="shared" si="219"/>
        <v>1</v>
      </c>
      <c r="AM37" s="10">
        <f t="shared" si="220"/>
        <v>1</v>
      </c>
      <c r="AN37" s="10">
        <f t="shared" si="221"/>
        <v>1</v>
      </c>
      <c r="AO37" s="10">
        <f t="shared" si="222"/>
        <v>1</v>
      </c>
      <c r="AP37" s="13">
        <f t="shared" si="223"/>
        <v>1</v>
      </c>
      <c r="AQ37" s="10">
        <f t="shared" si="224"/>
        <v>1</v>
      </c>
      <c r="AR37" s="10">
        <f t="shared" si="225"/>
        <v>1</v>
      </c>
      <c r="AS37" s="11">
        <f t="shared" si="226"/>
        <v>1</v>
      </c>
      <c r="AT37" s="10">
        <f t="shared" si="227"/>
        <v>1</v>
      </c>
      <c r="AU37" s="10">
        <f t="shared" si="228"/>
        <v>1</v>
      </c>
      <c r="AV37" s="10">
        <f t="shared" si="229"/>
        <v>1</v>
      </c>
      <c r="AW37" s="10">
        <f t="shared" si="230"/>
        <v>1</v>
      </c>
      <c r="AX37" s="13">
        <f t="shared" si="231"/>
        <v>1</v>
      </c>
      <c r="AY37" s="10">
        <f t="shared" si="232"/>
        <v>0</v>
      </c>
      <c r="AZ37" s="10">
        <f t="shared" si="233"/>
        <v>1</v>
      </c>
      <c r="BA37" s="10">
        <f t="shared" si="234"/>
        <v>0</v>
      </c>
      <c r="BB37" s="13">
        <f t="shared" si="235"/>
        <v>1</v>
      </c>
      <c r="BC37" s="10">
        <f t="shared" si="236"/>
        <v>1</v>
      </c>
      <c r="BD37" s="10">
        <f t="shared" si="237"/>
        <v>1</v>
      </c>
      <c r="BE37" s="11">
        <f t="shared" si="238"/>
        <v>1</v>
      </c>
      <c r="BF37" s="10">
        <f t="shared" si="239"/>
        <v>1</v>
      </c>
      <c r="BG37" s="10">
        <f t="shared" si="240"/>
        <v>1</v>
      </c>
      <c r="BH37" s="10">
        <f t="shared" si="241"/>
        <v>1</v>
      </c>
      <c r="BI37" s="11">
        <f t="shared" si="242"/>
        <v>1</v>
      </c>
      <c r="BJ37" s="13">
        <f t="shared" si="243"/>
        <v>1</v>
      </c>
      <c r="BK37" s="10">
        <f t="shared" si="244"/>
        <v>0</v>
      </c>
      <c r="BL37" s="10">
        <f t="shared" si="245"/>
        <v>1</v>
      </c>
      <c r="BM37" s="11">
        <f t="shared" si="246"/>
        <v>0</v>
      </c>
      <c r="BN37" s="10">
        <f t="shared" si="247"/>
        <v>0</v>
      </c>
      <c r="BO37" s="10">
        <f t="shared" si="248"/>
        <v>0</v>
      </c>
      <c r="BP37" s="10">
        <f t="shared" si="249"/>
        <v>1</v>
      </c>
      <c r="BQ37" s="10">
        <f t="shared" si="250"/>
        <v>0</v>
      </c>
      <c r="BR37" s="13">
        <f t="shared" si="251"/>
        <v>0</v>
      </c>
      <c r="BS37" s="10">
        <f t="shared" si="252"/>
        <v>0</v>
      </c>
      <c r="BT37" s="10">
        <f t="shared" si="253"/>
        <v>1</v>
      </c>
      <c r="BU37" s="11">
        <f t="shared" si="254"/>
        <v>0</v>
      </c>
      <c r="BV37" s="10">
        <f t="shared" si="255"/>
        <v>1</v>
      </c>
      <c r="BW37" s="10">
        <f t="shared" si="256"/>
        <v>0</v>
      </c>
      <c r="BX37" s="10">
        <f t="shared" si="257"/>
        <v>1</v>
      </c>
      <c r="BY37" s="10">
        <f t="shared" si="258"/>
        <v>0</v>
      </c>
      <c r="BZ37" s="13">
        <f t="shared" si="259"/>
        <v>1</v>
      </c>
      <c r="CA37" s="10">
        <f t="shared" si="260"/>
        <v>0</v>
      </c>
      <c r="CB37" s="10">
        <f t="shared" si="261"/>
        <v>1</v>
      </c>
      <c r="CC37" s="11">
        <f t="shared" si="262"/>
        <v>0</v>
      </c>
      <c r="CD37" s="13">
        <f t="shared" si="263"/>
        <v>1</v>
      </c>
      <c r="CE37" s="10">
        <f t="shared" si="264"/>
        <v>1</v>
      </c>
      <c r="CF37" s="10">
        <f t="shared" si="265"/>
        <v>1</v>
      </c>
      <c r="CG37" s="11">
        <f t="shared" si="266"/>
        <v>1</v>
      </c>
      <c r="CH37" s="13">
        <f t="shared" si="267"/>
        <v>1</v>
      </c>
      <c r="CI37" s="10">
        <f t="shared" si="268"/>
        <v>1</v>
      </c>
      <c r="CJ37" s="10">
        <f t="shared" si="269"/>
        <v>1</v>
      </c>
      <c r="CK37" s="11">
        <f t="shared" si="270"/>
        <v>1</v>
      </c>
      <c r="CL37" s="173">
        <f t="shared" si="271"/>
        <v>19</v>
      </c>
      <c r="CM37" s="173">
        <f t="shared" si="272"/>
        <v>14</v>
      </c>
      <c r="CN37" s="173">
        <f t="shared" si="273"/>
        <v>21</v>
      </c>
      <c r="CO37" s="174">
        <f t="shared" si="274"/>
        <v>14</v>
      </c>
    </row>
    <row r="38" spans="1:93" ht="15">
      <c r="A38" s="69" t="s">
        <v>12</v>
      </c>
      <c r="B38" s="13">
        <f t="shared" si="183"/>
        <v>0</v>
      </c>
      <c r="C38" s="10">
        <f t="shared" si="184"/>
        <v>0</v>
      </c>
      <c r="D38" s="10">
        <f t="shared" si="185"/>
        <v>0</v>
      </c>
      <c r="E38" s="11">
        <f t="shared" si="186"/>
        <v>0</v>
      </c>
      <c r="F38" s="10">
        <f t="shared" si="187"/>
        <v>1</v>
      </c>
      <c r="G38" s="10">
        <f t="shared" si="188"/>
        <v>0</v>
      </c>
      <c r="H38" s="10">
        <f t="shared" si="189"/>
        <v>1</v>
      </c>
      <c r="I38" s="10">
        <f t="shared" si="190"/>
        <v>0</v>
      </c>
      <c r="J38" s="13">
        <f t="shared" si="191"/>
        <v>0</v>
      </c>
      <c r="K38" s="10">
        <f t="shared" si="192"/>
        <v>0</v>
      </c>
      <c r="L38" s="10">
        <f t="shared" si="193"/>
        <v>0</v>
      </c>
      <c r="M38" s="11">
        <f t="shared" si="194"/>
        <v>0</v>
      </c>
      <c r="N38" s="10">
        <f t="shared" si="195"/>
        <v>0</v>
      </c>
      <c r="O38" s="10">
        <f t="shared" si="196"/>
        <v>0</v>
      </c>
      <c r="P38" s="10">
        <f t="shared" si="197"/>
        <v>0</v>
      </c>
      <c r="Q38" s="10">
        <f t="shared" si="198"/>
        <v>0</v>
      </c>
      <c r="R38" s="13">
        <f t="shared" si="199"/>
        <v>1</v>
      </c>
      <c r="S38" s="10">
        <f t="shared" si="200"/>
        <v>0</v>
      </c>
      <c r="T38" s="10">
        <f t="shared" si="201"/>
        <v>1</v>
      </c>
      <c r="U38" s="11">
        <f t="shared" si="202"/>
        <v>0</v>
      </c>
      <c r="V38" s="10">
        <f t="shared" si="203"/>
        <v>0</v>
      </c>
      <c r="W38" s="10">
        <f t="shared" si="204"/>
        <v>0</v>
      </c>
      <c r="X38" s="10">
        <f t="shared" si="205"/>
        <v>0</v>
      </c>
      <c r="Y38" s="10">
        <f t="shared" si="206"/>
        <v>0</v>
      </c>
      <c r="Z38" s="13">
        <f t="shared" si="207"/>
        <v>0</v>
      </c>
      <c r="AA38" s="10">
        <f t="shared" si="208"/>
        <v>0</v>
      </c>
      <c r="AB38" s="10">
        <f t="shared" si="209"/>
        <v>0</v>
      </c>
      <c r="AC38" s="11">
        <f t="shared" si="210"/>
        <v>0</v>
      </c>
      <c r="AD38" s="10">
        <f t="shared" si="211"/>
        <v>0</v>
      </c>
      <c r="AE38" s="10">
        <f t="shared" si="212"/>
        <v>0</v>
      </c>
      <c r="AF38" s="10">
        <f t="shared" si="213"/>
        <v>0</v>
      </c>
      <c r="AG38" s="10">
        <f t="shared" si="214"/>
        <v>0</v>
      </c>
      <c r="AH38" s="13">
        <f t="shared" si="215"/>
        <v>0</v>
      </c>
      <c r="AI38" s="10">
        <f t="shared" si="216"/>
        <v>0</v>
      </c>
      <c r="AJ38" s="10">
        <f t="shared" si="217"/>
        <v>0</v>
      </c>
      <c r="AK38" s="11">
        <f t="shared" si="218"/>
        <v>0</v>
      </c>
      <c r="AL38" s="10">
        <f t="shared" si="219"/>
        <v>0</v>
      </c>
      <c r="AM38" s="10">
        <f t="shared" si="220"/>
        <v>0</v>
      </c>
      <c r="AN38" s="10">
        <f t="shared" si="221"/>
        <v>0</v>
      </c>
      <c r="AO38" s="10">
        <f t="shared" si="222"/>
        <v>0</v>
      </c>
      <c r="AP38" s="13">
        <f t="shared" si="223"/>
        <v>0</v>
      </c>
      <c r="AQ38" s="10">
        <f t="shared" si="224"/>
        <v>0</v>
      </c>
      <c r="AR38" s="10">
        <f t="shared" si="225"/>
        <v>0</v>
      </c>
      <c r="AS38" s="11">
        <f t="shared" si="226"/>
        <v>0</v>
      </c>
      <c r="AT38" s="10">
        <f t="shared" si="227"/>
        <v>0</v>
      </c>
      <c r="AU38" s="10">
        <f t="shared" si="228"/>
        <v>0</v>
      </c>
      <c r="AV38" s="10">
        <f t="shared" si="229"/>
        <v>0</v>
      </c>
      <c r="AW38" s="10">
        <f t="shared" si="230"/>
        <v>0</v>
      </c>
      <c r="AX38" s="13">
        <f t="shared" si="231"/>
        <v>0</v>
      </c>
      <c r="AY38" s="10">
        <f t="shared" si="232"/>
        <v>0</v>
      </c>
      <c r="AZ38" s="10">
        <f t="shared" si="233"/>
        <v>0</v>
      </c>
      <c r="BA38" s="10">
        <f t="shared" si="234"/>
        <v>0</v>
      </c>
      <c r="BB38" s="13">
        <f t="shared" si="235"/>
        <v>1</v>
      </c>
      <c r="BC38" s="10">
        <f t="shared" si="236"/>
        <v>0</v>
      </c>
      <c r="BD38" s="10">
        <f t="shared" si="237"/>
        <v>1</v>
      </c>
      <c r="BE38" s="11">
        <f t="shared" si="238"/>
        <v>0</v>
      </c>
      <c r="BF38" s="10">
        <f t="shared" si="239"/>
        <v>0</v>
      </c>
      <c r="BG38" s="10">
        <f t="shared" si="240"/>
        <v>0</v>
      </c>
      <c r="BH38" s="10">
        <f t="shared" si="241"/>
        <v>0</v>
      </c>
      <c r="BI38" s="11">
        <f t="shared" si="242"/>
        <v>0</v>
      </c>
      <c r="BJ38" s="13">
        <f t="shared" si="243"/>
        <v>0</v>
      </c>
      <c r="BK38" s="10">
        <f t="shared" si="244"/>
        <v>0</v>
      </c>
      <c r="BL38" s="10">
        <f t="shared" si="245"/>
        <v>0</v>
      </c>
      <c r="BM38" s="11">
        <f t="shared" si="246"/>
        <v>0</v>
      </c>
      <c r="BN38" s="10">
        <f t="shared" si="247"/>
        <v>1</v>
      </c>
      <c r="BO38" s="10">
        <f t="shared" si="248"/>
        <v>1</v>
      </c>
      <c r="BP38" s="10">
        <f t="shared" si="249"/>
        <v>1</v>
      </c>
      <c r="BQ38" s="10">
        <f t="shared" si="250"/>
        <v>1</v>
      </c>
      <c r="BR38" s="13">
        <f t="shared" si="251"/>
        <v>1</v>
      </c>
      <c r="BS38" s="10">
        <f t="shared" si="252"/>
        <v>1</v>
      </c>
      <c r="BT38" s="10">
        <f t="shared" si="253"/>
        <v>1</v>
      </c>
      <c r="BU38" s="11">
        <f t="shared" si="254"/>
        <v>1</v>
      </c>
      <c r="BV38" s="10">
        <f t="shared" si="255"/>
        <v>0</v>
      </c>
      <c r="BW38" s="10">
        <f t="shared" si="256"/>
        <v>0</v>
      </c>
      <c r="BX38" s="10">
        <f t="shared" si="257"/>
        <v>0</v>
      </c>
      <c r="BY38" s="10">
        <f t="shared" si="258"/>
        <v>0</v>
      </c>
      <c r="BZ38" s="13">
        <f t="shared" si="259"/>
        <v>1</v>
      </c>
      <c r="CA38" s="10">
        <f t="shared" si="260"/>
        <v>1</v>
      </c>
      <c r="CB38" s="10">
        <f t="shared" si="261"/>
        <v>1</v>
      </c>
      <c r="CC38" s="11">
        <f t="shared" si="262"/>
        <v>1</v>
      </c>
      <c r="CD38" s="13">
        <f t="shared" si="263"/>
        <v>1</v>
      </c>
      <c r="CE38" s="10">
        <f t="shared" si="264"/>
        <v>0</v>
      </c>
      <c r="CF38" s="10">
        <f t="shared" si="265"/>
        <v>1</v>
      </c>
      <c r="CG38" s="11">
        <f t="shared" si="266"/>
        <v>0</v>
      </c>
      <c r="CH38" s="13">
        <f t="shared" si="267"/>
        <v>1</v>
      </c>
      <c r="CI38" s="10">
        <f t="shared" si="268"/>
        <v>0</v>
      </c>
      <c r="CJ38" s="10">
        <f t="shared" si="269"/>
        <v>1</v>
      </c>
      <c r="CK38" s="11">
        <f t="shared" si="270"/>
        <v>0</v>
      </c>
      <c r="CL38" s="173">
        <f t="shared" si="271"/>
        <v>8</v>
      </c>
      <c r="CM38" s="173">
        <f t="shared" si="272"/>
        <v>3</v>
      </c>
      <c r="CN38" s="173">
        <f t="shared" si="273"/>
        <v>8</v>
      </c>
      <c r="CO38" s="174">
        <f t="shared" si="274"/>
        <v>3</v>
      </c>
    </row>
    <row r="39" spans="1:93" ht="15">
      <c r="A39" s="69" t="s">
        <v>13</v>
      </c>
      <c r="B39" s="13">
        <f t="shared" si="183"/>
        <v>1</v>
      </c>
      <c r="C39" s="10">
        <f t="shared" si="184"/>
        <v>0</v>
      </c>
      <c r="D39" s="10">
        <f t="shared" si="185"/>
        <v>0</v>
      </c>
      <c r="E39" s="11">
        <f t="shared" si="186"/>
        <v>0</v>
      </c>
      <c r="F39" s="10">
        <f t="shared" si="187"/>
        <v>0</v>
      </c>
      <c r="G39" s="10">
        <f t="shared" si="188"/>
        <v>0</v>
      </c>
      <c r="H39" s="10">
        <f t="shared" si="189"/>
        <v>1</v>
      </c>
      <c r="I39" s="10">
        <f t="shared" si="190"/>
        <v>0</v>
      </c>
      <c r="J39" s="13">
        <f t="shared" si="191"/>
        <v>0</v>
      </c>
      <c r="K39" s="10">
        <f t="shared" si="192"/>
        <v>0</v>
      </c>
      <c r="L39" s="10">
        <f t="shared" si="193"/>
        <v>1</v>
      </c>
      <c r="M39" s="11">
        <f t="shared" si="194"/>
        <v>0</v>
      </c>
      <c r="N39" s="10">
        <f t="shared" si="195"/>
        <v>1</v>
      </c>
      <c r="O39" s="10">
        <f t="shared" si="196"/>
        <v>1</v>
      </c>
      <c r="P39" s="10">
        <f t="shared" si="197"/>
        <v>0</v>
      </c>
      <c r="Q39" s="10">
        <f t="shared" si="198"/>
        <v>0</v>
      </c>
      <c r="R39" s="13">
        <f t="shared" si="199"/>
        <v>0</v>
      </c>
      <c r="S39" s="10">
        <f t="shared" si="200"/>
        <v>0</v>
      </c>
      <c r="T39" s="10">
        <f t="shared" si="201"/>
        <v>1</v>
      </c>
      <c r="U39" s="11">
        <f t="shared" si="202"/>
        <v>0</v>
      </c>
      <c r="V39" s="10">
        <f t="shared" si="203"/>
        <v>0</v>
      </c>
      <c r="W39" s="10">
        <f t="shared" si="204"/>
        <v>0</v>
      </c>
      <c r="X39" s="10">
        <f t="shared" si="205"/>
        <v>1</v>
      </c>
      <c r="Y39" s="10">
        <f t="shared" si="206"/>
        <v>0</v>
      </c>
      <c r="Z39" s="13">
        <f t="shared" si="207"/>
        <v>0</v>
      </c>
      <c r="AA39" s="10">
        <f t="shared" si="208"/>
        <v>0</v>
      </c>
      <c r="AB39" s="10">
        <f t="shared" si="209"/>
        <v>0</v>
      </c>
      <c r="AC39" s="11">
        <f t="shared" si="210"/>
        <v>0</v>
      </c>
      <c r="AD39" s="10">
        <f t="shared" si="211"/>
        <v>0</v>
      </c>
      <c r="AE39" s="10">
        <f t="shared" si="212"/>
        <v>0</v>
      </c>
      <c r="AF39" s="10">
        <f t="shared" si="213"/>
        <v>1</v>
      </c>
      <c r="AG39" s="10">
        <f t="shared" si="214"/>
        <v>0</v>
      </c>
      <c r="AH39" s="13">
        <f t="shared" si="215"/>
        <v>0</v>
      </c>
      <c r="AI39" s="10">
        <f t="shared" si="216"/>
        <v>0</v>
      </c>
      <c r="AJ39" s="10">
        <f t="shared" si="217"/>
        <v>0</v>
      </c>
      <c r="AK39" s="11">
        <f t="shared" si="218"/>
        <v>0</v>
      </c>
      <c r="AL39" s="10">
        <f t="shared" si="219"/>
        <v>1</v>
      </c>
      <c r="AM39" s="10">
        <f t="shared" si="220"/>
        <v>1</v>
      </c>
      <c r="AN39" s="10">
        <f t="shared" si="221"/>
        <v>1</v>
      </c>
      <c r="AO39" s="10">
        <f t="shared" si="222"/>
        <v>1</v>
      </c>
      <c r="AP39" s="13">
        <f t="shared" si="223"/>
        <v>0</v>
      </c>
      <c r="AQ39" s="10">
        <f t="shared" si="224"/>
        <v>0</v>
      </c>
      <c r="AR39" s="10">
        <f t="shared" si="225"/>
        <v>1</v>
      </c>
      <c r="AS39" s="11">
        <f t="shared" si="226"/>
        <v>0</v>
      </c>
      <c r="AT39" s="10">
        <f t="shared" si="227"/>
        <v>0</v>
      </c>
      <c r="AU39" s="10">
        <f t="shared" si="228"/>
        <v>1</v>
      </c>
      <c r="AV39" s="10">
        <f t="shared" si="229"/>
        <v>1</v>
      </c>
      <c r="AW39" s="10">
        <f t="shared" si="230"/>
        <v>0</v>
      </c>
      <c r="AX39" s="13">
        <f t="shared" si="231"/>
        <v>0</v>
      </c>
      <c r="AY39" s="10">
        <f t="shared" si="232"/>
        <v>1</v>
      </c>
      <c r="AZ39" s="10">
        <f t="shared" si="233"/>
        <v>1</v>
      </c>
      <c r="BA39" s="10">
        <f t="shared" si="234"/>
        <v>0</v>
      </c>
      <c r="BB39" s="13">
        <f t="shared" si="235"/>
        <v>0</v>
      </c>
      <c r="BC39" s="10">
        <f t="shared" si="236"/>
        <v>0</v>
      </c>
      <c r="BD39" s="10">
        <f t="shared" si="237"/>
        <v>1</v>
      </c>
      <c r="BE39" s="11">
        <f t="shared" si="238"/>
        <v>0</v>
      </c>
      <c r="BF39" s="10">
        <f t="shared" si="239"/>
        <v>0</v>
      </c>
      <c r="BG39" s="10">
        <f t="shared" si="240"/>
        <v>0</v>
      </c>
      <c r="BH39" s="10">
        <f t="shared" si="241"/>
        <v>1</v>
      </c>
      <c r="BI39" s="11">
        <f t="shared" si="242"/>
        <v>0</v>
      </c>
      <c r="BJ39" s="13">
        <f t="shared" si="243"/>
        <v>0</v>
      </c>
      <c r="BK39" s="10">
        <f t="shared" si="244"/>
        <v>0</v>
      </c>
      <c r="BL39" s="10">
        <f t="shared" si="245"/>
        <v>0</v>
      </c>
      <c r="BM39" s="11">
        <f t="shared" si="246"/>
        <v>0</v>
      </c>
      <c r="BN39" s="10">
        <f t="shared" si="247"/>
        <v>0</v>
      </c>
      <c r="BO39" s="10">
        <f t="shared" si="248"/>
        <v>0</v>
      </c>
      <c r="BP39" s="10">
        <f t="shared" si="249"/>
        <v>1</v>
      </c>
      <c r="BQ39" s="10">
        <f t="shared" si="250"/>
        <v>0</v>
      </c>
      <c r="BR39" s="13">
        <f t="shared" si="251"/>
        <v>0</v>
      </c>
      <c r="BS39" s="10">
        <f t="shared" si="252"/>
        <v>0</v>
      </c>
      <c r="BT39" s="10">
        <f t="shared" si="253"/>
        <v>1</v>
      </c>
      <c r="BU39" s="11">
        <f t="shared" si="254"/>
        <v>0</v>
      </c>
      <c r="BV39" s="10">
        <f t="shared" si="255"/>
        <v>0</v>
      </c>
      <c r="BW39" s="10">
        <f t="shared" si="256"/>
        <v>0</v>
      </c>
      <c r="BX39" s="10">
        <f t="shared" si="257"/>
        <v>0</v>
      </c>
      <c r="BY39" s="10">
        <f t="shared" si="258"/>
        <v>0</v>
      </c>
      <c r="BZ39" s="13">
        <f t="shared" si="259"/>
        <v>0</v>
      </c>
      <c r="CA39" s="10">
        <f t="shared" si="260"/>
        <v>0</v>
      </c>
      <c r="CB39" s="10">
        <f t="shared" si="261"/>
        <v>1</v>
      </c>
      <c r="CC39" s="11">
        <f t="shared" si="262"/>
        <v>0</v>
      </c>
      <c r="CD39" s="13">
        <f t="shared" si="263"/>
        <v>1</v>
      </c>
      <c r="CE39" s="10">
        <f t="shared" si="264"/>
        <v>1</v>
      </c>
      <c r="CF39" s="10">
        <f t="shared" si="265"/>
        <v>1</v>
      </c>
      <c r="CG39" s="11">
        <f t="shared" si="266"/>
        <v>1</v>
      </c>
      <c r="CH39" s="13">
        <f t="shared" si="267"/>
        <v>0</v>
      </c>
      <c r="CI39" s="10">
        <f t="shared" si="268"/>
        <v>0</v>
      </c>
      <c r="CJ39" s="10">
        <f t="shared" si="269"/>
        <v>0</v>
      </c>
      <c r="CK39" s="11">
        <f t="shared" si="270"/>
        <v>0</v>
      </c>
      <c r="CL39" s="173">
        <f t="shared" si="271"/>
        <v>4</v>
      </c>
      <c r="CM39" s="173">
        <f t="shared" si="272"/>
        <v>5</v>
      </c>
      <c r="CN39" s="173">
        <f t="shared" si="273"/>
        <v>15</v>
      </c>
      <c r="CO39" s="174">
        <f t="shared" si="274"/>
        <v>2</v>
      </c>
    </row>
    <row r="40" spans="1:93" ht="15">
      <c r="A40" s="69" t="s">
        <v>14</v>
      </c>
      <c r="B40" s="13">
        <f t="shared" si="183"/>
        <v>0</v>
      </c>
      <c r="C40" s="10">
        <f t="shared" si="184"/>
        <v>0</v>
      </c>
      <c r="D40" s="10">
        <f t="shared" si="185"/>
        <v>0</v>
      </c>
      <c r="E40" s="11">
        <f t="shared" si="186"/>
        <v>0</v>
      </c>
      <c r="F40" s="10">
        <f t="shared" si="187"/>
        <v>0</v>
      </c>
      <c r="G40" s="10">
        <f t="shared" si="188"/>
        <v>0</v>
      </c>
      <c r="H40" s="10">
        <f t="shared" si="189"/>
        <v>1</v>
      </c>
      <c r="I40" s="10">
        <f t="shared" si="190"/>
        <v>0</v>
      </c>
      <c r="J40" s="13">
        <f t="shared" si="191"/>
        <v>0</v>
      </c>
      <c r="K40" s="10">
        <f t="shared" si="192"/>
        <v>0</v>
      </c>
      <c r="L40" s="10">
        <f t="shared" si="193"/>
        <v>1</v>
      </c>
      <c r="M40" s="11">
        <f t="shared" si="194"/>
        <v>0</v>
      </c>
      <c r="N40" s="10">
        <f t="shared" si="195"/>
        <v>1</v>
      </c>
      <c r="O40" s="10">
        <f t="shared" si="196"/>
        <v>1</v>
      </c>
      <c r="P40" s="10">
        <f t="shared" si="197"/>
        <v>0</v>
      </c>
      <c r="Q40" s="10">
        <f t="shared" si="198"/>
        <v>0</v>
      </c>
      <c r="R40" s="13">
        <f t="shared" si="199"/>
        <v>1</v>
      </c>
      <c r="S40" s="10">
        <f t="shared" si="200"/>
        <v>0</v>
      </c>
      <c r="T40" s="10">
        <f t="shared" si="201"/>
        <v>1</v>
      </c>
      <c r="U40" s="11">
        <f t="shared" si="202"/>
        <v>0</v>
      </c>
      <c r="V40" s="10">
        <f t="shared" si="203"/>
        <v>1</v>
      </c>
      <c r="W40" s="10">
        <f t="shared" si="204"/>
        <v>1</v>
      </c>
      <c r="X40" s="10">
        <f t="shared" si="205"/>
        <v>0</v>
      </c>
      <c r="Y40" s="10">
        <f t="shared" si="206"/>
        <v>0</v>
      </c>
      <c r="Z40" s="13">
        <f t="shared" si="207"/>
        <v>0</v>
      </c>
      <c r="AA40" s="10">
        <f t="shared" si="208"/>
        <v>0</v>
      </c>
      <c r="AB40" s="10">
        <f t="shared" si="209"/>
        <v>1</v>
      </c>
      <c r="AC40" s="11">
        <f t="shared" si="210"/>
        <v>0</v>
      </c>
      <c r="AD40" s="10">
        <f t="shared" si="211"/>
        <v>0</v>
      </c>
      <c r="AE40" s="10">
        <f t="shared" si="212"/>
        <v>0</v>
      </c>
      <c r="AF40" s="10">
        <f t="shared" si="213"/>
        <v>1</v>
      </c>
      <c r="AG40" s="10">
        <f t="shared" si="214"/>
        <v>0</v>
      </c>
      <c r="AH40" s="13">
        <f t="shared" si="215"/>
        <v>0</v>
      </c>
      <c r="AI40" s="10">
        <f t="shared" si="216"/>
        <v>0</v>
      </c>
      <c r="AJ40" s="10">
        <f t="shared" si="217"/>
        <v>1</v>
      </c>
      <c r="AK40" s="11">
        <f t="shared" si="218"/>
        <v>0</v>
      </c>
      <c r="AL40" s="10">
        <f t="shared" si="219"/>
        <v>0</v>
      </c>
      <c r="AM40" s="10">
        <f t="shared" si="220"/>
        <v>1</v>
      </c>
      <c r="AN40" s="10">
        <f t="shared" si="221"/>
        <v>0</v>
      </c>
      <c r="AO40" s="10">
        <f t="shared" si="222"/>
        <v>0</v>
      </c>
      <c r="AP40" s="13">
        <f t="shared" si="223"/>
        <v>1</v>
      </c>
      <c r="AQ40" s="10">
        <f t="shared" si="224"/>
        <v>1</v>
      </c>
      <c r="AR40" s="10">
        <f t="shared" si="225"/>
        <v>0</v>
      </c>
      <c r="AS40" s="11">
        <f t="shared" si="226"/>
        <v>0</v>
      </c>
      <c r="AT40" s="10">
        <f t="shared" si="227"/>
        <v>1</v>
      </c>
      <c r="AU40" s="10">
        <f t="shared" si="228"/>
        <v>1</v>
      </c>
      <c r="AV40" s="10">
        <f t="shared" si="229"/>
        <v>0</v>
      </c>
      <c r="AW40" s="10">
        <f t="shared" si="230"/>
        <v>0</v>
      </c>
      <c r="AX40" s="13">
        <f t="shared" si="231"/>
        <v>1</v>
      </c>
      <c r="AY40" s="10">
        <f t="shared" si="232"/>
        <v>1</v>
      </c>
      <c r="AZ40" s="10">
        <f t="shared" si="233"/>
        <v>0</v>
      </c>
      <c r="BA40" s="10">
        <f t="shared" si="234"/>
        <v>0</v>
      </c>
      <c r="BB40" s="13">
        <f t="shared" si="235"/>
        <v>1</v>
      </c>
      <c r="BC40" s="10">
        <f t="shared" si="236"/>
        <v>0</v>
      </c>
      <c r="BD40" s="10">
        <f t="shared" si="237"/>
        <v>1</v>
      </c>
      <c r="BE40" s="11">
        <f t="shared" si="238"/>
        <v>0</v>
      </c>
      <c r="BF40" s="10">
        <f t="shared" si="239"/>
        <v>1</v>
      </c>
      <c r="BG40" s="10">
        <f t="shared" si="240"/>
        <v>1</v>
      </c>
      <c r="BH40" s="10">
        <f t="shared" si="241"/>
        <v>0</v>
      </c>
      <c r="BI40" s="11">
        <f t="shared" si="242"/>
        <v>0</v>
      </c>
      <c r="BJ40" s="13">
        <f t="shared" si="243"/>
        <v>0</v>
      </c>
      <c r="BK40" s="10">
        <f t="shared" si="244"/>
        <v>0</v>
      </c>
      <c r="BL40" s="10">
        <f t="shared" si="245"/>
        <v>0</v>
      </c>
      <c r="BM40" s="11">
        <f t="shared" si="246"/>
        <v>0</v>
      </c>
      <c r="BN40" s="10">
        <f t="shared" si="247"/>
        <v>0</v>
      </c>
      <c r="BO40" s="10">
        <f t="shared" si="248"/>
        <v>0</v>
      </c>
      <c r="BP40" s="10">
        <f t="shared" si="249"/>
        <v>0</v>
      </c>
      <c r="BQ40" s="10">
        <f t="shared" si="250"/>
        <v>0</v>
      </c>
      <c r="BR40" s="13">
        <f t="shared" si="251"/>
        <v>0</v>
      </c>
      <c r="BS40" s="10">
        <f t="shared" si="252"/>
        <v>0</v>
      </c>
      <c r="BT40" s="10">
        <f t="shared" si="253"/>
        <v>0</v>
      </c>
      <c r="BU40" s="11">
        <f t="shared" si="254"/>
        <v>0</v>
      </c>
      <c r="BV40" s="10">
        <f t="shared" si="255"/>
        <v>1</v>
      </c>
      <c r="BW40" s="10">
        <f t="shared" si="256"/>
        <v>1</v>
      </c>
      <c r="BX40" s="10">
        <f t="shared" si="257"/>
        <v>0</v>
      </c>
      <c r="BY40" s="10">
        <f t="shared" si="258"/>
        <v>0</v>
      </c>
      <c r="BZ40" s="13">
        <f t="shared" si="259"/>
        <v>0</v>
      </c>
      <c r="CA40" s="10">
        <f t="shared" si="260"/>
        <v>0</v>
      </c>
      <c r="CB40" s="10">
        <f t="shared" si="261"/>
        <v>0</v>
      </c>
      <c r="CC40" s="11">
        <f t="shared" si="262"/>
        <v>0</v>
      </c>
      <c r="CD40" s="13">
        <f t="shared" si="263"/>
        <v>0</v>
      </c>
      <c r="CE40" s="10">
        <f t="shared" si="264"/>
        <v>0</v>
      </c>
      <c r="CF40" s="10">
        <f t="shared" si="265"/>
        <v>1</v>
      </c>
      <c r="CG40" s="11">
        <f t="shared" si="266"/>
        <v>0</v>
      </c>
      <c r="CH40" s="13">
        <f t="shared" si="267"/>
        <v>1</v>
      </c>
      <c r="CI40" s="10">
        <f t="shared" si="268"/>
        <v>1</v>
      </c>
      <c r="CJ40" s="10">
        <f t="shared" si="269"/>
        <v>0</v>
      </c>
      <c r="CK40" s="11">
        <f t="shared" si="270"/>
        <v>0</v>
      </c>
      <c r="CL40" s="173">
        <f t="shared" si="271"/>
        <v>10</v>
      </c>
      <c r="CM40" s="173">
        <f t="shared" si="272"/>
        <v>9</v>
      </c>
      <c r="CN40" s="173">
        <f t="shared" si="273"/>
        <v>8</v>
      </c>
      <c r="CO40" s="174">
        <f t="shared" si="274"/>
        <v>0</v>
      </c>
    </row>
    <row r="41" spans="1:93" thickBot="1">
      <c r="A41" s="69" t="s">
        <v>15</v>
      </c>
      <c r="B41" s="13">
        <f t="shared" si="183"/>
        <v>0</v>
      </c>
      <c r="C41" s="10">
        <f t="shared" si="184"/>
        <v>0</v>
      </c>
      <c r="D41" s="10">
        <f t="shared" si="185"/>
        <v>1</v>
      </c>
      <c r="E41" s="11">
        <f t="shared" si="186"/>
        <v>0</v>
      </c>
      <c r="F41" s="10">
        <f t="shared" si="187"/>
        <v>0</v>
      </c>
      <c r="G41" s="10">
        <f t="shared" si="188"/>
        <v>0</v>
      </c>
      <c r="H41" s="10">
        <f t="shared" si="189"/>
        <v>1</v>
      </c>
      <c r="I41" s="10">
        <f t="shared" si="190"/>
        <v>0</v>
      </c>
      <c r="J41" s="13">
        <f t="shared" si="191"/>
        <v>0</v>
      </c>
      <c r="K41" s="10">
        <f t="shared" si="192"/>
        <v>0</v>
      </c>
      <c r="L41" s="10">
        <f t="shared" si="193"/>
        <v>1</v>
      </c>
      <c r="M41" s="11">
        <f t="shared" si="194"/>
        <v>0</v>
      </c>
      <c r="N41" s="10">
        <f t="shared" si="195"/>
        <v>0</v>
      </c>
      <c r="O41" s="10">
        <f t="shared" si="196"/>
        <v>0</v>
      </c>
      <c r="P41" s="10">
        <f t="shared" si="197"/>
        <v>1</v>
      </c>
      <c r="Q41" s="10">
        <f t="shared" si="198"/>
        <v>0</v>
      </c>
      <c r="R41" s="13">
        <f t="shared" si="199"/>
        <v>0</v>
      </c>
      <c r="S41" s="10">
        <f t="shared" si="200"/>
        <v>0</v>
      </c>
      <c r="T41" s="10">
        <f t="shared" si="201"/>
        <v>1</v>
      </c>
      <c r="U41" s="11">
        <f t="shared" si="202"/>
        <v>0</v>
      </c>
      <c r="V41" s="10">
        <f t="shared" si="203"/>
        <v>0</v>
      </c>
      <c r="W41" s="10">
        <f t="shared" si="204"/>
        <v>0</v>
      </c>
      <c r="X41" s="10">
        <f t="shared" si="205"/>
        <v>1</v>
      </c>
      <c r="Y41" s="10">
        <f t="shared" si="206"/>
        <v>0</v>
      </c>
      <c r="Z41" s="13">
        <f t="shared" si="207"/>
        <v>0</v>
      </c>
      <c r="AA41" s="10">
        <f t="shared" si="208"/>
        <v>0</v>
      </c>
      <c r="AB41" s="10">
        <f t="shared" si="209"/>
        <v>0</v>
      </c>
      <c r="AC41" s="11">
        <f t="shared" si="210"/>
        <v>0</v>
      </c>
      <c r="AD41" s="10">
        <f t="shared" si="211"/>
        <v>0</v>
      </c>
      <c r="AE41" s="10">
        <f t="shared" si="212"/>
        <v>0</v>
      </c>
      <c r="AF41" s="10">
        <f t="shared" si="213"/>
        <v>0</v>
      </c>
      <c r="AG41" s="10">
        <f t="shared" si="214"/>
        <v>0</v>
      </c>
      <c r="AH41" s="13">
        <f t="shared" si="215"/>
        <v>0</v>
      </c>
      <c r="AI41" s="10">
        <f t="shared" si="216"/>
        <v>0</v>
      </c>
      <c r="AJ41" s="10">
        <f t="shared" si="217"/>
        <v>0</v>
      </c>
      <c r="AK41" s="11">
        <f t="shared" si="218"/>
        <v>0</v>
      </c>
      <c r="AL41" s="10">
        <f t="shared" si="219"/>
        <v>0</v>
      </c>
      <c r="AM41" s="10">
        <f t="shared" si="220"/>
        <v>0</v>
      </c>
      <c r="AN41" s="10">
        <f t="shared" si="221"/>
        <v>1</v>
      </c>
      <c r="AO41" s="10">
        <f t="shared" si="222"/>
        <v>0</v>
      </c>
      <c r="AP41" s="13">
        <f t="shared" si="223"/>
        <v>0</v>
      </c>
      <c r="AQ41" s="10">
        <f t="shared" si="224"/>
        <v>0</v>
      </c>
      <c r="AR41" s="10">
        <f t="shared" si="225"/>
        <v>1</v>
      </c>
      <c r="AS41" s="11">
        <f t="shared" si="226"/>
        <v>0</v>
      </c>
      <c r="AT41" s="10">
        <f t="shared" si="227"/>
        <v>0</v>
      </c>
      <c r="AU41" s="10">
        <f t="shared" si="228"/>
        <v>0</v>
      </c>
      <c r="AV41" s="10">
        <f t="shared" si="229"/>
        <v>1</v>
      </c>
      <c r="AW41" s="10">
        <f t="shared" si="230"/>
        <v>0</v>
      </c>
      <c r="AX41" s="13">
        <f t="shared" si="231"/>
        <v>0</v>
      </c>
      <c r="AY41" s="10">
        <f t="shared" si="232"/>
        <v>0</v>
      </c>
      <c r="AZ41" s="10">
        <f t="shared" si="233"/>
        <v>1</v>
      </c>
      <c r="BA41" s="10">
        <f t="shared" si="234"/>
        <v>0</v>
      </c>
      <c r="BB41" s="13">
        <f t="shared" si="235"/>
        <v>0</v>
      </c>
      <c r="BC41" s="10">
        <f t="shared" si="236"/>
        <v>0</v>
      </c>
      <c r="BD41" s="10">
        <f t="shared" si="237"/>
        <v>1</v>
      </c>
      <c r="BE41" s="11">
        <f t="shared" si="238"/>
        <v>0</v>
      </c>
      <c r="BF41" s="10">
        <f t="shared" si="239"/>
        <v>0</v>
      </c>
      <c r="BG41" s="10">
        <f t="shared" si="240"/>
        <v>0</v>
      </c>
      <c r="BH41" s="10">
        <f t="shared" si="241"/>
        <v>1</v>
      </c>
      <c r="BI41" s="11">
        <f t="shared" si="242"/>
        <v>0</v>
      </c>
      <c r="BJ41" s="13">
        <f t="shared" si="243"/>
        <v>0</v>
      </c>
      <c r="BK41" s="10">
        <f t="shared" si="244"/>
        <v>0</v>
      </c>
      <c r="BL41" s="10">
        <f t="shared" si="245"/>
        <v>1</v>
      </c>
      <c r="BM41" s="11">
        <f t="shared" si="246"/>
        <v>0</v>
      </c>
      <c r="BN41" s="10">
        <f t="shared" si="247"/>
        <v>0</v>
      </c>
      <c r="BO41" s="10">
        <f t="shared" si="248"/>
        <v>0</v>
      </c>
      <c r="BP41" s="10">
        <f t="shared" si="249"/>
        <v>0</v>
      </c>
      <c r="BQ41" s="10">
        <f t="shared" si="250"/>
        <v>0</v>
      </c>
      <c r="BR41" s="13">
        <f t="shared" si="251"/>
        <v>0</v>
      </c>
      <c r="BS41" s="10">
        <f t="shared" si="252"/>
        <v>0</v>
      </c>
      <c r="BT41" s="10">
        <f t="shared" si="253"/>
        <v>0</v>
      </c>
      <c r="BU41" s="11">
        <f t="shared" si="254"/>
        <v>0</v>
      </c>
      <c r="BV41" s="10">
        <f t="shared" si="255"/>
        <v>0</v>
      </c>
      <c r="BW41" s="10">
        <f t="shared" si="256"/>
        <v>0</v>
      </c>
      <c r="BX41" s="10">
        <f t="shared" si="257"/>
        <v>1</v>
      </c>
      <c r="BY41" s="10">
        <f t="shared" si="258"/>
        <v>0</v>
      </c>
      <c r="BZ41" s="13">
        <f t="shared" si="259"/>
        <v>0</v>
      </c>
      <c r="CA41" s="10">
        <f t="shared" si="260"/>
        <v>0</v>
      </c>
      <c r="CB41" s="10">
        <f t="shared" si="261"/>
        <v>0</v>
      </c>
      <c r="CC41" s="11">
        <f t="shared" si="262"/>
        <v>0</v>
      </c>
      <c r="CD41" s="13">
        <f t="shared" si="263"/>
        <v>0</v>
      </c>
      <c r="CE41" s="10">
        <f t="shared" si="264"/>
        <v>0</v>
      </c>
      <c r="CF41" s="10">
        <f t="shared" si="265"/>
        <v>1</v>
      </c>
      <c r="CG41" s="11">
        <f t="shared" si="266"/>
        <v>0</v>
      </c>
      <c r="CH41" s="13">
        <f t="shared" si="267"/>
        <v>0</v>
      </c>
      <c r="CI41" s="10">
        <f t="shared" si="268"/>
        <v>0</v>
      </c>
      <c r="CJ41" s="10">
        <f t="shared" si="269"/>
        <v>1</v>
      </c>
      <c r="CK41" s="11">
        <f t="shared" si="270"/>
        <v>0</v>
      </c>
      <c r="CL41" s="173">
        <f t="shared" si="271"/>
        <v>0</v>
      </c>
      <c r="CM41" s="173">
        <f t="shared" si="272"/>
        <v>0</v>
      </c>
      <c r="CN41" s="173">
        <f t="shared" si="273"/>
        <v>16</v>
      </c>
      <c r="CO41" s="174">
        <f t="shared" si="274"/>
        <v>0</v>
      </c>
    </row>
    <row r="42" spans="1:93" s="20" customFormat="1">
      <c r="A42" s="100" t="s">
        <v>77</v>
      </c>
      <c r="B42" s="94">
        <f>SUM(B32:B41)</f>
        <v>4</v>
      </c>
      <c r="C42" s="95">
        <f t="shared" ref="C42" si="275">SUM(C32:C41)</f>
        <v>5</v>
      </c>
      <c r="D42" s="95">
        <f t="shared" ref="D42" si="276">SUM(D32:D41)</f>
        <v>5</v>
      </c>
      <c r="E42" s="96">
        <f t="shared" ref="E42" si="277">SUM(E32:E41)</f>
        <v>2</v>
      </c>
      <c r="F42" s="95">
        <f t="shared" ref="F42" si="278">SUM(F32:F41)</f>
        <v>3</v>
      </c>
      <c r="G42" s="95">
        <f t="shared" ref="G42" si="279">SUM(G32:G41)</f>
        <v>4</v>
      </c>
      <c r="H42" s="95">
        <f t="shared" ref="H42" si="280">SUM(H32:H41)</f>
        <v>9</v>
      </c>
      <c r="I42" s="95">
        <f t="shared" ref="I42" si="281">SUM(I32:I41)</f>
        <v>2</v>
      </c>
      <c r="J42" s="94">
        <f t="shared" ref="J42" si="282">SUM(J32:J41)</f>
        <v>3</v>
      </c>
      <c r="K42" s="95">
        <f t="shared" ref="K42" si="283">SUM(K32:K41)</f>
        <v>4</v>
      </c>
      <c r="L42" s="95">
        <f t="shared" ref="L42" si="284">SUM(L32:L41)</f>
        <v>8</v>
      </c>
      <c r="M42" s="96">
        <f t="shared" ref="M42" si="285">SUM(M32:M41)</f>
        <v>3</v>
      </c>
      <c r="N42" s="95">
        <f t="shared" ref="N42" si="286">SUM(N32:N41)</f>
        <v>7</v>
      </c>
      <c r="O42" s="95">
        <f t="shared" ref="O42" si="287">SUM(O32:O41)</f>
        <v>7</v>
      </c>
      <c r="P42" s="95">
        <f t="shared" ref="P42" si="288">SUM(P32:P41)</f>
        <v>4</v>
      </c>
      <c r="Q42" s="95">
        <f t="shared" ref="Q42" si="289">SUM(Q32:Q41)</f>
        <v>2</v>
      </c>
      <c r="R42" s="94">
        <f t="shared" ref="R42" si="290">SUM(R32:R41)</f>
        <v>6</v>
      </c>
      <c r="S42" s="95">
        <f t="shared" ref="S42" si="291">SUM(S32:S41)</f>
        <v>3</v>
      </c>
      <c r="T42" s="95">
        <f t="shared" ref="T42" si="292">SUM(T32:T41)</f>
        <v>9</v>
      </c>
      <c r="U42" s="96">
        <f t="shared" ref="U42" si="293">SUM(U32:U41)</f>
        <v>1</v>
      </c>
      <c r="V42" s="95">
        <f t="shared" ref="V42" si="294">SUM(V32:V41)</f>
        <v>5</v>
      </c>
      <c r="W42" s="95">
        <f t="shared" ref="W42" si="295">SUM(W32:W41)</f>
        <v>5</v>
      </c>
      <c r="X42" s="95">
        <f t="shared" ref="X42" si="296">SUM(X32:X41)</f>
        <v>7</v>
      </c>
      <c r="Y42" s="95">
        <f t="shared" ref="Y42" si="297">SUM(Y32:Y41)</f>
        <v>2</v>
      </c>
      <c r="Z42" s="94">
        <f t="shared" ref="Z42" si="298">SUM(Z32:Z41)</f>
        <v>1</v>
      </c>
      <c r="AA42" s="95">
        <f t="shared" ref="AA42" si="299">SUM(AA32:AA41)</f>
        <v>0</v>
      </c>
      <c r="AB42" s="95">
        <f t="shared" ref="AB42" si="300">SUM(AB32:AB41)</f>
        <v>4</v>
      </c>
      <c r="AC42" s="96">
        <f t="shared" ref="AC42" si="301">SUM(AC32:AC41)</f>
        <v>0</v>
      </c>
      <c r="AD42" s="95">
        <f t="shared" ref="AD42" si="302">SUM(AD32:AD41)</f>
        <v>3</v>
      </c>
      <c r="AE42" s="95">
        <f t="shared" ref="AE42" si="303">SUM(AE32:AE41)</f>
        <v>3</v>
      </c>
      <c r="AF42" s="95">
        <f t="shared" ref="AF42" si="304">SUM(AF32:AF41)</f>
        <v>6</v>
      </c>
      <c r="AG42" s="95">
        <f t="shared" ref="AG42" si="305">SUM(AG32:AG41)</f>
        <v>2</v>
      </c>
      <c r="AH42" s="94">
        <f t="shared" ref="AH42" si="306">SUM(AH32:AH41)</f>
        <v>3</v>
      </c>
      <c r="AI42" s="95">
        <f t="shared" ref="AI42" si="307">SUM(AI32:AI41)</f>
        <v>3</v>
      </c>
      <c r="AJ42" s="95">
        <f t="shared" ref="AJ42" si="308">SUM(AJ32:AJ41)</f>
        <v>5</v>
      </c>
      <c r="AK42" s="96">
        <f t="shared" ref="AK42" si="309">SUM(AK32:AK41)</f>
        <v>2</v>
      </c>
      <c r="AL42" s="95">
        <f t="shared" ref="AL42" si="310">SUM(AL32:AL41)</f>
        <v>6</v>
      </c>
      <c r="AM42" s="95">
        <f t="shared" ref="AM42" si="311">SUM(AM32:AM41)</f>
        <v>7</v>
      </c>
      <c r="AN42" s="95">
        <f t="shared" ref="AN42" si="312">SUM(AN32:AN41)</f>
        <v>6</v>
      </c>
      <c r="AO42" s="95">
        <f t="shared" ref="AO42" si="313">SUM(AO32:AO41)</f>
        <v>4</v>
      </c>
      <c r="AP42" s="94">
        <f t="shared" ref="AP42" si="314">SUM(AP32:AP41)</f>
        <v>5</v>
      </c>
      <c r="AQ42" s="95">
        <f t="shared" ref="AQ42" si="315">SUM(AQ32:AQ41)</f>
        <v>5</v>
      </c>
      <c r="AR42" s="95">
        <f t="shared" ref="AR42" si="316">SUM(AR32:AR41)</f>
        <v>7</v>
      </c>
      <c r="AS42" s="96">
        <f t="shared" ref="AS42" si="317">SUM(AS32:AS41)</f>
        <v>2</v>
      </c>
      <c r="AT42" s="95">
        <f t="shared" ref="AT42" si="318">SUM(AT32:AT41)</f>
        <v>5</v>
      </c>
      <c r="AU42" s="95">
        <f t="shared" ref="AU42" si="319">SUM(AU32:AU41)</f>
        <v>7</v>
      </c>
      <c r="AV42" s="95">
        <f t="shared" ref="AV42" si="320">SUM(AV32:AV41)</f>
        <v>7</v>
      </c>
      <c r="AW42" s="95">
        <f t="shared" ref="AW42" si="321">SUM(AW32:AW41)</f>
        <v>3</v>
      </c>
      <c r="AX42" s="95">
        <f t="shared" ref="AX42" si="322">SUM(AX32:AX41)</f>
        <v>6</v>
      </c>
      <c r="AY42" s="95">
        <f t="shared" ref="AY42" si="323">SUM(AY32:AY41)</f>
        <v>6</v>
      </c>
      <c r="AZ42" s="95">
        <f t="shared" ref="AZ42" si="324">SUM(AZ32:AZ41)</f>
        <v>7</v>
      </c>
      <c r="BA42" s="95">
        <f t="shared" ref="BA42" si="325">SUM(BA32:BA41)</f>
        <v>3</v>
      </c>
      <c r="BB42" s="94">
        <f t="shared" ref="BB42" si="326">SUM(BB32:BB41)</f>
        <v>6</v>
      </c>
      <c r="BC42" s="95">
        <f t="shared" ref="BC42" si="327">SUM(BC32:BC41)</f>
        <v>4</v>
      </c>
      <c r="BD42" s="95">
        <f t="shared" ref="BD42" si="328">SUM(BD32:BD41)</f>
        <v>9</v>
      </c>
      <c r="BE42" s="96">
        <f t="shared" ref="BE42" si="329">SUM(BE32:BE41)</f>
        <v>2</v>
      </c>
      <c r="BF42" s="95">
        <f t="shared" ref="BF42" si="330">SUM(BF32:BF41)</f>
        <v>5</v>
      </c>
      <c r="BG42" s="95">
        <f t="shared" ref="BG42" si="331">SUM(BG32:BG41)</f>
        <v>6</v>
      </c>
      <c r="BH42" s="95">
        <f t="shared" ref="BH42" si="332">SUM(BH32:BH41)</f>
        <v>7</v>
      </c>
      <c r="BI42" s="95">
        <f t="shared" ref="BI42" si="333">SUM(BI32:BI41)</f>
        <v>3</v>
      </c>
      <c r="BJ42" s="94">
        <f t="shared" ref="BJ42" si="334">SUM(BJ32:BJ41)</f>
        <v>2</v>
      </c>
      <c r="BK42" s="95">
        <f t="shared" ref="BK42" si="335">SUM(BK32:BK41)</f>
        <v>2</v>
      </c>
      <c r="BL42" s="95">
        <f t="shared" ref="BL42" si="336">SUM(BL32:BL41)</f>
        <v>5</v>
      </c>
      <c r="BM42" s="96">
        <f t="shared" ref="BM42" si="337">SUM(BM32:BM41)</f>
        <v>1</v>
      </c>
      <c r="BN42" s="95">
        <f t="shared" ref="BN42" si="338">SUM(BN32:BN41)</f>
        <v>1</v>
      </c>
      <c r="BO42" s="95">
        <f t="shared" ref="BO42" si="339">SUM(BO32:BO41)</f>
        <v>2</v>
      </c>
      <c r="BP42" s="95">
        <f t="shared" ref="BP42" si="340">SUM(BP32:BP41)</f>
        <v>6</v>
      </c>
      <c r="BQ42" s="95">
        <f t="shared" ref="BQ42" si="341">SUM(BQ32:BQ41)</f>
        <v>1</v>
      </c>
      <c r="BR42" s="94">
        <f t="shared" ref="BR42" si="342">SUM(BR32:BR41)</f>
        <v>1</v>
      </c>
      <c r="BS42" s="95">
        <f t="shared" ref="BS42" si="343">SUM(BS32:BS41)</f>
        <v>2</v>
      </c>
      <c r="BT42" s="95">
        <f t="shared" ref="BT42" si="344">SUM(BT32:BT41)</f>
        <v>6</v>
      </c>
      <c r="BU42" s="96">
        <f t="shared" ref="BU42" si="345">SUM(BU32:BU41)</f>
        <v>1</v>
      </c>
      <c r="BV42" s="95">
        <f t="shared" ref="BV42" si="346">SUM(BV32:BV41)</f>
        <v>4</v>
      </c>
      <c r="BW42" s="95">
        <f t="shared" ref="BW42" si="347">SUM(BW32:BW41)</f>
        <v>4</v>
      </c>
      <c r="BX42" s="95">
        <f t="shared" ref="BX42" si="348">SUM(BX32:BX41)</f>
        <v>5</v>
      </c>
      <c r="BY42" s="95">
        <f t="shared" ref="BY42" si="349">SUM(BY32:BY41)</f>
        <v>2</v>
      </c>
      <c r="BZ42" s="94">
        <f t="shared" ref="BZ42" si="350">SUM(BZ32:BZ41)</f>
        <v>2</v>
      </c>
      <c r="CA42" s="95">
        <f t="shared" ref="CA42" si="351">SUM(CA32:CA41)</f>
        <v>1</v>
      </c>
      <c r="CB42" s="95">
        <f t="shared" ref="CB42" si="352">SUM(CB32:CB41)</f>
        <v>6</v>
      </c>
      <c r="CC42" s="96">
        <f t="shared" ref="CC42" si="353">SUM(CC32:CC41)</f>
        <v>1</v>
      </c>
      <c r="CD42" s="94">
        <f t="shared" ref="CD42" si="354">SUM(CD32:CD41)</f>
        <v>5</v>
      </c>
      <c r="CE42" s="95">
        <f t="shared" ref="CE42" si="355">SUM(CE32:CE41)</f>
        <v>5</v>
      </c>
      <c r="CF42" s="95">
        <f t="shared" ref="CF42" si="356">SUM(CF32:CF41)</f>
        <v>8</v>
      </c>
      <c r="CG42" s="96">
        <f t="shared" ref="CG42" si="357">SUM(CG32:CG41)</f>
        <v>4</v>
      </c>
      <c r="CH42" s="94">
        <f t="shared" ref="CH42" si="358">SUM(CH32:CH41)</f>
        <v>6</v>
      </c>
      <c r="CI42" s="95">
        <f t="shared" ref="CI42" si="359">SUM(CI32:CI41)</f>
        <v>4</v>
      </c>
      <c r="CJ42" s="95">
        <f t="shared" ref="CJ42" si="360">SUM(CJ32:CJ41)</f>
        <v>7</v>
      </c>
      <c r="CK42" s="96">
        <f t="shared" ref="CK42" si="361">SUM(CK32:CK41)</f>
        <v>1</v>
      </c>
      <c r="CL42" s="162">
        <f>SUM(CL32:CL41)</f>
        <v>89</v>
      </c>
      <c r="CM42" s="162">
        <f t="shared" si="272"/>
        <v>89</v>
      </c>
      <c r="CN42" s="162">
        <f t="shared" si="273"/>
        <v>143</v>
      </c>
      <c r="CO42" s="163">
        <f t="shared" si="274"/>
        <v>44</v>
      </c>
    </row>
    <row r="43" spans="1:93" s="20" customFormat="1" ht="16.2" thickBot="1">
      <c r="A43" s="101" t="s">
        <v>16</v>
      </c>
      <c r="B43" s="97">
        <f>AVERAGE(B32:B41)</f>
        <v>0.4</v>
      </c>
      <c r="C43" s="98">
        <f t="shared" ref="C43:BN43" si="362">AVERAGE(C32:C41)</f>
        <v>0.5</v>
      </c>
      <c r="D43" s="98">
        <f t="shared" si="362"/>
        <v>0.5</v>
      </c>
      <c r="E43" s="99">
        <f t="shared" si="362"/>
        <v>0.2</v>
      </c>
      <c r="F43" s="98">
        <f t="shared" si="362"/>
        <v>0.3</v>
      </c>
      <c r="G43" s="98">
        <f t="shared" si="362"/>
        <v>0.4</v>
      </c>
      <c r="H43" s="98">
        <f t="shared" si="362"/>
        <v>0.9</v>
      </c>
      <c r="I43" s="98">
        <f t="shared" si="362"/>
        <v>0.2</v>
      </c>
      <c r="J43" s="97">
        <f t="shared" si="362"/>
        <v>0.3</v>
      </c>
      <c r="K43" s="98">
        <f t="shared" si="362"/>
        <v>0.4</v>
      </c>
      <c r="L43" s="98">
        <f t="shared" si="362"/>
        <v>0.8</v>
      </c>
      <c r="M43" s="99">
        <f t="shared" si="362"/>
        <v>0.3</v>
      </c>
      <c r="N43" s="98">
        <f t="shared" si="362"/>
        <v>0.7</v>
      </c>
      <c r="O43" s="98">
        <f t="shared" si="362"/>
        <v>0.7</v>
      </c>
      <c r="P43" s="98">
        <f t="shared" si="362"/>
        <v>0.4</v>
      </c>
      <c r="Q43" s="98">
        <f t="shared" si="362"/>
        <v>0.2</v>
      </c>
      <c r="R43" s="97">
        <f t="shared" si="362"/>
        <v>0.6</v>
      </c>
      <c r="S43" s="98">
        <f t="shared" si="362"/>
        <v>0.3</v>
      </c>
      <c r="T43" s="98">
        <f t="shared" si="362"/>
        <v>0.9</v>
      </c>
      <c r="U43" s="99">
        <f t="shared" si="362"/>
        <v>0.1</v>
      </c>
      <c r="V43" s="98">
        <f t="shared" si="362"/>
        <v>0.5</v>
      </c>
      <c r="W43" s="98">
        <f t="shared" si="362"/>
        <v>0.5</v>
      </c>
      <c r="X43" s="98">
        <f t="shared" si="362"/>
        <v>0.7</v>
      </c>
      <c r="Y43" s="98">
        <f t="shared" si="362"/>
        <v>0.2</v>
      </c>
      <c r="Z43" s="97">
        <f t="shared" si="362"/>
        <v>0.1</v>
      </c>
      <c r="AA43" s="98">
        <f t="shared" si="362"/>
        <v>0</v>
      </c>
      <c r="AB43" s="98">
        <f t="shared" si="362"/>
        <v>0.4</v>
      </c>
      <c r="AC43" s="99">
        <f t="shared" si="362"/>
        <v>0</v>
      </c>
      <c r="AD43" s="98">
        <f t="shared" si="362"/>
        <v>0.3</v>
      </c>
      <c r="AE43" s="98">
        <f t="shared" si="362"/>
        <v>0.3</v>
      </c>
      <c r="AF43" s="98">
        <f t="shared" si="362"/>
        <v>0.6</v>
      </c>
      <c r="AG43" s="98">
        <f t="shared" si="362"/>
        <v>0.2</v>
      </c>
      <c r="AH43" s="97">
        <f t="shared" si="362"/>
        <v>0.3</v>
      </c>
      <c r="AI43" s="98">
        <f t="shared" si="362"/>
        <v>0.3</v>
      </c>
      <c r="AJ43" s="98">
        <f t="shared" si="362"/>
        <v>0.5</v>
      </c>
      <c r="AK43" s="99">
        <f t="shared" si="362"/>
        <v>0.2</v>
      </c>
      <c r="AL43" s="98">
        <f t="shared" si="362"/>
        <v>0.6</v>
      </c>
      <c r="AM43" s="98">
        <f t="shared" si="362"/>
        <v>0.7</v>
      </c>
      <c r="AN43" s="98">
        <f t="shared" si="362"/>
        <v>0.6</v>
      </c>
      <c r="AO43" s="98">
        <f t="shared" si="362"/>
        <v>0.4</v>
      </c>
      <c r="AP43" s="97">
        <f t="shared" si="362"/>
        <v>0.5</v>
      </c>
      <c r="AQ43" s="98">
        <f t="shared" si="362"/>
        <v>0.5</v>
      </c>
      <c r="AR43" s="98">
        <f t="shared" si="362"/>
        <v>0.7</v>
      </c>
      <c r="AS43" s="99">
        <f t="shared" si="362"/>
        <v>0.2</v>
      </c>
      <c r="AT43" s="98">
        <f t="shared" si="362"/>
        <v>0.5</v>
      </c>
      <c r="AU43" s="98">
        <f t="shared" si="362"/>
        <v>0.7</v>
      </c>
      <c r="AV43" s="98">
        <f t="shared" si="362"/>
        <v>0.7</v>
      </c>
      <c r="AW43" s="98">
        <f t="shared" si="362"/>
        <v>0.3</v>
      </c>
      <c r="AX43" s="98">
        <f t="shared" si="362"/>
        <v>0.6</v>
      </c>
      <c r="AY43" s="98">
        <f t="shared" si="362"/>
        <v>0.6</v>
      </c>
      <c r="AZ43" s="98">
        <f t="shared" si="362"/>
        <v>0.7</v>
      </c>
      <c r="BA43" s="98">
        <f t="shared" si="362"/>
        <v>0.3</v>
      </c>
      <c r="BB43" s="97">
        <f t="shared" si="362"/>
        <v>0.6</v>
      </c>
      <c r="BC43" s="98">
        <f t="shared" si="362"/>
        <v>0.4</v>
      </c>
      <c r="BD43" s="98">
        <f t="shared" si="362"/>
        <v>0.9</v>
      </c>
      <c r="BE43" s="99">
        <f t="shared" si="362"/>
        <v>0.2</v>
      </c>
      <c r="BF43" s="98">
        <f t="shared" si="362"/>
        <v>0.5</v>
      </c>
      <c r="BG43" s="98">
        <f t="shared" si="362"/>
        <v>0.6</v>
      </c>
      <c r="BH43" s="98">
        <f t="shared" si="362"/>
        <v>0.7</v>
      </c>
      <c r="BI43" s="98">
        <f t="shared" si="362"/>
        <v>0.3</v>
      </c>
      <c r="BJ43" s="97">
        <f t="shared" si="362"/>
        <v>0.2</v>
      </c>
      <c r="BK43" s="98">
        <f t="shared" si="362"/>
        <v>0.2</v>
      </c>
      <c r="BL43" s="98">
        <f t="shared" si="362"/>
        <v>0.5</v>
      </c>
      <c r="BM43" s="99">
        <f t="shared" si="362"/>
        <v>0.1</v>
      </c>
      <c r="BN43" s="98">
        <f t="shared" si="362"/>
        <v>0.1</v>
      </c>
      <c r="BO43" s="98">
        <f t="shared" ref="BO43:CK43" si="363">AVERAGE(BO32:BO41)</f>
        <v>0.2</v>
      </c>
      <c r="BP43" s="98">
        <f t="shared" si="363"/>
        <v>0.6</v>
      </c>
      <c r="BQ43" s="98">
        <f t="shared" si="363"/>
        <v>0.1</v>
      </c>
      <c r="BR43" s="97">
        <f t="shared" si="363"/>
        <v>0.1</v>
      </c>
      <c r="BS43" s="98">
        <f t="shared" si="363"/>
        <v>0.2</v>
      </c>
      <c r="BT43" s="98">
        <f t="shared" si="363"/>
        <v>0.6</v>
      </c>
      <c r="BU43" s="99">
        <f t="shared" si="363"/>
        <v>0.1</v>
      </c>
      <c r="BV43" s="98">
        <f t="shared" si="363"/>
        <v>0.4</v>
      </c>
      <c r="BW43" s="98">
        <f t="shared" si="363"/>
        <v>0.4</v>
      </c>
      <c r="BX43" s="98">
        <f t="shared" si="363"/>
        <v>0.5</v>
      </c>
      <c r="BY43" s="98">
        <f t="shared" si="363"/>
        <v>0.2</v>
      </c>
      <c r="BZ43" s="97">
        <f t="shared" si="363"/>
        <v>0.2</v>
      </c>
      <c r="CA43" s="98">
        <f t="shared" si="363"/>
        <v>0.1</v>
      </c>
      <c r="CB43" s="98">
        <f t="shared" si="363"/>
        <v>0.6</v>
      </c>
      <c r="CC43" s="99">
        <f t="shared" si="363"/>
        <v>0.1</v>
      </c>
      <c r="CD43" s="97">
        <f t="shared" si="363"/>
        <v>0.5</v>
      </c>
      <c r="CE43" s="98">
        <f t="shared" si="363"/>
        <v>0.5</v>
      </c>
      <c r="CF43" s="98">
        <f t="shared" si="363"/>
        <v>0.8</v>
      </c>
      <c r="CG43" s="99">
        <f t="shared" si="363"/>
        <v>0.4</v>
      </c>
      <c r="CH43" s="97">
        <f t="shared" si="363"/>
        <v>0.6</v>
      </c>
      <c r="CI43" s="98">
        <f t="shared" si="363"/>
        <v>0.4</v>
      </c>
      <c r="CJ43" s="98">
        <f t="shared" si="363"/>
        <v>0.7</v>
      </c>
      <c r="CK43" s="99">
        <f t="shared" si="363"/>
        <v>0.1</v>
      </c>
      <c r="CL43" s="164">
        <f>AVERAGE(CL32:CL41)</f>
        <v>8.9</v>
      </c>
      <c r="CM43" s="164">
        <f>AVERAGE(CM32:CM41)</f>
        <v>8.9</v>
      </c>
      <c r="CN43" s="164">
        <f>AVERAGE(CN32:CN41)</f>
        <v>14.3</v>
      </c>
      <c r="CO43" s="165">
        <f>AVERAGE(CO32:CO41)</f>
        <v>4.4000000000000004</v>
      </c>
    </row>
    <row r="44" spans="1:93" ht="16.2" thickBot="1"/>
    <row r="45" spans="1:93">
      <c r="A45" s="141" t="s">
        <v>0</v>
      </c>
      <c r="B45" s="143" t="s">
        <v>19</v>
      </c>
      <c r="C45" s="144"/>
      <c r="D45" s="144"/>
      <c r="E45" s="145"/>
      <c r="F45" s="144" t="s">
        <v>22</v>
      </c>
      <c r="G45" s="144"/>
      <c r="H45" s="144"/>
      <c r="I45" s="144"/>
      <c r="J45" s="143" t="s">
        <v>20</v>
      </c>
      <c r="K45" s="144"/>
      <c r="L45" s="144"/>
      <c r="M45" s="145"/>
      <c r="N45" s="144" t="s">
        <v>23</v>
      </c>
      <c r="O45" s="144"/>
      <c r="P45" s="144"/>
      <c r="Q45" s="144"/>
      <c r="R45" s="143" t="s">
        <v>21</v>
      </c>
      <c r="S45" s="144"/>
      <c r="T45" s="144"/>
      <c r="U45" s="145"/>
      <c r="V45" s="144" t="s">
        <v>24</v>
      </c>
      <c r="W45" s="144"/>
      <c r="X45" s="144"/>
      <c r="Y45" s="144"/>
      <c r="Z45" s="143" t="s">
        <v>27</v>
      </c>
      <c r="AA45" s="144"/>
      <c r="AB45" s="144"/>
      <c r="AC45" s="145"/>
      <c r="AD45" s="144" t="s">
        <v>25</v>
      </c>
      <c r="AE45" s="144"/>
      <c r="AF45" s="144"/>
      <c r="AG45" s="144"/>
      <c r="AH45" s="143" t="s">
        <v>26</v>
      </c>
      <c r="AI45" s="144"/>
      <c r="AJ45" s="144"/>
      <c r="AK45" s="145"/>
      <c r="AL45" s="151" t="s">
        <v>28</v>
      </c>
      <c r="AM45" s="151"/>
      <c r="AN45" s="151"/>
      <c r="AO45" s="151"/>
      <c r="AP45" s="150" t="s">
        <v>29</v>
      </c>
      <c r="AQ45" s="151"/>
      <c r="AR45" s="151"/>
      <c r="AS45" s="152"/>
      <c r="AT45" s="151" t="s">
        <v>30</v>
      </c>
      <c r="AU45" s="151"/>
      <c r="AV45" s="151"/>
      <c r="AW45" s="151"/>
      <c r="AX45" s="150" t="s">
        <v>31</v>
      </c>
      <c r="AY45" s="151"/>
      <c r="AZ45" s="151"/>
      <c r="BA45" s="151"/>
      <c r="BB45" s="150" t="s">
        <v>32</v>
      </c>
      <c r="BC45" s="151"/>
      <c r="BD45" s="151"/>
      <c r="BE45" s="152"/>
      <c r="BF45" s="151" t="s">
        <v>33</v>
      </c>
      <c r="BG45" s="151"/>
      <c r="BH45" s="151"/>
      <c r="BI45" s="152"/>
      <c r="BJ45" s="150" t="s">
        <v>34</v>
      </c>
      <c r="BK45" s="151"/>
      <c r="BL45" s="151"/>
      <c r="BM45" s="152"/>
      <c r="BN45" s="151" t="s">
        <v>35</v>
      </c>
      <c r="BO45" s="151"/>
      <c r="BP45" s="151"/>
      <c r="BQ45" s="151"/>
      <c r="BR45" s="150" t="s">
        <v>36</v>
      </c>
      <c r="BS45" s="151"/>
      <c r="BT45" s="151"/>
      <c r="BU45" s="152"/>
      <c r="BV45" s="151" t="s">
        <v>37</v>
      </c>
      <c r="BW45" s="151"/>
      <c r="BX45" s="151"/>
      <c r="BY45" s="151"/>
      <c r="BZ45" s="150" t="s">
        <v>38</v>
      </c>
      <c r="CA45" s="151"/>
      <c r="CB45" s="151"/>
      <c r="CC45" s="152"/>
      <c r="CD45" s="150" t="s">
        <v>39</v>
      </c>
      <c r="CE45" s="151"/>
      <c r="CF45" s="151"/>
      <c r="CG45" s="152"/>
      <c r="CH45" s="150" t="s">
        <v>40</v>
      </c>
      <c r="CI45" s="151"/>
      <c r="CJ45" s="151"/>
      <c r="CK45" s="152"/>
      <c r="CL45" s="156" t="s">
        <v>109</v>
      </c>
      <c r="CM45" s="156"/>
      <c r="CN45" s="156"/>
      <c r="CO45" s="157"/>
    </row>
    <row r="46" spans="1:93" ht="16.2" thickBot="1">
      <c r="A46" s="142"/>
      <c r="B46" s="29" t="s">
        <v>50</v>
      </c>
      <c r="C46" s="8" t="s">
        <v>51</v>
      </c>
      <c r="D46" s="8" t="s">
        <v>52</v>
      </c>
      <c r="E46" s="21" t="s">
        <v>46</v>
      </c>
      <c r="F46" s="8" t="s">
        <v>50</v>
      </c>
      <c r="G46" s="8" t="s">
        <v>51</v>
      </c>
      <c r="H46" s="8" t="s">
        <v>52</v>
      </c>
      <c r="I46" s="8" t="s">
        <v>46</v>
      </c>
      <c r="J46" s="29" t="s">
        <v>50</v>
      </c>
      <c r="K46" s="8" t="s">
        <v>51</v>
      </c>
      <c r="L46" s="8" t="s">
        <v>52</v>
      </c>
      <c r="M46" s="21" t="s">
        <v>46</v>
      </c>
      <c r="N46" s="8" t="s">
        <v>50</v>
      </c>
      <c r="O46" s="8" t="s">
        <v>51</v>
      </c>
      <c r="P46" s="8" t="s">
        <v>52</v>
      </c>
      <c r="Q46" s="8" t="s">
        <v>46</v>
      </c>
      <c r="R46" s="29" t="s">
        <v>50</v>
      </c>
      <c r="S46" s="8" t="s">
        <v>51</v>
      </c>
      <c r="T46" s="8" t="s">
        <v>52</v>
      </c>
      <c r="U46" s="21" t="s">
        <v>46</v>
      </c>
      <c r="V46" s="8" t="s">
        <v>50</v>
      </c>
      <c r="W46" s="8" t="s">
        <v>51</v>
      </c>
      <c r="X46" s="8" t="s">
        <v>52</v>
      </c>
      <c r="Y46" s="8" t="s">
        <v>46</v>
      </c>
      <c r="Z46" s="29" t="s">
        <v>50</v>
      </c>
      <c r="AA46" s="8" t="s">
        <v>51</v>
      </c>
      <c r="AB46" s="8" t="s">
        <v>52</v>
      </c>
      <c r="AC46" s="21" t="s">
        <v>46</v>
      </c>
      <c r="AD46" s="8" t="s">
        <v>50</v>
      </c>
      <c r="AE46" s="8" t="s">
        <v>51</v>
      </c>
      <c r="AF46" s="8" t="s">
        <v>52</v>
      </c>
      <c r="AG46" s="8" t="s">
        <v>46</v>
      </c>
      <c r="AH46" s="29" t="s">
        <v>50</v>
      </c>
      <c r="AI46" s="8" t="s">
        <v>51</v>
      </c>
      <c r="AJ46" s="8" t="s">
        <v>52</v>
      </c>
      <c r="AK46" s="21" t="s">
        <v>46</v>
      </c>
      <c r="AL46" s="8" t="s">
        <v>50</v>
      </c>
      <c r="AM46" s="8" t="s">
        <v>51</v>
      </c>
      <c r="AN46" s="8" t="s">
        <v>52</v>
      </c>
      <c r="AO46" s="8" t="s">
        <v>46</v>
      </c>
      <c r="AP46" s="29" t="s">
        <v>50</v>
      </c>
      <c r="AQ46" s="8" t="s">
        <v>51</v>
      </c>
      <c r="AR46" s="8" t="s">
        <v>52</v>
      </c>
      <c r="AS46" s="21" t="s">
        <v>46</v>
      </c>
      <c r="AT46" s="8" t="s">
        <v>50</v>
      </c>
      <c r="AU46" s="8" t="s">
        <v>51</v>
      </c>
      <c r="AV46" s="8" t="s">
        <v>52</v>
      </c>
      <c r="AW46" s="8" t="s">
        <v>46</v>
      </c>
      <c r="AX46" s="29" t="s">
        <v>50</v>
      </c>
      <c r="AY46" s="8" t="s">
        <v>51</v>
      </c>
      <c r="AZ46" s="8" t="s">
        <v>52</v>
      </c>
      <c r="BA46" s="8" t="s">
        <v>46</v>
      </c>
      <c r="BB46" s="29" t="s">
        <v>50</v>
      </c>
      <c r="BC46" s="8" t="s">
        <v>51</v>
      </c>
      <c r="BD46" s="8" t="s">
        <v>52</v>
      </c>
      <c r="BE46" s="21" t="s">
        <v>46</v>
      </c>
      <c r="BF46" s="8" t="s">
        <v>50</v>
      </c>
      <c r="BG46" s="8" t="s">
        <v>51</v>
      </c>
      <c r="BH46" s="8" t="s">
        <v>52</v>
      </c>
      <c r="BI46" s="21" t="s">
        <v>46</v>
      </c>
      <c r="BJ46" s="29" t="s">
        <v>50</v>
      </c>
      <c r="BK46" s="8" t="s">
        <v>51</v>
      </c>
      <c r="BL46" s="8" t="s">
        <v>52</v>
      </c>
      <c r="BM46" s="21" t="s">
        <v>46</v>
      </c>
      <c r="BN46" s="8" t="s">
        <v>50</v>
      </c>
      <c r="BO46" s="8" t="s">
        <v>51</v>
      </c>
      <c r="BP46" s="8" t="s">
        <v>52</v>
      </c>
      <c r="BQ46" s="8" t="s">
        <v>46</v>
      </c>
      <c r="BR46" s="29" t="s">
        <v>50</v>
      </c>
      <c r="BS46" s="8" t="s">
        <v>51</v>
      </c>
      <c r="BT46" s="8" t="s">
        <v>52</v>
      </c>
      <c r="BU46" s="21" t="s">
        <v>46</v>
      </c>
      <c r="BV46" s="8" t="s">
        <v>50</v>
      </c>
      <c r="BW46" s="8" t="s">
        <v>51</v>
      </c>
      <c r="BX46" s="8" t="s">
        <v>52</v>
      </c>
      <c r="BY46" s="8" t="s">
        <v>46</v>
      </c>
      <c r="BZ46" s="29" t="s">
        <v>50</v>
      </c>
      <c r="CA46" s="8" t="s">
        <v>51</v>
      </c>
      <c r="CB46" s="8" t="s">
        <v>52</v>
      </c>
      <c r="CC46" s="21" t="s">
        <v>46</v>
      </c>
      <c r="CD46" s="29" t="s">
        <v>50</v>
      </c>
      <c r="CE46" s="8" t="s">
        <v>51</v>
      </c>
      <c r="CF46" s="8" t="s">
        <v>52</v>
      </c>
      <c r="CG46" s="21" t="s">
        <v>46</v>
      </c>
      <c r="CH46" s="29" t="s">
        <v>50</v>
      </c>
      <c r="CI46" s="8" t="s">
        <v>51</v>
      </c>
      <c r="CJ46" s="8" t="s">
        <v>52</v>
      </c>
      <c r="CK46" s="21" t="s">
        <v>46</v>
      </c>
      <c r="CL46" s="158" t="s">
        <v>50</v>
      </c>
      <c r="CM46" s="158" t="s">
        <v>51</v>
      </c>
      <c r="CN46" s="158" t="s">
        <v>52</v>
      </c>
      <c r="CO46" s="159" t="s">
        <v>46</v>
      </c>
    </row>
    <row r="47" spans="1:93" ht="15">
      <c r="A47" s="69" t="s">
        <v>4</v>
      </c>
      <c r="B47" s="13">
        <f>IF(D3&gt;B3,1,0)</f>
        <v>1</v>
      </c>
      <c r="C47" s="10">
        <f>IF(D3&gt;C3,1,0)</f>
        <v>1</v>
      </c>
      <c r="D47" s="10">
        <f>IF(D3&gt;E3,1,0)</f>
        <v>1</v>
      </c>
      <c r="E47" s="11">
        <f>IF(AND((D3&gt;B3),(D3&gt;C3),(D3&gt;E3)),1,0)</f>
        <v>1</v>
      </c>
      <c r="F47" s="10">
        <f>IF(H3&gt;F3,1,0)</f>
        <v>1</v>
      </c>
      <c r="G47" s="10">
        <f>IF(H3&gt;G3,1,0)</f>
        <v>1</v>
      </c>
      <c r="H47" s="10">
        <f>IF(H3&gt;I3,1,0)</f>
        <v>1</v>
      </c>
      <c r="I47" s="10">
        <f>IF(AND((H3&gt;F3),(H3&gt;G3),(H3&gt;I3)),1,0)</f>
        <v>1</v>
      </c>
      <c r="J47" s="13">
        <f>IF(L3&gt;J3,1,0)</f>
        <v>1</v>
      </c>
      <c r="K47" s="10">
        <f>IF(L3&gt;K3,1,0)</f>
        <v>1</v>
      </c>
      <c r="L47" s="10">
        <f>IF(L3&gt;M3,1,0)</f>
        <v>1</v>
      </c>
      <c r="M47" s="11">
        <f>IF(AND((L3&gt;J3),(L3&gt;K3),(L3&gt;M3)),1,0)</f>
        <v>1</v>
      </c>
      <c r="N47" s="10">
        <f>IF(P3&gt;N3,1,0)</f>
        <v>1</v>
      </c>
      <c r="O47" s="10">
        <f>IF(P3&gt;O3,1,0)</f>
        <v>1</v>
      </c>
      <c r="P47" s="10">
        <f>IF(P3&gt;Q3,1,0)</f>
        <v>1</v>
      </c>
      <c r="Q47" s="10">
        <f>IF(AND((P3&gt;N3),(P3&gt;O3),(P3&gt;Q3)),1,0)</f>
        <v>1</v>
      </c>
      <c r="R47" s="13">
        <f>IF(T3&gt;R3,1,0)</f>
        <v>1</v>
      </c>
      <c r="S47" s="10">
        <f>IF(T3&gt;S3,1,0)</f>
        <v>1</v>
      </c>
      <c r="T47" s="10">
        <f>IF(T3&gt;U3,1,0)</f>
        <v>1</v>
      </c>
      <c r="U47" s="11">
        <f>IF(AND((T3&gt;R3),(T3&gt;S3),(T3&gt;U3)),1,0)</f>
        <v>1</v>
      </c>
      <c r="V47" s="10">
        <f>IF(X3&gt;V3,1,0)</f>
        <v>1</v>
      </c>
      <c r="W47" s="10">
        <f>IF(X3&gt;W3,1,0)</f>
        <v>1</v>
      </c>
      <c r="X47" s="10">
        <f>IF(X3&gt;Y3,1,0)</f>
        <v>1</v>
      </c>
      <c r="Y47" s="10">
        <f>IF(AND((X3&gt;V3),(X3&gt;W3),(X3&gt;Y3)),1,0)</f>
        <v>1</v>
      </c>
      <c r="Z47" s="13">
        <f>IF(AB3&lt;Z3,1,0)</f>
        <v>0</v>
      </c>
      <c r="AA47" s="10">
        <f>IF(AB3&lt;AA3,1,0)</f>
        <v>0</v>
      </c>
      <c r="AB47" s="10">
        <f>IF(AB3&lt;AC3,1,0)</f>
        <v>1</v>
      </c>
      <c r="AC47" s="11">
        <f>IF(AND((AB3&lt;Z3),(AB3&lt;AA3),(AB3&lt;AC3)),1,0)</f>
        <v>0</v>
      </c>
      <c r="AD47" s="10">
        <f>IF(AF3&lt;AD3,1,0)</f>
        <v>0</v>
      </c>
      <c r="AE47" s="10">
        <f>IF(AF3&lt;AE3,1,0)</f>
        <v>1</v>
      </c>
      <c r="AF47" s="10">
        <f>IF(AF3&lt;AG3,1,0)</f>
        <v>1</v>
      </c>
      <c r="AG47" s="10">
        <f>IF(AND((AF3&lt;AD3),(AF3&lt;AE3),(AF3&lt;AG3)),1,0)</f>
        <v>0</v>
      </c>
      <c r="AH47" s="13">
        <f>IF(AJ3&lt;AH3,1,0)</f>
        <v>1</v>
      </c>
      <c r="AI47" s="10">
        <f>IF(AJ3&lt;AI3,1,0)</f>
        <v>1</v>
      </c>
      <c r="AJ47" s="10">
        <f>IF(AJ3&lt;AK3,1,0)</f>
        <v>1</v>
      </c>
      <c r="AK47" s="11">
        <f>IF(AND((AJ3&lt;AH3),(AJ3&lt;AI3),(AJ3&lt;AK3)),1,0)</f>
        <v>1</v>
      </c>
      <c r="AL47" s="10">
        <f>IF(AN3&gt;AL3,1,0)</f>
        <v>1</v>
      </c>
      <c r="AM47" s="10">
        <f>IF(AN3&gt;AM3,1,0)</f>
        <v>1</v>
      </c>
      <c r="AN47" s="10">
        <f>IF(AN3&gt;AO3,1,0)</f>
        <v>1</v>
      </c>
      <c r="AO47" s="10">
        <f>IF(AND((AN3&gt;AL3),(AN3&gt;AM3),(AN3&gt;AO3)),1,0)</f>
        <v>1</v>
      </c>
      <c r="AP47" s="13">
        <f>IF(AR3&gt;AP3,1,0)</f>
        <v>1</v>
      </c>
      <c r="AQ47" s="10">
        <f>IF(AR3&gt;AQ3,1,0)</f>
        <v>1</v>
      </c>
      <c r="AR47" s="10">
        <f>IF(AR3&gt;AS3,1,0)</f>
        <v>1</v>
      </c>
      <c r="AS47" s="11">
        <f>IF(AND((AR3&gt;AP3),(AR3&gt;AQ3),(AR3&gt;AS3)),1,0)</f>
        <v>1</v>
      </c>
      <c r="AT47" s="10">
        <f>IF(AV3&lt;AT3,1,0)</f>
        <v>1</v>
      </c>
      <c r="AU47" s="10">
        <f>IF(AV3&lt;AU3,1,0)</f>
        <v>0</v>
      </c>
      <c r="AV47" s="10">
        <f>IF(AV3&lt;AW3,1,0)</f>
        <v>1</v>
      </c>
      <c r="AW47" s="10">
        <f>IF(AND((AV3&lt;AT3),(AV3&lt;AU3),(AV3&lt;AW3)),1,0)</f>
        <v>0</v>
      </c>
      <c r="AX47" s="13">
        <f>IF(AZ3&gt;AX3,1,0)</f>
        <v>1</v>
      </c>
      <c r="AY47" s="10">
        <f>IF(AZ3&gt;AY3,1,0)</f>
        <v>0</v>
      </c>
      <c r="AZ47" s="10">
        <f>IF(AZ3&gt;BA3,1,0)</f>
        <v>1</v>
      </c>
      <c r="BA47" s="10">
        <f>IF(AND((AZ3&gt;AX3),(AZ3&gt;AY3),(AZ3&gt;BA3)),1,0)</f>
        <v>0</v>
      </c>
      <c r="BB47" s="13">
        <f>IF(BD3&gt;BB3,1,0)</f>
        <v>1</v>
      </c>
      <c r="BC47" s="10">
        <f>IF(BD3&gt;BC3,1,0)</f>
        <v>1</v>
      </c>
      <c r="BD47" s="10">
        <f>IF(BD3&gt;BE3,1,0)</f>
        <v>1</v>
      </c>
      <c r="BE47" s="11">
        <f>IF(AND((BD3&gt;BB3),(BD3&gt;BC3),(BD3&gt;BE3)),1,0)</f>
        <v>1</v>
      </c>
      <c r="BF47" s="10">
        <f>IF(BH3&gt;BF3,1,0)</f>
        <v>1</v>
      </c>
      <c r="BG47" s="10">
        <f>IF(BH3&gt;BG3,1,0)</f>
        <v>0</v>
      </c>
      <c r="BH47" s="10">
        <f>IF(BH3&gt;BI3,1,0)</f>
        <v>1</v>
      </c>
      <c r="BI47" s="11">
        <f>IF(AND((BH3&gt;BF3),(BH3&gt;BG3),(BH3&gt;BI3)),1,0)</f>
        <v>0</v>
      </c>
      <c r="BJ47" s="13">
        <f>IF(BL3&gt;BJ3,1,0)</f>
        <v>1</v>
      </c>
      <c r="BK47" s="10">
        <f>IF(BL3&gt;BK3,1,0)</f>
        <v>1</v>
      </c>
      <c r="BL47" s="10">
        <f>IF(BL3&gt;BM3,1,0)</f>
        <v>1</v>
      </c>
      <c r="BM47" s="11">
        <f>IF(AND((BL3&gt;BJ3),(BL3&gt;BK3),(BL3&gt;BM3)),1,0)</f>
        <v>1</v>
      </c>
      <c r="BN47" s="10">
        <f>IF(BP3&lt;BN3,1,0)</f>
        <v>1</v>
      </c>
      <c r="BO47" s="10">
        <f>IF(BP3&lt;BO3,1,0)</f>
        <v>1</v>
      </c>
      <c r="BP47" s="10">
        <f>IF(BP3&lt;BQ3,1,0)</f>
        <v>1</v>
      </c>
      <c r="BQ47" s="10">
        <f>IF(AND((BP3&lt;BN3),(BP3&lt;BO3),(BP3&lt;BQ3)),1,0)</f>
        <v>1</v>
      </c>
      <c r="BR47" s="13">
        <f>IF(BT3&lt;BR3,1,0)</f>
        <v>1</v>
      </c>
      <c r="BS47" s="10">
        <f>IF(BT3&lt;BS3,1,0)</f>
        <v>1</v>
      </c>
      <c r="BT47" s="10">
        <f>IF(BT3&lt;BU3,1,0)</f>
        <v>1</v>
      </c>
      <c r="BU47" s="11">
        <f>IF(AND((BT3&lt;BR3),(BT3&lt;BS3),(BT3&lt;BU3)),1,0)</f>
        <v>1</v>
      </c>
      <c r="BV47" s="10">
        <f>IF(BX3&lt;BV3,1,0)</f>
        <v>1</v>
      </c>
      <c r="BW47" s="10">
        <f>IF(BX3&lt;BW3,1,0)</f>
        <v>0</v>
      </c>
      <c r="BX47" s="10">
        <f>IF(BX3&lt;BY3,1,0)</f>
        <v>1</v>
      </c>
      <c r="BY47" s="10">
        <f>IF(AND((BX3&lt;BV3),(BX3&lt;BW3),(BX3&lt;BY3)),1,0)</f>
        <v>0</v>
      </c>
      <c r="BZ47" s="13">
        <f>IF(CB3&lt;BZ3,1,0)</f>
        <v>1</v>
      </c>
      <c r="CA47" s="10">
        <f>IF(CB3&lt;CA3,1,0)</f>
        <v>1</v>
      </c>
      <c r="CB47" s="10">
        <f>IF(CB3&lt;CC3,1,0)</f>
        <v>1</v>
      </c>
      <c r="CC47" s="11">
        <f>IF(AND((CB3&lt;BZ3),(CB3&lt;CA3),(CB3&lt;CC3)),1,0)</f>
        <v>1</v>
      </c>
      <c r="CD47" s="13">
        <f>IF(CF3&gt;CD3,1,0)</f>
        <v>0</v>
      </c>
      <c r="CE47" s="10">
        <f>IF(CF3&gt;CE3,1,0)</f>
        <v>0</v>
      </c>
      <c r="CF47" s="10">
        <f>IF(CF3&gt;CG3,1,0)</f>
        <v>0</v>
      </c>
      <c r="CG47" s="11">
        <f>IF(AND((CF3&gt;CD3),(CF3&gt;CE3),(CF3&gt;CG3)),1,0)</f>
        <v>0</v>
      </c>
      <c r="CH47" s="13">
        <f>IF(CJ3&gt;CH3,1,0)</f>
        <v>1</v>
      </c>
      <c r="CI47" s="10">
        <f>IF(CJ3&gt;CI3,1,0)</f>
        <v>1</v>
      </c>
      <c r="CJ47" s="10">
        <f>IF(CJ3&gt;CK3,1,0)</f>
        <v>1</v>
      </c>
      <c r="CK47" s="11">
        <f>IF(AND((CJ3&gt;CH3),(CJ3&gt;CI3),(CJ3&gt;CK3)),1,0)</f>
        <v>1</v>
      </c>
      <c r="CL47" s="173">
        <f>SUM(B47,F47,J47,N47,R47,V47,Z47,AD47,AH47,AL47,AP47,AT47,AX47,BB47,BF47,BJ47,BN47,BR47,BV47,BZ47,CD47,CH47)</f>
        <v>19</v>
      </c>
      <c r="CM47" s="173">
        <f>SUM(C47,G47,K47,O47,S47,W47,AA47,AE47,AI47,AM47,AQ47,AU47,AY47,BC47,BG47,BK47,BO47,BS47,BW47,CA47,CE47,CI47)</f>
        <v>16</v>
      </c>
      <c r="CN47" s="173">
        <f>SUM(D47,H47,L47,P47,T47,X47,AB47,AF47,AJ47,AN47,AR47,AV47,AZ47,BD47,BH47,BL47,BP47,BT47,BX47,CB47,CF47,CJ47)</f>
        <v>21</v>
      </c>
      <c r="CO47" s="174">
        <f>SUM(E47,I47,M47,Q47,U47,Y47,AC47,AG47,AK47,AO47,AS47,AW47,BA47,BE47,BI47,BM47,BQ47,BU47,BY47,CC47,CG47,CK47)</f>
        <v>15</v>
      </c>
    </row>
    <row r="48" spans="1:93" ht="15">
      <c r="A48" s="69" t="s">
        <v>6</v>
      </c>
      <c r="B48" s="13">
        <f t="shared" ref="B48:B56" si="364">IF(D4&gt;B4,1,0)</f>
        <v>0</v>
      </c>
      <c r="C48" s="10">
        <f t="shared" ref="C48:C56" si="365">IF(D4&gt;C4,1,0)</f>
        <v>0</v>
      </c>
      <c r="D48" s="10">
        <f t="shared" ref="D48:D56" si="366">IF(D4&gt;E4,1,0)</f>
        <v>0</v>
      </c>
      <c r="E48" s="11">
        <f t="shared" ref="E48:E56" si="367">IF(AND((D4&gt;B4),(D4&gt;C4),(D4&gt;E4)),1,0)</f>
        <v>0</v>
      </c>
      <c r="F48" s="10">
        <f t="shared" ref="F48:F56" si="368">IF(H4&gt;F4,1,0)</f>
        <v>0</v>
      </c>
      <c r="G48" s="10">
        <f t="shared" ref="G48:G56" si="369">IF(H4&gt;G4,1,0)</f>
        <v>0</v>
      </c>
      <c r="H48" s="10">
        <f t="shared" ref="H48:H56" si="370">IF(H4&gt;I4,1,0)</f>
        <v>0</v>
      </c>
      <c r="I48" s="10">
        <f t="shared" ref="I48:I56" si="371">IF(AND((H4&gt;F4),(H4&gt;G4),(H4&gt;I4)),1,0)</f>
        <v>0</v>
      </c>
      <c r="J48" s="13">
        <f t="shared" ref="J48:J56" si="372">IF(L4&gt;J4,1,0)</f>
        <v>0</v>
      </c>
      <c r="K48" s="10">
        <f t="shared" ref="K48:K56" si="373">IF(L4&gt;K4,1,0)</f>
        <v>0</v>
      </c>
      <c r="L48" s="10">
        <f t="shared" ref="L48:L56" si="374">IF(L4&gt;M4,1,0)</f>
        <v>0</v>
      </c>
      <c r="M48" s="11">
        <f t="shared" ref="M48:M56" si="375">IF(AND((L4&gt;J4),(L4&gt;K4),(L4&gt;M4)),1,0)</f>
        <v>0</v>
      </c>
      <c r="N48" s="10">
        <f t="shared" ref="N48:N56" si="376">IF(P4&gt;N4,1,0)</f>
        <v>0</v>
      </c>
      <c r="O48" s="10">
        <f t="shared" ref="O48:O56" si="377">IF(P4&gt;O4,1,0)</f>
        <v>0</v>
      </c>
      <c r="P48" s="10">
        <f t="shared" ref="P48:P56" si="378">IF(P4&gt;Q4,1,0)</f>
        <v>0</v>
      </c>
      <c r="Q48" s="10">
        <f t="shared" ref="Q48:Q56" si="379">IF(AND((P4&gt;N4),(P4&gt;O4),(P4&gt;Q4)),1,0)</f>
        <v>0</v>
      </c>
      <c r="R48" s="13">
        <f t="shared" ref="R48:R56" si="380">IF(T4&gt;R4,1,0)</f>
        <v>0</v>
      </c>
      <c r="S48" s="10">
        <f t="shared" ref="S48:S56" si="381">IF(T4&gt;S4,1,0)</f>
        <v>0</v>
      </c>
      <c r="T48" s="10">
        <f t="shared" ref="T48:T56" si="382">IF(T4&gt;U4,1,0)</f>
        <v>0</v>
      </c>
      <c r="U48" s="11">
        <f t="shared" ref="U48:U56" si="383">IF(AND((T4&gt;R4),(T4&gt;S4),(T4&gt;U4)),1,0)</f>
        <v>0</v>
      </c>
      <c r="V48" s="10">
        <f t="shared" ref="V48:V56" si="384">IF(X4&gt;V4,1,0)</f>
        <v>0</v>
      </c>
      <c r="W48" s="10">
        <f t="shared" ref="W48:W56" si="385">IF(X4&gt;W4,1,0)</f>
        <v>0</v>
      </c>
      <c r="X48" s="10">
        <f t="shared" ref="X48:X56" si="386">IF(X4&gt;Y4,1,0)</f>
        <v>0</v>
      </c>
      <c r="Y48" s="10">
        <f t="shared" ref="Y48:Y56" si="387">IF(AND((X4&gt;V4),(X4&gt;W4),(X4&gt;Y4)),1,0)</f>
        <v>0</v>
      </c>
      <c r="Z48" s="13">
        <f t="shared" ref="Z48:Z56" si="388">IF(AB4&lt;Z4,1,0)</f>
        <v>0</v>
      </c>
      <c r="AA48" s="10">
        <f t="shared" ref="AA48:AA56" si="389">IF(AB4&lt;AA4,1,0)</f>
        <v>0</v>
      </c>
      <c r="AB48" s="10">
        <f t="shared" ref="AB48:AB56" si="390">IF(AB4&lt;AC4,1,0)</f>
        <v>0</v>
      </c>
      <c r="AC48" s="11">
        <f t="shared" ref="AC48:AC56" si="391">IF(AND((AB4&lt;Z4),(AB4&lt;AA4),(AB4&lt;AC4)),1,0)</f>
        <v>0</v>
      </c>
      <c r="AD48" s="10">
        <f t="shared" ref="AD48:AD56" si="392">IF(AF4&lt;AD4,1,0)</f>
        <v>0</v>
      </c>
      <c r="AE48" s="10">
        <f t="shared" ref="AE48:AE56" si="393">IF(AF4&lt;AE4,1,0)</f>
        <v>0</v>
      </c>
      <c r="AF48" s="10">
        <f t="shared" ref="AF48:AF56" si="394">IF(AF4&lt;AG4,1,0)</f>
        <v>0</v>
      </c>
      <c r="AG48" s="10">
        <f t="shared" ref="AG48:AG56" si="395">IF(AND((AF4&lt;AD4),(AF4&lt;AE4),(AF4&lt;AG4)),1,0)</f>
        <v>0</v>
      </c>
      <c r="AH48" s="13">
        <f t="shared" ref="AH48:AH56" si="396">IF(AJ4&lt;AH4,1,0)</f>
        <v>0</v>
      </c>
      <c r="AI48" s="10">
        <f t="shared" ref="AI48:AI56" si="397">IF(AJ4&lt;AI4,1,0)</f>
        <v>0</v>
      </c>
      <c r="AJ48" s="10">
        <f t="shared" ref="AJ48:AJ56" si="398">IF(AJ4&lt;AK4,1,0)</f>
        <v>0</v>
      </c>
      <c r="AK48" s="11">
        <f t="shared" ref="AK48:AK56" si="399">IF(AND((AJ4&lt;AH4),(AJ4&lt;AI4),(AJ4&lt;AK4)),1,0)</f>
        <v>0</v>
      </c>
      <c r="AL48" s="10">
        <f t="shared" ref="AL48:AL56" si="400">IF(AN4&gt;AL4,1,0)</f>
        <v>0</v>
      </c>
      <c r="AM48" s="10">
        <f t="shared" ref="AM48:AM56" si="401">IF(AN4&gt;AM4,1,0)</f>
        <v>0</v>
      </c>
      <c r="AN48" s="10">
        <f t="shared" ref="AN48:AN56" si="402">IF(AN4&gt;AO4,1,0)</f>
        <v>0</v>
      </c>
      <c r="AO48" s="10">
        <f t="shared" ref="AO48:AO56" si="403">IF(AND((AN4&gt;AL4),(AN4&gt;AM4),(AN4&gt;AO4)),1,0)</f>
        <v>0</v>
      </c>
      <c r="AP48" s="13">
        <f t="shared" ref="AP48:AP56" si="404">IF(AR4&gt;AP4,1,0)</f>
        <v>0</v>
      </c>
      <c r="AQ48" s="10">
        <f t="shared" ref="AQ48:AQ56" si="405">IF(AR4&gt;AQ4,1,0)</f>
        <v>0</v>
      </c>
      <c r="AR48" s="10">
        <f t="shared" ref="AR48:AR56" si="406">IF(AR4&gt;AS4,1,0)</f>
        <v>0</v>
      </c>
      <c r="AS48" s="11">
        <f t="shared" ref="AS48:AS56" si="407">IF(AND((AR4&gt;AP4),(AR4&gt;AQ4),(AR4&gt;AS4)),1,0)</f>
        <v>0</v>
      </c>
      <c r="AT48" s="10">
        <f t="shared" ref="AT48:AT56" si="408">IF(AV4&lt;AT4,1,0)</f>
        <v>0</v>
      </c>
      <c r="AU48" s="10">
        <f t="shared" ref="AU48:AU56" si="409">IF(AV4&lt;AU4,1,0)</f>
        <v>0</v>
      </c>
      <c r="AV48" s="10">
        <f t="shared" ref="AV48:AV56" si="410">IF(AV4&lt;AW4,1,0)</f>
        <v>0</v>
      </c>
      <c r="AW48" s="10">
        <f t="shared" ref="AW48:AW56" si="411">IF(AND((AV4&lt;AT4),(AV4&lt;AU4),(AV4&lt;AW4)),1,0)</f>
        <v>0</v>
      </c>
      <c r="AX48" s="13">
        <f t="shared" ref="AX48:AX56" si="412">IF(AZ4&gt;AX4,1,0)</f>
        <v>0</v>
      </c>
      <c r="AY48" s="10">
        <f t="shared" ref="AY48:AY56" si="413">IF(AZ4&gt;AY4,1,0)</f>
        <v>0</v>
      </c>
      <c r="AZ48" s="10">
        <f t="shared" ref="AZ48:AZ56" si="414">IF(AZ4&gt;BA4,1,0)</f>
        <v>0</v>
      </c>
      <c r="BA48" s="10">
        <f t="shared" ref="BA48:BA56" si="415">IF(AND((AZ4&gt;AX4),(AZ4&gt;AY4),(AZ4&gt;BA4)),1,0)</f>
        <v>0</v>
      </c>
      <c r="BB48" s="13">
        <f t="shared" ref="BB48:BB56" si="416">IF(BD4&gt;BB4,1,0)</f>
        <v>0</v>
      </c>
      <c r="BC48" s="10">
        <f t="shared" ref="BC48:BC56" si="417">IF(BD4&gt;BC4,1,0)</f>
        <v>0</v>
      </c>
      <c r="BD48" s="10">
        <f t="shared" ref="BD48:BD56" si="418">IF(BD4&gt;BE4,1,0)</f>
        <v>0</v>
      </c>
      <c r="BE48" s="11">
        <f t="shared" ref="BE48:BE56" si="419">IF(AND((BD4&gt;BB4),(BD4&gt;BC4),(BD4&gt;BE4)),1,0)</f>
        <v>0</v>
      </c>
      <c r="BF48" s="10">
        <f t="shared" ref="BF48:BF56" si="420">IF(BH4&gt;BF4,1,0)</f>
        <v>0</v>
      </c>
      <c r="BG48" s="10">
        <f t="shared" ref="BG48:BG56" si="421">IF(BH4&gt;BG4,1,0)</f>
        <v>0</v>
      </c>
      <c r="BH48" s="10">
        <f t="shared" ref="BH48:BH56" si="422">IF(BH4&gt;BI4,1,0)</f>
        <v>0</v>
      </c>
      <c r="BI48" s="11">
        <f t="shared" ref="BI48:BI56" si="423">IF(AND((BH4&gt;BF4),(BH4&gt;BG4),(BH4&gt;BI4)),1,0)</f>
        <v>0</v>
      </c>
      <c r="BJ48" s="13">
        <f t="shared" ref="BJ48:BJ56" si="424">IF(BL4&gt;BJ4,1,0)</f>
        <v>0</v>
      </c>
      <c r="BK48" s="10">
        <f t="shared" ref="BK48:BK56" si="425">IF(BL4&gt;BK4,1,0)</f>
        <v>0</v>
      </c>
      <c r="BL48" s="10">
        <f t="shared" ref="BL48:BL56" si="426">IF(BL4&gt;BM4,1,0)</f>
        <v>0</v>
      </c>
      <c r="BM48" s="11">
        <f t="shared" ref="BM48:BM56" si="427">IF(AND((BL4&gt;BJ4),(BL4&gt;BK4),(BL4&gt;BM4)),1,0)</f>
        <v>0</v>
      </c>
      <c r="BN48" s="10">
        <f t="shared" ref="BN48:BN56" si="428">IF(BP4&lt;BN4,1,0)</f>
        <v>0</v>
      </c>
      <c r="BO48" s="10">
        <f t="shared" ref="BO48:BO56" si="429">IF(BP4&lt;BO4,1,0)</f>
        <v>1</v>
      </c>
      <c r="BP48" s="10">
        <f t="shared" ref="BP48:BP56" si="430">IF(BP4&lt;BQ4,1,0)</f>
        <v>0</v>
      </c>
      <c r="BQ48" s="10">
        <f t="shared" ref="BQ48:BQ56" si="431">IF(AND((BP4&lt;BN4),(BP4&lt;BO4),(BP4&lt;BQ4)),1,0)</f>
        <v>0</v>
      </c>
      <c r="BR48" s="13">
        <f t="shared" ref="BR48:BR56" si="432">IF(BT4&lt;BR4,1,0)</f>
        <v>0</v>
      </c>
      <c r="BS48" s="10">
        <f t="shared" ref="BS48:BS56" si="433">IF(BT4&lt;BS4,1,0)</f>
        <v>1</v>
      </c>
      <c r="BT48" s="10">
        <f t="shared" ref="BT48:BT56" si="434">IF(BT4&lt;BU4,1,0)</f>
        <v>0</v>
      </c>
      <c r="BU48" s="11">
        <f t="shared" ref="BU48:BU56" si="435">IF(AND((BT4&lt;BR4),(BT4&lt;BS4),(BT4&lt;BU4)),1,0)</f>
        <v>0</v>
      </c>
      <c r="BV48" s="10">
        <f t="shared" ref="BV48:BV56" si="436">IF(BX4&lt;BV4,1,0)</f>
        <v>0</v>
      </c>
      <c r="BW48" s="10">
        <f t="shared" ref="BW48:BW56" si="437">IF(BX4&lt;BW4,1,0)</f>
        <v>0</v>
      </c>
      <c r="BX48" s="10">
        <f t="shared" ref="BX48:BX56" si="438">IF(BX4&lt;BY4,1,0)</f>
        <v>0</v>
      </c>
      <c r="BY48" s="10">
        <f t="shared" ref="BY48:BY56" si="439">IF(AND((BX4&lt;BV4),(BX4&lt;BW4),(BX4&lt;BY4)),1,0)</f>
        <v>0</v>
      </c>
      <c r="BZ48" s="13">
        <f t="shared" ref="BZ48:BZ56" si="440">IF(CB4&lt;BZ4,1,0)</f>
        <v>0</v>
      </c>
      <c r="CA48" s="10">
        <f t="shared" ref="CA48:CA56" si="441">IF(CB4&lt;CA4,1,0)</f>
        <v>1</v>
      </c>
      <c r="CB48" s="10">
        <f t="shared" ref="CB48:CB56" si="442">IF(CB4&lt;CC4,1,0)</f>
        <v>0</v>
      </c>
      <c r="CC48" s="11">
        <f t="shared" ref="CC48:CC56" si="443">IF(AND((CB4&lt;BZ4),(CB4&lt;CA4),(CB4&lt;CC4)),1,0)</f>
        <v>0</v>
      </c>
      <c r="CD48" s="13">
        <f t="shared" ref="CD48:CD56" si="444">IF(CF4&gt;CD4,1,0)</f>
        <v>0</v>
      </c>
      <c r="CE48" s="10">
        <f t="shared" ref="CE48:CE56" si="445">IF(CF4&gt;CE4,1,0)</f>
        <v>0</v>
      </c>
      <c r="CF48" s="10">
        <f t="shared" ref="CF48:CF56" si="446">IF(CF4&gt;CG4,1,0)</f>
        <v>0</v>
      </c>
      <c r="CG48" s="11">
        <f t="shared" ref="CG48:CG56" si="447">IF(AND((CF4&gt;CD4),(CF4&gt;CE4),(CF4&gt;CG4)),1,0)</f>
        <v>0</v>
      </c>
      <c r="CH48" s="13">
        <f t="shared" ref="CH48:CH56" si="448">IF(CJ4&gt;CH4,1,0)</f>
        <v>0</v>
      </c>
      <c r="CI48" s="10">
        <f t="shared" ref="CI48:CI56" si="449">IF(CJ4&gt;CI4,1,0)</f>
        <v>0</v>
      </c>
      <c r="CJ48" s="10">
        <f t="shared" ref="CJ48:CJ56" si="450">IF(CJ4&gt;CK4,1,0)</f>
        <v>0</v>
      </c>
      <c r="CK48" s="11">
        <f t="shared" ref="CK48:CK56" si="451">IF(AND((CJ4&gt;CH4),(CJ4&gt;CI4),(CJ4&gt;CK4)),1,0)</f>
        <v>0</v>
      </c>
      <c r="CL48" s="173">
        <f t="shared" ref="CL48:CL56" si="452">SUM(B48,F48,J48,N48,R48,V48,Z48,AD48,AH48,AL48,AP48,AT48,AX48,BB48,BF48,BJ48,BN48,BR48,BV48,BZ48,CD48,CH48)</f>
        <v>0</v>
      </c>
      <c r="CM48" s="173">
        <f t="shared" ref="CM48:CM57" si="453">SUM(C48,G48,K48,O48,S48,W48,AA48,AE48,AI48,AM48,AQ48,AU48,AY48,BC48,BG48,BK48,BO48,BS48,BW48,CA48,CE48,CI48)</f>
        <v>3</v>
      </c>
      <c r="CN48" s="173">
        <f t="shared" ref="CN48:CN57" si="454">SUM(D48,H48,L48,P48,T48,X48,AB48,AF48,AJ48,AN48,AR48,AV48,AZ48,BD48,BH48,BL48,BP48,BT48,BX48,CB48,CF48,CJ48)</f>
        <v>0</v>
      </c>
      <c r="CO48" s="174">
        <f t="shared" ref="CO48:CO57" si="455">SUM(E48,I48,M48,Q48,U48,Y48,AC48,AG48,AK48,AO48,AS48,AW48,BA48,BE48,BI48,BM48,BQ48,BU48,BY48,CC48,CG48,CK48)</f>
        <v>0</v>
      </c>
    </row>
    <row r="49" spans="1:93" ht="15">
      <c r="A49" s="69" t="s">
        <v>7</v>
      </c>
      <c r="B49" s="13">
        <f t="shared" si="364"/>
        <v>0</v>
      </c>
      <c r="C49" s="10">
        <f t="shared" si="365"/>
        <v>0</v>
      </c>
      <c r="D49" s="10">
        <f t="shared" si="366"/>
        <v>1</v>
      </c>
      <c r="E49" s="11">
        <f t="shared" si="367"/>
        <v>0</v>
      </c>
      <c r="F49" s="10">
        <f t="shared" si="368"/>
        <v>0</v>
      </c>
      <c r="G49" s="10">
        <f t="shared" si="369"/>
        <v>1</v>
      </c>
      <c r="H49" s="10">
        <f t="shared" si="370"/>
        <v>1</v>
      </c>
      <c r="I49" s="10">
        <f t="shared" si="371"/>
        <v>0</v>
      </c>
      <c r="J49" s="13">
        <f t="shared" si="372"/>
        <v>1</v>
      </c>
      <c r="K49" s="10">
        <f t="shared" si="373"/>
        <v>1</v>
      </c>
      <c r="L49" s="10">
        <f t="shared" si="374"/>
        <v>1</v>
      </c>
      <c r="M49" s="11">
        <f t="shared" si="375"/>
        <v>1</v>
      </c>
      <c r="N49" s="10">
        <f t="shared" si="376"/>
        <v>1</v>
      </c>
      <c r="O49" s="10">
        <f t="shared" si="377"/>
        <v>0</v>
      </c>
      <c r="P49" s="10">
        <f t="shared" si="378"/>
        <v>1</v>
      </c>
      <c r="Q49" s="10">
        <f t="shared" si="379"/>
        <v>0</v>
      </c>
      <c r="R49" s="13">
        <f t="shared" si="380"/>
        <v>1</v>
      </c>
      <c r="S49" s="10">
        <f t="shared" si="381"/>
        <v>0</v>
      </c>
      <c r="T49" s="10">
        <f t="shared" si="382"/>
        <v>1</v>
      </c>
      <c r="U49" s="11">
        <f t="shared" si="383"/>
        <v>0</v>
      </c>
      <c r="V49" s="10">
        <f t="shared" si="384"/>
        <v>1</v>
      </c>
      <c r="W49" s="10">
        <f t="shared" si="385"/>
        <v>0</v>
      </c>
      <c r="X49" s="10">
        <f t="shared" si="386"/>
        <v>1</v>
      </c>
      <c r="Y49" s="10">
        <f t="shared" si="387"/>
        <v>0</v>
      </c>
      <c r="Z49" s="13">
        <f t="shared" si="388"/>
        <v>0</v>
      </c>
      <c r="AA49" s="10">
        <f t="shared" si="389"/>
        <v>0</v>
      </c>
      <c r="AB49" s="10">
        <f t="shared" si="390"/>
        <v>1</v>
      </c>
      <c r="AC49" s="11">
        <f t="shared" si="391"/>
        <v>0</v>
      </c>
      <c r="AD49" s="10">
        <f t="shared" si="392"/>
        <v>0</v>
      </c>
      <c r="AE49" s="10">
        <f t="shared" si="393"/>
        <v>1</v>
      </c>
      <c r="AF49" s="10">
        <f t="shared" si="394"/>
        <v>1</v>
      </c>
      <c r="AG49" s="10">
        <f t="shared" si="395"/>
        <v>0</v>
      </c>
      <c r="AH49" s="13">
        <f t="shared" si="396"/>
        <v>0</v>
      </c>
      <c r="AI49" s="10">
        <f t="shared" si="397"/>
        <v>1</v>
      </c>
      <c r="AJ49" s="10">
        <f t="shared" si="398"/>
        <v>1</v>
      </c>
      <c r="AK49" s="11">
        <f t="shared" si="399"/>
        <v>0</v>
      </c>
      <c r="AL49" s="10">
        <f t="shared" si="400"/>
        <v>0</v>
      </c>
      <c r="AM49" s="10">
        <f t="shared" si="401"/>
        <v>0</v>
      </c>
      <c r="AN49" s="10">
        <f t="shared" si="402"/>
        <v>1</v>
      </c>
      <c r="AO49" s="10">
        <f t="shared" si="403"/>
        <v>0</v>
      </c>
      <c r="AP49" s="13">
        <f t="shared" si="404"/>
        <v>1</v>
      </c>
      <c r="AQ49" s="10">
        <f t="shared" si="405"/>
        <v>0</v>
      </c>
      <c r="AR49" s="10">
        <f t="shared" si="406"/>
        <v>1</v>
      </c>
      <c r="AS49" s="11">
        <f t="shared" si="407"/>
        <v>0</v>
      </c>
      <c r="AT49" s="10">
        <f t="shared" si="408"/>
        <v>0</v>
      </c>
      <c r="AU49" s="10">
        <f t="shared" si="409"/>
        <v>0</v>
      </c>
      <c r="AV49" s="10">
        <f t="shared" si="410"/>
        <v>1</v>
      </c>
      <c r="AW49" s="10">
        <f t="shared" si="411"/>
        <v>0</v>
      </c>
      <c r="AX49" s="13">
        <f t="shared" si="412"/>
        <v>1</v>
      </c>
      <c r="AY49" s="10">
        <f t="shared" si="413"/>
        <v>0</v>
      </c>
      <c r="AZ49" s="10">
        <f t="shared" si="414"/>
        <v>1</v>
      </c>
      <c r="BA49" s="10">
        <f t="shared" si="415"/>
        <v>0</v>
      </c>
      <c r="BB49" s="13">
        <f t="shared" si="416"/>
        <v>1</v>
      </c>
      <c r="BC49" s="10">
        <f t="shared" si="417"/>
        <v>0</v>
      </c>
      <c r="BD49" s="10">
        <f t="shared" si="418"/>
        <v>1</v>
      </c>
      <c r="BE49" s="11">
        <f t="shared" si="419"/>
        <v>0</v>
      </c>
      <c r="BF49" s="10">
        <f t="shared" si="420"/>
        <v>1</v>
      </c>
      <c r="BG49" s="10">
        <f t="shared" si="421"/>
        <v>0</v>
      </c>
      <c r="BH49" s="10">
        <f t="shared" si="422"/>
        <v>1</v>
      </c>
      <c r="BI49" s="11">
        <f t="shared" si="423"/>
        <v>0</v>
      </c>
      <c r="BJ49" s="13">
        <f t="shared" si="424"/>
        <v>0</v>
      </c>
      <c r="BK49" s="10">
        <f t="shared" si="425"/>
        <v>0</v>
      </c>
      <c r="BL49" s="10">
        <f t="shared" si="426"/>
        <v>1</v>
      </c>
      <c r="BM49" s="11">
        <f t="shared" si="427"/>
        <v>0</v>
      </c>
      <c r="BN49" s="10">
        <f t="shared" si="428"/>
        <v>0</v>
      </c>
      <c r="BO49" s="10">
        <f t="shared" si="429"/>
        <v>0</v>
      </c>
      <c r="BP49" s="10">
        <f t="shared" si="430"/>
        <v>1</v>
      </c>
      <c r="BQ49" s="10">
        <f t="shared" si="431"/>
        <v>0</v>
      </c>
      <c r="BR49" s="13">
        <f t="shared" si="432"/>
        <v>0</v>
      </c>
      <c r="BS49" s="10">
        <f t="shared" si="433"/>
        <v>0</v>
      </c>
      <c r="BT49" s="10">
        <f t="shared" si="434"/>
        <v>1</v>
      </c>
      <c r="BU49" s="11">
        <f t="shared" si="435"/>
        <v>0</v>
      </c>
      <c r="BV49" s="10">
        <f t="shared" si="436"/>
        <v>0</v>
      </c>
      <c r="BW49" s="10">
        <f t="shared" si="437"/>
        <v>0</v>
      </c>
      <c r="BX49" s="10">
        <f t="shared" si="438"/>
        <v>1</v>
      </c>
      <c r="BY49" s="10">
        <f t="shared" si="439"/>
        <v>0</v>
      </c>
      <c r="BZ49" s="13">
        <f t="shared" si="440"/>
        <v>0</v>
      </c>
      <c r="CA49" s="10">
        <f t="shared" si="441"/>
        <v>1</v>
      </c>
      <c r="CB49" s="10">
        <f t="shared" si="442"/>
        <v>1</v>
      </c>
      <c r="CC49" s="11">
        <f t="shared" si="443"/>
        <v>0</v>
      </c>
      <c r="CD49" s="13">
        <f t="shared" si="444"/>
        <v>0</v>
      </c>
      <c r="CE49" s="10">
        <f t="shared" si="445"/>
        <v>1</v>
      </c>
      <c r="CF49" s="10">
        <f t="shared" si="446"/>
        <v>1</v>
      </c>
      <c r="CG49" s="11">
        <f t="shared" si="447"/>
        <v>0</v>
      </c>
      <c r="CH49" s="13">
        <f t="shared" si="448"/>
        <v>1</v>
      </c>
      <c r="CI49" s="10">
        <f t="shared" si="449"/>
        <v>1</v>
      </c>
      <c r="CJ49" s="10">
        <f t="shared" si="450"/>
        <v>1</v>
      </c>
      <c r="CK49" s="11">
        <f t="shared" si="451"/>
        <v>1</v>
      </c>
      <c r="CL49" s="173">
        <f t="shared" si="452"/>
        <v>9</v>
      </c>
      <c r="CM49" s="173">
        <f t="shared" si="453"/>
        <v>7</v>
      </c>
      <c r="CN49" s="173">
        <f t="shared" si="454"/>
        <v>22</v>
      </c>
      <c r="CO49" s="174">
        <f t="shared" si="455"/>
        <v>2</v>
      </c>
    </row>
    <row r="50" spans="1:93" ht="15">
      <c r="A50" s="69" t="s">
        <v>8</v>
      </c>
      <c r="B50" s="13">
        <f t="shared" si="364"/>
        <v>0</v>
      </c>
      <c r="C50" s="10">
        <f t="shared" si="365"/>
        <v>0</v>
      </c>
      <c r="D50" s="10">
        <f t="shared" si="366"/>
        <v>0</v>
      </c>
      <c r="E50" s="11">
        <f t="shared" si="367"/>
        <v>0</v>
      </c>
      <c r="F50" s="10">
        <f t="shared" si="368"/>
        <v>0</v>
      </c>
      <c r="G50" s="10">
        <f t="shared" si="369"/>
        <v>0</v>
      </c>
      <c r="H50" s="10">
        <f t="shared" si="370"/>
        <v>1</v>
      </c>
      <c r="I50" s="10">
        <f t="shared" si="371"/>
        <v>0</v>
      </c>
      <c r="J50" s="13">
        <f t="shared" si="372"/>
        <v>0</v>
      </c>
      <c r="K50" s="10">
        <f t="shared" si="373"/>
        <v>0</v>
      </c>
      <c r="L50" s="10">
        <f t="shared" si="374"/>
        <v>1</v>
      </c>
      <c r="M50" s="11">
        <f t="shared" si="375"/>
        <v>0</v>
      </c>
      <c r="N50" s="10">
        <f t="shared" si="376"/>
        <v>1</v>
      </c>
      <c r="O50" s="10">
        <f t="shared" si="377"/>
        <v>0</v>
      </c>
      <c r="P50" s="10">
        <f t="shared" si="378"/>
        <v>0</v>
      </c>
      <c r="Q50" s="10">
        <f t="shared" si="379"/>
        <v>0</v>
      </c>
      <c r="R50" s="13">
        <f t="shared" si="380"/>
        <v>0</v>
      </c>
      <c r="S50" s="10">
        <f t="shared" si="381"/>
        <v>0</v>
      </c>
      <c r="T50" s="10">
        <f t="shared" si="382"/>
        <v>1</v>
      </c>
      <c r="U50" s="11">
        <f t="shared" si="383"/>
        <v>0</v>
      </c>
      <c r="V50" s="10">
        <f t="shared" si="384"/>
        <v>0</v>
      </c>
      <c r="W50" s="10">
        <f t="shared" si="385"/>
        <v>0</v>
      </c>
      <c r="X50" s="10">
        <f t="shared" si="386"/>
        <v>0</v>
      </c>
      <c r="Y50" s="10">
        <f t="shared" si="387"/>
        <v>0</v>
      </c>
      <c r="Z50" s="13">
        <f t="shared" si="388"/>
        <v>1</v>
      </c>
      <c r="AA50" s="10">
        <f t="shared" si="389"/>
        <v>1</v>
      </c>
      <c r="AB50" s="10">
        <f t="shared" si="390"/>
        <v>1</v>
      </c>
      <c r="AC50" s="11">
        <f t="shared" si="391"/>
        <v>1</v>
      </c>
      <c r="AD50" s="10">
        <f t="shared" si="392"/>
        <v>0</v>
      </c>
      <c r="AE50" s="10">
        <f t="shared" si="393"/>
        <v>0</v>
      </c>
      <c r="AF50" s="10">
        <f t="shared" si="394"/>
        <v>1</v>
      </c>
      <c r="AG50" s="10">
        <f t="shared" si="395"/>
        <v>0</v>
      </c>
      <c r="AH50" s="13">
        <f t="shared" si="396"/>
        <v>0</v>
      </c>
      <c r="AI50" s="10">
        <f t="shared" si="397"/>
        <v>0</v>
      </c>
      <c r="AJ50" s="10">
        <f t="shared" si="398"/>
        <v>0</v>
      </c>
      <c r="AK50" s="11">
        <f t="shared" si="399"/>
        <v>0</v>
      </c>
      <c r="AL50" s="10">
        <f t="shared" si="400"/>
        <v>1</v>
      </c>
      <c r="AM50" s="10">
        <f t="shared" si="401"/>
        <v>0</v>
      </c>
      <c r="AN50" s="10">
        <f t="shared" si="402"/>
        <v>1</v>
      </c>
      <c r="AO50" s="10">
        <f t="shared" si="403"/>
        <v>0</v>
      </c>
      <c r="AP50" s="13">
        <f t="shared" si="404"/>
        <v>0</v>
      </c>
      <c r="AQ50" s="10">
        <f t="shared" si="405"/>
        <v>0</v>
      </c>
      <c r="AR50" s="10">
        <f t="shared" si="406"/>
        <v>0</v>
      </c>
      <c r="AS50" s="11">
        <f t="shared" si="407"/>
        <v>0</v>
      </c>
      <c r="AT50" s="10">
        <f t="shared" si="408"/>
        <v>0</v>
      </c>
      <c r="AU50" s="10">
        <f t="shared" si="409"/>
        <v>0</v>
      </c>
      <c r="AV50" s="10">
        <f t="shared" si="410"/>
        <v>0</v>
      </c>
      <c r="AW50" s="10">
        <f t="shared" si="411"/>
        <v>0</v>
      </c>
      <c r="AX50" s="13">
        <f t="shared" si="412"/>
        <v>1</v>
      </c>
      <c r="AY50" s="10">
        <f t="shared" si="413"/>
        <v>0</v>
      </c>
      <c r="AZ50" s="10">
        <f t="shared" si="414"/>
        <v>0</v>
      </c>
      <c r="BA50" s="10">
        <f t="shared" si="415"/>
        <v>0</v>
      </c>
      <c r="BB50" s="13">
        <f t="shared" si="416"/>
        <v>0</v>
      </c>
      <c r="BC50" s="10">
        <f t="shared" si="417"/>
        <v>0</v>
      </c>
      <c r="BD50" s="10">
        <f t="shared" si="418"/>
        <v>1</v>
      </c>
      <c r="BE50" s="11">
        <f t="shared" si="419"/>
        <v>0</v>
      </c>
      <c r="BF50" s="10">
        <f t="shared" si="420"/>
        <v>0</v>
      </c>
      <c r="BG50" s="10">
        <f t="shared" si="421"/>
        <v>0</v>
      </c>
      <c r="BH50" s="10">
        <f t="shared" si="422"/>
        <v>1</v>
      </c>
      <c r="BI50" s="11">
        <f t="shared" si="423"/>
        <v>0</v>
      </c>
      <c r="BJ50" s="13">
        <f t="shared" si="424"/>
        <v>0</v>
      </c>
      <c r="BK50" s="10">
        <f t="shared" si="425"/>
        <v>1</v>
      </c>
      <c r="BL50" s="10">
        <f t="shared" si="426"/>
        <v>0</v>
      </c>
      <c r="BM50" s="11">
        <f t="shared" si="427"/>
        <v>0</v>
      </c>
      <c r="BN50" s="10">
        <f t="shared" si="428"/>
        <v>1</v>
      </c>
      <c r="BO50" s="10">
        <f t="shared" si="429"/>
        <v>1</v>
      </c>
      <c r="BP50" s="10">
        <f t="shared" si="430"/>
        <v>0</v>
      </c>
      <c r="BQ50" s="10">
        <f t="shared" si="431"/>
        <v>0</v>
      </c>
      <c r="BR50" s="13">
        <f t="shared" si="432"/>
        <v>0</v>
      </c>
      <c r="BS50" s="10">
        <f t="shared" si="433"/>
        <v>1</v>
      </c>
      <c r="BT50" s="10">
        <f t="shared" si="434"/>
        <v>0</v>
      </c>
      <c r="BU50" s="11">
        <f t="shared" si="435"/>
        <v>0</v>
      </c>
      <c r="BV50" s="10">
        <f t="shared" si="436"/>
        <v>0</v>
      </c>
      <c r="BW50" s="10">
        <f t="shared" si="437"/>
        <v>1</v>
      </c>
      <c r="BX50" s="10">
        <f t="shared" si="438"/>
        <v>0</v>
      </c>
      <c r="BY50" s="10">
        <f t="shared" si="439"/>
        <v>0</v>
      </c>
      <c r="BZ50" s="13">
        <f t="shared" si="440"/>
        <v>0</v>
      </c>
      <c r="CA50" s="10">
        <f t="shared" si="441"/>
        <v>1</v>
      </c>
      <c r="CB50" s="10">
        <f t="shared" si="442"/>
        <v>1</v>
      </c>
      <c r="CC50" s="11">
        <f t="shared" si="443"/>
        <v>0</v>
      </c>
      <c r="CD50" s="13">
        <f t="shared" si="444"/>
        <v>1</v>
      </c>
      <c r="CE50" s="10">
        <f t="shared" si="445"/>
        <v>0</v>
      </c>
      <c r="CF50" s="10">
        <f t="shared" si="446"/>
        <v>1</v>
      </c>
      <c r="CG50" s="11">
        <f t="shared" si="447"/>
        <v>0</v>
      </c>
      <c r="CH50" s="13">
        <f t="shared" si="448"/>
        <v>0</v>
      </c>
      <c r="CI50" s="10">
        <f t="shared" si="449"/>
        <v>0</v>
      </c>
      <c r="CJ50" s="10">
        <f t="shared" si="450"/>
        <v>0</v>
      </c>
      <c r="CK50" s="11">
        <f t="shared" si="451"/>
        <v>0</v>
      </c>
      <c r="CL50" s="173">
        <f t="shared" si="452"/>
        <v>6</v>
      </c>
      <c r="CM50" s="173">
        <f t="shared" si="453"/>
        <v>6</v>
      </c>
      <c r="CN50" s="173">
        <f t="shared" si="454"/>
        <v>10</v>
      </c>
      <c r="CO50" s="174">
        <f t="shared" si="455"/>
        <v>1</v>
      </c>
    </row>
    <row r="51" spans="1:93" ht="15">
      <c r="A51" s="69" t="s">
        <v>9</v>
      </c>
      <c r="B51" s="13">
        <f t="shared" si="364"/>
        <v>1</v>
      </c>
      <c r="C51" s="10">
        <f t="shared" si="365"/>
        <v>0</v>
      </c>
      <c r="D51" s="10">
        <f t="shared" si="366"/>
        <v>0</v>
      </c>
      <c r="E51" s="11">
        <f t="shared" si="367"/>
        <v>0</v>
      </c>
      <c r="F51" s="10">
        <f t="shared" si="368"/>
        <v>1</v>
      </c>
      <c r="G51" s="10">
        <f t="shared" si="369"/>
        <v>0</v>
      </c>
      <c r="H51" s="10">
        <f t="shared" si="370"/>
        <v>1</v>
      </c>
      <c r="I51" s="10">
        <f t="shared" si="371"/>
        <v>0</v>
      </c>
      <c r="J51" s="13">
        <f t="shared" si="372"/>
        <v>1</v>
      </c>
      <c r="K51" s="10">
        <f t="shared" si="373"/>
        <v>0</v>
      </c>
      <c r="L51" s="10">
        <f t="shared" si="374"/>
        <v>0</v>
      </c>
      <c r="M51" s="11">
        <f t="shared" si="375"/>
        <v>0</v>
      </c>
      <c r="N51" s="10">
        <f t="shared" si="376"/>
        <v>1</v>
      </c>
      <c r="O51" s="10">
        <f t="shared" si="377"/>
        <v>0</v>
      </c>
      <c r="P51" s="10">
        <f t="shared" si="378"/>
        <v>0</v>
      </c>
      <c r="Q51" s="10">
        <f t="shared" si="379"/>
        <v>0</v>
      </c>
      <c r="R51" s="13">
        <f t="shared" si="380"/>
        <v>1</v>
      </c>
      <c r="S51" s="10">
        <f t="shared" si="381"/>
        <v>1</v>
      </c>
      <c r="T51" s="10">
        <f t="shared" si="382"/>
        <v>1</v>
      </c>
      <c r="U51" s="11">
        <f t="shared" si="383"/>
        <v>1</v>
      </c>
      <c r="V51" s="10">
        <f t="shared" si="384"/>
        <v>1</v>
      </c>
      <c r="W51" s="10">
        <f t="shared" si="385"/>
        <v>1</v>
      </c>
      <c r="X51" s="10">
        <f t="shared" si="386"/>
        <v>1</v>
      </c>
      <c r="Y51" s="10">
        <f t="shared" si="387"/>
        <v>1</v>
      </c>
      <c r="Z51" s="13">
        <f t="shared" si="388"/>
        <v>0</v>
      </c>
      <c r="AA51" s="10">
        <f t="shared" si="389"/>
        <v>0</v>
      </c>
      <c r="AB51" s="10">
        <f t="shared" si="390"/>
        <v>0</v>
      </c>
      <c r="AC51" s="11">
        <f t="shared" si="391"/>
        <v>0</v>
      </c>
      <c r="AD51" s="10">
        <f t="shared" si="392"/>
        <v>0</v>
      </c>
      <c r="AE51" s="10">
        <f t="shared" si="393"/>
        <v>0</v>
      </c>
      <c r="AF51" s="10">
        <f t="shared" si="394"/>
        <v>0</v>
      </c>
      <c r="AG51" s="10">
        <f t="shared" si="395"/>
        <v>0</v>
      </c>
      <c r="AH51" s="13">
        <f t="shared" si="396"/>
        <v>0</v>
      </c>
      <c r="AI51" s="10">
        <f t="shared" si="397"/>
        <v>0</v>
      </c>
      <c r="AJ51" s="10">
        <f t="shared" si="398"/>
        <v>0</v>
      </c>
      <c r="AK51" s="11">
        <f t="shared" si="399"/>
        <v>0</v>
      </c>
      <c r="AL51" s="10">
        <f t="shared" si="400"/>
        <v>0</v>
      </c>
      <c r="AM51" s="10">
        <f t="shared" si="401"/>
        <v>0</v>
      </c>
      <c r="AN51" s="10">
        <f t="shared" si="402"/>
        <v>0</v>
      </c>
      <c r="AO51" s="10">
        <f t="shared" si="403"/>
        <v>0</v>
      </c>
      <c r="AP51" s="13">
        <f t="shared" si="404"/>
        <v>1</v>
      </c>
      <c r="AQ51" s="10">
        <f t="shared" si="405"/>
        <v>1</v>
      </c>
      <c r="AR51" s="10">
        <f t="shared" si="406"/>
        <v>1</v>
      </c>
      <c r="AS51" s="11">
        <f t="shared" si="407"/>
        <v>1</v>
      </c>
      <c r="AT51" s="10">
        <f t="shared" si="408"/>
        <v>1</v>
      </c>
      <c r="AU51" s="10">
        <f t="shared" si="409"/>
        <v>1</v>
      </c>
      <c r="AV51" s="10">
        <f t="shared" si="410"/>
        <v>1</v>
      </c>
      <c r="AW51" s="10">
        <f t="shared" si="411"/>
        <v>1</v>
      </c>
      <c r="AX51" s="13">
        <f t="shared" si="412"/>
        <v>1</v>
      </c>
      <c r="AY51" s="10">
        <f t="shared" si="413"/>
        <v>1</v>
      </c>
      <c r="AZ51" s="10">
        <f t="shared" si="414"/>
        <v>1</v>
      </c>
      <c r="BA51" s="10">
        <f t="shared" si="415"/>
        <v>1</v>
      </c>
      <c r="BB51" s="13">
        <f t="shared" si="416"/>
        <v>1</v>
      </c>
      <c r="BC51" s="10">
        <f t="shared" si="417"/>
        <v>1</v>
      </c>
      <c r="BD51" s="10">
        <f t="shared" si="418"/>
        <v>1</v>
      </c>
      <c r="BE51" s="11">
        <f t="shared" si="419"/>
        <v>1</v>
      </c>
      <c r="BF51" s="10">
        <f t="shared" si="420"/>
        <v>1</v>
      </c>
      <c r="BG51" s="10">
        <f t="shared" si="421"/>
        <v>1</v>
      </c>
      <c r="BH51" s="10">
        <f t="shared" si="422"/>
        <v>1</v>
      </c>
      <c r="BI51" s="11">
        <f t="shared" si="423"/>
        <v>1</v>
      </c>
      <c r="BJ51" s="13">
        <f t="shared" si="424"/>
        <v>1</v>
      </c>
      <c r="BK51" s="10">
        <f t="shared" si="425"/>
        <v>1</v>
      </c>
      <c r="BL51" s="10">
        <f t="shared" si="426"/>
        <v>1</v>
      </c>
      <c r="BM51" s="11">
        <f t="shared" si="427"/>
        <v>1</v>
      </c>
      <c r="BN51" s="10">
        <f t="shared" si="428"/>
        <v>0</v>
      </c>
      <c r="BO51" s="10">
        <f t="shared" si="429"/>
        <v>1</v>
      </c>
      <c r="BP51" s="10">
        <f t="shared" si="430"/>
        <v>1</v>
      </c>
      <c r="BQ51" s="10">
        <f t="shared" si="431"/>
        <v>0</v>
      </c>
      <c r="BR51" s="13">
        <f t="shared" si="432"/>
        <v>0</v>
      </c>
      <c r="BS51" s="10">
        <f t="shared" si="433"/>
        <v>1</v>
      </c>
      <c r="BT51" s="10">
        <f t="shared" si="434"/>
        <v>1</v>
      </c>
      <c r="BU51" s="11">
        <f t="shared" si="435"/>
        <v>0</v>
      </c>
      <c r="BV51" s="10">
        <f t="shared" si="436"/>
        <v>1</v>
      </c>
      <c r="BW51" s="10">
        <f t="shared" si="437"/>
        <v>1</v>
      </c>
      <c r="BX51" s="10">
        <f t="shared" si="438"/>
        <v>1</v>
      </c>
      <c r="BY51" s="10">
        <f t="shared" si="439"/>
        <v>1</v>
      </c>
      <c r="BZ51" s="13">
        <f t="shared" si="440"/>
        <v>0</v>
      </c>
      <c r="CA51" s="10">
        <f t="shared" si="441"/>
        <v>1</v>
      </c>
      <c r="CB51" s="10">
        <f t="shared" si="442"/>
        <v>1</v>
      </c>
      <c r="CC51" s="11">
        <f t="shared" si="443"/>
        <v>0</v>
      </c>
      <c r="CD51" s="13">
        <f t="shared" si="444"/>
        <v>1</v>
      </c>
      <c r="CE51" s="10">
        <f t="shared" si="445"/>
        <v>0</v>
      </c>
      <c r="CF51" s="10">
        <f t="shared" si="446"/>
        <v>1</v>
      </c>
      <c r="CG51" s="11">
        <f t="shared" si="447"/>
        <v>0</v>
      </c>
      <c r="CH51" s="13">
        <f t="shared" si="448"/>
        <v>1</v>
      </c>
      <c r="CI51" s="10">
        <f t="shared" si="449"/>
        <v>1</v>
      </c>
      <c r="CJ51" s="10">
        <f t="shared" si="450"/>
        <v>1</v>
      </c>
      <c r="CK51" s="11">
        <f t="shared" si="451"/>
        <v>1</v>
      </c>
      <c r="CL51" s="173">
        <f t="shared" si="452"/>
        <v>15</v>
      </c>
      <c r="CM51" s="173">
        <f t="shared" si="453"/>
        <v>13</v>
      </c>
      <c r="CN51" s="173">
        <f t="shared" si="454"/>
        <v>15</v>
      </c>
      <c r="CO51" s="174">
        <f t="shared" si="455"/>
        <v>10</v>
      </c>
    </row>
    <row r="52" spans="1:93" ht="15">
      <c r="A52" s="69" t="s">
        <v>11</v>
      </c>
      <c r="B52" s="13">
        <f t="shared" si="364"/>
        <v>0</v>
      </c>
      <c r="C52" s="10">
        <f t="shared" si="365"/>
        <v>0</v>
      </c>
      <c r="D52" s="10">
        <f t="shared" si="366"/>
        <v>1</v>
      </c>
      <c r="E52" s="11">
        <f t="shared" si="367"/>
        <v>0</v>
      </c>
      <c r="F52" s="10">
        <f t="shared" si="368"/>
        <v>1</v>
      </c>
      <c r="G52" s="10">
        <f t="shared" si="369"/>
        <v>0</v>
      </c>
      <c r="H52" s="10">
        <f t="shared" si="370"/>
        <v>1</v>
      </c>
      <c r="I52" s="10">
        <f t="shared" si="371"/>
        <v>0</v>
      </c>
      <c r="J52" s="13">
        <f t="shared" si="372"/>
        <v>1</v>
      </c>
      <c r="K52" s="10">
        <f t="shared" si="373"/>
        <v>0</v>
      </c>
      <c r="L52" s="10">
        <f t="shared" si="374"/>
        <v>1</v>
      </c>
      <c r="M52" s="11">
        <f t="shared" si="375"/>
        <v>0</v>
      </c>
      <c r="N52" s="10">
        <f t="shared" si="376"/>
        <v>1</v>
      </c>
      <c r="O52" s="10">
        <f t="shared" si="377"/>
        <v>0</v>
      </c>
      <c r="P52" s="10">
        <f t="shared" si="378"/>
        <v>1</v>
      </c>
      <c r="Q52" s="10">
        <f t="shared" si="379"/>
        <v>0</v>
      </c>
      <c r="R52" s="13">
        <f t="shared" si="380"/>
        <v>1</v>
      </c>
      <c r="S52" s="10">
        <f t="shared" si="381"/>
        <v>1</v>
      </c>
      <c r="T52" s="10">
        <f t="shared" si="382"/>
        <v>1</v>
      </c>
      <c r="U52" s="11">
        <f t="shared" si="383"/>
        <v>1</v>
      </c>
      <c r="V52" s="10">
        <f t="shared" si="384"/>
        <v>1</v>
      </c>
      <c r="W52" s="10">
        <f t="shared" si="385"/>
        <v>0</v>
      </c>
      <c r="X52" s="10">
        <f t="shared" si="386"/>
        <v>1</v>
      </c>
      <c r="Y52" s="10">
        <f t="shared" si="387"/>
        <v>0</v>
      </c>
      <c r="Z52" s="13">
        <f t="shared" si="388"/>
        <v>0</v>
      </c>
      <c r="AA52" s="10">
        <f t="shared" si="389"/>
        <v>0</v>
      </c>
      <c r="AB52" s="10">
        <f t="shared" si="390"/>
        <v>0</v>
      </c>
      <c r="AC52" s="11">
        <f t="shared" si="391"/>
        <v>0</v>
      </c>
      <c r="AD52" s="10">
        <f t="shared" si="392"/>
        <v>0</v>
      </c>
      <c r="AE52" s="10">
        <f t="shared" si="393"/>
        <v>0</v>
      </c>
      <c r="AF52" s="10">
        <f t="shared" si="394"/>
        <v>1</v>
      </c>
      <c r="AG52" s="10">
        <f t="shared" si="395"/>
        <v>0</v>
      </c>
      <c r="AH52" s="13">
        <f t="shared" si="396"/>
        <v>0</v>
      </c>
      <c r="AI52" s="10">
        <f t="shared" si="397"/>
        <v>0</v>
      </c>
      <c r="AJ52" s="10">
        <f t="shared" si="398"/>
        <v>1</v>
      </c>
      <c r="AK52" s="11">
        <f t="shared" si="399"/>
        <v>0</v>
      </c>
      <c r="AL52" s="10">
        <f t="shared" si="400"/>
        <v>1</v>
      </c>
      <c r="AM52" s="10">
        <f t="shared" si="401"/>
        <v>0</v>
      </c>
      <c r="AN52" s="10">
        <f t="shared" si="402"/>
        <v>1</v>
      </c>
      <c r="AO52" s="10">
        <f t="shared" si="403"/>
        <v>0</v>
      </c>
      <c r="AP52" s="13">
        <f t="shared" si="404"/>
        <v>1</v>
      </c>
      <c r="AQ52" s="10">
        <f t="shared" si="405"/>
        <v>0</v>
      </c>
      <c r="AR52" s="10">
        <f t="shared" si="406"/>
        <v>1</v>
      </c>
      <c r="AS52" s="11">
        <f t="shared" si="407"/>
        <v>0</v>
      </c>
      <c r="AT52" s="10">
        <f t="shared" si="408"/>
        <v>1</v>
      </c>
      <c r="AU52" s="10">
        <f t="shared" si="409"/>
        <v>0</v>
      </c>
      <c r="AV52" s="10">
        <f t="shared" si="410"/>
        <v>1</v>
      </c>
      <c r="AW52" s="10">
        <f t="shared" si="411"/>
        <v>0</v>
      </c>
      <c r="AX52" s="13">
        <f t="shared" si="412"/>
        <v>1</v>
      </c>
      <c r="AY52" s="10">
        <f t="shared" si="413"/>
        <v>1</v>
      </c>
      <c r="AZ52" s="10">
        <f t="shared" si="414"/>
        <v>1</v>
      </c>
      <c r="BA52" s="10">
        <f t="shared" si="415"/>
        <v>1</v>
      </c>
      <c r="BB52" s="13">
        <f t="shared" si="416"/>
        <v>1</v>
      </c>
      <c r="BC52" s="10">
        <f t="shared" si="417"/>
        <v>0</v>
      </c>
      <c r="BD52" s="10">
        <f t="shared" si="418"/>
        <v>1</v>
      </c>
      <c r="BE52" s="11">
        <f t="shared" si="419"/>
        <v>0</v>
      </c>
      <c r="BF52" s="10">
        <f t="shared" si="420"/>
        <v>1</v>
      </c>
      <c r="BG52" s="10">
        <f t="shared" si="421"/>
        <v>0</v>
      </c>
      <c r="BH52" s="10">
        <f t="shared" si="422"/>
        <v>1</v>
      </c>
      <c r="BI52" s="11">
        <f t="shared" si="423"/>
        <v>0</v>
      </c>
      <c r="BJ52" s="13">
        <f t="shared" si="424"/>
        <v>1</v>
      </c>
      <c r="BK52" s="10">
        <f t="shared" si="425"/>
        <v>1</v>
      </c>
      <c r="BL52" s="10">
        <f t="shared" si="426"/>
        <v>1</v>
      </c>
      <c r="BM52" s="11">
        <f t="shared" si="427"/>
        <v>1</v>
      </c>
      <c r="BN52" s="10">
        <f t="shared" si="428"/>
        <v>1</v>
      </c>
      <c r="BO52" s="10">
        <f t="shared" si="429"/>
        <v>1</v>
      </c>
      <c r="BP52" s="10">
        <f t="shared" si="430"/>
        <v>1</v>
      </c>
      <c r="BQ52" s="10">
        <f t="shared" si="431"/>
        <v>1</v>
      </c>
      <c r="BR52" s="13">
        <f t="shared" si="432"/>
        <v>1</v>
      </c>
      <c r="BS52" s="10">
        <f t="shared" si="433"/>
        <v>1</v>
      </c>
      <c r="BT52" s="10">
        <f t="shared" si="434"/>
        <v>1</v>
      </c>
      <c r="BU52" s="11">
        <f t="shared" si="435"/>
        <v>1</v>
      </c>
      <c r="BV52" s="10">
        <f t="shared" si="436"/>
        <v>1</v>
      </c>
      <c r="BW52" s="10">
        <f t="shared" si="437"/>
        <v>1</v>
      </c>
      <c r="BX52" s="10">
        <f t="shared" si="438"/>
        <v>1</v>
      </c>
      <c r="BY52" s="10">
        <f t="shared" si="439"/>
        <v>1</v>
      </c>
      <c r="BZ52" s="13">
        <f t="shared" si="440"/>
        <v>1</v>
      </c>
      <c r="CA52" s="10">
        <f t="shared" si="441"/>
        <v>1</v>
      </c>
      <c r="CB52" s="10">
        <f t="shared" si="442"/>
        <v>1</v>
      </c>
      <c r="CC52" s="11">
        <f t="shared" si="443"/>
        <v>1</v>
      </c>
      <c r="CD52" s="13">
        <f t="shared" si="444"/>
        <v>1</v>
      </c>
      <c r="CE52" s="10">
        <f t="shared" si="445"/>
        <v>0</v>
      </c>
      <c r="CF52" s="10">
        <f t="shared" si="446"/>
        <v>1</v>
      </c>
      <c r="CG52" s="11">
        <f t="shared" si="447"/>
        <v>0</v>
      </c>
      <c r="CH52" s="13">
        <f t="shared" si="448"/>
        <v>1</v>
      </c>
      <c r="CI52" s="10">
        <f t="shared" si="449"/>
        <v>0</v>
      </c>
      <c r="CJ52" s="10">
        <f t="shared" si="450"/>
        <v>1</v>
      </c>
      <c r="CK52" s="11">
        <f t="shared" si="451"/>
        <v>0</v>
      </c>
      <c r="CL52" s="173">
        <f t="shared" si="452"/>
        <v>18</v>
      </c>
      <c r="CM52" s="173">
        <f t="shared" si="453"/>
        <v>7</v>
      </c>
      <c r="CN52" s="173">
        <f t="shared" si="454"/>
        <v>21</v>
      </c>
      <c r="CO52" s="174">
        <f t="shared" si="455"/>
        <v>7</v>
      </c>
    </row>
    <row r="53" spans="1:93" ht="15">
      <c r="A53" s="69" t="s">
        <v>12</v>
      </c>
      <c r="B53" s="13">
        <f t="shared" si="364"/>
        <v>0</v>
      </c>
      <c r="C53" s="10">
        <f t="shared" si="365"/>
        <v>1</v>
      </c>
      <c r="D53" s="10">
        <f t="shared" si="366"/>
        <v>0</v>
      </c>
      <c r="E53" s="11">
        <f t="shared" si="367"/>
        <v>0</v>
      </c>
      <c r="F53" s="10">
        <f t="shared" si="368"/>
        <v>1</v>
      </c>
      <c r="G53" s="10">
        <f t="shared" si="369"/>
        <v>1</v>
      </c>
      <c r="H53" s="10">
        <f t="shared" si="370"/>
        <v>1</v>
      </c>
      <c r="I53" s="10">
        <f t="shared" si="371"/>
        <v>1</v>
      </c>
      <c r="J53" s="13">
        <f t="shared" si="372"/>
        <v>1</v>
      </c>
      <c r="K53" s="10">
        <f t="shared" si="373"/>
        <v>1</v>
      </c>
      <c r="L53" s="10">
        <f t="shared" si="374"/>
        <v>1</v>
      </c>
      <c r="M53" s="11">
        <f t="shared" si="375"/>
        <v>1</v>
      </c>
      <c r="N53" s="10">
        <f t="shared" si="376"/>
        <v>0</v>
      </c>
      <c r="O53" s="10">
        <f t="shared" si="377"/>
        <v>1</v>
      </c>
      <c r="P53" s="10">
        <f t="shared" si="378"/>
        <v>0</v>
      </c>
      <c r="Q53" s="10">
        <f t="shared" si="379"/>
        <v>0</v>
      </c>
      <c r="R53" s="13">
        <f t="shared" si="380"/>
        <v>1</v>
      </c>
      <c r="S53" s="10">
        <f t="shared" si="381"/>
        <v>1</v>
      </c>
      <c r="T53" s="10">
        <f t="shared" si="382"/>
        <v>1</v>
      </c>
      <c r="U53" s="11">
        <f t="shared" si="383"/>
        <v>1</v>
      </c>
      <c r="V53" s="10">
        <f t="shared" si="384"/>
        <v>1</v>
      </c>
      <c r="W53" s="10">
        <f t="shared" si="385"/>
        <v>1</v>
      </c>
      <c r="X53" s="10">
        <f t="shared" si="386"/>
        <v>1</v>
      </c>
      <c r="Y53" s="10">
        <f t="shared" si="387"/>
        <v>1</v>
      </c>
      <c r="Z53" s="13">
        <f t="shared" si="388"/>
        <v>0</v>
      </c>
      <c r="AA53" s="10">
        <f t="shared" si="389"/>
        <v>0</v>
      </c>
      <c r="AB53" s="10">
        <f t="shared" si="390"/>
        <v>0</v>
      </c>
      <c r="AC53" s="11">
        <f t="shared" si="391"/>
        <v>0</v>
      </c>
      <c r="AD53" s="10">
        <f t="shared" si="392"/>
        <v>0</v>
      </c>
      <c r="AE53" s="10">
        <f t="shared" si="393"/>
        <v>0</v>
      </c>
      <c r="AF53" s="10">
        <f t="shared" si="394"/>
        <v>0</v>
      </c>
      <c r="AG53" s="10">
        <f t="shared" si="395"/>
        <v>0</v>
      </c>
      <c r="AH53" s="13">
        <f t="shared" si="396"/>
        <v>0</v>
      </c>
      <c r="AI53" s="10">
        <f t="shared" si="397"/>
        <v>0</v>
      </c>
      <c r="AJ53" s="10">
        <f t="shared" si="398"/>
        <v>0</v>
      </c>
      <c r="AK53" s="11">
        <f t="shared" si="399"/>
        <v>0</v>
      </c>
      <c r="AL53" s="10">
        <f t="shared" si="400"/>
        <v>0</v>
      </c>
      <c r="AM53" s="10">
        <f t="shared" si="401"/>
        <v>1</v>
      </c>
      <c r="AN53" s="10">
        <f t="shared" si="402"/>
        <v>0</v>
      </c>
      <c r="AO53" s="10">
        <f t="shared" si="403"/>
        <v>0</v>
      </c>
      <c r="AP53" s="13">
        <f t="shared" si="404"/>
        <v>0</v>
      </c>
      <c r="AQ53" s="10">
        <f t="shared" si="405"/>
        <v>1</v>
      </c>
      <c r="AR53" s="10">
        <f t="shared" si="406"/>
        <v>0</v>
      </c>
      <c r="AS53" s="11">
        <f t="shared" si="407"/>
        <v>0</v>
      </c>
      <c r="AT53" s="10">
        <f t="shared" si="408"/>
        <v>0</v>
      </c>
      <c r="AU53" s="10">
        <f t="shared" si="409"/>
        <v>1</v>
      </c>
      <c r="AV53" s="10">
        <f t="shared" si="410"/>
        <v>0</v>
      </c>
      <c r="AW53" s="10">
        <f t="shared" si="411"/>
        <v>0</v>
      </c>
      <c r="AX53" s="13">
        <f t="shared" si="412"/>
        <v>0</v>
      </c>
      <c r="AY53" s="10">
        <f t="shared" si="413"/>
        <v>1</v>
      </c>
      <c r="AZ53" s="10">
        <f t="shared" si="414"/>
        <v>0</v>
      </c>
      <c r="BA53" s="10">
        <f t="shared" si="415"/>
        <v>0</v>
      </c>
      <c r="BB53" s="13">
        <f t="shared" si="416"/>
        <v>1</v>
      </c>
      <c r="BC53" s="10">
        <f t="shared" si="417"/>
        <v>1</v>
      </c>
      <c r="BD53" s="10">
        <f t="shared" si="418"/>
        <v>1</v>
      </c>
      <c r="BE53" s="11">
        <f t="shared" si="419"/>
        <v>1</v>
      </c>
      <c r="BF53" s="10">
        <f t="shared" si="420"/>
        <v>1</v>
      </c>
      <c r="BG53" s="10">
        <f t="shared" si="421"/>
        <v>1</v>
      </c>
      <c r="BH53" s="10">
        <f t="shared" si="422"/>
        <v>0</v>
      </c>
      <c r="BI53" s="11">
        <f t="shared" si="423"/>
        <v>0</v>
      </c>
      <c r="BJ53" s="13">
        <f t="shared" si="424"/>
        <v>1</v>
      </c>
      <c r="BK53" s="10">
        <f t="shared" si="425"/>
        <v>1</v>
      </c>
      <c r="BL53" s="10">
        <f t="shared" si="426"/>
        <v>0</v>
      </c>
      <c r="BM53" s="11">
        <f t="shared" si="427"/>
        <v>0</v>
      </c>
      <c r="BN53" s="10">
        <f t="shared" si="428"/>
        <v>0</v>
      </c>
      <c r="BO53" s="10">
        <f t="shared" si="429"/>
        <v>0</v>
      </c>
      <c r="BP53" s="10">
        <f t="shared" si="430"/>
        <v>1</v>
      </c>
      <c r="BQ53" s="10">
        <f t="shared" si="431"/>
        <v>0</v>
      </c>
      <c r="BR53" s="13">
        <f t="shared" si="432"/>
        <v>0</v>
      </c>
      <c r="BS53" s="10">
        <f t="shared" si="433"/>
        <v>0</v>
      </c>
      <c r="BT53" s="10">
        <f t="shared" si="434"/>
        <v>1</v>
      </c>
      <c r="BU53" s="11">
        <f t="shared" si="435"/>
        <v>0</v>
      </c>
      <c r="BV53" s="10">
        <f t="shared" si="436"/>
        <v>1</v>
      </c>
      <c r="BW53" s="10">
        <f t="shared" si="437"/>
        <v>1</v>
      </c>
      <c r="BX53" s="10">
        <f t="shared" si="438"/>
        <v>0</v>
      </c>
      <c r="BY53" s="10">
        <f t="shared" si="439"/>
        <v>0</v>
      </c>
      <c r="BZ53" s="13">
        <f t="shared" si="440"/>
        <v>0</v>
      </c>
      <c r="CA53" s="10">
        <f t="shared" si="441"/>
        <v>0</v>
      </c>
      <c r="CB53" s="10">
        <f t="shared" si="442"/>
        <v>1</v>
      </c>
      <c r="CC53" s="11">
        <f t="shared" si="443"/>
        <v>0</v>
      </c>
      <c r="CD53" s="13">
        <f t="shared" si="444"/>
        <v>1</v>
      </c>
      <c r="CE53" s="10">
        <f t="shared" si="445"/>
        <v>1</v>
      </c>
      <c r="CF53" s="10">
        <f t="shared" si="446"/>
        <v>1</v>
      </c>
      <c r="CG53" s="11">
        <f t="shared" si="447"/>
        <v>1</v>
      </c>
      <c r="CH53" s="13">
        <f t="shared" si="448"/>
        <v>1</v>
      </c>
      <c r="CI53" s="10">
        <f t="shared" si="449"/>
        <v>1</v>
      </c>
      <c r="CJ53" s="10">
        <f t="shared" si="450"/>
        <v>1</v>
      </c>
      <c r="CK53" s="11">
        <f t="shared" si="451"/>
        <v>1</v>
      </c>
      <c r="CL53" s="173">
        <f t="shared" si="452"/>
        <v>10</v>
      </c>
      <c r="CM53" s="173">
        <f t="shared" si="453"/>
        <v>16</v>
      </c>
      <c r="CN53" s="173">
        <f t="shared" si="454"/>
        <v>10</v>
      </c>
      <c r="CO53" s="174">
        <f t="shared" si="455"/>
        <v>7</v>
      </c>
    </row>
    <row r="54" spans="1:93" ht="15">
      <c r="A54" s="69" t="s">
        <v>13</v>
      </c>
      <c r="B54" s="13">
        <f t="shared" si="364"/>
        <v>1</v>
      </c>
      <c r="C54" s="10">
        <f t="shared" si="365"/>
        <v>1</v>
      </c>
      <c r="D54" s="10">
        <f t="shared" si="366"/>
        <v>1</v>
      </c>
      <c r="E54" s="11">
        <f t="shared" si="367"/>
        <v>1</v>
      </c>
      <c r="F54" s="10">
        <f t="shared" si="368"/>
        <v>1</v>
      </c>
      <c r="G54" s="10">
        <f t="shared" si="369"/>
        <v>1</v>
      </c>
      <c r="H54" s="10">
        <f t="shared" si="370"/>
        <v>1</v>
      </c>
      <c r="I54" s="10">
        <f t="shared" si="371"/>
        <v>1</v>
      </c>
      <c r="J54" s="13">
        <f t="shared" si="372"/>
        <v>1</v>
      </c>
      <c r="K54" s="10">
        <f t="shared" si="373"/>
        <v>1</v>
      </c>
      <c r="L54" s="10">
        <f t="shared" si="374"/>
        <v>1</v>
      </c>
      <c r="M54" s="11">
        <f t="shared" si="375"/>
        <v>1</v>
      </c>
      <c r="N54" s="10">
        <f t="shared" si="376"/>
        <v>0</v>
      </c>
      <c r="O54" s="10">
        <f t="shared" si="377"/>
        <v>0</v>
      </c>
      <c r="P54" s="10">
        <f t="shared" si="378"/>
        <v>0</v>
      </c>
      <c r="Q54" s="10">
        <f t="shared" si="379"/>
        <v>0</v>
      </c>
      <c r="R54" s="13">
        <f t="shared" si="380"/>
        <v>1</v>
      </c>
      <c r="S54" s="10">
        <f t="shared" si="381"/>
        <v>1</v>
      </c>
      <c r="T54" s="10">
        <f t="shared" si="382"/>
        <v>1</v>
      </c>
      <c r="U54" s="11">
        <f t="shared" si="383"/>
        <v>1</v>
      </c>
      <c r="V54" s="10">
        <f t="shared" si="384"/>
        <v>0</v>
      </c>
      <c r="W54" s="10">
        <f t="shared" si="385"/>
        <v>1</v>
      </c>
      <c r="X54" s="10">
        <f t="shared" si="386"/>
        <v>1</v>
      </c>
      <c r="Y54" s="10">
        <f t="shared" si="387"/>
        <v>0</v>
      </c>
      <c r="Z54" s="13">
        <f t="shared" si="388"/>
        <v>0</v>
      </c>
      <c r="AA54" s="10">
        <f t="shared" si="389"/>
        <v>0</v>
      </c>
      <c r="AB54" s="10">
        <f t="shared" si="390"/>
        <v>0</v>
      </c>
      <c r="AC54" s="11">
        <f t="shared" si="391"/>
        <v>0</v>
      </c>
      <c r="AD54" s="10">
        <f t="shared" si="392"/>
        <v>1</v>
      </c>
      <c r="AE54" s="10">
        <f t="shared" si="393"/>
        <v>1</v>
      </c>
      <c r="AF54" s="10">
        <f t="shared" si="394"/>
        <v>1</v>
      </c>
      <c r="AG54" s="10">
        <f t="shared" si="395"/>
        <v>1</v>
      </c>
      <c r="AH54" s="13">
        <f t="shared" si="396"/>
        <v>0</v>
      </c>
      <c r="AI54" s="10">
        <f t="shared" si="397"/>
        <v>1</v>
      </c>
      <c r="AJ54" s="10">
        <f t="shared" si="398"/>
        <v>0</v>
      </c>
      <c r="AK54" s="11">
        <f t="shared" si="399"/>
        <v>0</v>
      </c>
      <c r="AL54" s="10">
        <f t="shared" si="400"/>
        <v>1</v>
      </c>
      <c r="AM54" s="10">
        <f t="shared" si="401"/>
        <v>0</v>
      </c>
      <c r="AN54" s="10">
        <f t="shared" si="402"/>
        <v>1</v>
      </c>
      <c r="AO54" s="10">
        <f t="shared" si="403"/>
        <v>0</v>
      </c>
      <c r="AP54" s="13">
        <f t="shared" si="404"/>
        <v>0</v>
      </c>
      <c r="AQ54" s="10">
        <f t="shared" si="405"/>
        <v>1</v>
      </c>
      <c r="AR54" s="10">
        <f t="shared" si="406"/>
        <v>1</v>
      </c>
      <c r="AS54" s="11">
        <f t="shared" si="407"/>
        <v>0</v>
      </c>
      <c r="AT54" s="10">
        <f t="shared" si="408"/>
        <v>0</v>
      </c>
      <c r="AU54" s="10">
        <f t="shared" si="409"/>
        <v>0</v>
      </c>
      <c r="AV54" s="10">
        <f t="shared" si="410"/>
        <v>1</v>
      </c>
      <c r="AW54" s="10">
        <f t="shared" si="411"/>
        <v>0</v>
      </c>
      <c r="AX54" s="13">
        <f t="shared" si="412"/>
        <v>0</v>
      </c>
      <c r="AY54" s="10">
        <f t="shared" si="413"/>
        <v>0</v>
      </c>
      <c r="AZ54" s="10">
        <f t="shared" si="414"/>
        <v>0</v>
      </c>
      <c r="BA54" s="10">
        <f t="shared" si="415"/>
        <v>0</v>
      </c>
      <c r="BB54" s="13">
        <f t="shared" si="416"/>
        <v>1</v>
      </c>
      <c r="BC54" s="10">
        <f t="shared" si="417"/>
        <v>1</v>
      </c>
      <c r="BD54" s="10">
        <f t="shared" si="418"/>
        <v>1</v>
      </c>
      <c r="BE54" s="11">
        <f t="shared" si="419"/>
        <v>1</v>
      </c>
      <c r="BF54" s="10">
        <f t="shared" si="420"/>
        <v>0</v>
      </c>
      <c r="BG54" s="10">
        <f t="shared" si="421"/>
        <v>1</v>
      </c>
      <c r="BH54" s="10">
        <f t="shared" si="422"/>
        <v>1</v>
      </c>
      <c r="BI54" s="11">
        <f t="shared" si="423"/>
        <v>0</v>
      </c>
      <c r="BJ54" s="13">
        <f t="shared" si="424"/>
        <v>0</v>
      </c>
      <c r="BK54" s="10">
        <f t="shared" si="425"/>
        <v>1</v>
      </c>
      <c r="BL54" s="10">
        <f t="shared" si="426"/>
        <v>1</v>
      </c>
      <c r="BM54" s="11">
        <f t="shared" si="427"/>
        <v>0</v>
      </c>
      <c r="BN54" s="10">
        <f t="shared" si="428"/>
        <v>0</v>
      </c>
      <c r="BO54" s="10">
        <f t="shared" si="429"/>
        <v>1</v>
      </c>
      <c r="BP54" s="10">
        <f t="shared" si="430"/>
        <v>1</v>
      </c>
      <c r="BQ54" s="10">
        <f t="shared" si="431"/>
        <v>0</v>
      </c>
      <c r="BR54" s="13">
        <f t="shared" si="432"/>
        <v>0</v>
      </c>
      <c r="BS54" s="10">
        <f t="shared" si="433"/>
        <v>1</v>
      </c>
      <c r="BT54" s="10">
        <f t="shared" si="434"/>
        <v>1</v>
      </c>
      <c r="BU54" s="11">
        <f t="shared" si="435"/>
        <v>0</v>
      </c>
      <c r="BV54" s="10">
        <f t="shared" si="436"/>
        <v>0</v>
      </c>
      <c r="BW54" s="10">
        <f t="shared" si="437"/>
        <v>1</v>
      </c>
      <c r="BX54" s="10">
        <f t="shared" si="438"/>
        <v>0</v>
      </c>
      <c r="BY54" s="10">
        <f t="shared" si="439"/>
        <v>0</v>
      </c>
      <c r="BZ54" s="13">
        <f t="shared" si="440"/>
        <v>0</v>
      </c>
      <c r="CA54" s="10">
        <f t="shared" si="441"/>
        <v>1</v>
      </c>
      <c r="CB54" s="10">
        <f t="shared" si="442"/>
        <v>1</v>
      </c>
      <c r="CC54" s="11">
        <f t="shared" si="443"/>
        <v>0</v>
      </c>
      <c r="CD54" s="13">
        <f t="shared" si="444"/>
        <v>0</v>
      </c>
      <c r="CE54" s="10">
        <f t="shared" si="445"/>
        <v>0</v>
      </c>
      <c r="CF54" s="10">
        <f t="shared" si="446"/>
        <v>0</v>
      </c>
      <c r="CG54" s="11">
        <f t="shared" si="447"/>
        <v>0</v>
      </c>
      <c r="CH54" s="13">
        <f t="shared" si="448"/>
        <v>1</v>
      </c>
      <c r="CI54" s="10">
        <f t="shared" si="449"/>
        <v>1</v>
      </c>
      <c r="CJ54" s="10">
        <f t="shared" si="450"/>
        <v>1</v>
      </c>
      <c r="CK54" s="11">
        <f t="shared" si="451"/>
        <v>1</v>
      </c>
      <c r="CL54" s="173">
        <f t="shared" si="452"/>
        <v>8</v>
      </c>
      <c r="CM54" s="173">
        <f t="shared" si="453"/>
        <v>16</v>
      </c>
      <c r="CN54" s="173">
        <f t="shared" si="454"/>
        <v>16</v>
      </c>
      <c r="CO54" s="174">
        <f t="shared" si="455"/>
        <v>7</v>
      </c>
    </row>
    <row r="55" spans="1:93" ht="15">
      <c r="A55" s="69" t="s">
        <v>14</v>
      </c>
      <c r="B55" s="13">
        <f t="shared" si="364"/>
        <v>0</v>
      </c>
      <c r="C55" s="10">
        <f t="shared" si="365"/>
        <v>1</v>
      </c>
      <c r="D55" s="10">
        <f t="shared" si="366"/>
        <v>0</v>
      </c>
      <c r="E55" s="11">
        <f t="shared" si="367"/>
        <v>0</v>
      </c>
      <c r="F55" s="10">
        <f t="shared" si="368"/>
        <v>1</v>
      </c>
      <c r="G55" s="10">
        <f t="shared" si="369"/>
        <v>1</v>
      </c>
      <c r="H55" s="10">
        <f t="shared" si="370"/>
        <v>1</v>
      </c>
      <c r="I55" s="10">
        <f t="shared" si="371"/>
        <v>1</v>
      </c>
      <c r="J55" s="13">
        <f t="shared" si="372"/>
        <v>1</v>
      </c>
      <c r="K55" s="10">
        <f t="shared" si="373"/>
        <v>1</v>
      </c>
      <c r="L55" s="10">
        <f t="shared" si="374"/>
        <v>1</v>
      </c>
      <c r="M55" s="11">
        <f t="shared" si="375"/>
        <v>1</v>
      </c>
      <c r="N55" s="10">
        <f t="shared" si="376"/>
        <v>1</v>
      </c>
      <c r="O55" s="10">
        <f t="shared" si="377"/>
        <v>0</v>
      </c>
      <c r="P55" s="10">
        <f t="shared" si="378"/>
        <v>0</v>
      </c>
      <c r="Q55" s="10">
        <f t="shared" si="379"/>
        <v>0</v>
      </c>
      <c r="R55" s="13">
        <f t="shared" si="380"/>
        <v>1</v>
      </c>
      <c r="S55" s="10">
        <f t="shared" si="381"/>
        <v>1</v>
      </c>
      <c r="T55" s="10">
        <f t="shared" si="382"/>
        <v>1</v>
      </c>
      <c r="U55" s="11">
        <f t="shared" si="383"/>
        <v>1</v>
      </c>
      <c r="V55" s="10">
        <f t="shared" si="384"/>
        <v>1</v>
      </c>
      <c r="W55" s="10">
        <f t="shared" si="385"/>
        <v>0</v>
      </c>
      <c r="X55" s="10">
        <f t="shared" si="386"/>
        <v>0</v>
      </c>
      <c r="Y55" s="10">
        <f t="shared" si="387"/>
        <v>0</v>
      </c>
      <c r="Z55" s="13">
        <f t="shared" si="388"/>
        <v>0</v>
      </c>
      <c r="AA55" s="10">
        <f t="shared" si="389"/>
        <v>0</v>
      </c>
      <c r="AB55" s="10">
        <f t="shared" si="390"/>
        <v>1</v>
      </c>
      <c r="AC55" s="11">
        <f t="shared" si="391"/>
        <v>0</v>
      </c>
      <c r="AD55" s="10">
        <f t="shared" si="392"/>
        <v>0</v>
      </c>
      <c r="AE55" s="10">
        <f t="shared" si="393"/>
        <v>1</v>
      </c>
      <c r="AF55" s="10">
        <f t="shared" si="394"/>
        <v>1</v>
      </c>
      <c r="AG55" s="10">
        <f t="shared" si="395"/>
        <v>0</v>
      </c>
      <c r="AH55" s="13">
        <f t="shared" si="396"/>
        <v>0</v>
      </c>
      <c r="AI55" s="10">
        <f t="shared" si="397"/>
        <v>1</v>
      </c>
      <c r="AJ55" s="10">
        <f t="shared" si="398"/>
        <v>1</v>
      </c>
      <c r="AK55" s="11">
        <f t="shared" si="399"/>
        <v>0</v>
      </c>
      <c r="AL55" s="10">
        <f t="shared" si="400"/>
        <v>0</v>
      </c>
      <c r="AM55" s="10">
        <f t="shared" si="401"/>
        <v>0</v>
      </c>
      <c r="AN55" s="10">
        <f t="shared" si="402"/>
        <v>0</v>
      </c>
      <c r="AO55" s="10">
        <f t="shared" si="403"/>
        <v>0</v>
      </c>
      <c r="AP55" s="13">
        <f t="shared" si="404"/>
        <v>0</v>
      </c>
      <c r="AQ55" s="10">
        <f t="shared" si="405"/>
        <v>0</v>
      </c>
      <c r="AR55" s="10">
        <f t="shared" si="406"/>
        <v>0</v>
      </c>
      <c r="AS55" s="11">
        <f t="shared" si="407"/>
        <v>0</v>
      </c>
      <c r="AT55" s="10">
        <f t="shared" si="408"/>
        <v>1</v>
      </c>
      <c r="AU55" s="10">
        <f t="shared" si="409"/>
        <v>0</v>
      </c>
      <c r="AV55" s="10">
        <f t="shared" si="410"/>
        <v>0</v>
      </c>
      <c r="AW55" s="10">
        <f t="shared" si="411"/>
        <v>0</v>
      </c>
      <c r="AX55" s="13">
        <f t="shared" si="412"/>
        <v>1</v>
      </c>
      <c r="AY55" s="10">
        <f t="shared" si="413"/>
        <v>0</v>
      </c>
      <c r="AZ55" s="10">
        <f t="shared" si="414"/>
        <v>0</v>
      </c>
      <c r="BA55" s="10">
        <f t="shared" si="415"/>
        <v>0</v>
      </c>
      <c r="BB55" s="13">
        <f t="shared" si="416"/>
        <v>1</v>
      </c>
      <c r="BC55" s="10">
        <f t="shared" si="417"/>
        <v>1</v>
      </c>
      <c r="BD55" s="10">
        <f t="shared" si="418"/>
        <v>1</v>
      </c>
      <c r="BE55" s="11">
        <f t="shared" si="419"/>
        <v>1</v>
      </c>
      <c r="BF55" s="10">
        <f t="shared" si="420"/>
        <v>1</v>
      </c>
      <c r="BG55" s="10">
        <f t="shared" si="421"/>
        <v>0</v>
      </c>
      <c r="BH55" s="10">
        <f t="shared" si="422"/>
        <v>0</v>
      </c>
      <c r="BI55" s="11">
        <f t="shared" si="423"/>
        <v>0</v>
      </c>
      <c r="BJ55" s="13">
        <f t="shared" si="424"/>
        <v>1</v>
      </c>
      <c r="BK55" s="10">
        <f t="shared" si="425"/>
        <v>1</v>
      </c>
      <c r="BL55" s="10">
        <f t="shared" si="426"/>
        <v>0</v>
      </c>
      <c r="BM55" s="11">
        <f t="shared" si="427"/>
        <v>0</v>
      </c>
      <c r="BN55" s="10">
        <f t="shared" si="428"/>
        <v>0</v>
      </c>
      <c r="BO55" s="10">
        <f t="shared" si="429"/>
        <v>1</v>
      </c>
      <c r="BP55" s="10">
        <f t="shared" si="430"/>
        <v>0</v>
      </c>
      <c r="BQ55" s="10">
        <f t="shared" si="431"/>
        <v>0</v>
      </c>
      <c r="BR55" s="13">
        <f t="shared" si="432"/>
        <v>0</v>
      </c>
      <c r="BS55" s="10">
        <f t="shared" si="433"/>
        <v>1</v>
      </c>
      <c r="BT55" s="10">
        <f t="shared" si="434"/>
        <v>0</v>
      </c>
      <c r="BU55" s="11">
        <f t="shared" si="435"/>
        <v>0</v>
      </c>
      <c r="BV55" s="10">
        <f t="shared" si="436"/>
        <v>1</v>
      </c>
      <c r="BW55" s="10">
        <f t="shared" si="437"/>
        <v>0</v>
      </c>
      <c r="BX55" s="10">
        <f t="shared" si="438"/>
        <v>0</v>
      </c>
      <c r="BY55" s="10">
        <f t="shared" si="439"/>
        <v>0</v>
      </c>
      <c r="BZ55" s="13">
        <f t="shared" si="440"/>
        <v>1</v>
      </c>
      <c r="CA55" s="10">
        <f t="shared" si="441"/>
        <v>1</v>
      </c>
      <c r="CB55" s="10">
        <f t="shared" si="442"/>
        <v>0</v>
      </c>
      <c r="CC55" s="11">
        <f t="shared" si="443"/>
        <v>0</v>
      </c>
      <c r="CD55" s="13">
        <f t="shared" si="444"/>
        <v>0</v>
      </c>
      <c r="CE55" s="10">
        <f t="shared" si="445"/>
        <v>1</v>
      </c>
      <c r="CF55" s="10">
        <f t="shared" si="446"/>
        <v>1</v>
      </c>
      <c r="CG55" s="11">
        <f t="shared" si="447"/>
        <v>0</v>
      </c>
      <c r="CH55" s="13">
        <f t="shared" si="448"/>
        <v>1</v>
      </c>
      <c r="CI55" s="10">
        <f t="shared" si="449"/>
        <v>0</v>
      </c>
      <c r="CJ55" s="10">
        <f t="shared" si="450"/>
        <v>0</v>
      </c>
      <c r="CK55" s="11">
        <f t="shared" si="451"/>
        <v>0</v>
      </c>
      <c r="CL55" s="173">
        <f t="shared" si="452"/>
        <v>13</v>
      </c>
      <c r="CM55" s="173">
        <f t="shared" si="453"/>
        <v>12</v>
      </c>
      <c r="CN55" s="173">
        <f t="shared" si="454"/>
        <v>8</v>
      </c>
      <c r="CO55" s="174">
        <f t="shared" si="455"/>
        <v>4</v>
      </c>
    </row>
    <row r="56" spans="1:93" thickBot="1">
      <c r="A56" s="69" t="s">
        <v>15</v>
      </c>
      <c r="B56" s="13">
        <f t="shared" si="364"/>
        <v>1</v>
      </c>
      <c r="C56" s="10">
        <f t="shared" si="365"/>
        <v>1</v>
      </c>
      <c r="D56" s="10">
        <f t="shared" si="366"/>
        <v>1</v>
      </c>
      <c r="E56" s="11">
        <f t="shared" si="367"/>
        <v>1</v>
      </c>
      <c r="F56" s="10">
        <f t="shared" si="368"/>
        <v>1</v>
      </c>
      <c r="G56" s="10">
        <f t="shared" si="369"/>
        <v>1</v>
      </c>
      <c r="H56" s="10">
        <f t="shared" si="370"/>
        <v>1</v>
      </c>
      <c r="I56" s="10">
        <f t="shared" si="371"/>
        <v>1</v>
      </c>
      <c r="J56" s="13">
        <f t="shared" si="372"/>
        <v>1</v>
      </c>
      <c r="K56" s="10">
        <f t="shared" si="373"/>
        <v>1</v>
      </c>
      <c r="L56" s="10">
        <f t="shared" si="374"/>
        <v>1</v>
      </c>
      <c r="M56" s="11">
        <f t="shared" si="375"/>
        <v>1</v>
      </c>
      <c r="N56" s="10">
        <f t="shared" si="376"/>
        <v>1</v>
      </c>
      <c r="O56" s="10">
        <f t="shared" si="377"/>
        <v>1</v>
      </c>
      <c r="P56" s="10">
        <f t="shared" si="378"/>
        <v>1</v>
      </c>
      <c r="Q56" s="10">
        <f t="shared" si="379"/>
        <v>1</v>
      </c>
      <c r="R56" s="13">
        <f t="shared" si="380"/>
        <v>1</v>
      </c>
      <c r="S56" s="10">
        <f t="shared" si="381"/>
        <v>1</v>
      </c>
      <c r="T56" s="10">
        <f t="shared" si="382"/>
        <v>1</v>
      </c>
      <c r="U56" s="11">
        <f t="shared" si="383"/>
        <v>1</v>
      </c>
      <c r="V56" s="10">
        <f t="shared" si="384"/>
        <v>1</v>
      </c>
      <c r="W56" s="10">
        <f t="shared" si="385"/>
        <v>1</v>
      </c>
      <c r="X56" s="10">
        <f t="shared" si="386"/>
        <v>1</v>
      </c>
      <c r="Y56" s="10">
        <f t="shared" si="387"/>
        <v>1</v>
      </c>
      <c r="Z56" s="13">
        <f t="shared" si="388"/>
        <v>0</v>
      </c>
      <c r="AA56" s="10">
        <f t="shared" si="389"/>
        <v>0</v>
      </c>
      <c r="AB56" s="10">
        <f t="shared" si="390"/>
        <v>0</v>
      </c>
      <c r="AC56" s="11">
        <f t="shared" si="391"/>
        <v>0</v>
      </c>
      <c r="AD56" s="10">
        <f t="shared" si="392"/>
        <v>0</v>
      </c>
      <c r="AE56" s="10">
        <f t="shared" si="393"/>
        <v>0</v>
      </c>
      <c r="AF56" s="10">
        <f t="shared" si="394"/>
        <v>0</v>
      </c>
      <c r="AG56" s="10">
        <f t="shared" si="395"/>
        <v>0</v>
      </c>
      <c r="AH56" s="13">
        <f t="shared" si="396"/>
        <v>0</v>
      </c>
      <c r="AI56" s="10">
        <f t="shared" si="397"/>
        <v>0</v>
      </c>
      <c r="AJ56" s="10">
        <f t="shared" si="398"/>
        <v>0</v>
      </c>
      <c r="AK56" s="11">
        <f t="shared" si="399"/>
        <v>0</v>
      </c>
      <c r="AL56" s="10">
        <f t="shared" si="400"/>
        <v>1</v>
      </c>
      <c r="AM56" s="10">
        <f t="shared" si="401"/>
        <v>1</v>
      </c>
      <c r="AN56" s="10">
        <f t="shared" si="402"/>
        <v>1</v>
      </c>
      <c r="AO56" s="10">
        <f t="shared" si="403"/>
        <v>1</v>
      </c>
      <c r="AP56" s="13">
        <f t="shared" si="404"/>
        <v>1</v>
      </c>
      <c r="AQ56" s="10">
        <f t="shared" si="405"/>
        <v>1</v>
      </c>
      <c r="AR56" s="10">
        <f t="shared" si="406"/>
        <v>1</v>
      </c>
      <c r="AS56" s="11">
        <f t="shared" si="407"/>
        <v>1</v>
      </c>
      <c r="AT56" s="10">
        <f t="shared" si="408"/>
        <v>1</v>
      </c>
      <c r="AU56" s="10">
        <f t="shared" si="409"/>
        <v>1</v>
      </c>
      <c r="AV56" s="10">
        <f t="shared" si="410"/>
        <v>1</v>
      </c>
      <c r="AW56" s="10">
        <f t="shared" si="411"/>
        <v>1</v>
      </c>
      <c r="AX56" s="13">
        <f t="shared" si="412"/>
        <v>1</v>
      </c>
      <c r="AY56" s="10">
        <f t="shared" si="413"/>
        <v>1</v>
      </c>
      <c r="AZ56" s="10">
        <f t="shared" si="414"/>
        <v>1</v>
      </c>
      <c r="BA56" s="10">
        <f t="shared" si="415"/>
        <v>1</v>
      </c>
      <c r="BB56" s="13">
        <f t="shared" si="416"/>
        <v>1</v>
      </c>
      <c r="BC56" s="10">
        <f t="shared" si="417"/>
        <v>1</v>
      </c>
      <c r="BD56" s="10">
        <f t="shared" si="418"/>
        <v>1</v>
      </c>
      <c r="BE56" s="11">
        <f t="shared" si="419"/>
        <v>1</v>
      </c>
      <c r="BF56" s="10">
        <f t="shared" si="420"/>
        <v>1</v>
      </c>
      <c r="BG56" s="10">
        <f t="shared" si="421"/>
        <v>1</v>
      </c>
      <c r="BH56" s="10">
        <f t="shared" si="422"/>
        <v>1</v>
      </c>
      <c r="BI56" s="11">
        <f t="shared" si="423"/>
        <v>1</v>
      </c>
      <c r="BJ56" s="13">
        <f t="shared" si="424"/>
        <v>1</v>
      </c>
      <c r="BK56" s="10">
        <f t="shared" si="425"/>
        <v>1</v>
      </c>
      <c r="BL56" s="10">
        <f t="shared" si="426"/>
        <v>1</v>
      </c>
      <c r="BM56" s="11">
        <f t="shared" si="427"/>
        <v>1</v>
      </c>
      <c r="BN56" s="10">
        <f t="shared" si="428"/>
        <v>1</v>
      </c>
      <c r="BO56" s="10">
        <f t="shared" si="429"/>
        <v>1</v>
      </c>
      <c r="BP56" s="10">
        <f t="shared" si="430"/>
        <v>1</v>
      </c>
      <c r="BQ56" s="10">
        <f t="shared" si="431"/>
        <v>1</v>
      </c>
      <c r="BR56" s="13">
        <f t="shared" si="432"/>
        <v>1</v>
      </c>
      <c r="BS56" s="10">
        <f t="shared" si="433"/>
        <v>1</v>
      </c>
      <c r="BT56" s="10">
        <f t="shared" si="434"/>
        <v>1</v>
      </c>
      <c r="BU56" s="11">
        <f t="shared" si="435"/>
        <v>1</v>
      </c>
      <c r="BV56" s="10">
        <f t="shared" si="436"/>
        <v>1</v>
      </c>
      <c r="BW56" s="10">
        <f t="shared" si="437"/>
        <v>1</v>
      </c>
      <c r="BX56" s="10">
        <f t="shared" si="438"/>
        <v>1</v>
      </c>
      <c r="BY56" s="10">
        <f t="shared" si="439"/>
        <v>1</v>
      </c>
      <c r="BZ56" s="13">
        <f t="shared" si="440"/>
        <v>1</v>
      </c>
      <c r="CA56" s="10">
        <f t="shared" si="441"/>
        <v>1</v>
      </c>
      <c r="CB56" s="10">
        <f t="shared" si="442"/>
        <v>1</v>
      </c>
      <c r="CC56" s="11">
        <f t="shared" si="443"/>
        <v>1</v>
      </c>
      <c r="CD56" s="13">
        <f t="shared" si="444"/>
        <v>1</v>
      </c>
      <c r="CE56" s="10">
        <f t="shared" si="445"/>
        <v>1</v>
      </c>
      <c r="CF56" s="10">
        <f t="shared" si="446"/>
        <v>1</v>
      </c>
      <c r="CG56" s="11">
        <f t="shared" si="447"/>
        <v>1</v>
      </c>
      <c r="CH56" s="13">
        <f t="shared" si="448"/>
        <v>1</v>
      </c>
      <c r="CI56" s="10">
        <f t="shared" si="449"/>
        <v>1</v>
      </c>
      <c r="CJ56" s="10">
        <f t="shared" si="450"/>
        <v>1</v>
      </c>
      <c r="CK56" s="11">
        <f t="shared" si="451"/>
        <v>1</v>
      </c>
      <c r="CL56" s="173">
        <f t="shared" si="452"/>
        <v>19</v>
      </c>
      <c r="CM56" s="173">
        <f t="shared" si="453"/>
        <v>19</v>
      </c>
      <c r="CN56" s="173">
        <f t="shared" si="454"/>
        <v>19</v>
      </c>
      <c r="CO56" s="174">
        <f t="shared" si="455"/>
        <v>19</v>
      </c>
    </row>
    <row r="57" spans="1:93" ht="15">
      <c r="A57" s="100" t="s">
        <v>77</v>
      </c>
      <c r="B57" s="94">
        <f>SUM(B47:B56)</f>
        <v>4</v>
      </c>
      <c r="C57" s="95">
        <f t="shared" ref="C57" si="456">SUM(C47:C56)</f>
        <v>5</v>
      </c>
      <c r="D57" s="95">
        <f t="shared" ref="D57" si="457">SUM(D47:D56)</f>
        <v>5</v>
      </c>
      <c r="E57" s="96">
        <f t="shared" ref="E57" si="458">SUM(E47:E56)</f>
        <v>3</v>
      </c>
      <c r="F57" s="95">
        <f t="shared" ref="F57" si="459">SUM(F47:F56)</f>
        <v>7</v>
      </c>
      <c r="G57" s="95">
        <f t="shared" ref="G57" si="460">SUM(G47:G56)</f>
        <v>6</v>
      </c>
      <c r="H57" s="95">
        <f t="shared" ref="H57" si="461">SUM(H47:H56)</f>
        <v>9</v>
      </c>
      <c r="I57" s="95">
        <f t="shared" ref="I57" si="462">SUM(I47:I56)</f>
        <v>5</v>
      </c>
      <c r="J57" s="94">
        <f t="shared" ref="J57" si="463">SUM(J47:J56)</f>
        <v>8</v>
      </c>
      <c r="K57" s="95">
        <f t="shared" ref="K57" si="464">SUM(K47:K56)</f>
        <v>6</v>
      </c>
      <c r="L57" s="95">
        <f t="shared" ref="L57" si="465">SUM(L47:L56)</f>
        <v>8</v>
      </c>
      <c r="M57" s="96">
        <f t="shared" ref="M57" si="466">SUM(M47:M56)</f>
        <v>6</v>
      </c>
      <c r="N57" s="95">
        <f t="shared" ref="N57" si="467">SUM(N47:N56)</f>
        <v>7</v>
      </c>
      <c r="O57" s="95">
        <f t="shared" ref="O57" si="468">SUM(O47:O56)</f>
        <v>3</v>
      </c>
      <c r="P57" s="95">
        <f t="shared" ref="P57" si="469">SUM(P47:P56)</f>
        <v>4</v>
      </c>
      <c r="Q57" s="95">
        <f t="shared" ref="Q57" si="470">SUM(Q47:Q56)</f>
        <v>2</v>
      </c>
      <c r="R57" s="94">
        <f t="shared" ref="R57" si="471">SUM(R47:R56)</f>
        <v>8</v>
      </c>
      <c r="S57" s="95">
        <f t="shared" ref="S57" si="472">SUM(S47:S56)</f>
        <v>7</v>
      </c>
      <c r="T57" s="95">
        <f t="shared" ref="T57" si="473">SUM(T47:T56)</f>
        <v>9</v>
      </c>
      <c r="U57" s="96">
        <f t="shared" ref="U57" si="474">SUM(U47:U56)</f>
        <v>7</v>
      </c>
      <c r="V57" s="95">
        <f t="shared" ref="V57" si="475">SUM(V47:V56)</f>
        <v>7</v>
      </c>
      <c r="W57" s="95">
        <f t="shared" ref="W57" si="476">SUM(W47:W56)</f>
        <v>5</v>
      </c>
      <c r="X57" s="95">
        <f t="shared" ref="X57" si="477">SUM(X47:X56)</f>
        <v>7</v>
      </c>
      <c r="Y57" s="95">
        <f t="shared" ref="Y57" si="478">SUM(Y47:Y56)</f>
        <v>4</v>
      </c>
      <c r="Z57" s="94">
        <f t="shared" ref="Z57" si="479">SUM(Z47:Z56)</f>
        <v>1</v>
      </c>
      <c r="AA57" s="95">
        <f t="shared" ref="AA57" si="480">SUM(AA47:AA56)</f>
        <v>1</v>
      </c>
      <c r="AB57" s="95">
        <f t="shared" ref="AB57" si="481">SUM(AB47:AB56)</f>
        <v>4</v>
      </c>
      <c r="AC57" s="96">
        <f t="shared" ref="AC57" si="482">SUM(AC47:AC56)</f>
        <v>1</v>
      </c>
      <c r="AD57" s="95">
        <f t="shared" ref="AD57" si="483">SUM(AD47:AD56)</f>
        <v>1</v>
      </c>
      <c r="AE57" s="95">
        <f t="shared" ref="AE57" si="484">SUM(AE47:AE56)</f>
        <v>4</v>
      </c>
      <c r="AF57" s="95">
        <f t="shared" ref="AF57" si="485">SUM(AF47:AF56)</f>
        <v>6</v>
      </c>
      <c r="AG57" s="95">
        <f t="shared" ref="AG57" si="486">SUM(AG47:AG56)</f>
        <v>1</v>
      </c>
      <c r="AH57" s="94">
        <f t="shared" ref="AH57" si="487">SUM(AH47:AH56)</f>
        <v>1</v>
      </c>
      <c r="AI57" s="95">
        <f t="shared" ref="AI57" si="488">SUM(AI47:AI56)</f>
        <v>4</v>
      </c>
      <c r="AJ57" s="95">
        <f t="shared" ref="AJ57" si="489">SUM(AJ47:AJ56)</f>
        <v>4</v>
      </c>
      <c r="AK57" s="96">
        <f t="shared" ref="AK57" si="490">SUM(AK47:AK56)</f>
        <v>1</v>
      </c>
      <c r="AL57" s="95">
        <f t="shared" ref="AL57" si="491">SUM(AL47:AL56)</f>
        <v>5</v>
      </c>
      <c r="AM57" s="95">
        <f t="shared" ref="AM57" si="492">SUM(AM47:AM56)</f>
        <v>3</v>
      </c>
      <c r="AN57" s="95">
        <f t="shared" ref="AN57" si="493">SUM(AN47:AN56)</f>
        <v>6</v>
      </c>
      <c r="AO57" s="95">
        <f t="shared" ref="AO57" si="494">SUM(AO47:AO56)</f>
        <v>2</v>
      </c>
      <c r="AP57" s="94">
        <f t="shared" ref="AP57" si="495">SUM(AP47:AP56)</f>
        <v>5</v>
      </c>
      <c r="AQ57" s="95">
        <f t="shared" ref="AQ57" si="496">SUM(AQ47:AQ56)</f>
        <v>5</v>
      </c>
      <c r="AR57" s="95">
        <f t="shared" ref="AR57" si="497">SUM(AR47:AR56)</f>
        <v>6</v>
      </c>
      <c r="AS57" s="96">
        <f t="shared" ref="AS57" si="498">SUM(AS47:AS56)</f>
        <v>3</v>
      </c>
      <c r="AT57" s="95">
        <f t="shared" ref="AT57" si="499">SUM(AT47:AT56)</f>
        <v>5</v>
      </c>
      <c r="AU57" s="95">
        <f t="shared" ref="AU57" si="500">SUM(AU47:AU56)</f>
        <v>3</v>
      </c>
      <c r="AV57" s="95">
        <f t="shared" ref="AV57" si="501">SUM(AV47:AV56)</f>
        <v>6</v>
      </c>
      <c r="AW57" s="95">
        <f t="shared" ref="AW57" si="502">SUM(AW47:AW56)</f>
        <v>2</v>
      </c>
      <c r="AX57" s="95">
        <f t="shared" ref="AX57" si="503">SUM(AX47:AX56)</f>
        <v>7</v>
      </c>
      <c r="AY57" s="95">
        <f t="shared" ref="AY57" si="504">SUM(AY47:AY56)</f>
        <v>4</v>
      </c>
      <c r="AZ57" s="95">
        <f t="shared" ref="AZ57" si="505">SUM(AZ47:AZ56)</f>
        <v>5</v>
      </c>
      <c r="BA57" s="95">
        <f t="shared" ref="BA57" si="506">SUM(BA47:BA56)</f>
        <v>3</v>
      </c>
      <c r="BB57" s="94">
        <f t="shared" ref="BB57" si="507">SUM(BB47:BB56)</f>
        <v>8</v>
      </c>
      <c r="BC57" s="95">
        <f t="shared" ref="BC57" si="508">SUM(BC47:BC56)</f>
        <v>6</v>
      </c>
      <c r="BD57" s="95">
        <f t="shared" ref="BD57" si="509">SUM(BD47:BD56)</f>
        <v>9</v>
      </c>
      <c r="BE57" s="96">
        <f t="shared" ref="BE57" si="510">SUM(BE47:BE56)</f>
        <v>6</v>
      </c>
      <c r="BF57" s="95">
        <f t="shared" ref="BF57" si="511">SUM(BF47:BF56)</f>
        <v>7</v>
      </c>
      <c r="BG57" s="95">
        <f t="shared" ref="BG57" si="512">SUM(BG47:BG56)</f>
        <v>4</v>
      </c>
      <c r="BH57" s="95">
        <f t="shared" ref="BH57" si="513">SUM(BH47:BH56)</f>
        <v>7</v>
      </c>
      <c r="BI57" s="95">
        <f t="shared" ref="BI57" si="514">SUM(BI47:BI56)</f>
        <v>2</v>
      </c>
      <c r="BJ57" s="94">
        <f t="shared" ref="BJ57" si="515">SUM(BJ47:BJ56)</f>
        <v>6</v>
      </c>
      <c r="BK57" s="95">
        <f t="shared" ref="BK57" si="516">SUM(BK47:BK56)</f>
        <v>8</v>
      </c>
      <c r="BL57" s="95">
        <f t="shared" ref="BL57" si="517">SUM(BL47:BL56)</f>
        <v>6</v>
      </c>
      <c r="BM57" s="96">
        <f t="shared" ref="BM57" si="518">SUM(BM47:BM56)</f>
        <v>4</v>
      </c>
      <c r="BN57" s="95">
        <f t="shared" ref="BN57" si="519">SUM(BN47:BN56)</f>
        <v>4</v>
      </c>
      <c r="BO57" s="95">
        <f t="shared" ref="BO57" si="520">SUM(BO47:BO56)</f>
        <v>8</v>
      </c>
      <c r="BP57" s="95">
        <f t="shared" ref="BP57" si="521">SUM(BP47:BP56)</f>
        <v>7</v>
      </c>
      <c r="BQ57" s="95">
        <f t="shared" ref="BQ57" si="522">SUM(BQ47:BQ56)</f>
        <v>3</v>
      </c>
      <c r="BR57" s="94">
        <f t="shared" ref="BR57" si="523">SUM(BR47:BR56)</f>
        <v>3</v>
      </c>
      <c r="BS57" s="95">
        <f t="shared" ref="BS57" si="524">SUM(BS47:BS56)</f>
        <v>8</v>
      </c>
      <c r="BT57" s="95">
        <f t="shared" ref="BT57" si="525">SUM(BT47:BT56)</f>
        <v>7</v>
      </c>
      <c r="BU57" s="96">
        <f t="shared" ref="BU57" si="526">SUM(BU47:BU56)</f>
        <v>3</v>
      </c>
      <c r="BV57" s="95">
        <f t="shared" ref="BV57" si="527">SUM(BV47:BV56)</f>
        <v>6</v>
      </c>
      <c r="BW57" s="95">
        <f t="shared" ref="BW57" si="528">SUM(BW47:BW56)</f>
        <v>6</v>
      </c>
      <c r="BX57" s="95">
        <f t="shared" ref="BX57" si="529">SUM(BX47:BX56)</f>
        <v>5</v>
      </c>
      <c r="BY57" s="95">
        <f t="shared" ref="BY57" si="530">SUM(BY47:BY56)</f>
        <v>3</v>
      </c>
      <c r="BZ57" s="94">
        <f t="shared" ref="BZ57" si="531">SUM(BZ47:BZ56)</f>
        <v>4</v>
      </c>
      <c r="CA57" s="95">
        <f t="shared" ref="CA57" si="532">SUM(CA47:CA56)</f>
        <v>9</v>
      </c>
      <c r="CB57" s="95">
        <f t="shared" ref="CB57" si="533">SUM(CB47:CB56)</f>
        <v>8</v>
      </c>
      <c r="CC57" s="96">
        <f t="shared" ref="CC57" si="534">SUM(CC47:CC56)</f>
        <v>3</v>
      </c>
      <c r="CD57" s="94">
        <f t="shared" ref="CD57" si="535">SUM(CD47:CD56)</f>
        <v>5</v>
      </c>
      <c r="CE57" s="95">
        <f t="shared" ref="CE57" si="536">SUM(CE47:CE56)</f>
        <v>4</v>
      </c>
      <c r="CF57" s="95">
        <f t="shared" ref="CF57" si="537">SUM(CF47:CF56)</f>
        <v>7</v>
      </c>
      <c r="CG57" s="96">
        <f t="shared" ref="CG57" si="538">SUM(CG47:CG56)</f>
        <v>2</v>
      </c>
      <c r="CH57" s="94">
        <f t="shared" ref="CH57" si="539">SUM(CH47:CH56)</f>
        <v>8</v>
      </c>
      <c r="CI57" s="95">
        <f t="shared" ref="CI57" si="540">SUM(CI47:CI56)</f>
        <v>6</v>
      </c>
      <c r="CJ57" s="95">
        <f t="shared" ref="CJ57" si="541">SUM(CJ47:CJ56)</f>
        <v>7</v>
      </c>
      <c r="CK57" s="96">
        <f t="shared" ref="CK57" si="542">SUM(CK47:CK56)</f>
        <v>6</v>
      </c>
      <c r="CL57" s="162">
        <f>SUM(CL47:CL56)</f>
        <v>117</v>
      </c>
      <c r="CM57" s="162">
        <f t="shared" si="453"/>
        <v>115</v>
      </c>
      <c r="CN57" s="162">
        <f t="shared" si="454"/>
        <v>142</v>
      </c>
      <c r="CO57" s="163">
        <f t="shared" si="455"/>
        <v>72</v>
      </c>
    </row>
    <row r="58" spans="1:93" thickBot="1">
      <c r="A58" s="101" t="s">
        <v>16</v>
      </c>
      <c r="B58" s="97">
        <f>AVERAGE(B47:B56)</f>
        <v>0.4</v>
      </c>
      <c r="C58" s="98">
        <f t="shared" ref="C58:BN58" si="543">AVERAGE(C47:C56)</f>
        <v>0.5</v>
      </c>
      <c r="D58" s="98">
        <f t="shared" si="543"/>
        <v>0.5</v>
      </c>
      <c r="E58" s="99">
        <f t="shared" si="543"/>
        <v>0.3</v>
      </c>
      <c r="F58" s="98">
        <f t="shared" si="543"/>
        <v>0.7</v>
      </c>
      <c r="G58" s="98">
        <f t="shared" si="543"/>
        <v>0.6</v>
      </c>
      <c r="H58" s="98">
        <f t="shared" si="543"/>
        <v>0.9</v>
      </c>
      <c r="I58" s="98">
        <f t="shared" si="543"/>
        <v>0.5</v>
      </c>
      <c r="J58" s="97">
        <f t="shared" si="543"/>
        <v>0.8</v>
      </c>
      <c r="K58" s="98">
        <f t="shared" si="543"/>
        <v>0.6</v>
      </c>
      <c r="L58" s="98">
        <f t="shared" si="543"/>
        <v>0.8</v>
      </c>
      <c r="M58" s="99">
        <f t="shared" si="543"/>
        <v>0.6</v>
      </c>
      <c r="N58" s="98">
        <f t="shared" si="543"/>
        <v>0.7</v>
      </c>
      <c r="O58" s="98">
        <f t="shared" si="543"/>
        <v>0.3</v>
      </c>
      <c r="P58" s="98">
        <f t="shared" si="543"/>
        <v>0.4</v>
      </c>
      <c r="Q58" s="98">
        <f t="shared" si="543"/>
        <v>0.2</v>
      </c>
      <c r="R58" s="97">
        <f t="shared" si="543"/>
        <v>0.8</v>
      </c>
      <c r="S58" s="98">
        <f t="shared" si="543"/>
        <v>0.7</v>
      </c>
      <c r="T58" s="98">
        <f t="shared" si="543"/>
        <v>0.9</v>
      </c>
      <c r="U58" s="99">
        <f t="shared" si="543"/>
        <v>0.7</v>
      </c>
      <c r="V58" s="98">
        <f t="shared" si="543"/>
        <v>0.7</v>
      </c>
      <c r="W58" s="98">
        <f t="shared" si="543"/>
        <v>0.5</v>
      </c>
      <c r="X58" s="98">
        <f t="shared" si="543"/>
        <v>0.7</v>
      </c>
      <c r="Y58" s="98">
        <f t="shared" si="543"/>
        <v>0.4</v>
      </c>
      <c r="Z58" s="97">
        <f t="shared" si="543"/>
        <v>0.1</v>
      </c>
      <c r="AA58" s="98">
        <f t="shared" si="543"/>
        <v>0.1</v>
      </c>
      <c r="AB58" s="98">
        <f t="shared" si="543"/>
        <v>0.4</v>
      </c>
      <c r="AC58" s="99">
        <f t="shared" si="543"/>
        <v>0.1</v>
      </c>
      <c r="AD58" s="98">
        <f t="shared" si="543"/>
        <v>0.1</v>
      </c>
      <c r="AE58" s="98">
        <f t="shared" si="543"/>
        <v>0.4</v>
      </c>
      <c r="AF58" s="98">
        <f t="shared" si="543"/>
        <v>0.6</v>
      </c>
      <c r="AG58" s="98">
        <f t="shared" si="543"/>
        <v>0.1</v>
      </c>
      <c r="AH58" s="97">
        <f t="shared" si="543"/>
        <v>0.1</v>
      </c>
      <c r="AI58" s="98">
        <f t="shared" si="543"/>
        <v>0.4</v>
      </c>
      <c r="AJ58" s="98">
        <f t="shared" si="543"/>
        <v>0.4</v>
      </c>
      <c r="AK58" s="99">
        <f t="shared" si="543"/>
        <v>0.1</v>
      </c>
      <c r="AL58" s="98">
        <f t="shared" si="543"/>
        <v>0.5</v>
      </c>
      <c r="AM58" s="98">
        <f t="shared" si="543"/>
        <v>0.3</v>
      </c>
      <c r="AN58" s="98">
        <f t="shared" si="543"/>
        <v>0.6</v>
      </c>
      <c r="AO58" s="98">
        <f t="shared" si="543"/>
        <v>0.2</v>
      </c>
      <c r="AP58" s="97">
        <f t="shared" si="543"/>
        <v>0.5</v>
      </c>
      <c r="AQ58" s="98">
        <f t="shared" si="543"/>
        <v>0.5</v>
      </c>
      <c r="AR58" s="98">
        <f t="shared" si="543"/>
        <v>0.6</v>
      </c>
      <c r="AS58" s="99">
        <f t="shared" si="543"/>
        <v>0.3</v>
      </c>
      <c r="AT58" s="98">
        <f t="shared" si="543"/>
        <v>0.5</v>
      </c>
      <c r="AU58" s="98">
        <f t="shared" si="543"/>
        <v>0.3</v>
      </c>
      <c r="AV58" s="98">
        <f t="shared" si="543"/>
        <v>0.6</v>
      </c>
      <c r="AW58" s="98">
        <f t="shared" si="543"/>
        <v>0.2</v>
      </c>
      <c r="AX58" s="98">
        <f t="shared" si="543"/>
        <v>0.7</v>
      </c>
      <c r="AY58" s="98">
        <f t="shared" si="543"/>
        <v>0.4</v>
      </c>
      <c r="AZ58" s="98">
        <f t="shared" si="543"/>
        <v>0.5</v>
      </c>
      <c r="BA58" s="98">
        <f t="shared" si="543"/>
        <v>0.3</v>
      </c>
      <c r="BB58" s="97">
        <f t="shared" si="543"/>
        <v>0.8</v>
      </c>
      <c r="BC58" s="98">
        <f t="shared" si="543"/>
        <v>0.6</v>
      </c>
      <c r="BD58" s="98">
        <f t="shared" si="543"/>
        <v>0.9</v>
      </c>
      <c r="BE58" s="99">
        <f t="shared" si="543"/>
        <v>0.6</v>
      </c>
      <c r="BF58" s="98">
        <f t="shared" si="543"/>
        <v>0.7</v>
      </c>
      <c r="BG58" s="98">
        <f t="shared" si="543"/>
        <v>0.4</v>
      </c>
      <c r="BH58" s="98">
        <f t="shared" si="543"/>
        <v>0.7</v>
      </c>
      <c r="BI58" s="98">
        <f t="shared" si="543"/>
        <v>0.2</v>
      </c>
      <c r="BJ58" s="97">
        <f t="shared" si="543"/>
        <v>0.6</v>
      </c>
      <c r="BK58" s="98">
        <f t="shared" si="543"/>
        <v>0.8</v>
      </c>
      <c r="BL58" s="98">
        <f t="shared" si="543"/>
        <v>0.6</v>
      </c>
      <c r="BM58" s="99">
        <f t="shared" si="543"/>
        <v>0.4</v>
      </c>
      <c r="BN58" s="98">
        <f t="shared" si="543"/>
        <v>0.4</v>
      </c>
      <c r="BO58" s="98">
        <f t="shared" ref="BO58:CK58" si="544">AVERAGE(BO47:BO56)</f>
        <v>0.8</v>
      </c>
      <c r="BP58" s="98">
        <f t="shared" si="544"/>
        <v>0.7</v>
      </c>
      <c r="BQ58" s="98">
        <f t="shared" si="544"/>
        <v>0.3</v>
      </c>
      <c r="BR58" s="97">
        <f t="shared" si="544"/>
        <v>0.3</v>
      </c>
      <c r="BS58" s="98">
        <f t="shared" si="544"/>
        <v>0.8</v>
      </c>
      <c r="BT58" s="98">
        <f t="shared" si="544"/>
        <v>0.7</v>
      </c>
      <c r="BU58" s="99">
        <f t="shared" si="544"/>
        <v>0.3</v>
      </c>
      <c r="BV58" s="98">
        <f t="shared" si="544"/>
        <v>0.6</v>
      </c>
      <c r="BW58" s="98">
        <f t="shared" si="544"/>
        <v>0.6</v>
      </c>
      <c r="BX58" s="98">
        <f t="shared" si="544"/>
        <v>0.5</v>
      </c>
      <c r="BY58" s="98">
        <f t="shared" si="544"/>
        <v>0.3</v>
      </c>
      <c r="BZ58" s="97">
        <f t="shared" si="544"/>
        <v>0.4</v>
      </c>
      <c r="CA58" s="98">
        <f t="shared" si="544"/>
        <v>0.9</v>
      </c>
      <c r="CB58" s="98">
        <f t="shared" si="544"/>
        <v>0.8</v>
      </c>
      <c r="CC58" s="99">
        <f t="shared" si="544"/>
        <v>0.3</v>
      </c>
      <c r="CD58" s="97">
        <f t="shared" si="544"/>
        <v>0.5</v>
      </c>
      <c r="CE58" s="98">
        <f t="shared" si="544"/>
        <v>0.4</v>
      </c>
      <c r="CF58" s="98">
        <f t="shared" si="544"/>
        <v>0.7</v>
      </c>
      <c r="CG58" s="99">
        <f t="shared" si="544"/>
        <v>0.2</v>
      </c>
      <c r="CH58" s="97">
        <f t="shared" si="544"/>
        <v>0.8</v>
      </c>
      <c r="CI58" s="98">
        <f t="shared" si="544"/>
        <v>0.6</v>
      </c>
      <c r="CJ58" s="98">
        <f t="shared" si="544"/>
        <v>0.7</v>
      </c>
      <c r="CK58" s="99">
        <f t="shared" si="544"/>
        <v>0.6</v>
      </c>
      <c r="CL58" s="164">
        <f>AVERAGE(CL47:CL56)</f>
        <v>11.7</v>
      </c>
      <c r="CM58" s="164">
        <f>AVERAGE(CM47:CM56)</f>
        <v>11.5</v>
      </c>
      <c r="CN58" s="164">
        <f>AVERAGE(CN47:CN56)</f>
        <v>14.2</v>
      </c>
      <c r="CO58" s="165">
        <f>AVERAGE(CO47:CO56)</f>
        <v>7.2</v>
      </c>
    </row>
    <row r="59" spans="1:93" ht="16.2" thickBot="1"/>
    <row r="60" spans="1:93">
      <c r="A60" s="141" t="s">
        <v>0</v>
      </c>
      <c r="B60" s="143" t="s">
        <v>19</v>
      </c>
      <c r="C60" s="144"/>
      <c r="D60" s="144"/>
      <c r="E60" s="145"/>
      <c r="F60" s="144" t="s">
        <v>22</v>
      </c>
      <c r="G60" s="144"/>
      <c r="H60" s="144"/>
      <c r="I60" s="144"/>
      <c r="J60" s="143" t="s">
        <v>20</v>
      </c>
      <c r="K60" s="144"/>
      <c r="L60" s="144"/>
      <c r="M60" s="145"/>
      <c r="N60" s="144" t="s">
        <v>23</v>
      </c>
      <c r="O60" s="144"/>
      <c r="P60" s="144"/>
      <c r="Q60" s="144"/>
      <c r="R60" s="143" t="s">
        <v>21</v>
      </c>
      <c r="S60" s="144"/>
      <c r="T60" s="144"/>
      <c r="U60" s="145"/>
      <c r="V60" s="144" t="s">
        <v>24</v>
      </c>
      <c r="W60" s="144"/>
      <c r="X60" s="144"/>
      <c r="Y60" s="144"/>
      <c r="Z60" s="143" t="s">
        <v>27</v>
      </c>
      <c r="AA60" s="144"/>
      <c r="AB60" s="144"/>
      <c r="AC60" s="145"/>
      <c r="AD60" s="144" t="s">
        <v>25</v>
      </c>
      <c r="AE60" s="144"/>
      <c r="AF60" s="144"/>
      <c r="AG60" s="144"/>
      <c r="AH60" s="143" t="s">
        <v>26</v>
      </c>
      <c r="AI60" s="144"/>
      <c r="AJ60" s="144"/>
      <c r="AK60" s="145"/>
      <c r="AL60" s="151" t="s">
        <v>28</v>
      </c>
      <c r="AM60" s="151"/>
      <c r="AN60" s="151"/>
      <c r="AO60" s="151"/>
      <c r="AP60" s="150" t="s">
        <v>29</v>
      </c>
      <c r="AQ60" s="151"/>
      <c r="AR60" s="151"/>
      <c r="AS60" s="152"/>
      <c r="AT60" s="151" t="s">
        <v>30</v>
      </c>
      <c r="AU60" s="151"/>
      <c r="AV60" s="151"/>
      <c r="AW60" s="151"/>
      <c r="AX60" s="150" t="s">
        <v>31</v>
      </c>
      <c r="AY60" s="151"/>
      <c r="AZ60" s="151"/>
      <c r="BA60" s="151"/>
      <c r="BB60" s="150" t="s">
        <v>32</v>
      </c>
      <c r="BC60" s="151"/>
      <c r="BD60" s="151"/>
      <c r="BE60" s="152"/>
      <c r="BF60" s="151" t="s">
        <v>33</v>
      </c>
      <c r="BG60" s="151"/>
      <c r="BH60" s="151"/>
      <c r="BI60" s="152"/>
      <c r="BJ60" s="150" t="s">
        <v>34</v>
      </c>
      <c r="BK60" s="151"/>
      <c r="BL60" s="151"/>
      <c r="BM60" s="152"/>
      <c r="BN60" s="151" t="s">
        <v>35</v>
      </c>
      <c r="BO60" s="151"/>
      <c r="BP60" s="151"/>
      <c r="BQ60" s="151"/>
      <c r="BR60" s="150" t="s">
        <v>36</v>
      </c>
      <c r="BS60" s="151"/>
      <c r="BT60" s="151"/>
      <c r="BU60" s="152"/>
      <c r="BV60" s="151" t="s">
        <v>37</v>
      </c>
      <c r="BW60" s="151"/>
      <c r="BX60" s="151"/>
      <c r="BY60" s="151"/>
      <c r="BZ60" s="150" t="s">
        <v>38</v>
      </c>
      <c r="CA60" s="151"/>
      <c r="CB60" s="151"/>
      <c r="CC60" s="152"/>
      <c r="CD60" s="150" t="s">
        <v>39</v>
      </c>
      <c r="CE60" s="151"/>
      <c r="CF60" s="151"/>
      <c r="CG60" s="152"/>
      <c r="CH60" s="150" t="s">
        <v>40</v>
      </c>
      <c r="CI60" s="151"/>
      <c r="CJ60" s="151"/>
      <c r="CK60" s="152"/>
      <c r="CL60" s="156" t="s">
        <v>109</v>
      </c>
      <c r="CM60" s="156"/>
      <c r="CN60" s="156"/>
      <c r="CO60" s="157"/>
    </row>
    <row r="61" spans="1:93" ht="16.2" thickBot="1">
      <c r="A61" s="142"/>
      <c r="B61" s="29" t="s">
        <v>41</v>
      </c>
      <c r="C61" s="8" t="s">
        <v>53</v>
      </c>
      <c r="D61" s="8" t="s">
        <v>42</v>
      </c>
      <c r="E61" s="21" t="s">
        <v>46</v>
      </c>
      <c r="F61" s="8" t="s">
        <v>41</v>
      </c>
      <c r="G61" s="8" t="s">
        <v>53</v>
      </c>
      <c r="H61" s="8" t="s">
        <v>42</v>
      </c>
      <c r="I61" s="8" t="s">
        <v>46</v>
      </c>
      <c r="J61" s="29" t="s">
        <v>41</v>
      </c>
      <c r="K61" s="8" t="s">
        <v>53</v>
      </c>
      <c r="L61" s="8" t="s">
        <v>42</v>
      </c>
      <c r="M61" s="21" t="s">
        <v>46</v>
      </c>
      <c r="N61" s="8" t="s">
        <v>41</v>
      </c>
      <c r="O61" s="8" t="s">
        <v>53</v>
      </c>
      <c r="P61" s="8" t="s">
        <v>42</v>
      </c>
      <c r="Q61" s="8" t="s">
        <v>46</v>
      </c>
      <c r="R61" s="29" t="s">
        <v>41</v>
      </c>
      <c r="S61" s="8" t="s">
        <v>53</v>
      </c>
      <c r="T61" s="8" t="s">
        <v>42</v>
      </c>
      <c r="U61" s="21" t="s">
        <v>46</v>
      </c>
      <c r="V61" s="8" t="s">
        <v>41</v>
      </c>
      <c r="W61" s="8" t="s">
        <v>53</v>
      </c>
      <c r="X61" s="8" t="s">
        <v>42</v>
      </c>
      <c r="Y61" s="8" t="s">
        <v>46</v>
      </c>
      <c r="Z61" s="29" t="s">
        <v>41</v>
      </c>
      <c r="AA61" s="8" t="s">
        <v>53</v>
      </c>
      <c r="AB61" s="8" t="s">
        <v>42</v>
      </c>
      <c r="AC61" s="21" t="s">
        <v>46</v>
      </c>
      <c r="AD61" s="8" t="s">
        <v>41</v>
      </c>
      <c r="AE61" s="8" t="s">
        <v>53</v>
      </c>
      <c r="AF61" s="8" t="s">
        <v>42</v>
      </c>
      <c r="AG61" s="8" t="s">
        <v>46</v>
      </c>
      <c r="AH61" s="29" t="s">
        <v>41</v>
      </c>
      <c r="AI61" s="8" t="s">
        <v>53</v>
      </c>
      <c r="AJ61" s="8" t="s">
        <v>42</v>
      </c>
      <c r="AK61" s="21" t="s">
        <v>46</v>
      </c>
      <c r="AL61" s="8" t="s">
        <v>41</v>
      </c>
      <c r="AM61" s="8" t="s">
        <v>53</v>
      </c>
      <c r="AN61" s="8" t="s">
        <v>42</v>
      </c>
      <c r="AO61" s="8" t="s">
        <v>46</v>
      </c>
      <c r="AP61" s="29" t="s">
        <v>41</v>
      </c>
      <c r="AQ61" s="8" t="s">
        <v>53</v>
      </c>
      <c r="AR61" s="8" t="s">
        <v>42</v>
      </c>
      <c r="AS61" s="21" t="s">
        <v>46</v>
      </c>
      <c r="AT61" s="8" t="s">
        <v>41</v>
      </c>
      <c r="AU61" s="8" t="s">
        <v>53</v>
      </c>
      <c r="AV61" s="8" t="s">
        <v>42</v>
      </c>
      <c r="AW61" s="8" t="s">
        <v>46</v>
      </c>
      <c r="AX61" s="29" t="s">
        <v>41</v>
      </c>
      <c r="AY61" s="8" t="s">
        <v>53</v>
      </c>
      <c r="AZ61" s="8" t="s">
        <v>42</v>
      </c>
      <c r="BA61" s="8" t="s">
        <v>46</v>
      </c>
      <c r="BB61" s="29" t="s">
        <v>41</v>
      </c>
      <c r="BC61" s="8" t="s">
        <v>53</v>
      </c>
      <c r="BD61" s="8" t="s">
        <v>42</v>
      </c>
      <c r="BE61" s="21" t="s">
        <v>46</v>
      </c>
      <c r="BF61" s="8" t="s">
        <v>41</v>
      </c>
      <c r="BG61" s="8" t="s">
        <v>53</v>
      </c>
      <c r="BH61" s="8" t="s">
        <v>42</v>
      </c>
      <c r="BI61" s="21" t="s">
        <v>46</v>
      </c>
      <c r="BJ61" s="29" t="s">
        <v>41</v>
      </c>
      <c r="BK61" s="8" t="s">
        <v>53</v>
      </c>
      <c r="BL61" s="8" t="s">
        <v>42</v>
      </c>
      <c r="BM61" s="21" t="s">
        <v>46</v>
      </c>
      <c r="BN61" s="8" t="s">
        <v>41</v>
      </c>
      <c r="BO61" s="8" t="s">
        <v>53</v>
      </c>
      <c r="BP61" s="8" t="s">
        <v>42</v>
      </c>
      <c r="BQ61" s="8" t="s">
        <v>46</v>
      </c>
      <c r="BR61" s="29" t="s">
        <v>41</v>
      </c>
      <c r="BS61" s="8" t="s">
        <v>53</v>
      </c>
      <c r="BT61" s="8" t="s">
        <v>42</v>
      </c>
      <c r="BU61" s="21" t="s">
        <v>46</v>
      </c>
      <c r="BV61" s="8" t="s">
        <v>41</v>
      </c>
      <c r="BW61" s="8" t="s">
        <v>53</v>
      </c>
      <c r="BX61" s="8" t="s">
        <v>42</v>
      </c>
      <c r="BY61" s="8" t="s">
        <v>46</v>
      </c>
      <c r="BZ61" s="29" t="s">
        <v>41</v>
      </c>
      <c r="CA61" s="8" t="s">
        <v>53</v>
      </c>
      <c r="CB61" s="8" t="s">
        <v>42</v>
      </c>
      <c r="CC61" s="21" t="s">
        <v>46</v>
      </c>
      <c r="CD61" s="29" t="s">
        <v>41</v>
      </c>
      <c r="CE61" s="8" t="s">
        <v>53</v>
      </c>
      <c r="CF61" s="8" t="s">
        <v>42</v>
      </c>
      <c r="CG61" s="21" t="s">
        <v>46</v>
      </c>
      <c r="CH61" s="29" t="s">
        <v>41</v>
      </c>
      <c r="CI61" s="8" t="s">
        <v>53</v>
      </c>
      <c r="CJ61" s="8" t="s">
        <v>42</v>
      </c>
      <c r="CK61" s="21" t="s">
        <v>46</v>
      </c>
      <c r="CL61" s="158" t="s">
        <v>41</v>
      </c>
      <c r="CM61" s="158" t="s">
        <v>53</v>
      </c>
      <c r="CN61" s="158" t="s">
        <v>42</v>
      </c>
      <c r="CO61" s="159" t="s">
        <v>46</v>
      </c>
    </row>
    <row r="62" spans="1:93" ht="15">
      <c r="A62" s="69" t="s">
        <v>4</v>
      </c>
      <c r="B62" s="13">
        <f>IF(E3&gt;B3,1,0)</f>
        <v>0</v>
      </c>
      <c r="C62" s="10">
        <f>IF(E3&gt;C3,1,0)</f>
        <v>0</v>
      </c>
      <c r="D62" s="10">
        <f>IF(E3&gt;D3,1,0)</f>
        <v>0</v>
      </c>
      <c r="E62" s="11">
        <f>IF(AND((E3&gt;B3),(E3&gt;C3),(E3&gt;D3)),1,0)</f>
        <v>0</v>
      </c>
      <c r="F62" s="10">
        <f>IF(I3&gt;F3,1,0)</f>
        <v>0</v>
      </c>
      <c r="G62" s="10">
        <f>IF(I3&gt;G3,1,0)</f>
        <v>0</v>
      </c>
      <c r="H62" s="10">
        <f>IF(I3&gt;H3,1,0)</f>
        <v>0</v>
      </c>
      <c r="I62" s="10">
        <f>IF(AND((I3&gt;F3),(I3&gt;G3),(I3&gt;H3)),1,0)</f>
        <v>0</v>
      </c>
      <c r="J62" s="13">
        <f>IF(M3&gt;J3,1,0)</f>
        <v>0</v>
      </c>
      <c r="K62" s="10">
        <f>IF(M3&gt;K3,1,0)</f>
        <v>0</v>
      </c>
      <c r="L62" s="10">
        <f>IF(M3&gt;L3,1,0)</f>
        <v>0</v>
      </c>
      <c r="M62" s="11">
        <f>IF(AND((M3&gt;J3),(M3&gt;K3),(M3&gt;L3)),1,0)</f>
        <v>0</v>
      </c>
      <c r="N62" s="10">
        <f>IF(Q3&gt;N3,1,0)</f>
        <v>0</v>
      </c>
      <c r="O62" s="10">
        <f>IF(Q3&gt;O3,1,0)</f>
        <v>0</v>
      </c>
      <c r="P62" s="10">
        <f>IF(Q3&gt;P3,1,0)</f>
        <v>0</v>
      </c>
      <c r="Q62" s="10">
        <f>IF(AND((Q3&gt;N3),(Q3&gt;O3),(Q3&gt;P3)),1,0)</f>
        <v>0</v>
      </c>
      <c r="R62" s="13">
        <f>IF(U3&gt;R3,1,0)</f>
        <v>0</v>
      </c>
      <c r="S62" s="10">
        <f>IF(U3&gt;S3,1,0)</f>
        <v>0</v>
      </c>
      <c r="T62" s="10">
        <f>IF(U3&gt;T3,1,0)</f>
        <v>0</v>
      </c>
      <c r="U62" s="11">
        <f>IF(AND((U3&gt;R3),(U3&gt;S3),(U3&gt;T3)),1,0)</f>
        <v>0</v>
      </c>
      <c r="V62" s="10">
        <f>IF(Y3&gt;V3,1,0)</f>
        <v>0</v>
      </c>
      <c r="W62" s="10">
        <f>IF(Y3&gt;W3,1,0)</f>
        <v>0</v>
      </c>
      <c r="X62" s="10">
        <f>IF(Y3&gt;X3,1,0)</f>
        <v>0</v>
      </c>
      <c r="Y62" s="10">
        <f>IF(AND((Y3&gt;V3),(Y3&gt;W3),(Y3&gt;X3)),1,0)</f>
        <v>0</v>
      </c>
      <c r="Z62" s="13">
        <f>IF(AC3&lt;Z3,1,0)</f>
        <v>0</v>
      </c>
      <c r="AA62" s="10">
        <f>IF(AC3&lt;AA3,1,0)</f>
        <v>0</v>
      </c>
      <c r="AB62" s="10">
        <f>IF(AC3&lt;AB3,1,0)</f>
        <v>0</v>
      </c>
      <c r="AC62" s="11">
        <f>IF(AND((AC3&lt;Z3),(AC3&lt;AA3),(AC3&lt;AB3)),1,0)</f>
        <v>0</v>
      </c>
      <c r="AD62" s="10">
        <f>IF(AG3&lt;AD3,1,0)</f>
        <v>0</v>
      </c>
      <c r="AE62" s="10">
        <f>IF(AG3&lt;AE3,1,0)</f>
        <v>0</v>
      </c>
      <c r="AF62" s="10">
        <f>IF(AG3&lt;AF3,1,0)</f>
        <v>0</v>
      </c>
      <c r="AG62" s="10">
        <f>IF(AND((AG3&lt;AD3),(AG3&lt;AE3),(AG3&lt;AF3)),1,0)</f>
        <v>0</v>
      </c>
      <c r="AH62" s="13">
        <f>IF(AK3&lt;AH3,1,0)</f>
        <v>0</v>
      </c>
      <c r="AI62" s="10">
        <f>IF(AK3&lt;AI3,1,0)</f>
        <v>0</v>
      </c>
      <c r="AJ62" s="10">
        <f>IF(AK3&lt;AJ3,1,0)</f>
        <v>0</v>
      </c>
      <c r="AK62" s="11">
        <f>IF(AND((AK3&lt;AH3),(AK3&lt;AI3),(AK3&lt;AJ3)),1,0)</f>
        <v>0</v>
      </c>
      <c r="AL62" s="10">
        <f>IF(AO3&gt;AL3,1,0)</f>
        <v>0</v>
      </c>
      <c r="AM62" s="10">
        <f>IF(AO3&gt;AM3,1,0)</f>
        <v>0</v>
      </c>
      <c r="AN62" s="10">
        <f>IF(AO3&gt;AN3,1,0)</f>
        <v>0</v>
      </c>
      <c r="AO62" s="10">
        <f>IF(AND((AO3&gt;AL3),(AO3&gt;AM3),(AO3&gt;AN3)),1,0)</f>
        <v>0</v>
      </c>
      <c r="AP62" s="13">
        <f>IF(AS3&gt;AP3,1,0)</f>
        <v>0</v>
      </c>
      <c r="AQ62" s="10">
        <f>IF(AS3&gt;AQ3,1,0)</f>
        <v>0</v>
      </c>
      <c r="AR62" s="10">
        <f>IF(AS3&gt;AR3,1,0)</f>
        <v>0</v>
      </c>
      <c r="AS62" s="11">
        <f>IF(AND((AS3&gt;AP3),(AS3&gt;AQ3),(AS3&gt;AR3)),1,0)</f>
        <v>0</v>
      </c>
      <c r="AT62" s="10">
        <f>IF(AW3&lt;AT3,1,0)</f>
        <v>0</v>
      </c>
      <c r="AU62" s="10">
        <f>IF(AW3&lt;AU3,1,0)</f>
        <v>0</v>
      </c>
      <c r="AV62" s="10">
        <f>IF(AW3&lt;AV3,1,0)</f>
        <v>0</v>
      </c>
      <c r="AW62" s="10">
        <f>IF(AND((AW3&lt;AT3),(AW3&lt;AU3),(AW3&lt;AV3)),1,0)</f>
        <v>0</v>
      </c>
      <c r="AX62" s="13">
        <f>IF(BA3&gt;AX3,1,0)</f>
        <v>0</v>
      </c>
      <c r="AY62" s="10">
        <f>IF(BA3&gt;AY3,1,0)</f>
        <v>0</v>
      </c>
      <c r="AZ62" s="10">
        <f>IF(BA3&gt;AZ3,1,0)</f>
        <v>0</v>
      </c>
      <c r="BA62" s="10">
        <f>IF(AND((BA3&gt;AX3),(BA3&gt;AY3),(BA3&gt;AZ3)),1,0)</f>
        <v>0</v>
      </c>
      <c r="BB62" s="13">
        <f>IF(BE3&gt;BB3,1,0)</f>
        <v>0</v>
      </c>
      <c r="BC62" s="10">
        <f>IF(BE3&gt;BC3,1,0)</f>
        <v>0</v>
      </c>
      <c r="BD62" s="10">
        <f>IF(BE3&gt;BD3,1,0)</f>
        <v>0</v>
      </c>
      <c r="BE62" s="11">
        <f>IF(AND((BE3&gt;BB3),(BE3&gt;BC3),(BE3&gt;BD3)),1,0)</f>
        <v>0</v>
      </c>
      <c r="BF62" s="10">
        <f>IF(BI3&gt;BF3,1,0)</f>
        <v>0</v>
      </c>
      <c r="BG62" s="10">
        <f>IF(BI3&gt;BG3,1,0)</f>
        <v>0</v>
      </c>
      <c r="BH62" s="10">
        <f>IF(BI3&gt;BH3,1,0)</f>
        <v>0</v>
      </c>
      <c r="BI62" s="11">
        <f>IF(AND((BI3&gt;BF3),(BI3&gt;BG3),(BI3&gt;BH3)),1,0)</f>
        <v>0</v>
      </c>
      <c r="BJ62" s="13">
        <f>IF(BM3&gt;BJ3,1,0)</f>
        <v>0</v>
      </c>
      <c r="BK62" s="10">
        <f>IF(BM3&gt;BK3,1,0)</f>
        <v>0</v>
      </c>
      <c r="BL62" s="10">
        <f>IF(BM3&gt;BL3,1,0)</f>
        <v>0</v>
      </c>
      <c r="BM62" s="11">
        <f>IF(AND((BM3&gt;BJ3),(BM3&gt;BK3),(BM3&gt;BL3)),1,0)</f>
        <v>0</v>
      </c>
      <c r="BN62" s="10">
        <f>IF(BQ3&lt;BN3,1,0)</f>
        <v>0</v>
      </c>
      <c r="BO62" s="10">
        <f>IF(BQ3&lt;BO3,1,0)</f>
        <v>0</v>
      </c>
      <c r="BP62" s="10">
        <f>IF(BQ3&lt;BP3,1,0)</f>
        <v>0</v>
      </c>
      <c r="BQ62" s="10">
        <f>IF(AND((BQ3&lt;BN3),(BQ3&lt;BO3),(BQ3&lt;BP3)),1,0)</f>
        <v>0</v>
      </c>
      <c r="BR62" s="13">
        <f>IF(BU3&lt;BR3,1,0)</f>
        <v>0</v>
      </c>
      <c r="BS62" s="10">
        <f>IF(BU3&lt;BS3,1,0)</f>
        <v>0</v>
      </c>
      <c r="BT62" s="10">
        <f>IF(BU3&lt;BT3,1,0)</f>
        <v>0</v>
      </c>
      <c r="BU62" s="11">
        <f>IF(AND((BU3&lt;BR3),(BU3&lt;BS3),(BU3&lt;BT3)),1,0)</f>
        <v>0</v>
      </c>
      <c r="BV62" s="10">
        <f>IF(BY3&lt;BV3,1,0)</f>
        <v>0</v>
      </c>
      <c r="BW62" s="10">
        <f>IF(BY3&lt;BW3,1,0)</f>
        <v>0</v>
      </c>
      <c r="BX62" s="10">
        <f>IF(BY3&lt;BX3,1,0)</f>
        <v>0</v>
      </c>
      <c r="BY62" s="10">
        <f>IF(AND((BY3&lt;BV3),(BY3&lt;BW3),(BY3&lt;BX3)),1,0)</f>
        <v>0</v>
      </c>
      <c r="BZ62" s="13">
        <f>IF(CC3&lt;BZ3,1,0)</f>
        <v>0</v>
      </c>
      <c r="CA62" s="10">
        <f>IF(CC3&lt;CA3,1,0)</f>
        <v>0</v>
      </c>
      <c r="CB62" s="10">
        <f>IF(CC3&lt;CB3,1,0)</f>
        <v>0</v>
      </c>
      <c r="CC62" s="11">
        <f>IF(AND((CC3&lt;BZ3),(CC3&lt;CA3),(CC3&lt;CB3)),1,0)</f>
        <v>0</v>
      </c>
      <c r="CD62" s="13">
        <f>IF(CG3&gt;CD3,1,0)</f>
        <v>0</v>
      </c>
      <c r="CE62" s="10">
        <f>IF(CG3&gt;CE3,1,0)</f>
        <v>0</v>
      </c>
      <c r="CF62" s="10">
        <f>IF(CG3&gt;CF3,1,0)</f>
        <v>0</v>
      </c>
      <c r="CG62" s="11">
        <f>IF(AND((CG3&gt;CD3),(CG3&gt;CE3),(CG3&gt;CF3)),1,0)</f>
        <v>0</v>
      </c>
      <c r="CH62" s="13">
        <f>IF(CK3&gt;CH3,1,0)</f>
        <v>0</v>
      </c>
      <c r="CI62" s="10">
        <f>IF(CK3&gt;CI3,1,0)</f>
        <v>0</v>
      </c>
      <c r="CJ62" s="10">
        <f>IF(CK3&gt;CJ3,1,0)</f>
        <v>0</v>
      </c>
      <c r="CK62" s="11">
        <f>IF(AND((CK3&gt;CH3),(CK3&gt;CI3),(CK3&gt;CJ3)),1,0)</f>
        <v>0</v>
      </c>
      <c r="CL62" s="173">
        <f>SUM(B62,F62,J62,N62,R62,V62,Z62,AD62,AH62,AL62,AP62,AT62,AX62,BB62,BF62,BJ62,BN62,BR62,BV62,BZ62,CD62,CH62)</f>
        <v>0</v>
      </c>
      <c r="CM62" s="173">
        <f>SUM(C62,G62,K62,O62,S62,W62,AA62,AE62,AI62,AM62,AQ62,AU62,AY62,BC62,BG62,BK62,BO62,BS62,BW62,CA62,CE62,CI62)</f>
        <v>0</v>
      </c>
      <c r="CN62" s="173">
        <f>SUM(D62,H62,L62,P62,T62,X62,AB62,AF62,AJ62,AN62,AR62,AV62,AZ62,BD62,BH62,BL62,BP62,BT62,BX62,CB62,CF62,CJ62)</f>
        <v>0</v>
      </c>
      <c r="CO62" s="174">
        <f>SUM(E62,I62,M62,Q62,U62,Y62,AC62,AG62,AK62,AO62,AS62,AW62,BA62,BE62,BI62,BM62,BQ62,BU62,BY62,CC62,CG62,CK62)</f>
        <v>0</v>
      </c>
    </row>
    <row r="63" spans="1:93" ht="15">
      <c r="A63" s="69" t="s">
        <v>6</v>
      </c>
      <c r="B63" s="13">
        <f t="shared" ref="B63:B71" si="545">IF(E4&gt;B4,1,0)</f>
        <v>0</v>
      </c>
      <c r="C63" s="10">
        <f t="shared" ref="C63:C71" si="546">IF(E4&gt;C4,1,0)</f>
        <v>1</v>
      </c>
      <c r="D63" s="10">
        <f t="shared" ref="D63:D71" si="547">IF(E4&gt;D4,1,0)</f>
        <v>1</v>
      </c>
      <c r="E63" s="11">
        <f t="shared" ref="E63:E71" si="548">IF(AND((E4&gt;B4),(E4&gt;C4),(E4&gt;D4)),1,0)</f>
        <v>0</v>
      </c>
      <c r="F63" s="10">
        <f t="shared" ref="F63:F71" si="549">IF(I4&gt;F4,1,0)</f>
        <v>0</v>
      </c>
      <c r="G63" s="10">
        <f t="shared" ref="G63:G71" si="550">IF(I4&gt;G4,1,0)</f>
        <v>1</v>
      </c>
      <c r="H63" s="10">
        <f t="shared" ref="H63:H71" si="551">IF(I4&gt;H4,1,0)</f>
        <v>1</v>
      </c>
      <c r="I63" s="10">
        <f t="shared" ref="I63:I71" si="552">IF(AND((I4&gt;F4),(I4&gt;G4),(I4&gt;H4)),1,0)</f>
        <v>0</v>
      </c>
      <c r="J63" s="13">
        <f t="shared" ref="J63:J71" si="553">IF(M4&gt;J4,1,0)</f>
        <v>0</v>
      </c>
      <c r="K63" s="10">
        <f t="shared" ref="K63:K71" si="554">IF(M4&gt;K4,1,0)</f>
        <v>1</v>
      </c>
      <c r="L63" s="10">
        <f t="shared" ref="L63:L71" si="555">IF(M4&gt;L4,1,0)</f>
        <v>1</v>
      </c>
      <c r="M63" s="11">
        <f t="shared" ref="M63:M71" si="556">IF(AND((M4&gt;J4),(M4&gt;K4),(M4&gt;L4)),1,0)</f>
        <v>0</v>
      </c>
      <c r="N63" s="10">
        <f t="shared" ref="N63:N71" si="557">IF(Q4&gt;N4,1,0)</f>
        <v>0</v>
      </c>
      <c r="O63" s="10">
        <f t="shared" ref="O63:O71" si="558">IF(Q4&gt;O4,1,0)</f>
        <v>1</v>
      </c>
      <c r="P63" s="10">
        <f t="shared" ref="P63:P71" si="559">IF(Q4&gt;P4,1,0)</f>
        <v>1</v>
      </c>
      <c r="Q63" s="10">
        <f t="shared" ref="Q63:Q71" si="560">IF(AND((Q4&gt;N4),(Q4&gt;O4),(Q4&gt;P4)),1,0)</f>
        <v>0</v>
      </c>
      <c r="R63" s="13">
        <f t="shared" ref="R63:R71" si="561">IF(U4&gt;R4,1,0)</f>
        <v>0</v>
      </c>
      <c r="S63" s="10">
        <f t="shared" ref="S63:S71" si="562">IF(U4&gt;S4,1,0)</f>
        <v>1</v>
      </c>
      <c r="T63" s="10">
        <f t="shared" ref="T63:T71" si="563">IF(U4&gt;T4,1,0)</f>
        <v>1</v>
      </c>
      <c r="U63" s="11">
        <f t="shared" ref="U63:U71" si="564">IF(AND((U4&gt;R4),(U4&gt;S4),(U4&gt;T4)),1,0)</f>
        <v>0</v>
      </c>
      <c r="V63" s="10">
        <f t="shared" ref="V63:V71" si="565">IF(Y4&gt;V4,1,0)</f>
        <v>0</v>
      </c>
      <c r="W63" s="10">
        <f t="shared" ref="W63:W71" si="566">IF(Y4&gt;W4,1,0)</f>
        <v>1</v>
      </c>
      <c r="X63" s="10">
        <f t="shared" ref="X63:X71" si="567">IF(Y4&gt;X4,1,0)</f>
        <v>1</v>
      </c>
      <c r="Y63" s="10">
        <f t="shared" ref="Y63:Y71" si="568">IF(AND((Y4&gt;V4),(Y4&gt;W4),(Y4&gt;X4)),1,0)</f>
        <v>0</v>
      </c>
      <c r="Z63" s="13">
        <f t="shared" ref="Z63:Z71" si="569">IF(AC4&lt;Z4,1,0)</f>
        <v>0</v>
      </c>
      <c r="AA63" s="10">
        <f t="shared" ref="AA63:AA71" si="570">IF(AC4&lt;AA4,1,0)</f>
        <v>0</v>
      </c>
      <c r="AB63" s="10">
        <f t="shared" ref="AB63:AB71" si="571">IF(AC4&lt;AB4,1,0)</f>
        <v>0</v>
      </c>
      <c r="AC63" s="11">
        <f t="shared" ref="AC63:AC71" si="572">IF(AND((AC4&lt;Z4),(AC4&lt;AA4),(AC4&lt;AB4)),1,0)</f>
        <v>0</v>
      </c>
      <c r="AD63" s="10">
        <f t="shared" ref="AD63:AD71" si="573">IF(AG4&lt;AD4,1,0)</f>
        <v>0</v>
      </c>
      <c r="AE63" s="10">
        <f t="shared" ref="AE63:AE71" si="574">IF(AG4&lt;AE4,1,0)</f>
        <v>0</v>
      </c>
      <c r="AF63" s="10">
        <f t="shared" ref="AF63:AF71" si="575">IF(AG4&lt;AF4,1,0)</f>
        <v>0</v>
      </c>
      <c r="AG63" s="10">
        <f t="shared" ref="AG63:AG71" si="576">IF(AND((AG4&lt;AD4),(AG4&lt;AE4),(AG4&lt;AF4)),1,0)</f>
        <v>0</v>
      </c>
      <c r="AH63" s="13">
        <f t="shared" ref="AH63:AH71" si="577">IF(AK4&lt;AH4,1,0)</f>
        <v>0</v>
      </c>
      <c r="AI63" s="10">
        <f t="shared" ref="AI63:AI71" si="578">IF(AK4&lt;AI4,1,0)</f>
        <v>0</v>
      </c>
      <c r="AJ63" s="10">
        <f t="shared" ref="AJ63:AJ71" si="579">IF(AK4&lt;AJ4,1,0)</f>
        <v>0</v>
      </c>
      <c r="AK63" s="11">
        <f t="shared" ref="AK63:AK71" si="580">IF(AND((AK4&lt;AH4),(AK4&lt;AI4),(AK4&lt;AJ4)),1,0)</f>
        <v>0</v>
      </c>
      <c r="AL63" s="10">
        <f t="shared" ref="AL63:AL71" si="581">IF(AO4&gt;AL4,1,0)</f>
        <v>1</v>
      </c>
      <c r="AM63" s="10">
        <f t="shared" ref="AM63:AM71" si="582">IF(AO4&gt;AM4,1,0)</f>
        <v>1</v>
      </c>
      <c r="AN63" s="10">
        <f t="shared" ref="AN63:AN71" si="583">IF(AO4&gt;AN4,1,0)</f>
        <v>1</v>
      </c>
      <c r="AO63" s="10">
        <f t="shared" ref="AO63:AO71" si="584">IF(AND((AO4&gt;AL4),(AO4&gt;AM4),(AO4&gt;AN4)),1,0)</f>
        <v>1</v>
      </c>
      <c r="AP63" s="13">
        <f t="shared" ref="AP63:AP71" si="585">IF(AS4&gt;AP4,1,0)</f>
        <v>0</v>
      </c>
      <c r="AQ63" s="10">
        <f t="shared" ref="AQ63:AQ71" si="586">IF(AS4&gt;AQ4,1,0)</f>
        <v>1</v>
      </c>
      <c r="AR63" s="10">
        <f t="shared" ref="AR63:AR71" si="587">IF(AS4&gt;AR4,1,0)</f>
        <v>1</v>
      </c>
      <c r="AS63" s="11">
        <f t="shared" ref="AS63:AS71" si="588">IF(AND((AS4&gt;AP4),(AS4&gt;AQ4),(AS4&gt;AR4)),1,0)</f>
        <v>0</v>
      </c>
      <c r="AT63" s="10">
        <f t="shared" ref="AT63:AT71" si="589">IF(AW4&lt;AT4,1,0)</f>
        <v>0</v>
      </c>
      <c r="AU63" s="10">
        <f t="shared" ref="AU63:AU71" si="590">IF(AW4&lt;AU4,1,0)</f>
        <v>1</v>
      </c>
      <c r="AV63" s="10">
        <f t="shared" ref="AV63:AV71" si="591">IF(AW4&lt;AV4,1,0)</f>
        <v>1</v>
      </c>
      <c r="AW63" s="10">
        <f t="shared" ref="AW63:AW71" si="592">IF(AND((AW4&lt;AT4),(AW4&lt;AU4),(AW4&lt;AV4)),1,0)</f>
        <v>0</v>
      </c>
      <c r="AX63" s="13">
        <f t="shared" ref="AX63:AX71" si="593">IF(BA4&gt;AX4,1,0)</f>
        <v>0</v>
      </c>
      <c r="AY63" s="10">
        <f t="shared" ref="AY63:AY71" si="594">IF(BA4&gt;AY4,1,0)</f>
        <v>1</v>
      </c>
      <c r="AZ63" s="10">
        <f t="shared" ref="AZ63:AZ71" si="595">IF(BA4&gt;AZ4,1,0)</f>
        <v>1</v>
      </c>
      <c r="BA63" s="10">
        <f t="shared" ref="BA63:BA71" si="596">IF(AND((BA4&gt;AX4),(BA4&gt;AY4),(BA4&gt;AZ4)),1,0)</f>
        <v>0</v>
      </c>
      <c r="BB63" s="13">
        <f t="shared" ref="BB63:BB71" si="597">IF(BE4&gt;BB4,1,0)</f>
        <v>0</v>
      </c>
      <c r="BC63" s="10">
        <f t="shared" ref="BC63:BC71" si="598">IF(BE4&gt;BC4,1,0)</f>
        <v>1</v>
      </c>
      <c r="BD63" s="10">
        <f t="shared" ref="BD63:BD71" si="599">IF(BE4&gt;BD4,1,0)</f>
        <v>1</v>
      </c>
      <c r="BE63" s="11">
        <f t="shared" ref="BE63:BE71" si="600">IF(AND((BE4&gt;BB4),(BE4&gt;BC4),(BE4&gt;BD4)),1,0)</f>
        <v>0</v>
      </c>
      <c r="BF63" s="10">
        <f t="shared" ref="BF63:BF71" si="601">IF(BI4&gt;BF4,1,0)</f>
        <v>0</v>
      </c>
      <c r="BG63" s="10">
        <f t="shared" ref="BG63:BG71" si="602">IF(BI4&gt;BG4,1,0)</f>
        <v>1</v>
      </c>
      <c r="BH63" s="10">
        <f t="shared" ref="BH63:BH71" si="603">IF(BI4&gt;BH4,1,0)</f>
        <v>1</v>
      </c>
      <c r="BI63" s="11">
        <f t="shared" ref="BI63:BI71" si="604">IF(AND((BI4&gt;BF4),(BI4&gt;BG4),(BI4&gt;BH4)),1,0)</f>
        <v>0</v>
      </c>
      <c r="BJ63" s="13">
        <f t="shared" ref="BJ63:BJ71" si="605">IF(BM4&gt;BJ4,1,0)</f>
        <v>0</v>
      </c>
      <c r="BK63" s="10">
        <f t="shared" ref="BK63:BK71" si="606">IF(BM4&gt;BK4,1,0)</f>
        <v>1</v>
      </c>
      <c r="BL63" s="10">
        <f t="shared" ref="BL63:BL71" si="607">IF(BM4&gt;BL4,1,0)</f>
        <v>1</v>
      </c>
      <c r="BM63" s="11">
        <f t="shared" ref="BM63:BM71" si="608">IF(AND((BM4&gt;BJ4),(BM4&gt;BK4),(BM4&gt;BL4)),1,0)</f>
        <v>0</v>
      </c>
      <c r="BN63" s="10">
        <f t="shared" ref="BN63:BN71" si="609">IF(BQ4&lt;BN4,1,0)</f>
        <v>0</v>
      </c>
      <c r="BO63" s="10">
        <f t="shared" ref="BO63:BO71" si="610">IF(BQ4&lt;BO4,1,0)</f>
        <v>1</v>
      </c>
      <c r="BP63" s="10">
        <f t="shared" ref="BP63:BP71" si="611">IF(BQ4&lt;BP4,1,0)</f>
        <v>1</v>
      </c>
      <c r="BQ63" s="10">
        <f t="shared" ref="BQ63:BQ71" si="612">IF(AND((BQ4&lt;BN4),(BQ4&lt;BO4),(BQ4&lt;BP4)),1,0)</f>
        <v>0</v>
      </c>
      <c r="BR63" s="13">
        <f t="shared" ref="BR63:BR71" si="613">IF(BU4&lt;BR4,1,0)</f>
        <v>0</v>
      </c>
      <c r="BS63" s="10">
        <f t="shared" ref="BS63:BS71" si="614">IF(BU4&lt;BS4,1,0)</f>
        <v>1</v>
      </c>
      <c r="BT63" s="10">
        <f t="shared" ref="BT63:BT71" si="615">IF(BU4&lt;BT4,1,0)</f>
        <v>1</v>
      </c>
      <c r="BU63" s="11">
        <f t="shared" ref="BU63:BU71" si="616">IF(AND((BU4&lt;BR4),(BU4&lt;BS4),(BU4&lt;BT4)),1,0)</f>
        <v>0</v>
      </c>
      <c r="BV63" s="10">
        <f t="shared" ref="BV63:BV71" si="617">IF(BY4&lt;BV4,1,0)</f>
        <v>0</v>
      </c>
      <c r="BW63" s="10">
        <f t="shared" ref="BW63:BW71" si="618">IF(BY4&lt;BW4,1,0)</f>
        <v>0</v>
      </c>
      <c r="BX63" s="10">
        <f t="shared" ref="BX63:BX71" si="619">IF(BY4&lt;BX4,1,0)</f>
        <v>1</v>
      </c>
      <c r="BY63" s="10">
        <f t="shared" ref="BY63:BY71" si="620">IF(AND((BY4&lt;BV4),(BY4&lt;BW4),(BY4&lt;BX4)),1,0)</f>
        <v>0</v>
      </c>
      <c r="BZ63" s="13">
        <f t="shared" ref="BZ63:BZ71" si="621">IF(CC4&lt;BZ4,1,0)</f>
        <v>0</v>
      </c>
      <c r="CA63" s="10">
        <f t="shared" ref="CA63:CA71" si="622">IF(CC4&lt;CA4,1,0)</f>
        <v>1</v>
      </c>
      <c r="CB63" s="10">
        <f t="shared" ref="CB63:CB71" si="623">IF(CC4&lt;CB4,1,0)</f>
        <v>1</v>
      </c>
      <c r="CC63" s="11">
        <f t="shared" ref="CC63:CC71" si="624">IF(AND((CC4&lt;BZ4),(CC4&lt;CA4),(CC4&lt;CB4)),1,0)</f>
        <v>0</v>
      </c>
      <c r="CD63" s="13">
        <f t="shared" ref="CD63:CD71" si="625">IF(CG4&gt;CD4,1,0)</f>
        <v>0</v>
      </c>
      <c r="CE63" s="10">
        <f t="shared" ref="CE63:CE71" si="626">IF(CG4&gt;CE4,1,0)</f>
        <v>1</v>
      </c>
      <c r="CF63" s="10">
        <f t="shared" ref="CF63:CF71" si="627">IF(CG4&gt;CF4,1,0)</f>
        <v>1</v>
      </c>
      <c r="CG63" s="11">
        <f t="shared" ref="CG63:CG71" si="628">IF(AND((CG4&gt;CD4),(CG4&gt;CE4),(CG4&gt;CF4)),1,0)</f>
        <v>0</v>
      </c>
      <c r="CH63" s="13">
        <f t="shared" ref="CH63:CH71" si="629">IF(CK4&gt;CH4,1,0)</f>
        <v>0</v>
      </c>
      <c r="CI63" s="10">
        <f t="shared" ref="CI63:CI71" si="630">IF(CK4&gt;CI4,1,0)</f>
        <v>1</v>
      </c>
      <c r="CJ63" s="10">
        <f t="shared" ref="CJ63:CJ71" si="631">IF(CK4&gt;CJ4,1,0)</f>
        <v>1</v>
      </c>
      <c r="CK63" s="11">
        <f t="shared" ref="CK63:CK71" si="632">IF(AND((CK4&gt;CH4),(CK4&gt;CI4),(CK4&gt;CJ4)),1,0)</f>
        <v>0</v>
      </c>
      <c r="CL63" s="173">
        <f t="shared" ref="CL63:CL71" si="633">SUM(B63,F63,J63,N63,R63,V63,Z63,AD63,AH63,AL63,AP63,AT63,AX63,BB63,BF63,BJ63,BN63,BR63,BV63,BZ63,CD63,CH63)</f>
        <v>1</v>
      </c>
      <c r="CM63" s="173">
        <f t="shared" ref="CM63:CM72" si="634">SUM(C63,G63,K63,O63,S63,W63,AA63,AE63,AI63,AM63,AQ63,AU63,AY63,BC63,BG63,BK63,BO63,BS63,BW63,CA63,CE63,CI63)</f>
        <v>18</v>
      </c>
      <c r="CN63" s="173">
        <f t="shared" ref="CN63:CN72" si="635">SUM(D63,H63,L63,P63,T63,X63,AB63,AF63,AJ63,AN63,AR63,AV63,AZ63,BD63,BH63,BL63,BP63,BT63,BX63,CB63,CF63,CJ63)</f>
        <v>19</v>
      </c>
      <c r="CO63" s="174">
        <f t="shared" ref="CO63:CO72" si="636">SUM(E63,I63,M63,Q63,U63,Y63,AC63,AG63,AK63,AO63,AS63,AW63,BA63,BE63,BI63,BM63,BQ63,BU63,BY63,CC63,CG63,CK63)</f>
        <v>1</v>
      </c>
    </row>
    <row r="64" spans="1:93" ht="15">
      <c r="A64" s="69" t="s">
        <v>7</v>
      </c>
      <c r="B64" s="13">
        <f t="shared" si="545"/>
        <v>0</v>
      </c>
      <c r="C64" s="10">
        <f t="shared" si="546"/>
        <v>0</v>
      </c>
      <c r="D64" s="10">
        <f t="shared" si="547"/>
        <v>0</v>
      </c>
      <c r="E64" s="11">
        <f t="shared" si="548"/>
        <v>0</v>
      </c>
      <c r="F64" s="10">
        <f t="shared" si="549"/>
        <v>0</v>
      </c>
      <c r="G64" s="10">
        <f t="shared" si="550"/>
        <v>0</v>
      </c>
      <c r="H64" s="10">
        <f t="shared" si="551"/>
        <v>0</v>
      </c>
      <c r="I64" s="10">
        <f t="shared" si="552"/>
        <v>0</v>
      </c>
      <c r="J64" s="13">
        <f t="shared" si="553"/>
        <v>0</v>
      </c>
      <c r="K64" s="10">
        <f t="shared" si="554"/>
        <v>0</v>
      </c>
      <c r="L64" s="10">
        <f t="shared" si="555"/>
        <v>0</v>
      </c>
      <c r="M64" s="11">
        <f t="shared" si="556"/>
        <v>0</v>
      </c>
      <c r="N64" s="10">
        <f t="shared" si="557"/>
        <v>0</v>
      </c>
      <c r="O64" s="10">
        <f t="shared" si="558"/>
        <v>0</v>
      </c>
      <c r="P64" s="10">
        <f t="shared" si="559"/>
        <v>0</v>
      </c>
      <c r="Q64" s="10">
        <f t="shared" si="560"/>
        <v>0</v>
      </c>
      <c r="R64" s="13">
        <f t="shared" si="561"/>
        <v>0</v>
      </c>
      <c r="S64" s="10">
        <f t="shared" si="562"/>
        <v>0</v>
      </c>
      <c r="T64" s="10">
        <f t="shared" si="563"/>
        <v>0</v>
      </c>
      <c r="U64" s="11">
        <f t="shared" si="564"/>
        <v>0</v>
      </c>
      <c r="V64" s="10">
        <f t="shared" si="565"/>
        <v>0</v>
      </c>
      <c r="W64" s="10">
        <f t="shared" si="566"/>
        <v>0</v>
      </c>
      <c r="X64" s="10">
        <f t="shared" si="567"/>
        <v>0</v>
      </c>
      <c r="Y64" s="10">
        <f t="shared" si="568"/>
        <v>0</v>
      </c>
      <c r="Z64" s="13">
        <f t="shared" si="569"/>
        <v>0</v>
      </c>
      <c r="AA64" s="10">
        <f t="shared" si="570"/>
        <v>0</v>
      </c>
      <c r="AB64" s="10">
        <f t="shared" si="571"/>
        <v>0</v>
      </c>
      <c r="AC64" s="11">
        <f t="shared" si="572"/>
        <v>0</v>
      </c>
      <c r="AD64" s="10">
        <f t="shared" si="573"/>
        <v>0</v>
      </c>
      <c r="AE64" s="10">
        <f t="shared" si="574"/>
        <v>0</v>
      </c>
      <c r="AF64" s="10">
        <f t="shared" si="575"/>
        <v>0</v>
      </c>
      <c r="AG64" s="10">
        <f t="shared" si="576"/>
        <v>0</v>
      </c>
      <c r="AH64" s="13">
        <f t="shared" si="577"/>
        <v>0</v>
      </c>
      <c r="AI64" s="10">
        <f t="shared" si="578"/>
        <v>0</v>
      </c>
      <c r="AJ64" s="10">
        <f t="shared" si="579"/>
        <v>0</v>
      </c>
      <c r="AK64" s="11">
        <f t="shared" si="580"/>
        <v>0</v>
      </c>
      <c r="AL64" s="10">
        <f t="shared" si="581"/>
        <v>0</v>
      </c>
      <c r="AM64" s="10">
        <f t="shared" si="582"/>
        <v>0</v>
      </c>
      <c r="AN64" s="10">
        <f t="shared" si="583"/>
        <v>0</v>
      </c>
      <c r="AO64" s="10">
        <f t="shared" si="584"/>
        <v>0</v>
      </c>
      <c r="AP64" s="13">
        <f t="shared" si="585"/>
        <v>0</v>
      </c>
      <c r="AQ64" s="10">
        <f t="shared" si="586"/>
        <v>0</v>
      </c>
      <c r="AR64" s="10">
        <f t="shared" si="587"/>
        <v>0</v>
      </c>
      <c r="AS64" s="11">
        <f t="shared" si="588"/>
        <v>0</v>
      </c>
      <c r="AT64" s="10">
        <f t="shared" si="589"/>
        <v>0</v>
      </c>
      <c r="AU64" s="10">
        <f t="shared" si="590"/>
        <v>0</v>
      </c>
      <c r="AV64" s="10">
        <f t="shared" si="591"/>
        <v>0</v>
      </c>
      <c r="AW64" s="10">
        <f t="shared" si="592"/>
        <v>0</v>
      </c>
      <c r="AX64" s="13">
        <f t="shared" si="593"/>
        <v>0</v>
      </c>
      <c r="AY64" s="10">
        <f t="shared" si="594"/>
        <v>0</v>
      </c>
      <c r="AZ64" s="10">
        <f t="shared" si="595"/>
        <v>0</v>
      </c>
      <c r="BA64" s="10">
        <f t="shared" si="596"/>
        <v>0</v>
      </c>
      <c r="BB64" s="13">
        <f t="shared" si="597"/>
        <v>0</v>
      </c>
      <c r="BC64" s="10">
        <f t="shared" si="598"/>
        <v>0</v>
      </c>
      <c r="BD64" s="10">
        <f t="shared" si="599"/>
        <v>0</v>
      </c>
      <c r="BE64" s="11">
        <f t="shared" si="600"/>
        <v>0</v>
      </c>
      <c r="BF64" s="10">
        <f t="shared" si="601"/>
        <v>0</v>
      </c>
      <c r="BG64" s="10">
        <f t="shared" si="602"/>
        <v>0</v>
      </c>
      <c r="BH64" s="10">
        <f t="shared" si="603"/>
        <v>0</v>
      </c>
      <c r="BI64" s="11">
        <f t="shared" si="604"/>
        <v>0</v>
      </c>
      <c r="BJ64" s="13">
        <f t="shared" si="605"/>
        <v>0</v>
      </c>
      <c r="BK64" s="10">
        <f t="shared" si="606"/>
        <v>0</v>
      </c>
      <c r="BL64" s="10">
        <f t="shared" si="607"/>
        <v>0</v>
      </c>
      <c r="BM64" s="11">
        <f t="shared" si="608"/>
        <v>0</v>
      </c>
      <c r="BN64" s="10">
        <f t="shared" si="609"/>
        <v>0</v>
      </c>
      <c r="BO64" s="10">
        <f t="shared" si="610"/>
        <v>0</v>
      </c>
      <c r="BP64" s="10">
        <f t="shared" si="611"/>
        <v>0</v>
      </c>
      <c r="BQ64" s="10">
        <f t="shared" si="612"/>
        <v>0</v>
      </c>
      <c r="BR64" s="13">
        <f t="shared" si="613"/>
        <v>0</v>
      </c>
      <c r="BS64" s="10">
        <f t="shared" si="614"/>
        <v>0</v>
      </c>
      <c r="BT64" s="10">
        <f t="shared" si="615"/>
        <v>0</v>
      </c>
      <c r="BU64" s="11">
        <f t="shared" si="616"/>
        <v>0</v>
      </c>
      <c r="BV64" s="10">
        <f t="shared" si="617"/>
        <v>0</v>
      </c>
      <c r="BW64" s="10">
        <f t="shared" si="618"/>
        <v>0</v>
      </c>
      <c r="BX64" s="10">
        <f t="shared" si="619"/>
        <v>0</v>
      </c>
      <c r="BY64" s="10">
        <f t="shared" si="620"/>
        <v>0</v>
      </c>
      <c r="BZ64" s="13">
        <f t="shared" si="621"/>
        <v>0</v>
      </c>
      <c r="CA64" s="10">
        <f t="shared" si="622"/>
        <v>0</v>
      </c>
      <c r="CB64" s="10">
        <f t="shared" si="623"/>
        <v>0</v>
      </c>
      <c r="CC64" s="11">
        <f t="shared" si="624"/>
        <v>0</v>
      </c>
      <c r="CD64" s="13">
        <f t="shared" si="625"/>
        <v>0</v>
      </c>
      <c r="CE64" s="10">
        <f t="shared" si="626"/>
        <v>0</v>
      </c>
      <c r="CF64" s="10">
        <f t="shared" si="627"/>
        <v>0</v>
      </c>
      <c r="CG64" s="11">
        <f t="shared" si="628"/>
        <v>0</v>
      </c>
      <c r="CH64" s="13">
        <f t="shared" si="629"/>
        <v>0</v>
      </c>
      <c r="CI64" s="10">
        <f t="shared" si="630"/>
        <v>0</v>
      </c>
      <c r="CJ64" s="10">
        <f t="shared" si="631"/>
        <v>0</v>
      </c>
      <c r="CK64" s="11">
        <f t="shared" si="632"/>
        <v>0</v>
      </c>
      <c r="CL64" s="173">
        <f t="shared" si="633"/>
        <v>0</v>
      </c>
      <c r="CM64" s="173">
        <f t="shared" si="634"/>
        <v>0</v>
      </c>
      <c r="CN64" s="173">
        <f t="shared" si="635"/>
        <v>0</v>
      </c>
      <c r="CO64" s="174">
        <f t="shared" si="636"/>
        <v>0</v>
      </c>
    </row>
    <row r="65" spans="1:93" ht="15">
      <c r="A65" s="69" t="s">
        <v>8</v>
      </c>
      <c r="B65" s="13">
        <f t="shared" si="545"/>
        <v>1</v>
      </c>
      <c r="C65" s="10">
        <f t="shared" si="546"/>
        <v>0</v>
      </c>
      <c r="D65" s="10">
        <f t="shared" si="547"/>
        <v>1</v>
      </c>
      <c r="E65" s="11">
        <f t="shared" si="548"/>
        <v>0</v>
      </c>
      <c r="F65" s="10">
        <f t="shared" si="549"/>
        <v>0</v>
      </c>
      <c r="G65" s="10">
        <f t="shared" si="550"/>
        <v>0</v>
      </c>
      <c r="H65" s="10">
        <f t="shared" si="551"/>
        <v>0</v>
      </c>
      <c r="I65" s="10">
        <f t="shared" si="552"/>
        <v>0</v>
      </c>
      <c r="J65" s="13">
        <f t="shared" si="553"/>
        <v>0</v>
      </c>
      <c r="K65" s="10">
        <f t="shared" si="554"/>
        <v>0</v>
      </c>
      <c r="L65" s="10">
        <f t="shared" si="555"/>
        <v>0</v>
      </c>
      <c r="M65" s="11">
        <f t="shared" si="556"/>
        <v>0</v>
      </c>
      <c r="N65" s="10">
        <f t="shared" si="557"/>
        <v>1</v>
      </c>
      <c r="O65" s="10">
        <f t="shared" si="558"/>
        <v>1</v>
      </c>
      <c r="P65" s="10">
        <f t="shared" si="559"/>
        <v>1</v>
      </c>
      <c r="Q65" s="10">
        <f t="shared" si="560"/>
        <v>1</v>
      </c>
      <c r="R65" s="13">
        <f t="shared" si="561"/>
        <v>0</v>
      </c>
      <c r="S65" s="10">
        <f t="shared" si="562"/>
        <v>0</v>
      </c>
      <c r="T65" s="10">
        <f t="shared" si="563"/>
        <v>0</v>
      </c>
      <c r="U65" s="11">
        <f t="shared" si="564"/>
        <v>0</v>
      </c>
      <c r="V65" s="10">
        <f t="shared" si="565"/>
        <v>0</v>
      </c>
      <c r="W65" s="10">
        <f t="shared" si="566"/>
        <v>0</v>
      </c>
      <c r="X65" s="10">
        <f t="shared" si="567"/>
        <v>1</v>
      </c>
      <c r="Y65" s="10">
        <f t="shared" si="568"/>
        <v>0</v>
      </c>
      <c r="Z65" s="13">
        <f t="shared" si="569"/>
        <v>1</v>
      </c>
      <c r="AA65" s="10">
        <f t="shared" si="570"/>
        <v>0</v>
      </c>
      <c r="AB65" s="10">
        <f t="shared" si="571"/>
        <v>0</v>
      </c>
      <c r="AC65" s="11">
        <f t="shared" si="572"/>
        <v>0</v>
      </c>
      <c r="AD65" s="10">
        <f t="shared" si="573"/>
        <v>0</v>
      </c>
      <c r="AE65" s="10">
        <f t="shared" si="574"/>
        <v>0</v>
      </c>
      <c r="AF65" s="10">
        <f t="shared" si="575"/>
        <v>0</v>
      </c>
      <c r="AG65" s="10">
        <f t="shared" si="576"/>
        <v>0</v>
      </c>
      <c r="AH65" s="13">
        <f t="shared" si="577"/>
        <v>0</v>
      </c>
      <c r="AI65" s="10">
        <f t="shared" si="578"/>
        <v>0</v>
      </c>
      <c r="AJ65" s="10">
        <f t="shared" si="579"/>
        <v>1</v>
      </c>
      <c r="AK65" s="11">
        <f t="shared" si="580"/>
        <v>0</v>
      </c>
      <c r="AL65" s="10">
        <f t="shared" si="581"/>
        <v>0</v>
      </c>
      <c r="AM65" s="10">
        <f t="shared" si="582"/>
        <v>0</v>
      </c>
      <c r="AN65" s="10">
        <f t="shared" si="583"/>
        <v>0</v>
      </c>
      <c r="AO65" s="10">
        <f t="shared" si="584"/>
        <v>0</v>
      </c>
      <c r="AP65" s="13">
        <f t="shared" si="585"/>
        <v>0</v>
      </c>
      <c r="AQ65" s="10">
        <f t="shared" si="586"/>
        <v>0</v>
      </c>
      <c r="AR65" s="10">
        <f t="shared" si="587"/>
        <v>1</v>
      </c>
      <c r="AS65" s="11">
        <f t="shared" si="588"/>
        <v>0</v>
      </c>
      <c r="AT65" s="10">
        <f t="shared" si="589"/>
        <v>0</v>
      </c>
      <c r="AU65" s="10">
        <f t="shared" si="590"/>
        <v>0</v>
      </c>
      <c r="AV65" s="10">
        <f t="shared" si="591"/>
        <v>1</v>
      </c>
      <c r="AW65" s="10">
        <f t="shared" si="592"/>
        <v>0</v>
      </c>
      <c r="AX65" s="13">
        <f t="shared" si="593"/>
        <v>1</v>
      </c>
      <c r="AY65" s="10">
        <f t="shared" si="594"/>
        <v>0</v>
      </c>
      <c r="AZ65" s="10">
        <f t="shared" si="595"/>
        <v>1</v>
      </c>
      <c r="BA65" s="10">
        <f t="shared" si="596"/>
        <v>0</v>
      </c>
      <c r="BB65" s="13">
        <f t="shared" si="597"/>
        <v>0</v>
      </c>
      <c r="BC65" s="10">
        <f t="shared" si="598"/>
        <v>0</v>
      </c>
      <c r="BD65" s="10">
        <f t="shared" si="599"/>
        <v>0</v>
      </c>
      <c r="BE65" s="11">
        <f t="shared" si="600"/>
        <v>0</v>
      </c>
      <c r="BF65" s="10">
        <f t="shared" si="601"/>
        <v>0</v>
      </c>
      <c r="BG65" s="10">
        <f t="shared" si="602"/>
        <v>0</v>
      </c>
      <c r="BH65" s="10">
        <f t="shared" si="603"/>
        <v>0</v>
      </c>
      <c r="BI65" s="11">
        <f t="shared" si="604"/>
        <v>0</v>
      </c>
      <c r="BJ65" s="13">
        <f t="shared" si="605"/>
        <v>0</v>
      </c>
      <c r="BK65" s="10">
        <f t="shared" si="606"/>
        <v>1</v>
      </c>
      <c r="BL65" s="10">
        <f t="shared" si="607"/>
        <v>1</v>
      </c>
      <c r="BM65" s="11">
        <f t="shared" si="608"/>
        <v>0</v>
      </c>
      <c r="BN65" s="10">
        <f t="shared" si="609"/>
        <v>1</v>
      </c>
      <c r="BO65" s="10">
        <f t="shared" si="610"/>
        <v>1</v>
      </c>
      <c r="BP65" s="10">
        <f t="shared" si="611"/>
        <v>1</v>
      </c>
      <c r="BQ65" s="10">
        <f t="shared" si="612"/>
        <v>1</v>
      </c>
      <c r="BR65" s="13">
        <f t="shared" si="613"/>
        <v>0</v>
      </c>
      <c r="BS65" s="10">
        <f t="shared" si="614"/>
        <v>1</v>
      </c>
      <c r="BT65" s="10">
        <f t="shared" si="615"/>
        <v>1</v>
      </c>
      <c r="BU65" s="11">
        <f t="shared" si="616"/>
        <v>0</v>
      </c>
      <c r="BV65" s="10">
        <f t="shared" si="617"/>
        <v>1</v>
      </c>
      <c r="BW65" s="10">
        <f t="shared" si="618"/>
        <v>1</v>
      </c>
      <c r="BX65" s="10">
        <f t="shared" si="619"/>
        <v>1</v>
      </c>
      <c r="BY65" s="10">
        <f t="shared" si="620"/>
        <v>1</v>
      </c>
      <c r="BZ65" s="13">
        <f t="shared" si="621"/>
        <v>0</v>
      </c>
      <c r="CA65" s="10">
        <f t="shared" si="622"/>
        <v>1</v>
      </c>
      <c r="CB65" s="10">
        <f t="shared" si="623"/>
        <v>0</v>
      </c>
      <c r="CC65" s="11">
        <f t="shared" si="624"/>
        <v>0</v>
      </c>
      <c r="CD65" s="13">
        <f t="shared" si="625"/>
        <v>0</v>
      </c>
      <c r="CE65" s="10">
        <f t="shared" si="626"/>
        <v>0</v>
      </c>
      <c r="CF65" s="10">
        <f t="shared" si="627"/>
        <v>0</v>
      </c>
      <c r="CG65" s="11">
        <f t="shared" si="628"/>
        <v>0</v>
      </c>
      <c r="CH65" s="13">
        <f t="shared" si="629"/>
        <v>0</v>
      </c>
      <c r="CI65" s="10">
        <f t="shared" si="630"/>
        <v>0</v>
      </c>
      <c r="CJ65" s="10">
        <f t="shared" si="631"/>
        <v>1</v>
      </c>
      <c r="CK65" s="11">
        <f t="shared" si="632"/>
        <v>0</v>
      </c>
      <c r="CL65" s="173">
        <f t="shared" si="633"/>
        <v>6</v>
      </c>
      <c r="CM65" s="173">
        <f t="shared" si="634"/>
        <v>6</v>
      </c>
      <c r="CN65" s="173">
        <f t="shared" si="635"/>
        <v>12</v>
      </c>
      <c r="CO65" s="174">
        <f t="shared" si="636"/>
        <v>3</v>
      </c>
    </row>
    <row r="66" spans="1:93" ht="15">
      <c r="A66" s="69" t="s">
        <v>9</v>
      </c>
      <c r="B66" s="13">
        <f t="shared" si="545"/>
        <v>1</v>
      </c>
      <c r="C66" s="10">
        <f t="shared" si="546"/>
        <v>1</v>
      </c>
      <c r="D66" s="10">
        <f t="shared" si="547"/>
        <v>1</v>
      </c>
      <c r="E66" s="11">
        <f t="shared" si="548"/>
        <v>1</v>
      </c>
      <c r="F66" s="10">
        <f t="shared" si="549"/>
        <v>1</v>
      </c>
      <c r="G66" s="10">
        <f t="shared" si="550"/>
        <v>0</v>
      </c>
      <c r="H66" s="10">
        <f t="shared" si="551"/>
        <v>0</v>
      </c>
      <c r="I66" s="10">
        <f t="shared" si="552"/>
        <v>0</v>
      </c>
      <c r="J66" s="13">
        <f t="shared" si="553"/>
        <v>1</v>
      </c>
      <c r="K66" s="10">
        <f t="shared" si="554"/>
        <v>0</v>
      </c>
      <c r="L66" s="10">
        <f t="shared" si="555"/>
        <v>1</v>
      </c>
      <c r="M66" s="11">
        <f t="shared" si="556"/>
        <v>0</v>
      </c>
      <c r="N66" s="10">
        <f t="shared" si="557"/>
        <v>1</v>
      </c>
      <c r="O66" s="10">
        <f t="shared" si="558"/>
        <v>1</v>
      </c>
      <c r="P66" s="10">
        <f t="shared" si="559"/>
        <v>1</v>
      </c>
      <c r="Q66" s="10">
        <f t="shared" si="560"/>
        <v>1</v>
      </c>
      <c r="R66" s="13">
        <f t="shared" si="561"/>
        <v>0</v>
      </c>
      <c r="S66" s="10">
        <f t="shared" si="562"/>
        <v>0</v>
      </c>
      <c r="T66" s="10">
        <f t="shared" si="563"/>
        <v>0</v>
      </c>
      <c r="U66" s="11">
        <f t="shared" si="564"/>
        <v>0</v>
      </c>
      <c r="V66" s="10">
        <f t="shared" si="565"/>
        <v>0</v>
      </c>
      <c r="W66" s="10">
        <f t="shared" si="566"/>
        <v>0</v>
      </c>
      <c r="X66" s="10">
        <f t="shared" si="567"/>
        <v>0</v>
      </c>
      <c r="Y66" s="10">
        <f t="shared" si="568"/>
        <v>0</v>
      </c>
      <c r="Z66" s="13">
        <f t="shared" si="569"/>
        <v>0</v>
      </c>
      <c r="AA66" s="10">
        <f t="shared" si="570"/>
        <v>0</v>
      </c>
      <c r="AB66" s="10">
        <f t="shared" si="571"/>
        <v>0</v>
      </c>
      <c r="AC66" s="11">
        <f t="shared" si="572"/>
        <v>0</v>
      </c>
      <c r="AD66" s="10">
        <f t="shared" si="573"/>
        <v>1</v>
      </c>
      <c r="AE66" s="10">
        <f t="shared" si="574"/>
        <v>0</v>
      </c>
      <c r="AF66" s="10">
        <f t="shared" si="575"/>
        <v>1</v>
      </c>
      <c r="AG66" s="10">
        <f t="shared" si="576"/>
        <v>0</v>
      </c>
      <c r="AH66" s="13">
        <f t="shared" si="577"/>
        <v>1</v>
      </c>
      <c r="AI66" s="10">
        <f t="shared" si="578"/>
        <v>0</v>
      </c>
      <c r="AJ66" s="10">
        <f t="shared" si="579"/>
        <v>1</v>
      </c>
      <c r="AK66" s="11">
        <f t="shared" si="580"/>
        <v>0</v>
      </c>
      <c r="AL66" s="10">
        <f t="shared" si="581"/>
        <v>1</v>
      </c>
      <c r="AM66" s="10">
        <f t="shared" si="582"/>
        <v>1</v>
      </c>
      <c r="AN66" s="10">
        <f t="shared" si="583"/>
        <v>1</v>
      </c>
      <c r="AO66" s="10">
        <f t="shared" si="584"/>
        <v>1</v>
      </c>
      <c r="AP66" s="13">
        <f t="shared" si="585"/>
        <v>0</v>
      </c>
      <c r="AQ66" s="10">
        <f t="shared" si="586"/>
        <v>0</v>
      </c>
      <c r="AR66" s="10">
        <f t="shared" si="587"/>
        <v>0</v>
      </c>
      <c r="AS66" s="11">
        <f t="shared" si="588"/>
        <v>0</v>
      </c>
      <c r="AT66" s="10">
        <f t="shared" si="589"/>
        <v>0</v>
      </c>
      <c r="AU66" s="10">
        <f t="shared" si="590"/>
        <v>0</v>
      </c>
      <c r="AV66" s="10">
        <f t="shared" si="591"/>
        <v>0</v>
      </c>
      <c r="AW66" s="10">
        <f t="shared" si="592"/>
        <v>0</v>
      </c>
      <c r="AX66" s="13">
        <f t="shared" si="593"/>
        <v>0</v>
      </c>
      <c r="AY66" s="10">
        <f t="shared" si="594"/>
        <v>0</v>
      </c>
      <c r="AZ66" s="10">
        <f t="shared" si="595"/>
        <v>0</v>
      </c>
      <c r="BA66" s="10">
        <f t="shared" si="596"/>
        <v>0</v>
      </c>
      <c r="BB66" s="13">
        <f t="shared" si="597"/>
        <v>0</v>
      </c>
      <c r="BC66" s="10">
        <f t="shared" si="598"/>
        <v>0</v>
      </c>
      <c r="BD66" s="10">
        <f t="shared" si="599"/>
        <v>0</v>
      </c>
      <c r="BE66" s="11">
        <f t="shared" si="600"/>
        <v>0</v>
      </c>
      <c r="BF66" s="10">
        <f t="shared" si="601"/>
        <v>0</v>
      </c>
      <c r="BG66" s="10">
        <f t="shared" si="602"/>
        <v>0</v>
      </c>
      <c r="BH66" s="10">
        <f t="shared" si="603"/>
        <v>0</v>
      </c>
      <c r="BI66" s="11">
        <f t="shared" si="604"/>
        <v>0</v>
      </c>
      <c r="BJ66" s="13">
        <f t="shared" si="605"/>
        <v>0</v>
      </c>
      <c r="BK66" s="10">
        <f t="shared" si="606"/>
        <v>0</v>
      </c>
      <c r="BL66" s="10">
        <f t="shared" si="607"/>
        <v>0</v>
      </c>
      <c r="BM66" s="11">
        <f t="shared" si="608"/>
        <v>0</v>
      </c>
      <c r="BN66" s="10">
        <f t="shared" si="609"/>
        <v>0</v>
      </c>
      <c r="BO66" s="10">
        <f t="shared" si="610"/>
        <v>0</v>
      </c>
      <c r="BP66" s="10">
        <f t="shared" si="611"/>
        <v>0</v>
      </c>
      <c r="BQ66" s="10">
        <f t="shared" si="612"/>
        <v>0</v>
      </c>
      <c r="BR66" s="13">
        <f t="shared" si="613"/>
        <v>0</v>
      </c>
      <c r="BS66" s="10">
        <f t="shared" si="614"/>
        <v>0</v>
      </c>
      <c r="BT66" s="10">
        <f t="shared" si="615"/>
        <v>0</v>
      </c>
      <c r="BU66" s="11">
        <f t="shared" si="616"/>
        <v>0</v>
      </c>
      <c r="BV66" s="10">
        <f t="shared" si="617"/>
        <v>0</v>
      </c>
      <c r="BW66" s="10">
        <f t="shared" si="618"/>
        <v>1</v>
      </c>
      <c r="BX66" s="10">
        <f t="shared" si="619"/>
        <v>0</v>
      </c>
      <c r="BY66" s="10">
        <f t="shared" si="620"/>
        <v>0</v>
      </c>
      <c r="BZ66" s="13">
        <f t="shared" si="621"/>
        <v>0</v>
      </c>
      <c r="CA66" s="10">
        <f t="shared" si="622"/>
        <v>0</v>
      </c>
      <c r="CB66" s="10">
        <f t="shared" si="623"/>
        <v>0</v>
      </c>
      <c r="CC66" s="11">
        <f t="shared" si="624"/>
        <v>0</v>
      </c>
      <c r="CD66" s="13">
        <f t="shared" si="625"/>
        <v>1</v>
      </c>
      <c r="CE66" s="10">
        <f t="shared" si="626"/>
        <v>0</v>
      </c>
      <c r="CF66" s="10">
        <f t="shared" si="627"/>
        <v>0</v>
      </c>
      <c r="CG66" s="11">
        <f t="shared" si="628"/>
        <v>0</v>
      </c>
      <c r="CH66" s="13">
        <f t="shared" si="629"/>
        <v>0</v>
      </c>
      <c r="CI66" s="10">
        <f t="shared" si="630"/>
        <v>0</v>
      </c>
      <c r="CJ66" s="10">
        <f t="shared" si="631"/>
        <v>0</v>
      </c>
      <c r="CK66" s="11">
        <f t="shared" si="632"/>
        <v>0</v>
      </c>
      <c r="CL66" s="173">
        <f t="shared" si="633"/>
        <v>8</v>
      </c>
      <c r="CM66" s="173">
        <f t="shared" si="634"/>
        <v>4</v>
      </c>
      <c r="CN66" s="173">
        <f t="shared" si="635"/>
        <v>6</v>
      </c>
      <c r="CO66" s="174">
        <f t="shared" si="636"/>
        <v>3</v>
      </c>
    </row>
    <row r="67" spans="1:93" ht="15">
      <c r="A67" s="69" t="s">
        <v>11</v>
      </c>
      <c r="B67" s="13">
        <f t="shared" si="545"/>
        <v>0</v>
      </c>
      <c r="C67" s="10">
        <f t="shared" si="546"/>
        <v>0</v>
      </c>
      <c r="D67" s="10">
        <f t="shared" si="547"/>
        <v>0</v>
      </c>
      <c r="E67" s="11">
        <f t="shared" si="548"/>
        <v>0</v>
      </c>
      <c r="F67" s="10">
        <f t="shared" si="549"/>
        <v>0</v>
      </c>
      <c r="G67" s="10">
        <f t="shared" si="550"/>
        <v>0</v>
      </c>
      <c r="H67" s="10">
        <f t="shared" si="551"/>
        <v>0</v>
      </c>
      <c r="I67" s="10">
        <f t="shared" si="552"/>
        <v>0</v>
      </c>
      <c r="J67" s="13">
        <f t="shared" si="553"/>
        <v>0</v>
      </c>
      <c r="K67" s="10">
        <f t="shared" si="554"/>
        <v>0</v>
      </c>
      <c r="L67" s="10">
        <f t="shared" si="555"/>
        <v>0</v>
      </c>
      <c r="M67" s="11">
        <f t="shared" si="556"/>
        <v>0</v>
      </c>
      <c r="N67" s="10">
        <f t="shared" si="557"/>
        <v>0</v>
      </c>
      <c r="O67" s="10">
        <f t="shared" si="558"/>
        <v>0</v>
      </c>
      <c r="P67" s="10">
        <f t="shared" si="559"/>
        <v>0</v>
      </c>
      <c r="Q67" s="10">
        <f t="shared" si="560"/>
        <v>0</v>
      </c>
      <c r="R67" s="13">
        <f t="shared" si="561"/>
        <v>0</v>
      </c>
      <c r="S67" s="10">
        <f t="shared" si="562"/>
        <v>0</v>
      </c>
      <c r="T67" s="10">
        <f t="shared" si="563"/>
        <v>0</v>
      </c>
      <c r="U67" s="11">
        <f t="shared" si="564"/>
        <v>0</v>
      </c>
      <c r="V67" s="10">
        <f t="shared" si="565"/>
        <v>0</v>
      </c>
      <c r="W67" s="10">
        <f t="shared" si="566"/>
        <v>0</v>
      </c>
      <c r="X67" s="10">
        <f t="shared" si="567"/>
        <v>0</v>
      </c>
      <c r="Y67" s="10">
        <f t="shared" si="568"/>
        <v>0</v>
      </c>
      <c r="Z67" s="13">
        <f t="shared" si="569"/>
        <v>0</v>
      </c>
      <c r="AA67" s="10">
        <f t="shared" si="570"/>
        <v>0</v>
      </c>
      <c r="AB67" s="10">
        <f t="shared" si="571"/>
        <v>0</v>
      </c>
      <c r="AC67" s="11">
        <f t="shared" si="572"/>
        <v>0</v>
      </c>
      <c r="AD67" s="10">
        <f t="shared" si="573"/>
        <v>0</v>
      </c>
      <c r="AE67" s="10">
        <f t="shared" si="574"/>
        <v>0</v>
      </c>
      <c r="AF67" s="10">
        <f t="shared" si="575"/>
        <v>0</v>
      </c>
      <c r="AG67" s="10">
        <f t="shared" si="576"/>
        <v>0</v>
      </c>
      <c r="AH67" s="13">
        <f t="shared" si="577"/>
        <v>0</v>
      </c>
      <c r="AI67" s="10">
        <f t="shared" si="578"/>
        <v>0</v>
      </c>
      <c r="AJ67" s="10">
        <f t="shared" si="579"/>
        <v>0</v>
      </c>
      <c r="AK67" s="11">
        <f t="shared" si="580"/>
        <v>0</v>
      </c>
      <c r="AL67" s="10">
        <f t="shared" si="581"/>
        <v>0</v>
      </c>
      <c r="AM67" s="10">
        <f t="shared" si="582"/>
        <v>0</v>
      </c>
      <c r="AN67" s="10">
        <f t="shared" si="583"/>
        <v>0</v>
      </c>
      <c r="AO67" s="10">
        <f t="shared" si="584"/>
        <v>0</v>
      </c>
      <c r="AP67" s="13">
        <f t="shared" si="585"/>
        <v>0</v>
      </c>
      <c r="AQ67" s="10">
        <f t="shared" si="586"/>
        <v>0</v>
      </c>
      <c r="AR67" s="10">
        <f t="shared" si="587"/>
        <v>0</v>
      </c>
      <c r="AS67" s="11">
        <f t="shared" si="588"/>
        <v>0</v>
      </c>
      <c r="AT67" s="10">
        <f t="shared" si="589"/>
        <v>0</v>
      </c>
      <c r="AU67" s="10">
        <f t="shared" si="590"/>
        <v>0</v>
      </c>
      <c r="AV67" s="10">
        <f t="shared" si="591"/>
        <v>0</v>
      </c>
      <c r="AW67" s="10">
        <f t="shared" si="592"/>
        <v>0</v>
      </c>
      <c r="AX67" s="13">
        <f t="shared" si="593"/>
        <v>0</v>
      </c>
      <c r="AY67" s="10">
        <f t="shared" si="594"/>
        <v>0</v>
      </c>
      <c r="AZ67" s="10">
        <f t="shared" si="595"/>
        <v>0</v>
      </c>
      <c r="BA67" s="10">
        <f t="shared" si="596"/>
        <v>0</v>
      </c>
      <c r="BB67" s="13">
        <f t="shared" si="597"/>
        <v>0</v>
      </c>
      <c r="BC67" s="10">
        <f t="shared" si="598"/>
        <v>0</v>
      </c>
      <c r="BD67" s="10">
        <f t="shared" si="599"/>
        <v>0</v>
      </c>
      <c r="BE67" s="11">
        <f t="shared" si="600"/>
        <v>0</v>
      </c>
      <c r="BF67" s="10">
        <f t="shared" si="601"/>
        <v>0</v>
      </c>
      <c r="BG67" s="10">
        <f t="shared" si="602"/>
        <v>0</v>
      </c>
      <c r="BH67" s="10">
        <f t="shared" si="603"/>
        <v>0</v>
      </c>
      <c r="BI67" s="11">
        <f t="shared" si="604"/>
        <v>0</v>
      </c>
      <c r="BJ67" s="13">
        <f t="shared" si="605"/>
        <v>0</v>
      </c>
      <c r="BK67" s="10">
        <f t="shared" si="606"/>
        <v>0</v>
      </c>
      <c r="BL67" s="10">
        <f t="shared" si="607"/>
        <v>0</v>
      </c>
      <c r="BM67" s="11">
        <f t="shared" si="608"/>
        <v>0</v>
      </c>
      <c r="BN67" s="10">
        <f t="shared" si="609"/>
        <v>0</v>
      </c>
      <c r="BO67" s="10">
        <f t="shared" si="610"/>
        <v>0</v>
      </c>
      <c r="BP67" s="10">
        <f t="shared" si="611"/>
        <v>0</v>
      </c>
      <c r="BQ67" s="10">
        <f t="shared" si="612"/>
        <v>0</v>
      </c>
      <c r="BR67" s="13">
        <f t="shared" si="613"/>
        <v>0</v>
      </c>
      <c r="BS67" s="10">
        <f t="shared" si="614"/>
        <v>0</v>
      </c>
      <c r="BT67" s="10">
        <f t="shared" si="615"/>
        <v>0</v>
      </c>
      <c r="BU67" s="11">
        <f t="shared" si="616"/>
        <v>0</v>
      </c>
      <c r="BV67" s="10">
        <f t="shared" si="617"/>
        <v>0</v>
      </c>
      <c r="BW67" s="10">
        <f t="shared" si="618"/>
        <v>0</v>
      </c>
      <c r="BX67" s="10">
        <f t="shared" si="619"/>
        <v>0</v>
      </c>
      <c r="BY67" s="10">
        <f t="shared" si="620"/>
        <v>0</v>
      </c>
      <c r="BZ67" s="13">
        <f t="shared" si="621"/>
        <v>0</v>
      </c>
      <c r="CA67" s="10">
        <f t="shared" si="622"/>
        <v>0</v>
      </c>
      <c r="CB67" s="10">
        <f t="shared" si="623"/>
        <v>0</v>
      </c>
      <c r="CC67" s="11">
        <f t="shared" si="624"/>
        <v>0</v>
      </c>
      <c r="CD67" s="13">
        <f t="shared" si="625"/>
        <v>0</v>
      </c>
      <c r="CE67" s="10">
        <f t="shared" si="626"/>
        <v>0</v>
      </c>
      <c r="CF67" s="10">
        <f t="shared" si="627"/>
        <v>0</v>
      </c>
      <c r="CG67" s="11">
        <f t="shared" si="628"/>
        <v>0</v>
      </c>
      <c r="CH67" s="13">
        <f t="shared" si="629"/>
        <v>0</v>
      </c>
      <c r="CI67" s="10">
        <f t="shared" si="630"/>
        <v>0</v>
      </c>
      <c r="CJ67" s="10">
        <f t="shared" si="631"/>
        <v>0</v>
      </c>
      <c r="CK67" s="11">
        <f t="shared" si="632"/>
        <v>0</v>
      </c>
      <c r="CL67" s="173">
        <f t="shared" si="633"/>
        <v>0</v>
      </c>
      <c r="CM67" s="173">
        <f t="shared" si="634"/>
        <v>0</v>
      </c>
      <c r="CN67" s="173">
        <f t="shared" si="635"/>
        <v>0</v>
      </c>
      <c r="CO67" s="174">
        <f t="shared" si="636"/>
        <v>0</v>
      </c>
    </row>
    <row r="68" spans="1:93" ht="15">
      <c r="A68" s="69" t="s">
        <v>12</v>
      </c>
      <c r="B68" s="13">
        <f t="shared" si="545"/>
        <v>1</v>
      </c>
      <c r="C68" s="10">
        <f t="shared" si="546"/>
        <v>1</v>
      </c>
      <c r="D68" s="10">
        <f t="shared" si="547"/>
        <v>1</v>
      </c>
      <c r="E68" s="11">
        <f t="shared" si="548"/>
        <v>1</v>
      </c>
      <c r="F68" s="10">
        <f t="shared" si="549"/>
        <v>0</v>
      </c>
      <c r="G68" s="10">
        <f t="shared" si="550"/>
        <v>0</v>
      </c>
      <c r="H68" s="10">
        <f t="shared" si="551"/>
        <v>0</v>
      </c>
      <c r="I68" s="10">
        <f t="shared" si="552"/>
        <v>0</v>
      </c>
      <c r="J68" s="13">
        <f t="shared" si="553"/>
        <v>1</v>
      </c>
      <c r="K68" s="10">
        <f t="shared" si="554"/>
        <v>1</v>
      </c>
      <c r="L68" s="10">
        <f t="shared" si="555"/>
        <v>0</v>
      </c>
      <c r="M68" s="11">
        <f t="shared" si="556"/>
        <v>0</v>
      </c>
      <c r="N68" s="10">
        <f t="shared" si="557"/>
        <v>1</v>
      </c>
      <c r="O68" s="10">
        <f t="shared" si="558"/>
        <v>1</v>
      </c>
      <c r="P68" s="10">
        <f t="shared" si="559"/>
        <v>1</v>
      </c>
      <c r="Q68" s="10">
        <f t="shared" si="560"/>
        <v>1</v>
      </c>
      <c r="R68" s="13">
        <f t="shared" si="561"/>
        <v>0</v>
      </c>
      <c r="S68" s="10">
        <f t="shared" si="562"/>
        <v>0</v>
      </c>
      <c r="T68" s="10">
        <f t="shared" si="563"/>
        <v>0</v>
      </c>
      <c r="U68" s="11">
        <f t="shared" si="564"/>
        <v>0</v>
      </c>
      <c r="V68" s="10">
        <f t="shared" si="565"/>
        <v>1</v>
      </c>
      <c r="W68" s="10">
        <f t="shared" si="566"/>
        <v>1</v>
      </c>
      <c r="X68" s="10">
        <f t="shared" si="567"/>
        <v>0</v>
      </c>
      <c r="Y68" s="10">
        <f t="shared" si="568"/>
        <v>0</v>
      </c>
      <c r="Z68" s="13">
        <f t="shared" si="569"/>
        <v>0</v>
      </c>
      <c r="AA68" s="10">
        <f t="shared" si="570"/>
        <v>0</v>
      </c>
      <c r="AB68" s="10">
        <f t="shared" si="571"/>
        <v>0</v>
      </c>
      <c r="AC68" s="11">
        <f t="shared" si="572"/>
        <v>0</v>
      </c>
      <c r="AD68" s="10">
        <f t="shared" si="573"/>
        <v>0</v>
      </c>
      <c r="AE68" s="10">
        <f t="shared" si="574"/>
        <v>0</v>
      </c>
      <c r="AF68" s="10">
        <f t="shared" si="575"/>
        <v>0</v>
      </c>
      <c r="AG68" s="10">
        <f t="shared" si="576"/>
        <v>0</v>
      </c>
      <c r="AH68" s="13">
        <f t="shared" si="577"/>
        <v>0</v>
      </c>
      <c r="AI68" s="10">
        <f t="shared" si="578"/>
        <v>0</v>
      </c>
      <c r="AJ68" s="10">
        <f t="shared" si="579"/>
        <v>0</v>
      </c>
      <c r="AK68" s="11">
        <f t="shared" si="580"/>
        <v>0</v>
      </c>
      <c r="AL68" s="10">
        <f t="shared" si="581"/>
        <v>1</v>
      </c>
      <c r="AM68" s="10">
        <f t="shared" si="582"/>
        <v>1</v>
      </c>
      <c r="AN68" s="10">
        <f t="shared" si="583"/>
        <v>1</v>
      </c>
      <c r="AO68" s="10">
        <f t="shared" si="584"/>
        <v>1</v>
      </c>
      <c r="AP68" s="13">
        <f t="shared" si="585"/>
        <v>1</v>
      </c>
      <c r="AQ68" s="10">
        <f t="shared" si="586"/>
        <v>1</v>
      </c>
      <c r="AR68" s="10">
        <f t="shared" si="587"/>
        <v>1</v>
      </c>
      <c r="AS68" s="11">
        <f t="shared" si="588"/>
        <v>1</v>
      </c>
      <c r="AT68" s="10">
        <f t="shared" si="589"/>
        <v>1</v>
      </c>
      <c r="AU68" s="10">
        <f t="shared" si="590"/>
        <v>1</v>
      </c>
      <c r="AV68" s="10">
        <f t="shared" si="591"/>
        <v>1</v>
      </c>
      <c r="AW68" s="10">
        <f t="shared" si="592"/>
        <v>1</v>
      </c>
      <c r="AX68" s="13">
        <f t="shared" si="593"/>
        <v>1</v>
      </c>
      <c r="AY68" s="10">
        <f t="shared" si="594"/>
        <v>1</v>
      </c>
      <c r="AZ68" s="10">
        <f t="shared" si="595"/>
        <v>1</v>
      </c>
      <c r="BA68" s="10">
        <f t="shared" si="596"/>
        <v>1</v>
      </c>
      <c r="BB68" s="13">
        <f t="shared" si="597"/>
        <v>0</v>
      </c>
      <c r="BC68" s="10">
        <f t="shared" si="598"/>
        <v>0</v>
      </c>
      <c r="BD68" s="10">
        <f t="shared" si="599"/>
        <v>0</v>
      </c>
      <c r="BE68" s="11">
        <f t="shared" si="600"/>
        <v>0</v>
      </c>
      <c r="BF68" s="10">
        <f t="shared" si="601"/>
        <v>1</v>
      </c>
      <c r="BG68" s="10">
        <f t="shared" si="602"/>
        <v>1</v>
      </c>
      <c r="BH68" s="10">
        <f t="shared" si="603"/>
        <v>1</v>
      </c>
      <c r="BI68" s="11">
        <f t="shared" si="604"/>
        <v>1</v>
      </c>
      <c r="BJ68" s="13">
        <f t="shared" si="605"/>
        <v>1</v>
      </c>
      <c r="BK68" s="10">
        <f t="shared" si="606"/>
        <v>1</v>
      </c>
      <c r="BL68" s="10">
        <f t="shared" si="607"/>
        <v>1</v>
      </c>
      <c r="BM68" s="11">
        <f t="shared" si="608"/>
        <v>1</v>
      </c>
      <c r="BN68" s="10">
        <f t="shared" si="609"/>
        <v>0</v>
      </c>
      <c r="BO68" s="10">
        <f t="shared" si="610"/>
        <v>0</v>
      </c>
      <c r="BP68" s="10">
        <f t="shared" si="611"/>
        <v>0</v>
      </c>
      <c r="BQ68" s="10">
        <f t="shared" si="612"/>
        <v>0</v>
      </c>
      <c r="BR68" s="13">
        <f t="shared" si="613"/>
        <v>0</v>
      </c>
      <c r="BS68" s="10">
        <f t="shared" si="614"/>
        <v>0</v>
      </c>
      <c r="BT68" s="10">
        <f t="shared" si="615"/>
        <v>0</v>
      </c>
      <c r="BU68" s="11">
        <f t="shared" si="616"/>
        <v>0</v>
      </c>
      <c r="BV68" s="10">
        <f t="shared" si="617"/>
        <v>1</v>
      </c>
      <c r="BW68" s="10">
        <f t="shared" si="618"/>
        <v>1</v>
      </c>
      <c r="BX68" s="10">
        <f t="shared" si="619"/>
        <v>1</v>
      </c>
      <c r="BY68" s="10">
        <f t="shared" si="620"/>
        <v>1</v>
      </c>
      <c r="BZ68" s="13">
        <f t="shared" si="621"/>
        <v>0</v>
      </c>
      <c r="CA68" s="10">
        <f t="shared" si="622"/>
        <v>0</v>
      </c>
      <c r="CB68" s="10">
        <f t="shared" si="623"/>
        <v>0</v>
      </c>
      <c r="CC68" s="11">
        <f t="shared" si="624"/>
        <v>0</v>
      </c>
      <c r="CD68" s="13">
        <f t="shared" si="625"/>
        <v>0</v>
      </c>
      <c r="CE68" s="10">
        <f t="shared" si="626"/>
        <v>0</v>
      </c>
      <c r="CF68" s="10">
        <f t="shared" si="627"/>
        <v>0</v>
      </c>
      <c r="CG68" s="11">
        <f t="shared" si="628"/>
        <v>0</v>
      </c>
      <c r="CH68" s="13">
        <f t="shared" si="629"/>
        <v>0</v>
      </c>
      <c r="CI68" s="10">
        <f t="shared" si="630"/>
        <v>0</v>
      </c>
      <c r="CJ68" s="10">
        <f t="shared" si="631"/>
        <v>0</v>
      </c>
      <c r="CK68" s="11">
        <f t="shared" si="632"/>
        <v>0</v>
      </c>
      <c r="CL68" s="173">
        <f t="shared" si="633"/>
        <v>11</v>
      </c>
      <c r="CM68" s="173">
        <f t="shared" si="634"/>
        <v>11</v>
      </c>
      <c r="CN68" s="173">
        <f t="shared" si="635"/>
        <v>9</v>
      </c>
      <c r="CO68" s="174">
        <f t="shared" si="636"/>
        <v>9</v>
      </c>
    </row>
    <row r="69" spans="1:93" ht="15">
      <c r="A69" s="69" t="s">
        <v>13</v>
      </c>
      <c r="B69" s="13">
        <f t="shared" si="545"/>
        <v>1</v>
      </c>
      <c r="C69" s="10">
        <f t="shared" si="546"/>
        <v>1</v>
      </c>
      <c r="D69" s="10">
        <f t="shared" si="547"/>
        <v>0</v>
      </c>
      <c r="E69" s="11">
        <f t="shared" si="548"/>
        <v>0</v>
      </c>
      <c r="F69" s="10">
        <f t="shared" si="549"/>
        <v>0</v>
      </c>
      <c r="G69" s="10">
        <f t="shared" si="550"/>
        <v>0</v>
      </c>
      <c r="H69" s="10">
        <f t="shared" si="551"/>
        <v>0</v>
      </c>
      <c r="I69" s="10">
        <f t="shared" si="552"/>
        <v>0</v>
      </c>
      <c r="J69" s="13">
        <f t="shared" si="553"/>
        <v>0</v>
      </c>
      <c r="K69" s="10">
        <f t="shared" si="554"/>
        <v>0</v>
      </c>
      <c r="L69" s="10">
        <f t="shared" si="555"/>
        <v>0</v>
      </c>
      <c r="M69" s="11">
        <f t="shared" si="556"/>
        <v>0</v>
      </c>
      <c r="N69" s="10">
        <f t="shared" si="557"/>
        <v>1</v>
      </c>
      <c r="O69" s="10">
        <f t="shared" si="558"/>
        <v>1</v>
      </c>
      <c r="P69" s="10">
        <f t="shared" si="559"/>
        <v>1</v>
      </c>
      <c r="Q69" s="10">
        <f t="shared" si="560"/>
        <v>1</v>
      </c>
      <c r="R69" s="13">
        <f t="shared" si="561"/>
        <v>0</v>
      </c>
      <c r="S69" s="10">
        <f t="shared" si="562"/>
        <v>0</v>
      </c>
      <c r="T69" s="10">
        <f t="shared" si="563"/>
        <v>0</v>
      </c>
      <c r="U69" s="11">
        <f t="shared" si="564"/>
        <v>0</v>
      </c>
      <c r="V69" s="10">
        <f t="shared" si="565"/>
        <v>0</v>
      </c>
      <c r="W69" s="10">
        <f t="shared" si="566"/>
        <v>0</v>
      </c>
      <c r="X69" s="10">
        <f t="shared" si="567"/>
        <v>0</v>
      </c>
      <c r="Y69" s="10">
        <f t="shared" si="568"/>
        <v>0</v>
      </c>
      <c r="Z69" s="13">
        <f t="shared" si="569"/>
        <v>0</v>
      </c>
      <c r="AA69" s="10">
        <f t="shared" si="570"/>
        <v>0</v>
      </c>
      <c r="AB69" s="10">
        <f t="shared" si="571"/>
        <v>0</v>
      </c>
      <c r="AC69" s="11">
        <f t="shared" si="572"/>
        <v>0</v>
      </c>
      <c r="AD69" s="10">
        <f t="shared" si="573"/>
        <v>0</v>
      </c>
      <c r="AE69" s="10">
        <f t="shared" si="574"/>
        <v>0</v>
      </c>
      <c r="AF69" s="10">
        <f t="shared" si="575"/>
        <v>0</v>
      </c>
      <c r="AG69" s="10">
        <f t="shared" si="576"/>
        <v>0</v>
      </c>
      <c r="AH69" s="13">
        <f t="shared" si="577"/>
        <v>0</v>
      </c>
      <c r="AI69" s="10">
        <f t="shared" si="578"/>
        <v>1</v>
      </c>
      <c r="AJ69" s="10">
        <f t="shared" si="579"/>
        <v>0</v>
      </c>
      <c r="AK69" s="11">
        <f t="shared" si="580"/>
        <v>0</v>
      </c>
      <c r="AL69" s="10">
        <f t="shared" si="581"/>
        <v>1</v>
      </c>
      <c r="AM69" s="10">
        <f t="shared" si="582"/>
        <v>0</v>
      </c>
      <c r="AN69" s="10">
        <f t="shared" si="583"/>
        <v>0</v>
      </c>
      <c r="AO69" s="10">
        <f t="shared" si="584"/>
        <v>0</v>
      </c>
      <c r="AP69" s="13">
        <f t="shared" si="585"/>
        <v>0</v>
      </c>
      <c r="AQ69" s="10">
        <f t="shared" si="586"/>
        <v>0</v>
      </c>
      <c r="AR69" s="10">
        <f t="shared" si="587"/>
        <v>0</v>
      </c>
      <c r="AS69" s="11">
        <f t="shared" si="588"/>
        <v>0</v>
      </c>
      <c r="AT69" s="10">
        <f t="shared" si="589"/>
        <v>0</v>
      </c>
      <c r="AU69" s="10">
        <f t="shared" si="590"/>
        <v>0</v>
      </c>
      <c r="AV69" s="10">
        <f t="shared" si="591"/>
        <v>0</v>
      </c>
      <c r="AW69" s="10">
        <f t="shared" si="592"/>
        <v>0</v>
      </c>
      <c r="AX69" s="13">
        <f t="shared" si="593"/>
        <v>0</v>
      </c>
      <c r="AY69" s="10">
        <f t="shared" si="594"/>
        <v>0</v>
      </c>
      <c r="AZ69" s="10">
        <f t="shared" si="595"/>
        <v>1</v>
      </c>
      <c r="BA69" s="10">
        <f t="shared" si="596"/>
        <v>0</v>
      </c>
      <c r="BB69" s="13">
        <f t="shared" si="597"/>
        <v>0</v>
      </c>
      <c r="BC69" s="10">
        <f t="shared" si="598"/>
        <v>0</v>
      </c>
      <c r="BD69" s="10">
        <f t="shared" si="599"/>
        <v>0</v>
      </c>
      <c r="BE69" s="11">
        <f t="shared" si="600"/>
        <v>0</v>
      </c>
      <c r="BF69" s="10">
        <f t="shared" si="601"/>
        <v>0</v>
      </c>
      <c r="BG69" s="10">
        <f t="shared" si="602"/>
        <v>0</v>
      </c>
      <c r="BH69" s="10">
        <f t="shared" si="603"/>
        <v>0</v>
      </c>
      <c r="BI69" s="11">
        <f t="shared" si="604"/>
        <v>0</v>
      </c>
      <c r="BJ69" s="13">
        <f t="shared" si="605"/>
        <v>0</v>
      </c>
      <c r="BK69" s="10">
        <f t="shared" si="606"/>
        <v>1</v>
      </c>
      <c r="BL69" s="10">
        <f t="shared" si="607"/>
        <v>0</v>
      </c>
      <c r="BM69" s="11">
        <f t="shared" si="608"/>
        <v>0</v>
      </c>
      <c r="BN69" s="10">
        <f t="shared" si="609"/>
        <v>0</v>
      </c>
      <c r="BO69" s="10">
        <f t="shared" si="610"/>
        <v>0</v>
      </c>
      <c r="BP69" s="10">
        <f t="shared" si="611"/>
        <v>0</v>
      </c>
      <c r="BQ69" s="10">
        <f t="shared" si="612"/>
        <v>0</v>
      </c>
      <c r="BR69" s="13">
        <f t="shared" si="613"/>
        <v>0</v>
      </c>
      <c r="BS69" s="10">
        <f t="shared" si="614"/>
        <v>0</v>
      </c>
      <c r="BT69" s="10">
        <f t="shared" si="615"/>
        <v>0</v>
      </c>
      <c r="BU69" s="11">
        <f t="shared" si="616"/>
        <v>0</v>
      </c>
      <c r="BV69" s="10">
        <f t="shared" si="617"/>
        <v>0</v>
      </c>
      <c r="BW69" s="10">
        <f t="shared" si="618"/>
        <v>1</v>
      </c>
      <c r="BX69" s="10">
        <f t="shared" si="619"/>
        <v>1</v>
      </c>
      <c r="BY69" s="10">
        <f t="shared" si="620"/>
        <v>0</v>
      </c>
      <c r="BZ69" s="13">
        <f t="shared" si="621"/>
        <v>0</v>
      </c>
      <c r="CA69" s="10">
        <f t="shared" si="622"/>
        <v>0</v>
      </c>
      <c r="CB69" s="10">
        <f t="shared" si="623"/>
        <v>0</v>
      </c>
      <c r="CC69" s="11">
        <f t="shared" si="624"/>
        <v>0</v>
      </c>
      <c r="CD69" s="13">
        <f t="shared" si="625"/>
        <v>0</v>
      </c>
      <c r="CE69" s="10">
        <f t="shared" si="626"/>
        <v>0</v>
      </c>
      <c r="CF69" s="10">
        <f t="shared" si="627"/>
        <v>0</v>
      </c>
      <c r="CG69" s="11">
        <f t="shared" si="628"/>
        <v>0</v>
      </c>
      <c r="CH69" s="13">
        <f t="shared" si="629"/>
        <v>0</v>
      </c>
      <c r="CI69" s="10">
        <f t="shared" si="630"/>
        <v>1</v>
      </c>
      <c r="CJ69" s="10">
        <f t="shared" si="631"/>
        <v>0</v>
      </c>
      <c r="CK69" s="11">
        <f t="shared" si="632"/>
        <v>0</v>
      </c>
      <c r="CL69" s="173">
        <f t="shared" si="633"/>
        <v>3</v>
      </c>
      <c r="CM69" s="173">
        <f t="shared" si="634"/>
        <v>6</v>
      </c>
      <c r="CN69" s="173">
        <f t="shared" si="635"/>
        <v>3</v>
      </c>
      <c r="CO69" s="174">
        <f t="shared" si="636"/>
        <v>1</v>
      </c>
    </row>
    <row r="70" spans="1:93" ht="15">
      <c r="A70" s="69" t="s">
        <v>14</v>
      </c>
      <c r="B70" s="13">
        <f t="shared" si="545"/>
        <v>1</v>
      </c>
      <c r="C70" s="10">
        <f t="shared" si="546"/>
        <v>1</v>
      </c>
      <c r="D70" s="10">
        <f t="shared" si="547"/>
        <v>1</v>
      </c>
      <c r="E70" s="11">
        <f t="shared" si="548"/>
        <v>1</v>
      </c>
      <c r="F70" s="10">
        <f t="shared" si="549"/>
        <v>0</v>
      </c>
      <c r="G70" s="10">
        <f t="shared" si="550"/>
        <v>0</v>
      </c>
      <c r="H70" s="10">
        <f t="shared" si="551"/>
        <v>0</v>
      </c>
      <c r="I70" s="10">
        <f t="shared" si="552"/>
        <v>0</v>
      </c>
      <c r="J70" s="13">
        <f t="shared" si="553"/>
        <v>0</v>
      </c>
      <c r="K70" s="10">
        <f t="shared" si="554"/>
        <v>0</v>
      </c>
      <c r="L70" s="10">
        <f t="shared" si="555"/>
        <v>0</v>
      </c>
      <c r="M70" s="11">
        <f t="shared" si="556"/>
        <v>0</v>
      </c>
      <c r="N70" s="10">
        <f t="shared" si="557"/>
        <v>1</v>
      </c>
      <c r="O70" s="10">
        <f t="shared" si="558"/>
        <v>1</v>
      </c>
      <c r="P70" s="10">
        <f t="shared" si="559"/>
        <v>1</v>
      </c>
      <c r="Q70" s="10">
        <f t="shared" si="560"/>
        <v>1</v>
      </c>
      <c r="R70" s="13">
        <f t="shared" si="561"/>
        <v>0</v>
      </c>
      <c r="S70" s="10">
        <f t="shared" si="562"/>
        <v>0</v>
      </c>
      <c r="T70" s="10">
        <f t="shared" si="563"/>
        <v>0</v>
      </c>
      <c r="U70" s="11">
        <f t="shared" si="564"/>
        <v>0</v>
      </c>
      <c r="V70" s="10">
        <f t="shared" si="565"/>
        <v>1</v>
      </c>
      <c r="W70" s="10">
        <f t="shared" si="566"/>
        <v>1</v>
      </c>
      <c r="X70" s="10">
        <f t="shared" si="567"/>
        <v>1</v>
      </c>
      <c r="Y70" s="10">
        <f t="shared" si="568"/>
        <v>1</v>
      </c>
      <c r="Z70" s="13">
        <f t="shared" si="569"/>
        <v>0</v>
      </c>
      <c r="AA70" s="10">
        <f t="shared" si="570"/>
        <v>0</v>
      </c>
      <c r="AB70" s="10">
        <f t="shared" si="571"/>
        <v>0</v>
      </c>
      <c r="AC70" s="11">
        <f t="shared" si="572"/>
        <v>0</v>
      </c>
      <c r="AD70" s="10">
        <f t="shared" si="573"/>
        <v>0</v>
      </c>
      <c r="AE70" s="10">
        <f t="shared" si="574"/>
        <v>0</v>
      </c>
      <c r="AF70" s="10">
        <f t="shared" si="575"/>
        <v>0</v>
      </c>
      <c r="AG70" s="10">
        <f t="shared" si="576"/>
        <v>0</v>
      </c>
      <c r="AH70" s="13">
        <f t="shared" si="577"/>
        <v>0</v>
      </c>
      <c r="AI70" s="10">
        <f t="shared" si="578"/>
        <v>0</v>
      </c>
      <c r="AJ70" s="10">
        <f t="shared" si="579"/>
        <v>0</v>
      </c>
      <c r="AK70" s="11">
        <f t="shared" si="580"/>
        <v>0</v>
      </c>
      <c r="AL70" s="10">
        <f t="shared" si="581"/>
        <v>1</v>
      </c>
      <c r="AM70" s="10">
        <f t="shared" si="582"/>
        <v>1</v>
      </c>
      <c r="AN70" s="10">
        <f t="shared" si="583"/>
        <v>1</v>
      </c>
      <c r="AO70" s="10">
        <f t="shared" si="584"/>
        <v>1</v>
      </c>
      <c r="AP70" s="13">
        <f t="shared" si="585"/>
        <v>1</v>
      </c>
      <c r="AQ70" s="10">
        <f t="shared" si="586"/>
        <v>1</v>
      </c>
      <c r="AR70" s="10">
        <f t="shared" si="587"/>
        <v>1</v>
      </c>
      <c r="AS70" s="11">
        <f t="shared" si="588"/>
        <v>1</v>
      </c>
      <c r="AT70" s="10">
        <f t="shared" si="589"/>
        <v>1</v>
      </c>
      <c r="AU70" s="10">
        <f t="shared" si="590"/>
        <v>1</v>
      </c>
      <c r="AV70" s="10">
        <f t="shared" si="591"/>
        <v>1</v>
      </c>
      <c r="AW70" s="10">
        <f t="shared" si="592"/>
        <v>1</v>
      </c>
      <c r="AX70" s="13">
        <f t="shared" si="593"/>
        <v>1</v>
      </c>
      <c r="AY70" s="10">
        <f t="shared" si="594"/>
        <v>1</v>
      </c>
      <c r="AZ70" s="10">
        <f t="shared" si="595"/>
        <v>1</v>
      </c>
      <c r="BA70" s="10">
        <f t="shared" si="596"/>
        <v>1</v>
      </c>
      <c r="BB70" s="13">
        <f t="shared" si="597"/>
        <v>0</v>
      </c>
      <c r="BC70" s="10">
        <f t="shared" si="598"/>
        <v>0</v>
      </c>
      <c r="BD70" s="10">
        <f t="shared" si="599"/>
        <v>0</v>
      </c>
      <c r="BE70" s="11">
        <f t="shared" si="600"/>
        <v>0</v>
      </c>
      <c r="BF70" s="10">
        <f t="shared" si="601"/>
        <v>1</v>
      </c>
      <c r="BG70" s="10">
        <f t="shared" si="602"/>
        <v>1</v>
      </c>
      <c r="BH70" s="10">
        <f t="shared" si="603"/>
        <v>1</v>
      </c>
      <c r="BI70" s="11">
        <f t="shared" si="604"/>
        <v>1</v>
      </c>
      <c r="BJ70" s="13">
        <f t="shared" si="605"/>
        <v>1</v>
      </c>
      <c r="BK70" s="10">
        <f t="shared" si="606"/>
        <v>1</v>
      </c>
      <c r="BL70" s="10">
        <f t="shared" si="607"/>
        <v>1</v>
      </c>
      <c r="BM70" s="11">
        <f t="shared" si="608"/>
        <v>1</v>
      </c>
      <c r="BN70" s="10">
        <f t="shared" si="609"/>
        <v>1</v>
      </c>
      <c r="BO70" s="10">
        <f t="shared" si="610"/>
        <v>1</v>
      </c>
      <c r="BP70" s="10">
        <f t="shared" si="611"/>
        <v>1</v>
      </c>
      <c r="BQ70" s="10">
        <f t="shared" si="612"/>
        <v>1</v>
      </c>
      <c r="BR70" s="13">
        <f t="shared" si="613"/>
        <v>1</v>
      </c>
      <c r="BS70" s="10">
        <f t="shared" si="614"/>
        <v>1</v>
      </c>
      <c r="BT70" s="10">
        <f t="shared" si="615"/>
        <v>1</v>
      </c>
      <c r="BU70" s="11">
        <f t="shared" si="616"/>
        <v>1</v>
      </c>
      <c r="BV70" s="10">
        <f t="shared" si="617"/>
        <v>1</v>
      </c>
      <c r="BW70" s="10">
        <f t="shared" si="618"/>
        <v>1</v>
      </c>
      <c r="BX70" s="10">
        <f t="shared" si="619"/>
        <v>1</v>
      </c>
      <c r="BY70" s="10">
        <f t="shared" si="620"/>
        <v>1</v>
      </c>
      <c r="BZ70" s="13">
        <f t="shared" si="621"/>
        <v>1</v>
      </c>
      <c r="CA70" s="10">
        <f t="shared" si="622"/>
        <v>1</v>
      </c>
      <c r="CB70" s="10">
        <f t="shared" si="623"/>
        <v>1</v>
      </c>
      <c r="CC70" s="11">
        <f t="shared" si="624"/>
        <v>1</v>
      </c>
      <c r="CD70" s="13">
        <f t="shared" si="625"/>
        <v>0</v>
      </c>
      <c r="CE70" s="10">
        <f t="shared" si="626"/>
        <v>0</v>
      </c>
      <c r="CF70" s="10">
        <f t="shared" si="627"/>
        <v>0</v>
      </c>
      <c r="CG70" s="11">
        <f t="shared" si="628"/>
        <v>0</v>
      </c>
      <c r="CH70" s="13">
        <f t="shared" si="629"/>
        <v>1</v>
      </c>
      <c r="CI70" s="10">
        <f t="shared" si="630"/>
        <v>1</v>
      </c>
      <c r="CJ70" s="10">
        <f t="shared" si="631"/>
        <v>1</v>
      </c>
      <c r="CK70" s="11">
        <f t="shared" si="632"/>
        <v>1</v>
      </c>
      <c r="CL70" s="173">
        <f t="shared" si="633"/>
        <v>14</v>
      </c>
      <c r="CM70" s="173">
        <f t="shared" si="634"/>
        <v>14</v>
      </c>
      <c r="CN70" s="173">
        <f t="shared" si="635"/>
        <v>14</v>
      </c>
      <c r="CO70" s="174">
        <f t="shared" si="636"/>
        <v>14</v>
      </c>
    </row>
    <row r="71" spans="1:93" thickBot="1">
      <c r="A71" s="69" t="s">
        <v>15</v>
      </c>
      <c r="B71" s="13">
        <f t="shared" si="545"/>
        <v>0</v>
      </c>
      <c r="C71" s="10">
        <f t="shared" si="546"/>
        <v>0</v>
      </c>
      <c r="D71" s="10">
        <f t="shared" si="547"/>
        <v>0</v>
      </c>
      <c r="E71" s="11">
        <f t="shared" si="548"/>
        <v>0</v>
      </c>
      <c r="F71" s="10">
        <f t="shared" si="549"/>
        <v>0</v>
      </c>
      <c r="G71" s="10">
        <f t="shared" si="550"/>
        <v>0</v>
      </c>
      <c r="H71" s="10">
        <f t="shared" si="551"/>
        <v>0</v>
      </c>
      <c r="I71" s="10">
        <f t="shared" si="552"/>
        <v>0</v>
      </c>
      <c r="J71" s="13">
        <f t="shared" si="553"/>
        <v>0</v>
      </c>
      <c r="K71" s="10">
        <f t="shared" si="554"/>
        <v>0</v>
      </c>
      <c r="L71" s="10">
        <f t="shared" si="555"/>
        <v>0</v>
      </c>
      <c r="M71" s="11">
        <f t="shared" si="556"/>
        <v>0</v>
      </c>
      <c r="N71" s="10">
        <f t="shared" si="557"/>
        <v>0</v>
      </c>
      <c r="O71" s="10">
        <f t="shared" si="558"/>
        <v>0</v>
      </c>
      <c r="P71" s="10">
        <f t="shared" si="559"/>
        <v>0</v>
      </c>
      <c r="Q71" s="10">
        <f t="shared" si="560"/>
        <v>0</v>
      </c>
      <c r="R71" s="13">
        <f t="shared" si="561"/>
        <v>0</v>
      </c>
      <c r="S71" s="10">
        <f t="shared" si="562"/>
        <v>0</v>
      </c>
      <c r="T71" s="10">
        <f t="shared" si="563"/>
        <v>0</v>
      </c>
      <c r="U71" s="11">
        <f t="shared" si="564"/>
        <v>0</v>
      </c>
      <c r="V71" s="10">
        <f t="shared" si="565"/>
        <v>0</v>
      </c>
      <c r="W71" s="10">
        <f t="shared" si="566"/>
        <v>0</v>
      </c>
      <c r="X71" s="10">
        <f t="shared" si="567"/>
        <v>0</v>
      </c>
      <c r="Y71" s="10">
        <f t="shared" si="568"/>
        <v>0</v>
      </c>
      <c r="Z71" s="13">
        <f t="shared" si="569"/>
        <v>0</v>
      </c>
      <c r="AA71" s="10">
        <f t="shared" si="570"/>
        <v>0</v>
      </c>
      <c r="AB71" s="10">
        <f t="shared" si="571"/>
        <v>0</v>
      </c>
      <c r="AC71" s="11">
        <f t="shared" si="572"/>
        <v>0</v>
      </c>
      <c r="AD71" s="10">
        <f t="shared" si="573"/>
        <v>0</v>
      </c>
      <c r="AE71" s="10">
        <f t="shared" si="574"/>
        <v>0</v>
      </c>
      <c r="AF71" s="10">
        <f t="shared" si="575"/>
        <v>0</v>
      </c>
      <c r="AG71" s="10">
        <f t="shared" si="576"/>
        <v>0</v>
      </c>
      <c r="AH71" s="13">
        <f t="shared" si="577"/>
        <v>0</v>
      </c>
      <c r="AI71" s="10">
        <f t="shared" si="578"/>
        <v>0</v>
      </c>
      <c r="AJ71" s="10">
        <f t="shared" si="579"/>
        <v>0</v>
      </c>
      <c r="AK71" s="11">
        <f t="shared" si="580"/>
        <v>0</v>
      </c>
      <c r="AL71" s="10">
        <f t="shared" si="581"/>
        <v>0</v>
      </c>
      <c r="AM71" s="10">
        <f t="shared" si="582"/>
        <v>0</v>
      </c>
      <c r="AN71" s="10">
        <f t="shared" si="583"/>
        <v>0</v>
      </c>
      <c r="AO71" s="10">
        <f t="shared" si="584"/>
        <v>0</v>
      </c>
      <c r="AP71" s="13">
        <f t="shared" si="585"/>
        <v>0</v>
      </c>
      <c r="AQ71" s="10">
        <f t="shared" si="586"/>
        <v>0</v>
      </c>
      <c r="AR71" s="10">
        <f t="shared" si="587"/>
        <v>0</v>
      </c>
      <c r="AS71" s="11">
        <f t="shared" si="588"/>
        <v>0</v>
      </c>
      <c r="AT71" s="10">
        <f t="shared" si="589"/>
        <v>0</v>
      </c>
      <c r="AU71" s="10">
        <f t="shared" si="590"/>
        <v>0</v>
      </c>
      <c r="AV71" s="10">
        <f t="shared" si="591"/>
        <v>0</v>
      </c>
      <c r="AW71" s="10">
        <f t="shared" si="592"/>
        <v>0</v>
      </c>
      <c r="AX71" s="13">
        <f t="shared" si="593"/>
        <v>0</v>
      </c>
      <c r="AY71" s="10">
        <f t="shared" si="594"/>
        <v>0</v>
      </c>
      <c r="AZ71" s="10">
        <f t="shared" si="595"/>
        <v>0</v>
      </c>
      <c r="BA71" s="10">
        <f t="shared" si="596"/>
        <v>0</v>
      </c>
      <c r="BB71" s="13">
        <f t="shared" si="597"/>
        <v>0</v>
      </c>
      <c r="BC71" s="10">
        <f t="shared" si="598"/>
        <v>0</v>
      </c>
      <c r="BD71" s="10">
        <f t="shared" si="599"/>
        <v>0</v>
      </c>
      <c r="BE71" s="11">
        <f t="shared" si="600"/>
        <v>0</v>
      </c>
      <c r="BF71" s="10">
        <f t="shared" si="601"/>
        <v>0</v>
      </c>
      <c r="BG71" s="10">
        <f t="shared" si="602"/>
        <v>0</v>
      </c>
      <c r="BH71" s="10">
        <f t="shared" si="603"/>
        <v>0</v>
      </c>
      <c r="BI71" s="11">
        <f t="shared" si="604"/>
        <v>0</v>
      </c>
      <c r="BJ71" s="13">
        <f t="shared" si="605"/>
        <v>0</v>
      </c>
      <c r="BK71" s="10">
        <f t="shared" si="606"/>
        <v>0</v>
      </c>
      <c r="BL71" s="10">
        <f t="shared" si="607"/>
        <v>0</v>
      </c>
      <c r="BM71" s="11">
        <f t="shared" si="608"/>
        <v>0</v>
      </c>
      <c r="BN71" s="10">
        <f t="shared" si="609"/>
        <v>0</v>
      </c>
      <c r="BO71" s="10">
        <f t="shared" si="610"/>
        <v>1</v>
      </c>
      <c r="BP71" s="10">
        <f t="shared" si="611"/>
        <v>0</v>
      </c>
      <c r="BQ71" s="10">
        <f t="shared" si="612"/>
        <v>0</v>
      </c>
      <c r="BR71" s="13">
        <f t="shared" si="613"/>
        <v>0</v>
      </c>
      <c r="BS71" s="10">
        <f t="shared" si="614"/>
        <v>1</v>
      </c>
      <c r="BT71" s="10">
        <f t="shared" si="615"/>
        <v>0</v>
      </c>
      <c r="BU71" s="11">
        <f t="shared" si="616"/>
        <v>0</v>
      </c>
      <c r="BV71" s="10">
        <f t="shared" si="617"/>
        <v>0</v>
      </c>
      <c r="BW71" s="10">
        <f t="shared" si="618"/>
        <v>0</v>
      </c>
      <c r="BX71" s="10">
        <f t="shared" si="619"/>
        <v>0</v>
      </c>
      <c r="BY71" s="10">
        <f t="shared" si="620"/>
        <v>0</v>
      </c>
      <c r="BZ71" s="13">
        <f t="shared" si="621"/>
        <v>0</v>
      </c>
      <c r="CA71" s="10">
        <f t="shared" si="622"/>
        <v>1</v>
      </c>
      <c r="CB71" s="10">
        <f t="shared" si="623"/>
        <v>0</v>
      </c>
      <c r="CC71" s="11">
        <f t="shared" si="624"/>
        <v>0</v>
      </c>
      <c r="CD71" s="13">
        <f t="shared" si="625"/>
        <v>0</v>
      </c>
      <c r="CE71" s="10">
        <f t="shared" si="626"/>
        <v>0</v>
      </c>
      <c r="CF71" s="10">
        <f t="shared" si="627"/>
        <v>0</v>
      </c>
      <c r="CG71" s="11">
        <f t="shared" si="628"/>
        <v>0</v>
      </c>
      <c r="CH71" s="13">
        <f t="shared" si="629"/>
        <v>0</v>
      </c>
      <c r="CI71" s="10">
        <f t="shared" si="630"/>
        <v>0</v>
      </c>
      <c r="CJ71" s="10">
        <f t="shared" si="631"/>
        <v>0</v>
      </c>
      <c r="CK71" s="11">
        <f t="shared" si="632"/>
        <v>0</v>
      </c>
      <c r="CL71" s="173">
        <f t="shared" si="633"/>
        <v>0</v>
      </c>
      <c r="CM71" s="173">
        <f t="shared" si="634"/>
        <v>3</v>
      </c>
      <c r="CN71" s="173">
        <f t="shared" si="635"/>
        <v>0</v>
      </c>
      <c r="CO71" s="174">
        <f t="shared" si="636"/>
        <v>0</v>
      </c>
    </row>
    <row r="72" spans="1:93" s="72" customFormat="1" ht="15">
      <c r="A72" s="100" t="s">
        <v>77</v>
      </c>
      <c r="B72" s="94">
        <f>SUM(B62:B71)</f>
        <v>5</v>
      </c>
      <c r="C72" s="95">
        <f t="shared" ref="C72:BN72" si="637">SUM(C62:C71)</f>
        <v>5</v>
      </c>
      <c r="D72" s="95">
        <f t="shared" si="637"/>
        <v>5</v>
      </c>
      <c r="E72" s="96">
        <f t="shared" si="637"/>
        <v>3</v>
      </c>
      <c r="F72" s="95">
        <f t="shared" si="637"/>
        <v>1</v>
      </c>
      <c r="G72" s="95">
        <f t="shared" si="637"/>
        <v>1</v>
      </c>
      <c r="H72" s="95">
        <f t="shared" si="637"/>
        <v>1</v>
      </c>
      <c r="I72" s="95">
        <f t="shared" si="637"/>
        <v>0</v>
      </c>
      <c r="J72" s="94">
        <f t="shared" si="637"/>
        <v>2</v>
      </c>
      <c r="K72" s="95">
        <f t="shared" si="637"/>
        <v>2</v>
      </c>
      <c r="L72" s="95">
        <f t="shared" si="637"/>
        <v>2</v>
      </c>
      <c r="M72" s="96">
        <f t="shared" si="637"/>
        <v>0</v>
      </c>
      <c r="N72" s="95">
        <f t="shared" si="637"/>
        <v>5</v>
      </c>
      <c r="O72" s="95">
        <f t="shared" si="637"/>
        <v>6</v>
      </c>
      <c r="P72" s="95">
        <f t="shared" si="637"/>
        <v>6</v>
      </c>
      <c r="Q72" s="95">
        <f t="shared" si="637"/>
        <v>5</v>
      </c>
      <c r="R72" s="94">
        <f t="shared" si="637"/>
        <v>0</v>
      </c>
      <c r="S72" s="95">
        <f t="shared" si="637"/>
        <v>1</v>
      </c>
      <c r="T72" s="95">
        <f t="shared" si="637"/>
        <v>1</v>
      </c>
      <c r="U72" s="96">
        <f t="shared" si="637"/>
        <v>0</v>
      </c>
      <c r="V72" s="95">
        <f t="shared" si="637"/>
        <v>2</v>
      </c>
      <c r="W72" s="95">
        <f t="shared" si="637"/>
        <v>3</v>
      </c>
      <c r="X72" s="95">
        <f t="shared" si="637"/>
        <v>3</v>
      </c>
      <c r="Y72" s="95">
        <f t="shared" si="637"/>
        <v>1</v>
      </c>
      <c r="Z72" s="94">
        <f t="shared" si="637"/>
        <v>1</v>
      </c>
      <c r="AA72" s="95">
        <f t="shared" si="637"/>
        <v>0</v>
      </c>
      <c r="AB72" s="95">
        <f t="shared" si="637"/>
        <v>0</v>
      </c>
      <c r="AC72" s="96">
        <f t="shared" si="637"/>
        <v>0</v>
      </c>
      <c r="AD72" s="95">
        <f t="shared" si="637"/>
        <v>1</v>
      </c>
      <c r="AE72" s="95">
        <f t="shared" si="637"/>
        <v>0</v>
      </c>
      <c r="AF72" s="95">
        <f t="shared" si="637"/>
        <v>1</v>
      </c>
      <c r="AG72" s="95">
        <f t="shared" si="637"/>
        <v>0</v>
      </c>
      <c r="AH72" s="94">
        <f t="shared" si="637"/>
        <v>1</v>
      </c>
      <c r="AI72" s="95">
        <f t="shared" si="637"/>
        <v>1</v>
      </c>
      <c r="AJ72" s="95">
        <f t="shared" si="637"/>
        <v>2</v>
      </c>
      <c r="AK72" s="96">
        <f t="shared" si="637"/>
        <v>0</v>
      </c>
      <c r="AL72" s="95">
        <f t="shared" si="637"/>
        <v>5</v>
      </c>
      <c r="AM72" s="95">
        <f t="shared" si="637"/>
        <v>4</v>
      </c>
      <c r="AN72" s="95">
        <f t="shared" si="637"/>
        <v>4</v>
      </c>
      <c r="AO72" s="95">
        <f t="shared" si="637"/>
        <v>4</v>
      </c>
      <c r="AP72" s="94">
        <f t="shared" si="637"/>
        <v>2</v>
      </c>
      <c r="AQ72" s="95">
        <f t="shared" si="637"/>
        <v>3</v>
      </c>
      <c r="AR72" s="95">
        <f t="shared" si="637"/>
        <v>4</v>
      </c>
      <c r="AS72" s="96">
        <f t="shared" si="637"/>
        <v>2</v>
      </c>
      <c r="AT72" s="95">
        <f t="shared" si="637"/>
        <v>2</v>
      </c>
      <c r="AU72" s="95">
        <f t="shared" si="637"/>
        <v>3</v>
      </c>
      <c r="AV72" s="95">
        <f t="shared" si="637"/>
        <v>4</v>
      </c>
      <c r="AW72" s="95">
        <f t="shared" si="637"/>
        <v>2</v>
      </c>
      <c r="AX72" s="95">
        <f t="shared" si="637"/>
        <v>3</v>
      </c>
      <c r="AY72" s="95">
        <f t="shared" si="637"/>
        <v>3</v>
      </c>
      <c r="AZ72" s="95">
        <f t="shared" si="637"/>
        <v>5</v>
      </c>
      <c r="BA72" s="95">
        <f t="shared" si="637"/>
        <v>2</v>
      </c>
      <c r="BB72" s="94">
        <f t="shared" si="637"/>
        <v>0</v>
      </c>
      <c r="BC72" s="95">
        <f t="shared" si="637"/>
        <v>1</v>
      </c>
      <c r="BD72" s="95">
        <f t="shared" si="637"/>
        <v>1</v>
      </c>
      <c r="BE72" s="96">
        <f t="shared" si="637"/>
        <v>0</v>
      </c>
      <c r="BF72" s="95">
        <f t="shared" si="637"/>
        <v>2</v>
      </c>
      <c r="BG72" s="95">
        <f t="shared" si="637"/>
        <v>3</v>
      </c>
      <c r="BH72" s="95">
        <f t="shared" si="637"/>
        <v>3</v>
      </c>
      <c r="BI72" s="95">
        <f t="shared" si="637"/>
        <v>2</v>
      </c>
      <c r="BJ72" s="94">
        <f t="shared" si="637"/>
        <v>2</v>
      </c>
      <c r="BK72" s="95">
        <f t="shared" si="637"/>
        <v>5</v>
      </c>
      <c r="BL72" s="95">
        <f t="shared" si="637"/>
        <v>4</v>
      </c>
      <c r="BM72" s="96">
        <f t="shared" si="637"/>
        <v>2</v>
      </c>
      <c r="BN72" s="95">
        <f t="shared" si="637"/>
        <v>2</v>
      </c>
      <c r="BO72" s="95">
        <f t="shared" ref="BO72:CK72" si="638">SUM(BO62:BO71)</f>
        <v>4</v>
      </c>
      <c r="BP72" s="95">
        <f t="shared" si="638"/>
        <v>3</v>
      </c>
      <c r="BQ72" s="95">
        <f t="shared" si="638"/>
        <v>2</v>
      </c>
      <c r="BR72" s="94">
        <f t="shared" si="638"/>
        <v>1</v>
      </c>
      <c r="BS72" s="95">
        <f t="shared" si="638"/>
        <v>4</v>
      </c>
      <c r="BT72" s="95">
        <f t="shared" si="638"/>
        <v>3</v>
      </c>
      <c r="BU72" s="96">
        <f t="shared" si="638"/>
        <v>1</v>
      </c>
      <c r="BV72" s="95">
        <f t="shared" si="638"/>
        <v>3</v>
      </c>
      <c r="BW72" s="95">
        <f t="shared" si="638"/>
        <v>5</v>
      </c>
      <c r="BX72" s="95">
        <f t="shared" si="638"/>
        <v>5</v>
      </c>
      <c r="BY72" s="95">
        <f t="shared" si="638"/>
        <v>3</v>
      </c>
      <c r="BZ72" s="94">
        <f t="shared" si="638"/>
        <v>1</v>
      </c>
      <c r="CA72" s="95">
        <f t="shared" si="638"/>
        <v>4</v>
      </c>
      <c r="CB72" s="95">
        <f t="shared" si="638"/>
        <v>2</v>
      </c>
      <c r="CC72" s="96">
        <f t="shared" si="638"/>
        <v>1</v>
      </c>
      <c r="CD72" s="94">
        <f t="shared" si="638"/>
        <v>1</v>
      </c>
      <c r="CE72" s="95">
        <f t="shared" si="638"/>
        <v>1</v>
      </c>
      <c r="CF72" s="95">
        <f t="shared" si="638"/>
        <v>1</v>
      </c>
      <c r="CG72" s="96">
        <f t="shared" si="638"/>
        <v>0</v>
      </c>
      <c r="CH72" s="94">
        <f t="shared" si="638"/>
        <v>1</v>
      </c>
      <c r="CI72" s="95">
        <f t="shared" si="638"/>
        <v>3</v>
      </c>
      <c r="CJ72" s="95">
        <f t="shared" si="638"/>
        <v>3</v>
      </c>
      <c r="CK72" s="96">
        <f t="shared" si="638"/>
        <v>1</v>
      </c>
      <c r="CL72" s="162">
        <f>SUM(CL62:CL71)</f>
        <v>43</v>
      </c>
      <c r="CM72" s="162">
        <f t="shared" si="634"/>
        <v>62</v>
      </c>
      <c r="CN72" s="162">
        <f t="shared" si="635"/>
        <v>63</v>
      </c>
      <c r="CO72" s="163">
        <f t="shared" si="636"/>
        <v>31</v>
      </c>
    </row>
    <row r="73" spans="1:93" s="72" customFormat="1" thickBot="1">
      <c r="A73" s="101" t="s">
        <v>16</v>
      </c>
      <c r="B73" s="97">
        <f>AVERAGE(B62:B71)</f>
        <v>0.5</v>
      </c>
      <c r="C73" s="98">
        <f t="shared" ref="C73:BN73" si="639">AVERAGE(C62:C71)</f>
        <v>0.5</v>
      </c>
      <c r="D73" s="98">
        <f t="shared" si="639"/>
        <v>0.5</v>
      </c>
      <c r="E73" s="99">
        <f t="shared" si="639"/>
        <v>0.3</v>
      </c>
      <c r="F73" s="98">
        <f t="shared" si="639"/>
        <v>0.1</v>
      </c>
      <c r="G73" s="98">
        <f t="shared" si="639"/>
        <v>0.1</v>
      </c>
      <c r="H73" s="98">
        <f t="shared" si="639"/>
        <v>0.1</v>
      </c>
      <c r="I73" s="98">
        <f t="shared" si="639"/>
        <v>0</v>
      </c>
      <c r="J73" s="97">
        <f t="shared" si="639"/>
        <v>0.2</v>
      </c>
      <c r="K73" s="98">
        <f t="shared" si="639"/>
        <v>0.2</v>
      </c>
      <c r="L73" s="98">
        <f t="shared" si="639"/>
        <v>0.2</v>
      </c>
      <c r="M73" s="99">
        <f t="shared" si="639"/>
        <v>0</v>
      </c>
      <c r="N73" s="98">
        <f t="shared" si="639"/>
        <v>0.5</v>
      </c>
      <c r="O73" s="98">
        <f t="shared" si="639"/>
        <v>0.6</v>
      </c>
      <c r="P73" s="98">
        <f t="shared" si="639"/>
        <v>0.6</v>
      </c>
      <c r="Q73" s="98">
        <f t="shared" si="639"/>
        <v>0.5</v>
      </c>
      <c r="R73" s="97">
        <f t="shared" si="639"/>
        <v>0</v>
      </c>
      <c r="S73" s="98">
        <f t="shared" si="639"/>
        <v>0.1</v>
      </c>
      <c r="T73" s="98">
        <f t="shared" si="639"/>
        <v>0.1</v>
      </c>
      <c r="U73" s="99">
        <f t="shared" si="639"/>
        <v>0</v>
      </c>
      <c r="V73" s="98">
        <f t="shared" si="639"/>
        <v>0.2</v>
      </c>
      <c r="W73" s="98">
        <f t="shared" si="639"/>
        <v>0.3</v>
      </c>
      <c r="X73" s="98">
        <f t="shared" si="639"/>
        <v>0.3</v>
      </c>
      <c r="Y73" s="98">
        <f t="shared" si="639"/>
        <v>0.1</v>
      </c>
      <c r="Z73" s="97">
        <f t="shared" si="639"/>
        <v>0.1</v>
      </c>
      <c r="AA73" s="98">
        <f t="shared" si="639"/>
        <v>0</v>
      </c>
      <c r="AB73" s="98">
        <f t="shared" si="639"/>
        <v>0</v>
      </c>
      <c r="AC73" s="99">
        <f t="shared" si="639"/>
        <v>0</v>
      </c>
      <c r="AD73" s="98">
        <f t="shared" si="639"/>
        <v>0.1</v>
      </c>
      <c r="AE73" s="98">
        <f t="shared" si="639"/>
        <v>0</v>
      </c>
      <c r="AF73" s="98">
        <f t="shared" si="639"/>
        <v>0.1</v>
      </c>
      <c r="AG73" s="98">
        <f t="shared" si="639"/>
        <v>0</v>
      </c>
      <c r="AH73" s="97">
        <f t="shared" si="639"/>
        <v>0.1</v>
      </c>
      <c r="AI73" s="98">
        <f t="shared" si="639"/>
        <v>0.1</v>
      </c>
      <c r="AJ73" s="98">
        <f t="shared" si="639"/>
        <v>0.2</v>
      </c>
      <c r="AK73" s="99">
        <f t="shared" si="639"/>
        <v>0</v>
      </c>
      <c r="AL73" s="98">
        <f t="shared" si="639"/>
        <v>0.5</v>
      </c>
      <c r="AM73" s="98">
        <f t="shared" si="639"/>
        <v>0.4</v>
      </c>
      <c r="AN73" s="98">
        <f t="shared" si="639"/>
        <v>0.4</v>
      </c>
      <c r="AO73" s="98">
        <f t="shared" si="639"/>
        <v>0.4</v>
      </c>
      <c r="AP73" s="97">
        <f t="shared" si="639"/>
        <v>0.2</v>
      </c>
      <c r="AQ73" s="98">
        <f t="shared" si="639"/>
        <v>0.3</v>
      </c>
      <c r="AR73" s="98">
        <f t="shared" si="639"/>
        <v>0.4</v>
      </c>
      <c r="AS73" s="99">
        <f t="shared" si="639"/>
        <v>0.2</v>
      </c>
      <c r="AT73" s="98">
        <f t="shared" si="639"/>
        <v>0.2</v>
      </c>
      <c r="AU73" s="98">
        <f t="shared" si="639"/>
        <v>0.3</v>
      </c>
      <c r="AV73" s="98">
        <f t="shared" si="639"/>
        <v>0.4</v>
      </c>
      <c r="AW73" s="98">
        <f t="shared" si="639"/>
        <v>0.2</v>
      </c>
      <c r="AX73" s="98">
        <f t="shared" si="639"/>
        <v>0.3</v>
      </c>
      <c r="AY73" s="98">
        <f t="shared" si="639"/>
        <v>0.3</v>
      </c>
      <c r="AZ73" s="98">
        <f t="shared" si="639"/>
        <v>0.5</v>
      </c>
      <c r="BA73" s="98">
        <f t="shared" si="639"/>
        <v>0.2</v>
      </c>
      <c r="BB73" s="97">
        <f t="shared" si="639"/>
        <v>0</v>
      </c>
      <c r="BC73" s="98">
        <f t="shared" si="639"/>
        <v>0.1</v>
      </c>
      <c r="BD73" s="98">
        <f t="shared" si="639"/>
        <v>0.1</v>
      </c>
      <c r="BE73" s="99">
        <f t="shared" si="639"/>
        <v>0</v>
      </c>
      <c r="BF73" s="98">
        <f t="shared" si="639"/>
        <v>0.2</v>
      </c>
      <c r="BG73" s="98">
        <f t="shared" si="639"/>
        <v>0.3</v>
      </c>
      <c r="BH73" s="98">
        <f t="shared" si="639"/>
        <v>0.3</v>
      </c>
      <c r="BI73" s="98">
        <f t="shared" si="639"/>
        <v>0.2</v>
      </c>
      <c r="BJ73" s="97">
        <f t="shared" si="639"/>
        <v>0.2</v>
      </c>
      <c r="BK73" s="98">
        <f t="shared" si="639"/>
        <v>0.5</v>
      </c>
      <c r="BL73" s="98">
        <f t="shared" si="639"/>
        <v>0.4</v>
      </c>
      <c r="BM73" s="99">
        <f t="shared" si="639"/>
        <v>0.2</v>
      </c>
      <c r="BN73" s="98">
        <f t="shared" si="639"/>
        <v>0.2</v>
      </c>
      <c r="BO73" s="98">
        <f t="shared" ref="BO73:CK73" si="640">AVERAGE(BO62:BO71)</f>
        <v>0.4</v>
      </c>
      <c r="BP73" s="98">
        <f t="shared" si="640"/>
        <v>0.3</v>
      </c>
      <c r="BQ73" s="98">
        <f t="shared" si="640"/>
        <v>0.2</v>
      </c>
      <c r="BR73" s="97">
        <f t="shared" si="640"/>
        <v>0.1</v>
      </c>
      <c r="BS73" s="98">
        <f t="shared" si="640"/>
        <v>0.4</v>
      </c>
      <c r="BT73" s="98">
        <f t="shared" si="640"/>
        <v>0.3</v>
      </c>
      <c r="BU73" s="99">
        <f t="shared" si="640"/>
        <v>0.1</v>
      </c>
      <c r="BV73" s="98">
        <f t="shared" si="640"/>
        <v>0.3</v>
      </c>
      <c r="BW73" s="98">
        <f t="shared" si="640"/>
        <v>0.5</v>
      </c>
      <c r="BX73" s="98">
        <f t="shared" si="640"/>
        <v>0.5</v>
      </c>
      <c r="BY73" s="98">
        <f t="shared" si="640"/>
        <v>0.3</v>
      </c>
      <c r="BZ73" s="97">
        <f t="shared" si="640"/>
        <v>0.1</v>
      </c>
      <c r="CA73" s="98">
        <f t="shared" si="640"/>
        <v>0.4</v>
      </c>
      <c r="CB73" s="98">
        <f t="shared" si="640"/>
        <v>0.2</v>
      </c>
      <c r="CC73" s="99">
        <f t="shared" si="640"/>
        <v>0.1</v>
      </c>
      <c r="CD73" s="97">
        <f t="shared" si="640"/>
        <v>0.1</v>
      </c>
      <c r="CE73" s="98">
        <f t="shared" si="640"/>
        <v>0.1</v>
      </c>
      <c r="CF73" s="98">
        <f t="shared" si="640"/>
        <v>0.1</v>
      </c>
      <c r="CG73" s="99">
        <f t="shared" si="640"/>
        <v>0</v>
      </c>
      <c r="CH73" s="97">
        <f t="shared" si="640"/>
        <v>0.1</v>
      </c>
      <c r="CI73" s="98">
        <f t="shared" si="640"/>
        <v>0.3</v>
      </c>
      <c r="CJ73" s="98">
        <f t="shared" si="640"/>
        <v>0.3</v>
      </c>
      <c r="CK73" s="99">
        <f t="shared" si="640"/>
        <v>0.1</v>
      </c>
      <c r="CL73" s="164">
        <f>AVERAGE(CL62:CL71)</f>
        <v>4.3</v>
      </c>
      <c r="CM73" s="164">
        <f>AVERAGE(CM62:CM71)</f>
        <v>6.2</v>
      </c>
      <c r="CN73" s="164">
        <f>AVERAGE(CN62:CN71)</f>
        <v>6.3</v>
      </c>
      <c r="CO73" s="165">
        <f>AVERAGE(CO62:CO71)</f>
        <v>3.1</v>
      </c>
    </row>
  </sheetData>
  <mergeCells count="119">
    <mergeCell ref="CH60:CK60"/>
    <mergeCell ref="CL15:CO15"/>
    <mergeCell ref="CL30:CO30"/>
    <mergeCell ref="CL45:CO45"/>
    <mergeCell ref="CL60:CO60"/>
    <mergeCell ref="CH1:CK1"/>
    <mergeCell ref="CD15:CG15"/>
    <mergeCell ref="CH15:CK15"/>
    <mergeCell ref="CD30:CG30"/>
    <mergeCell ref="CH30:CK30"/>
    <mergeCell ref="CD45:CG45"/>
    <mergeCell ref="CH45:CK45"/>
    <mergeCell ref="BJ60:BM60"/>
    <mergeCell ref="BN60:BQ60"/>
    <mergeCell ref="BR60:BU60"/>
    <mergeCell ref="BV60:BY60"/>
    <mergeCell ref="BZ60:CC60"/>
    <mergeCell ref="CD1:CG1"/>
    <mergeCell ref="CD60:CG60"/>
    <mergeCell ref="BJ30:BM30"/>
    <mergeCell ref="BN30:BQ30"/>
    <mergeCell ref="BR30:BU30"/>
    <mergeCell ref="BV30:BY30"/>
    <mergeCell ref="BZ30:CC30"/>
    <mergeCell ref="BJ45:BM45"/>
    <mergeCell ref="BN45:BQ45"/>
    <mergeCell ref="BR45:BU45"/>
    <mergeCell ref="BV45:BY45"/>
    <mergeCell ref="BZ45:CC45"/>
    <mergeCell ref="BJ1:BM1"/>
    <mergeCell ref="BN1:BQ1"/>
    <mergeCell ref="BR1:BU1"/>
    <mergeCell ref="BV1:BY1"/>
    <mergeCell ref="BZ1:CC1"/>
    <mergeCell ref="BJ15:BM15"/>
    <mergeCell ref="BN15:BQ15"/>
    <mergeCell ref="BR15:BU15"/>
    <mergeCell ref="BV15:BY15"/>
    <mergeCell ref="BZ15:CC15"/>
    <mergeCell ref="AL60:AO60"/>
    <mergeCell ref="AP60:AS60"/>
    <mergeCell ref="AT60:AW60"/>
    <mergeCell ref="AX60:BA60"/>
    <mergeCell ref="BB60:BE60"/>
    <mergeCell ref="BF60:BI60"/>
    <mergeCell ref="AL45:AO45"/>
    <mergeCell ref="AP45:AS45"/>
    <mergeCell ref="AT45:AW45"/>
    <mergeCell ref="AX45:BA45"/>
    <mergeCell ref="BB45:BE45"/>
    <mergeCell ref="BF45:BI45"/>
    <mergeCell ref="AL30:AO30"/>
    <mergeCell ref="AP30:AS30"/>
    <mergeCell ref="AT30:AW30"/>
    <mergeCell ref="AX30:BA30"/>
    <mergeCell ref="BB30:BE30"/>
    <mergeCell ref="BF30:BI30"/>
    <mergeCell ref="AL15:AO15"/>
    <mergeCell ref="AP15:AS15"/>
    <mergeCell ref="AT15:AW15"/>
    <mergeCell ref="J45:M45"/>
    <mergeCell ref="N45:Q45"/>
    <mergeCell ref="AH45:AK45"/>
    <mergeCell ref="R45:U45"/>
    <mergeCell ref="AX15:BA15"/>
    <mergeCell ref="BB15:BE15"/>
    <mergeCell ref="BF15:BI15"/>
    <mergeCell ref="AL1:AO1"/>
    <mergeCell ref="AP1:AS1"/>
    <mergeCell ref="AT1:AW1"/>
    <mergeCell ref="AX1:BA1"/>
    <mergeCell ref="BB1:BE1"/>
    <mergeCell ref="BF1:BI1"/>
    <mergeCell ref="AD30:AG30"/>
    <mergeCell ref="AH30:AK30"/>
    <mergeCell ref="V15:Y15"/>
    <mergeCell ref="Z15:AC15"/>
    <mergeCell ref="AD15:AG15"/>
    <mergeCell ref="AH15:AK15"/>
    <mergeCell ref="V1:Y1"/>
    <mergeCell ref="Z1:AC1"/>
    <mergeCell ref="AD1:AG1"/>
    <mergeCell ref="AH1:AK1"/>
    <mergeCell ref="R60:U60"/>
    <mergeCell ref="V60:Y60"/>
    <mergeCell ref="Z60:AC60"/>
    <mergeCell ref="AD60:AG60"/>
    <mergeCell ref="AH60:AK60"/>
    <mergeCell ref="V45:Y45"/>
    <mergeCell ref="Z45:AC45"/>
    <mergeCell ref="AD45:AG45"/>
    <mergeCell ref="A30:A31"/>
    <mergeCell ref="B30:E30"/>
    <mergeCell ref="F30:I30"/>
    <mergeCell ref="J30:M30"/>
    <mergeCell ref="N30:Q30"/>
    <mergeCell ref="R30:U30"/>
    <mergeCell ref="V30:Y30"/>
    <mergeCell ref="Z30:AC30"/>
    <mergeCell ref="A60:A61"/>
    <mergeCell ref="B60:E60"/>
    <mergeCell ref="F60:I60"/>
    <mergeCell ref="J60:M60"/>
    <mergeCell ref="N60:Q60"/>
    <mergeCell ref="A45:A46"/>
    <mergeCell ref="B45:E45"/>
    <mergeCell ref="F45:I45"/>
    <mergeCell ref="A15:A16"/>
    <mergeCell ref="B15:E15"/>
    <mergeCell ref="F15:I15"/>
    <mergeCell ref="J15:M15"/>
    <mergeCell ref="N15:Q15"/>
    <mergeCell ref="R15:U15"/>
    <mergeCell ref="A1:A2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CF0B8-5ED3-4B8F-984D-1D7FCD63EB91}">
  <dimension ref="A1:AO73"/>
  <sheetViews>
    <sheetView workbookViewId="0">
      <pane xSplit="1" topLeftCell="B1" activePane="topRight" state="frozen"/>
      <selection pane="topRight" activeCell="B1" sqref="B1:E1"/>
    </sheetView>
  </sheetViews>
  <sheetFormatPr defaultRowHeight="15.6"/>
  <cols>
    <col min="1" max="1" width="14.5546875" style="3" bestFit="1" customWidth="1"/>
    <col min="2" max="2" width="8.33203125" style="2" bestFit="1" customWidth="1"/>
    <col min="3" max="3" width="10.21875" style="2" customWidth="1"/>
    <col min="4" max="5" width="8" style="2" bestFit="1" customWidth="1"/>
    <col min="6" max="6" width="8.33203125" style="2" bestFit="1" customWidth="1"/>
    <col min="7" max="7" width="10.21875" style="2" bestFit="1" customWidth="1"/>
    <col min="8" max="9" width="8" style="2" bestFit="1" customWidth="1"/>
    <col min="10" max="10" width="8.33203125" style="2" bestFit="1" customWidth="1"/>
    <col min="11" max="11" width="10.21875" style="2" bestFit="1" customWidth="1"/>
    <col min="12" max="13" width="8" style="2" bestFit="1" customWidth="1"/>
    <col min="14" max="14" width="8.33203125" style="2" bestFit="1" customWidth="1"/>
    <col min="15" max="15" width="10.21875" style="2" bestFit="1" customWidth="1"/>
    <col min="16" max="18" width="8" style="2" bestFit="1" customWidth="1"/>
    <col min="19" max="19" width="10.21875" style="2" bestFit="1" customWidth="1"/>
    <col min="20" max="21" width="8" style="2" bestFit="1" customWidth="1"/>
    <col min="22" max="22" width="8.33203125" style="2" bestFit="1" customWidth="1"/>
    <col min="23" max="23" width="10.21875" style="2" bestFit="1" customWidth="1"/>
    <col min="24" max="25" width="8" style="2" bestFit="1" customWidth="1"/>
    <col min="26" max="26" width="8.33203125" style="2" bestFit="1" customWidth="1"/>
    <col min="27" max="27" width="10.21875" style="2" bestFit="1" customWidth="1"/>
    <col min="28" max="29" width="8" style="2" bestFit="1" customWidth="1"/>
    <col min="30" max="30" width="8.33203125" style="2" bestFit="1" customWidth="1"/>
    <col min="31" max="31" width="10.21875" style="2" bestFit="1" customWidth="1"/>
    <col min="32" max="33" width="8" style="2" bestFit="1" customWidth="1"/>
    <col min="34" max="34" width="8.33203125" style="2" bestFit="1" customWidth="1"/>
    <col min="35" max="35" width="10.21875" style="2" bestFit="1" customWidth="1"/>
    <col min="36" max="37" width="8" style="2" bestFit="1" customWidth="1"/>
    <col min="38" max="38" width="7" style="27" bestFit="1" customWidth="1"/>
    <col min="39" max="41" width="8.88671875" style="27"/>
    <col min="42" max="16384" width="8.88671875" style="2"/>
  </cols>
  <sheetData>
    <row r="1" spans="1:41" s="3" customFormat="1">
      <c r="A1" s="146" t="s">
        <v>0</v>
      </c>
      <c r="B1" s="146" t="s">
        <v>79</v>
      </c>
      <c r="C1" s="148"/>
      <c r="D1" s="148"/>
      <c r="E1" s="149"/>
      <c r="F1" s="146" t="s">
        <v>80</v>
      </c>
      <c r="G1" s="148"/>
      <c r="H1" s="148"/>
      <c r="I1" s="149"/>
      <c r="J1" s="146" t="s">
        <v>81</v>
      </c>
      <c r="K1" s="148"/>
      <c r="L1" s="148"/>
      <c r="M1" s="149"/>
      <c r="N1" s="146" t="s">
        <v>82</v>
      </c>
      <c r="O1" s="148"/>
      <c r="P1" s="148"/>
      <c r="Q1" s="149"/>
      <c r="R1" s="146" t="s">
        <v>83</v>
      </c>
      <c r="S1" s="148"/>
      <c r="T1" s="148"/>
      <c r="U1" s="149"/>
      <c r="V1" s="146" t="s">
        <v>84</v>
      </c>
      <c r="W1" s="148"/>
      <c r="X1" s="148"/>
      <c r="Y1" s="149"/>
      <c r="Z1" s="146" t="s">
        <v>85</v>
      </c>
      <c r="AA1" s="148"/>
      <c r="AB1" s="148"/>
      <c r="AC1" s="149"/>
      <c r="AD1" s="146" t="s">
        <v>86</v>
      </c>
      <c r="AE1" s="148"/>
      <c r="AF1" s="148"/>
      <c r="AG1" s="149"/>
      <c r="AH1" s="146" t="s">
        <v>87</v>
      </c>
      <c r="AI1" s="148"/>
      <c r="AJ1" s="148"/>
      <c r="AK1" s="149"/>
      <c r="AL1" s="26"/>
      <c r="AM1" s="26"/>
      <c r="AN1" s="26"/>
      <c r="AO1" s="26"/>
    </row>
    <row r="2" spans="1:41" s="3" customFormat="1" ht="16.2" thickBot="1">
      <c r="A2" s="147"/>
      <c r="B2" s="56" t="s">
        <v>1</v>
      </c>
      <c r="C2" s="57" t="s">
        <v>18</v>
      </c>
      <c r="D2" s="58" t="s">
        <v>2</v>
      </c>
      <c r="E2" s="59" t="s">
        <v>3</v>
      </c>
      <c r="F2" s="56" t="s">
        <v>1</v>
      </c>
      <c r="G2" s="58" t="s">
        <v>18</v>
      </c>
      <c r="H2" s="57" t="s">
        <v>2</v>
      </c>
      <c r="I2" s="59" t="s">
        <v>3</v>
      </c>
      <c r="J2" s="56" t="s">
        <v>17</v>
      </c>
      <c r="K2" s="58" t="s">
        <v>18</v>
      </c>
      <c r="L2" s="57" t="s">
        <v>2</v>
      </c>
      <c r="M2" s="59" t="s">
        <v>3</v>
      </c>
      <c r="N2" s="60" t="s">
        <v>1</v>
      </c>
      <c r="O2" s="58" t="s">
        <v>18</v>
      </c>
      <c r="P2" s="58" t="s">
        <v>2</v>
      </c>
      <c r="Q2" s="59" t="s">
        <v>3</v>
      </c>
      <c r="R2" s="60" t="s">
        <v>1</v>
      </c>
      <c r="S2" s="58" t="s">
        <v>18</v>
      </c>
      <c r="T2" s="58" t="s">
        <v>2</v>
      </c>
      <c r="U2" s="59" t="s">
        <v>3</v>
      </c>
      <c r="V2" s="56" t="s">
        <v>1</v>
      </c>
      <c r="W2" s="57" t="s">
        <v>18</v>
      </c>
      <c r="X2" s="58" t="s">
        <v>2</v>
      </c>
      <c r="Y2" s="59" t="s">
        <v>3</v>
      </c>
      <c r="Z2" s="56" t="s">
        <v>1</v>
      </c>
      <c r="AA2" s="58" t="s">
        <v>18</v>
      </c>
      <c r="AB2" s="57" t="s">
        <v>2</v>
      </c>
      <c r="AC2" s="59" t="s">
        <v>3</v>
      </c>
      <c r="AD2" s="56" t="s">
        <v>1</v>
      </c>
      <c r="AE2" s="58" t="s">
        <v>18</v>
      </c>
      <c r="AF2" s="57" t="s">
        <v>2</v>
      </c>
      <c r="AG2" s="59" t="s">
        <v>3</v>
      </c>
      <c r="AH2" s="60" t="s">
        <v>1</v>
      </c>
      <c r="AI2" s="58" t="s">
        <v>18</v>
      </c>
      <c r="AJ2" s="58" t="s">
        <v>2</v>
      </c>
      <c r="AK2" s="59" t="s">
        <v>3</v>
      </c>
      <c r="AL2" s="26"/>
      <c r="AM2" s="26"/>
      <c r="AN2" s="26"/>
      <c r="AO2" s="26"/>
    </row>
    <row r="3" spans="1:41" ht="15">
      <c r="A3" s="61" t="s">
        <v>4</v>
      </c>
      <c r="B3" s="34">
        <v>0.35133331400000001</v>
      </c>
      <c r="C3" s="31">
        <v>0.34642082600000002</v>
      </c>
      <c r="D3" s="32">
        <v>0.36182959999999997</v>
      </c>
      <c r="E3" s="35">
        <v>1.1444207800000001E-3</v>
      </c>
      <c r="F3" s="34">
        <v>0.32723683999999997</v>
      </c>
      <c r="G3" s="31">
        <v>0.32020676799999997</v>
      </c>
      <c r="H3" s="32">
        <v>0.33783834400000001</v>
      </c>
      <c r="I3" s="35">
        <v>5.263157894E-2</v>
      </c>
      <c r="J3" s="34">
        <v>0.30764145199999998</v>
      </c>
      <c r="K3" s="31">
        <v>0.30061816000000002</v>
      </c>
      <c r="L3" s="32">
        <v>0.31688947299999998</v>
      </c>
      <c r="M3" s="35">
        <v>2.23432797E-3</v>
      </c>
      <c r="N3" s="34">
        <v>0.30067150799999998</v>
      </c>
      <c r="O3" s="31">
        <v>0.31056236300000001</v>
      </c>
      <c r="P3" s="32">
        <v>0.31126980500000001</v>
      </c>
      <c r="Q3" s="35">
        <v>2.174399477E-2</v>
      </c>
      <c r="R3" s="34">
        <v>0.40653643099999998</v>
      </c>
      <c r="S3" s="31">
        <v>0.41416340000000001</v>
      </c>
      <c r="T3" s="32">
        <v>0.42025888099999997</v>
      </c>
      <c r="U3" s="35">
        <v>2.1407516469999999E-2</v>
      </c>
      <c r="V3" s="34">
        <v>0.34520806900000001</v>
      </c>
      <c r="W3" s="31">
        <v>0.35445771700000001</v>
      </c>
      <c r="X3" s="32">
        <v>0.35722150600000002</v>
      </c>
      <c r="Y3" s="35">
        <v>2.1548966990000001E-2</v>
      </c>
      <c r="Z3" s="36">
        <v>0</v>
      </c>
      <c r="AA3" s="32">
        <v>0</v>
      </c>
      <c r="AB3" s="32">
        <v>0</v>
      </c>
      <c r="AC3" s="35">
        <v>5.263157894E-2</v>
      </c>
      <c r="AD3" s="36">
        <v>0.21578947300000001</v>
      </c>
      <c r="AE3" s="31">
        <v>0.247368421</v>
      </c>
      <c r="AF3" s="37">
        <v>0.21578947400000001</v>
      </c>
      <c r="AG3" s="35">
        <v>0.94736842105999997</v>
      </c>
      <c r="AH3" s="38">
        <v>0.39999999800000002</v>
      </c>
      <c r="AI3" s="31">
        <v>0.410526314</v>
      </c>
      <c r="AJ3" s="32">
        <v>0.384210524</v>
      </c>
      <c r="AK3" s="35">
        <v>0.94736842105999997</v>
      </c>
      <c r="AM3" s="27" t="s">
        <v>107</v>
      </c>
    </row>
    <row r="4" spans="1:41" ht="15">
      <c r="A4" s="61" t="s">
        <v>6</v>
      </c>
      <c r="B4" s="36">
        <v>0.6232491</v>
      </c>
      <c r="C4" s="31">
        <v>0.59698015000000004</v>
      </c>
      <c r="D4" s="33">
        <v>0.58573333000000005</v>
      </c>
      <c r="E4" s="44">
        <v>0.60332847000000001</v>
      </c>
      <c r="F4" s="36">
        <v>0.61418276999999999</v>
      </c>
      <c r="G4" s="31">
        <v>0.58839328999999996</v>
      </c>
      <c r="H4" s="33">
        <v>0.56679237900000001</v>
      </c>
      <c r="I4" s="44">
        <v>0.59735994999999997</v>
      </c>
      <c r="J4" s="36">
        <v>0.61071164</v>
      </c>
      <c r="K4" s="31">
        <v>0.58370290999999996</v>
      </c>
      <c r="L4" s="33">
        <v>0.57016179300000003</v>
      </c>
      <c r="M4" s="44">
        <v>0.58721003999999999</v>
      </c>
      <c r="N4" s="36">
        <v>0.62101362999999998</v>
      </c>
      <c r="O4" s="31">
        <v>0.59838696000000002</v>
      </c>
      <c r="P4" s="33">
        <v>0.58412040300000001</v>
      </c>
      <c r="Q4" s="44">
        <v>0.60832695000000003</v>
      </c>
      <c r="R4" s="36">
        <v>0.62377468000000003</v>
      </c>
      <c r="S4" s="31">
        <v>0.60008304999999995</v>
      </c>
      <c r="T4" s="33">
        <v>0.57759897999999998</v>
      </c>
      <c r="U4" s="44">
        <v>0.61821543000000001</v>
      </c>
      <c r="V4" s="36">
        <v>0.62206972000000005</v>
      </c>
      <c r="W4" s="31">
        <v>0.59834164999999995</v>
      </c>
      <c r="X4" s="33">
        <v>0.58045402999999995</v>
      </c>
      <c r="Y4" s="44">
        <v>0.61228645999999998</v>
      </c>
      <c r="Z4" s="36">
        <v>0</v>
      </c>
      <c r="AA4" s="32">
        <v>0</v>
      </c>
      <c r="AB4" s="32">
        <v>0</v>
      </c>
      <c r="AC4" s="45">
        <v>0</v>
      </c>
      <c r="AD4" s="36">
        <v>0</v>
      </c>
      <c r="AE4" s="32">
        <v>0</v>
      </c>
      <c r="AF4" s="32">
        <v>0</v>
      </c>
      <c r="AG4" s="45">
        <v>0</v>
      </c>
      <c r="AH4" s="36">
        <v>0</v>
      </c>
      <c r="AI4" s="32">
        <v>0</v>
      </c>
      <c r="AJ4" s="32">
        <v>0</v>
      </c>
      <c r="AK4" s="45">
        <v>0</v>
      </c>
      <c r="AM4" s="27" t="s">
        <v>108</v>
      </c>
    </row>
    <row r="5" spans="1:41" ht="15">
      <c r="A5" s="61" t="s">
        <v>7</v>
      </c>
      <c r="B5" s="36">
        <v>0.111603088</v>
      </c>
      <c r="C5" s="31">
        <v>0.11121233899999999</v>
      </c>
      <c r="D5" s="30">
        <v>0.110867571</v>
      </c>
      <c r="E5" s="35">
        <v>6.455973942E-3</v>
      </c>
      <c r="F5" s="36">
        <v>0.11095139699999999</v>
      </c>
      <c r="G5" s="31">
        <v>0.107515791</v>
      </c>
      <c r="H5" s="30">
        <v>0.107744116</v>
      </c>
      <c r="I5" s="35">
        <v>4.6812023930000002E-2</v>
      </c>
      <c r="J5" s="34">
        <v>0.103947963</v>
      </c>
      <c r="K5" s="31">
        <v>0.10391371000000001</v>
      </c>
      <c r="L5" s="32">
        <v>0.104222259</v>
      </c>
      <c r="M5" s="35">
        <v>2.0862807529999998E-3</v>
      </c>
      <c r="N5" s="34">
        <v>0.24824613300000001</v>
      </c>
      <c r="O5" s="32">
        <v>0.26522918899999998</v>
      </c>
      <c r="P5" s="39">
        <v>0.250587844</v>
      </c>
      <c r="Q5" s="35">
        <v>5.9932536829999999E-3</v>
      </c>
      <c r="R5" s="34">
        <v>0.28447022199999999</v>
      </c>
      <c r="S5" s="32">
        <v>0.30356063799999999</v>
      </c>
      <c r="T5" s="39">
        <v>0.29165695400000002</v>
      </c>
      <c r="U5" s="35">
        <v>5.281030093E-3</v>
      </c>
      <c r="V5" s="34">
        <v>0.26509252999999999</v>
      </c>
      <c r="W5" s="32">
        <v>0.28306192600000002</v>
      </c>
      <c r="X5" s="39">
        <v>0.269523813</v>
      </c>
      <c r="Y5" s="35">
        <v>5.6145301239999999E-3</v>
      </c>
      <c r="Z5" s="36">
        <v>0</v>
      </c>
      <c r="AA5" s="32">
        <v>0</v>
      </c>
      <c r="AB5" s="32">
        <v>0</v>
      </c>
      <c r="AC5" s="35">
        <v>4.0909090930000003E-2</v>
      </c>
      <c r="AD5" s="36">
        <v>0.26363636400000001</v>
      </c>
      <c r="AE5" s="31">
        <v>0.32272727000000001</v>
      </c>
      <c r="AF5" s="33">
        <v>0.26363636400000001</v>
      </c>
      <c r="AG5" s="42">
        <v>0.94545454507000004</v>
      </c>
      <c r="AH5" s="36">
        <v>0.54545454599999998</v>
      </c>
      <c r="AI5" s="31">
        <v>0.55909091099999997</v>
      </c>
      <c r="AJ5" s="37">
        <v>0.55000000199999999</v>
      </c>
      <c r="AK5" s="35">
        <v>0.94545454507000004</v>
      </c>
    </row>
    <row r="6" spans="1:41" ht="15">
      <c r="A6" s="61" t="s">
        <v>8</v>
      </c>
      <c r="B6" s="50">
        <v>0.63756360400000001</v>
      </c>
      <c r="C6" s="32">
        <v>0.66491434199999999</v>
      </c>
      <c r="D6" s="33">
        <v>0.62769154400000005</v>
      </c>
      <c r="E6" s="49">
        <v>0.64372432000000002</v>
      </c>
      <c r="F6" s="36">
        <v>0.65564625300000001</v>
      </c>
      <c r="G6" s="43">
        <v>0.63816574800000003</v>
      </c>
      <c r="H6" s="43">
        <v>0.62233807799999996</v>
      </c>
      <c r="I6" s="35">
        <v>0.60662130800000003</v>
      </c>
      <c r="J6" s="40">
        <v>0.62675205700000003</v>
      </c>
      <c r="K6" s="32">
        <v>0.62770691000000001</v>
      </c>
      <c r="L6" s="43">
        <v>0.61443802800000002</v>
      </c>
      <c r="M6" s="35">
        <v>0.59535560799999998</v>
      </c>
      <c r="N6" s="46">
        <v>0.70525802000000004</v>
      </c>
      <c r="O6" s="43">
        <v>0.71813247700000005</v>
      </c>
      <c r="P6" s="43">
        <v>0.71082267099999996</v>
      </c>
      <c r="Q6" s="45">
        <v>0.725949026</v>
      </c>
      <c r="R6" s="36">
        <v>0.77142146899999997</v>
      </c>
      <c r="S6" s="43">
        <v>0.73644948300000002</v>
      </c>
      <c r="T6" s="43">
        <v>0.72617295000000004</v>
      </c>
      <c r="U6" s="35">
        <v>0.72215989700000005</v>
      </c>
      <c r="V6" s="36">
        <v>0.73600595800000002</v>
      </c>
      <c r="W6" s="43">
        <v>0.72641531699999995</v>
      </c>
      <c r="X6" s="33">
        <v>0.71792202199999999</v>
      </c>
      <c r="Y6" s="44">
        <v>0.72113063099999997</v>
      </c>
      <c r="Z6" s="46">
        <v>0.25714286200000003</v>
      </c>
      <c r="AA6" s="43">
        <v>0.15714283900000001</v>
      </c>
      <c r="AB6" s="32">
        <v>5.7142850000000002E-2</v>
      </c>
      <c r="AC6" s="42">
        <v>0.228571422</v>
      </c>
      <c r="AD6" s="38">
        <v>2.857142E-2</v>
      </c>
      <c r="AE6" s="32">
        <v>1.428571E-2</v>
      </c>
      <c r="AF6" s="47">
        <v>4.285713E-2</v>
      </c>
      <c r="AG6" s="35">
        <v>9.9999987999999998E-2</v>
      </c>
      <c r="AH6" s="38">
        <v>9.9999987999999998E-2</v>
      </c>
      <c r="AI6" s="32">
        <v>7.1428564E-2</v>
      </c>
      <c r="AJ6" s="33">
        <v>0.11428569399999999</v>
      </c>
      <c r="AK6" s="48">
        <v>9.9999987999999998E-2</v>
      </c>
    </row>
    <row r="7" spans="1:41" ht="15">
      <c r="A7" s="61" t="s">
        <v>9</v>
      </c>
      <c r="B7" s="46">
        <v>0.85456495909999997</v>
      </c>
      <c r="C7" s="31">
        <v>0.88396241099999995</v>
      </c>
      <c r="D7" s="43">
        <v>0.85501399810000001</v>
      </c>
      <c r="E7" s="45">
        <v>0.8862698</v>
      </c>
      <c r="F7" s="46">
        <v>0.89087678699999995</v>
      </c>
      <c r="G7" s="32">
        <v>0.92665212200000002</v>
      </c>
      <c r="H7" s="39">
        <v>0.90913075499999996</v>
      </c>
      <c r="I7" s="44">
        <v>0.90647193599999998</v>
      </c>
      <c r="J7" s="46">
        <v>0.8631643256</v>
      </c>
      <c r="K7" s="32">
        <v>0.89545392099999999</v>
      </c>
      <c r="L7" s="30">
        <v>0.87490167860000001</v>
      </c>
      <c r="M7" s="49">
        <v>0.88167892699999995</v>
      </c>
      <c r="N7" s="46">
        <v>0.93253311949999995</v>
      </c>
      <c r="O7" s="31">
        <v>0.93456639500000005</v>
      </c>
      <c r="P7" s="43">
        <v>0.93327134450000004</v>
      </c>
      <c r="Q7" s="45">
        <v>0.94030635299999998</v>
      </c>
      <c r="R7" s="50">
        <v>0.95221050600000001</v>
      </c>
      <c r="S7" s="31">
        <v>0.95605666</v>
      </c>
      <c r="T7" s="32">
        <v>0.95990281399999999</v>
      </c>
      <c r="U7" s="35">
        <v>0.93312487399999999</v>
      </c>
      <c r="V7" s="34">
        <v>0.94216293070000001</v>
      </c>
      <c r="W7" s="31">
        <v>0.94510993099999996</v>
      </c>
      <c r="X7" s="32">
        <v>0.94629696169999999</v>
      </c>
      <c r="Y7" s="35">
        <v>0.93668124500000005</v>
      </c>
      <c r="Z7" s="36">
        <v>0</v>
      </c>
      <c r="AA7" s="32">
        <v>0</v>
      </c>
      <c r="AB7" s="32">
        <v>0</v>
      </c>
      <c r="AC7" s="45">
        <v>0</v>
      </c>
      <c r="AD7" s="46">
        <v>2.5000000000000001E-2</v>
      </c>
      <c r="AE7" s="32">
        <v>0</v>
      </c>
      <c r="AF7" s="33">
        <v>2.5000000000000001E-2</v>
      </c>
      <c r="AG7" s="45">
        <v>0</v>
      </c>
      <c r="AH7" s="46">
        <v>0.05</v>
      </c>
      <c r="AI7" s="32">
        <v>2.5000000000000001E-2</v>
      </c>
      <c r="AJ7" s="33">
        <v>0.05</v>
      </c>
      <c r="AK7" s="45">
        <v>2.5000000000000001E-2</v>
      </c>
    </row>
    <row r="8" spans="1:41" ht="15">
      <c r="A8" s="61" t="s">
        <v>11</v>
      </c>
      <c r="B8" s="40">
        <v>0.68357255400000005</v>
      </c>
      <c r="C8" s="32">
        <v>0.70624707499999995</v>
      </c>
      <c r="D8" s="43">
        <v>0.68344393199999998</v>
      </c>
      <c r="E8" s="35">
        <v>0.43388984400000002</v>
      </c>
      <c r="F8" s="50">
        <v>0.72323010200000004</v>
      </c>
      <c r="G8" s="32">
        <v>0.74701803899999997</v>
      </c>
      <c r="H8" s="39">
        <v>0.74556928499999997</v>
      </c>
      <c r="I8" s="35">
        <v>0.44484812000000001</v>
      </c>
      <c r="J8" s="34">
        <v>0.67532499999999995</v>
      </c>
      <c r="K8" s="32">
        <v>0.69820165499999998</v>
      </c>
      <c r="L8" s="39">
        <v>0.69106416199999998</v>
      </c>
      <c r="M8" s="35">
        <v>0.419884335</v>
      </c>
      <c r="N8" s="50">
        <v>0.73105949699999995</v>
      </c>
      <c r="O8" s="32">
        <v>0.73798399999999997</v>
      </c>
      <c r="P8" s="39">
        <v>0.73651934799999996</v>
      </c>
      <c r="Q8" s="35">
        <v>0.71497442</v>
      </c>
      <c r="R8" s="50">
        <v>0.79722637699999999</v>
      </c>
      <c r="S8" s="53">
        <v>0.808629559</v>
      </c>
      <c r="T8" s="32">
        <v>0.80871216400000001</v>
      </c>
      <c r="U8" s="35">
        <v>0.725365445</v>
      </c>
      <c r="V8" s="34">
        <v>0.76235513200000005</v>
      </c>
      <c r="W8" s="32">
        <v>0.77134425399999995</v>
      </c>
      <c r="X8" s="39">
        <v>0.77050193099999997</v>
      </c>
      <c r="Y8" s="35">
        <v>0.71996075500000001</v>
      </c>
      <c r="Z8" s="36">
        <v>0</v>
      </c>
      <c r="AA8" s="32">
        <v>0</v>
      </c>
      <c r="AB8" s="32">
        <v>0</v>
      </c>
      <c r="AC8" s="45">
        <v>0</v>
      </c>
      <c r="AD8" s="38">
        <v>3.3333332E-2</v>
      </c>
      <c r="AE8" s="32">
        <v>1.6666666E-2</v>
      </c>
      <c r="AF8" s="37">
        <v>3.3333332E-2</v>
      </c>
      <c r="AG8" s="35">
        <v>0.383333333</v>
      </c>
      <c r="AH8" s="38">
        <v>5.8333331000000002E-2</v>
      </c>
      <c r="AI8" s="32">
        <v>3.3333332E-2</v>
      </c>
      <c r="AJ8" s="37">
        <v>5.8333332000000002E-2</v>
      </c>
      <c r="AK8" s="35">
        <v>0.39166666700000002</v>
      </c>
    </row>
    <row r="9" spans="1:41" ht="15">
      <c r="A9" s="61" t="s">
        <v>12</v>
      </c>
      <c r="B9" s="34">
        <v>0.62154883000000005</v>
      </c>
      <c r="C9" s="33">
        <v>0.59903872000000002</v>
      </c>
      <c r="D9" s="31">
        <v>0.61730341</v>
      </c>
      <c r="E9" s="45">
        <v>0.64997004000000003</v>
      </c>
      <c r="F9" s="34">
        <v>0.63688568000000001</v>
      </c>
      <c r="G9" s="43">
        <v>0.64898714999999996</v>
      </c>
      <c r="H9" s="32">
        <v>0.67569153000000004</v>
      </c>
      <c r="I9" s="35">
        <v>0.60804665000000002</v>
      </c>
      <c r="J9" s="51">
        <v>0.61868623</v>
      </c>
      <c r="K9" s="33">
        <v>0.60680747000000002</v>
      </c>
      <c r="L9" s="32">
        <v>0.63263029999999998</v>
      </c>
      <c r="M9" s="52">
        <v>0.62224341000000005</v>
      </c>
      <c r="N9" s="34">
        <v>0.59136173000000003</v>
      </c>
      <c r="O9" s="33">
        <v>0.55918911000000004</v>
      </c>
      <c r="P9" s="31">
        <v>0.57645577999999997</v>
      </c>
      <c r="Q9" s="45">
        <v>0.63842980000000005</v>
      </c>
      <c r="R9" s="34">
        <v>0.62393635000000003</v>
      </c>
      <c r="S9" s="43">
        <v>0.63515571999999998</v>
      </c>
      <c r="T9" s="32">
        <v>0.66383232000000003</v>
      </c>
      <c r="U9" s="35">
        <v>0.59574190999999999</v>
      </c>
      <c r="V9" s="51">
        <v>0.60648201999999996</v>
      </c>
      <c r="W9" s="33">
        <v>0.59451598000000005</v>
      </c>
      <c r="X9" s="32">
        <v>0.61695553999999997</v>
      </c>
      <c r="Y9" s="52">
        <v>0.61632527000000004</v>
      </c>
      <c r="Z9" s="36">
        <v>0</v>
      </c>
      <c r="AA9" s="32">
        <v>0</v>
      </c>
      <c r="AB9" s="32">
        <v>0</v>
      </c>
      <c r="AC9" s="45">
        <v>0</v>
      </c>
      <c r="AD9" s="36">
        <v>0</v>
      </c>
      <c r="AE9" s="32">
        <v>0</v>
      </c>
      <c r="AF9" s="32">
        <v>0</v>
      </c>
      <c r="AG9" s="45">
        <v>0</v>
      </c>
      <c r="AH9" s="36">
        <v>0</v>
      </c>
      <c r="AI9" s="32">
        <v>0</v>
      </c>
      <c r="AJ9" s="32">
        <v>0</v>
      </c>
      <c r="AK9" s="45">
        <v>0</v>
      </c>
    </row>
    <row r="10" spans="1:41" ht="15">
      <c r="A10" s="61" t="s">
        <v>13</v>
      </c>
      <c r="B10" s="46">
        <v>0.81100168409999995</v>
      </c>
      <c r="C10" s="53">
        <v>0.81212541999999999</v>
      </c>
      <c r="D10" s="32">
        <v>0.83998316610000001</v>
      </c>
      <c r="E10" s="44">
        <v>0.83486531600000002</v>
      </c>
      <c r="F10" s="50">
        <v>0.85324074100000002</v>
      </c>
      <c r="G10" s="53">
        <v>0.81990740200000001</v>
      </c>
      <c r="H10" s="32">
        <v>0.92268518200000005</v>
      </c>
      <c r="I10" s="35">
        <v>0.78194445400000001</v>
      </c>
      <c r="J10" s="34">
        <v>0.81553819279999995</v>
      </c>
      <c r="K10" s="53">
        <v>0.80240191699999996</v>
      </c>
      <c r="L10" s="32">
        <v>0.86593665080000004</v>
      </c>
      <c r="M10" s="35">
        <v>0.78675511799999998</v>
      </c>
      <c r="N10" s="50">
        <v>0.87002908199999995</v>
      </c>
      <c r="O10" s="53">
        <v>0.87553620300000001</v>
      </c>
      <c r="P10" s="33">
        <v>0.85874415199999998</v>
      </c>
      <c r="Q10" s="45">
        <v>0.88664646700000005</v>
      </c>
      <c r="R10" s="50">
        <v>0.93809544099999997</v>
      </c>
      <c r="S10" s="53">
        <v>0.92500427399999996</v>
      </c>
      <c r="T10" s="32">
        <v>0.94887606899999999</v>
      </c>
      <c r="U10" s="35">
        <v>0.88265099599999997</v>
      </c>
      <c r="V10" s="36">
        <v>0.90074144270000001</v>
      </c>
      <c r="W10" s="53">
        <v>0.89897315</v>
      </c>
      <c r="X10" s="30">
        <v>0.90037571770000002</v>
      </c>
      <c r="Y10" s="35">
        <v>0.88421122399999996</v>
      </c>
      <c r="Z10" s="36">
        <v>0</v>
      </c>
      <c r="AA10" s="32">
        <v>0</v>
      </c>
      <c r="AB10" s="32">
        <v>0</v>
      </c>
      <c r="AC10" s="45">
        <v>0</v>
      </c>
      <c r="AD10" s="38">
        <v>5.0000001000000002E-2</v>
      </c>
      <c r="AE10" s="33">
        <v>8.3333341000000005E-2</v>
      </c>
      <c r="AF10" s="32">
        <v>1.6666670000000001E-2</v>
      </c>
      <c r="AG10" s="42">
        <v>8.3333343000000004E-2</v>
      </c>
      <c r="AH10" s="36">
        <v>0</v>
      </c>
      <c r="AI10" s="33">
        <v>0.116666675</v>
      </c>
      <c r="AJ10" s="32">
        <v>0</v>
      </c>
      <c r="AK10" s="45">
        <v>0</v>
      </c>
    </row>
    <row r="11" spans="1:41" ht="15">
      <c r="A11" s="61" t="s">
        <v>14</v>
      </c>
      <c r="B11" s="50">
        <v>0.40490952099999999</v>
      </c>
      <c r="C11" s="33">
        <v>0.40285808000000001</v>
      </c>
      <c r="D11" s="31">
        <v>0.40457722200000001</v>
      </c>
      <c r="E11" s="45">
        <v>0.45457984299999998</v>
      </c>
      <c r="F11" s="50">
        <v>0.39374814699999999</v>
      </c>
      <c r="G11" s="31">
        <v>0.38886067800000002</v>
      </c>
      <c r="H11" s="32">
        <v>0.39516477500000002</v>
      </c>
      <c r="I11" s="35">
        <v>0.29470615900000002</v>
      </c>
      <c r="J11" s="34">
        <v>0.397968724</v>
      </c>
      <c r="K11" s="31">
        <v>0.39334409799999998</v>
      </c>
      <c r="L11" s="32">
        <v>0.398517185</v>
      </c>
      <c r="M11" s="35">
        <v>0.31742687600000002</v>
      </c>
      <c r="N11" s="46">
        <v>0.56051030800000001</v>
      </c>
      <c r="O11" s="31">
        <v>0.56366189099999997</v>
      </c>
      <c r="P11" s="43">
        <v>0.56093932599999996</v>
      </c>
      <c r="Q11" s="45">
        <v>0.68806219199999996</v>
      </c>
      <c r="R11" s="50">
        <v>0.54577513499999997</v>
      </c>
      <c r="S11" s="31">
        <v>0.54817959900000002</v>
      </c>
      <c r="T11" s="32">
        <v>0.54984852699999998</v>
      </c>
      <c r="U11" s="35">
        <v>0.52180741799999997</v>
      </c>
      <c r="V11" s="46">
        <v>0.55270889999999995</v>
      </c>
      <c r="W11" s="31">
        <v>0.55568902600000003</v>
      </c>
      <c r="X11" s="30">
        <v>0.55512807500000005</v>
      </c>
      <c r="Y11" s="45">
        <v>0.59285144999999995</v>
      </c>
      <c r="Z11" s="36">
        <v>0</v>
      </c>
      <c r="AA11" s="32">
        <v>0</v>
      </c>
      <c r="AB11" s="32">
        <v>0</v>
      </c>
      <c r="AC11" s="35">
        <v>7.1428549999999993E-2</v>
      </c>
      <c r="AD11" s="38">
        <v>7.1428569999999997E-2</v>
      </c>
      <c r="AE11" s="31">
        <v>7.8571426999999999E-2</v>
      </c>
      <c r="AF11" s="32">
        <v>7.1428569999999997E-2</v>
      </c>
      <c r="AG11" s="35">
        <v>0.235714279</v>
      </c>
      <c r="AH11" s="38">
        <v>7.1428569999999997E-2</v>
      </c>
      <c r="AI11" s="31">
        <v>9.2857141000000004E-2</v>
      </c>
      <c r="AJ11" s="32">
        <v>7.1428569999999997E-2</v>
      </c>
      <c r="AK11" s="35">
        <v>0.27857143899999998</v>
      </c>
    </row>
    <row r="12" spans="1:41" thickBot="1">
      <c r="A12" s="61" t="s">
        <v>15</v>
      </c>
      <c r="B12" s="50">
        <v>0.714575764</v>
      </c>
      <c r="C12" s="32">
        <v>0.71080743999999996</v>
      </c>
      <c r="D12" s="39">
        <v>0.71842118799999999</v>
      </c>
      <c r="E12" s="35">
        <v>0.69258096000000002</v>
      </c>
      <c r="F12" s="50">
        <v>0.67454595399999995</v>
      </c>
      <c r="G12" s="30">
        <v>0.66163344999999996</v>
      </c>
      <c r="H12" s="32">
        <v>0.68188533799999995</v>
      </c>
      <c r="I12" s="35">
        <v>0.57053547999999998</v>
      </c>
      <c r="J12" s="50">
        <v>0.69066481499999999</v>
      </c>
      <c r="K12" s="30">
        <v>0.67927733000000001</v>
      </c>
      <c r="L12" s="32">
        <v>0.69684484099999999</v>
      </c>
      <c r="M12" s="35">
        <v>0.61631027999999999</v>
      </c>
      <c r="N12" s="50">
        <v>0.74199331000000002</v>
      </c>
      <c r="O12" s="30">
        <v>0.73713450999999997</v>
      </c>
      <c r="P12" s="32">
        <v>0.74929538799999995</v>
      </c>
      <c r="Q12" s="35">
        <v>0.70364674999999999</v>
      </c>
      <c r="R12" s="50">
        <v>0.73981849899999996</v>
      </c>
      <c r="S12" s="30">
        <v>0.72372174</v>
      </c>
      <c r="T12" s="32">
        <v>0.74784134099999999</v>
      </c>
      <c r="U12" s="35">
        <v>0.6423181</v>
      </c>
      <c r="V12" s="50">
        <v>0.74088458099999999</v>
      </c>
      <c r="W12" s="30">
        <v>0.73032304999999997</v>
      </c>
      <c r="X12" s="32">
        <v>0.74851008100000005</v>
      </c>
      <c r="Y12" s="35">
        <v>0.67155255999999997</v>
      </c>
      <c r="Z12" s="36">
        <v>0</v>
      </c>
      <c r="AA12" s="32">
        <v>0</v>
      </c>
      <c r="AB12" s="32">
        <v>0</v>
      </c>
      <c r="AC12" s="45">
        <v>0</v>
      </c>
      <c r="AD12" s="36">
        <v>0</v>
      </c>
      <c r="AE12" s="32">
        <v>0</v>
      </c>
      <c r="AF12" s="32">
        <v>0</v>
      </c>
      <c r="AG12" s="45">
        <v>0</v>
      </c>
      <c r="AH12" s="36">
        <v>0</v>
      </c>
      <c r="AI12" s="32">
        <v>0</v>
      </c>
      <c r="AJ12" s="32">
        <v>0</v>
      </c>
      <c r="AK12" s="45">
        <v>0</v>
      </c>
    </row>
    <row r="13" spans="1:41" ht="16.2" thickBot="1">
      <c r="A13" s="62" t="s">
        <v>16</v>
      </c>
      <c r="B13" s="63">
        <f t="shared" ref="B13:AK13" si="0">AVERAGE(B3:B12)</f>
        <v>0.58139224181999993</v>
      </c>
      <c r="C13" s="64">
        <f t="shared" si="0"/>
        <v>0.58345668029999997</v>
      </c>
      <c r="D13" s="65">
        <f t="shared" si="0"/>
        <v>0.58048649612000003</v>
      </c>
      <c r="E13" s="66">
        <f t="shared" si="0"/>
        <v>0.52068089877220003</v>
      </c>
      <c r="F13" s="63">
        <f t="shared" si="0"/>
        <v>0.58805446709999998</v>
      </c>
      <c r="G13" s="65">
        <f t="shared" si="0"/>
        <v>0.58473404379999994</v>
      </c>
      <c r="H13" s="64">
        <f t="shared" si="0"/>
        <v>0.59648397819999999</v>
      </c>
      <c r="I13" s="66">
        <f t="shared" si="0"/>
        <v>0.49099776598700001</v>
      </c>
      <c r="J13" s="63">
        <f t="shared" si="0"/>
        <v>0.57104003993999997</v>
      </c>
      <c r="K13" s="65">
        <f t="shared" si="0"/>
        <v>0.56914280809999995</v>
      </c>
      <c r="L13" s="64">
        <f t="shared" si="0"/>
        <v>0.57656063704000005</v>
      </c>
      <c r="M13" s="66">
        <f t="shared" si="0"/>
        <v>0.48311852027230007</v>
      </c>
      <c r="N13" s="67">
        <f t="shared" si="0"/>
        <v>0.63026763374999994</v>
      </c>
      <c r="O13" s="65">
        <f t="shared" si="0"/>
        <v>0.63003830979999997</v>
      </c>
      <c r="P13" s="65">
        <f t="shared" si="0"/>
        <v>0.62720260615000001</v>
      </c>
      <c r="Q13" s="66">
        <f t="shared" si="0"/>
        <v>0.59340792064530001</v>
      </c>
      <c r="R13" s="67">
        <f t="shared" si="0"/>
        <v>0.66832651099999985</v>
      </c>
      <c r="S13" s="65">
        <f t="shared" si="0"/>
        <v>0.66510041229999994</v>
      </c>
      <c r="T13" s="65">
        <f t="shared" si="0"/>
        <v>0.66947010000000007</v>
      </c>
      <c r="U13" s="66">
        <f t="shared" si="0"/>
        <v>0.56680726165630002</v>
      </c>
      <c r="V13" s="63">
        <f t="shared" si="0"/>
        <v>0.64737112833999999</v>
      </c>
      <c r="W13" s="64">
        <f t="shared" si="0"/>
        <v>0.64582320009999994</v>
      </c>
      <c r="X13" s="65">
        <f t="shared" si="0"/>
        <v>0.64628896774</v>
      </c>
      <c r="Y13" s="66">
        <f t="shared" si="0"/>
        <v>0.57821630921139988</v>
      </c>
      <c r="Z13" s="63">
        <f t="shared" si="0"/>
        <v>2.5714286200000002E-2</v>
      </c>
      <c r="AA13" s="65">
        <f t="shared" si="0"/>
        <v>1.5714283900000001E-2</v>
      </c>
      <c r="AB13" s="64">
        <f t="shared" si="0"/>
        <v>5.7142850000000004E-3</v>
      </c>
      <c r="AC13" s="66">
        <f t="shared" si="0"/>
        <v>3.9354064187E-2</v>
      </c>
      <c r="AD13" s="63">
        <f t="shared" si="0"/>
        <v>6.8775916000000006E-2</v>
      </c>
      <c r="AE13" s="65">
        <f t="shared" si="0"/>
        <v>7.6295283500000005E-2</v>
      </c>
      <c r="AF13" s="64">
        <f t="shared" si="0"/>
        <v>6.6871154000000016E-2</v>
      </c>
      <c r="AG13" s="66">
        <f t="shared" si="0"/>
        <v>0.26952039091300006</v>
      </c>
      <c r="AH13" s="67">
        <f t="shared" si="0"/>
        <v>0.1225216433</v>
      </c>
      <c r="AI13" s="65">
        <f t="shared" si="0"/>
        <v>0.13089029369999999</v>
      </c>
      <c r="AJ13" s="65">
        <f t="shared" si="0"/>
        <v>0.1228258122</v>
      </c>
      <c r="AK13" s="66">
        <f t="shared" si="0"/>
        <v>0.26880610601299998</v>
      </c>
    </row>
    <row r="14" spans="1:41" ht="16.2" thickBot="1"/>
    <row r="15" spans="1:41">
      <c r="A15" s="183" t="s">
        <v>0</v>
      </c>
      <c r="B15" s="143" t="s">
        <v>19</v>
      </c>
      <c r="C15" s="144"/>
      <c r="D15" s="144"/>
      <c r="E15" s="145"/>
      <c r="F15" s="144" t="s">
        <v>22</v>
      </c>
      <c r="G15" s="144"/>
      <c r="H15" s="144"/>
      <c r="I15" s="144"/>
      <c r="J15" s="143" t="s">
        <v>20</v>
      </c>
      <c r="K15" s="144"/>
      <c r="L15" s="144"/>
      <c r="M15" s="145"/>
      <c r="N15" s="144" t="s">
        <v>23</v>
      </c>
      <c r="O15" s="144"/>
      <c r="P15" s="144"/>
      <c r="Q15" s="144"/>
      <c r="R15" s="143" t="s">
        <v>21</v>
      </c>
      <c r="S15" s="144"/>
      <c r="T15" s="144"/>
      <c r="U15" s="145"/>
      <c r="V15" s="144" t="s">
        <v>24</v>
      </c>
      <c r="W15" s="144"/>
      <c r="X15" s="144"/>
      <c r="Y15" s="144"/>
      <c r="Z15" s="143" t="s">
        <v>27</v>
      </c>
      <c r="AA15" s="144"/>
      <c r="AB15" s="144"/>
      <c r="AC15" s="145"/>
      <c r="AD15" s="144" t="s">
        <v>25</v>
      </c>
      <c r="AE15" s="144"/>
      <c r="AF15" s="144"/>
      <c r="AG15" s="144"/>
      <c r="AH15" s="143" t="s">
        <v>26</v>
      </c>
      <c r="AI15" s="144"/>
      <c r="AJ15" s="144"/>
      <c r="AK15" s="145"/>
      <c r="AL15" s="156" t="s">
        <v>109</v>
      </c>
      <c r="AM15" s="156"/>
      <c r="AN15" s="156"/>
      <c r="AO15" s="157"/>
    </row>
    <row r="16" spans="1:41" ht="16.2" thickBot="1">
      <c r="A16" s="184"/>
      <c r="B16" s="29" t="s">
        <v>43</v>
      </c>
      <c r="C16" s="8" t="s">
        <v>44</v>
      </c>
      <c r="D16" s="8" t="s">
        <v>45</v>
      </c>
      <c r="E16" s="21" t="s">
        <v>46</v>
      </c>
      <c r="F16" s="8" t="s">
        <v>43</v>
      </c>
      <c r="G16" s="8" t="s">
        <v>44</v>
      </c>
      <c r="H16" s="8" t="s">
        <v>45</v>
      </c>
      <c r="I16" s="8" t="s">
        <v>46</v>
      </c>
      <c r="J16" s="29" t="s">
        <v>43</v>
      </c>
      <c r="K16" s="8" t="s">
        <v>44</v>
      </c>
      <c r="L16" s="8" t="s">
        <v>45</v>
      </c>
      <c r="M16" s="21" t="s">
        <v>46</v>
      </c>
      <c r="N16" s="8" t="s">
        <v>43</v>
      </c>
      <c r="O16" s="8" t="s">
        <v>44</v>
      </c>
      <c r="P16" s="8" t="s">
        <v>45</v>
      </c>
      <c r="Q16" s="8" t="s">
        <v>46</v>
      </c>
      <c r="R16" s="29" t="s">
        <v>43</v>
      </c>
      <c r="S16" s="8" t="s">
        <v>44</v>
      </c>
      <c r="T16" s="8" t="s">
        <v>45</v>
      </c>
      <c r="U16" s="21" t="s">
        <v>46</v>
      </c>
      <c r="V16" s="8" t="s">
        <v>43</v>
      </c>
      <c r="W16" s="8" t="s">
        <v>44</v>
      </c>
      <c r="X16" s="8" t="s">
        <v>45</v>
      </c>
      <c r="Y16" s="8" t="s">
        <v>46</v>
      </c>
      <c r="Z16" s="29" t="s">
        <v>43</v>
      </c>
      <c r="AA16" s="8" t="s">
        <v>44</v>
      </c>
      <c r="AB16" s="8" t="s">
        <v>45</v>
      </c>
      <c r="AC16" s="21" t="s">
        <v>46</v>
      </c>
      <c r="AD16" s="8" t="s">
        <v>43</v>
      </c>
      <c r="AE16" s="8" t="s">
        <v>44</v>
      </c>
      <c r="AF16" s="8" t="s">
        <v>45</v>
      </c>
      <c r="AG16" s="8" t="s">
        <v>46</v>
      </c>
      <c r="AH16" s="29" t="s">
        <v>43</v>
      </c>
      <c r="AI16" s="8" t="s">
        <v>44</v>
      </c>
      <c r="AJ16" s="8" t="s">
        <v>45</v>
      </c>
      <c r="AK16" s="21" t="s">
        <v>46</v>
      </c>
      <c r="AL16" s="158" t="s">
        <v>43</v>
      </c>
      <c r="AM16" s="158" t="s">
        <v>44</v>
      </c>
      <c r="AN16" s="158" t="s">
        <v>45</v>
      </c>
      <c r="AO16" s="159" t="s">
        <v>46</v>
      </c>
    </row>
    <row r="17" spans="1:41" ht="15">
      <c r="A17" s="61" t="s">
        <v>4</v>
      </c>
      <c r="B17" s="13">
        <f>IF(B3&gt;C3,1,0)</f>
        <v>1</v>
      </c>
      <c r="C17" s="10">
        <f>IF(B3&gt;D3,1,0)</f>
        <v>0</v>
      </c>
      <c r="D17" s="10">
        <f>IF(B3&gt;E3,1,0)</f>
        <v>1</v>
      </c>
      <c r="E17" s="11">
        <f>IF(AND((B1&gt;C1),(B1&gt;D1),(B1&gt;E1)),1,0)</f>
        <v>1</v>
      </c>
      <c r="F17" s="10">
        <f>IF(F3&gt;G3,1,0)</f>
        <v>1</v>
      </c>
      <c r="G17" s="10">
        <f>IF(F3&gt;H3,1,0)</f>
        <v>0</v>
      </c>
      <c r="H17" s="10">
        <f>IF(F3&gt;I3,1,0)</f>
        <v>1</v>
      </c>
      <c r="I17" s="10">
        <f>IF(AND((F1&gt;G1),(F1&gt;H1),(F1&gt;I1)),1,0)</f>
        <v>1</v>
      </c>
      <c r="J17" s="13">
        <f>IF(J3&gt;K3,1,0)</f>
        <v>1</v>
      </c>
      <c r="K17" s="10">
        <f>IF(J3&gt;L3,1,0)</f>
        <v>0</v>
      </c>
      <c r="L17" s="10">
        <f>IF(J3&gt;M3,1,0)</f>
        <v>1</v>
      </c>
      <c r="M17" s="11">
        <f>IF(AND((J1&gt;K1),(J1&gt;L1),(J1&gt;M1)),1,0)</f>
        <v>1</v>
      </c>
      <c r="N17" s="10">
        <f>IF(N3&gt;O3,1,0)</f>
        <v>0</v>
      </c>
      <c r="O17" s="10">
        <f>IF(N3&gt;P3,1,0)</f>
        <v>0</v>
      </c>
      <c r="P17" s="10">
        <f>IF(N3&gt;Q3,1,0)</f>
        <v>1</v>
      </c>
      <c r="Q17" s="10">
        <f>IF(AND((N1&gt;O1),(N1&gt;P1),(N1&gt;Q1)),1,0)</f>
        <v>1</v>
      </c>
      <c r="R17" s="13">
        <f>IF(R3&gt;S3,1,0)</f>
        <v>0</v>
      </c>
      <c r="S17" s="10">
        <f>IF(R3&gt;T3,1,0)</f>
        <v>0</v>
      </c>
      <c r="T17" s="10">
        <f>IF(R3&gt;U3,1,0)</f>
        <v>1</v>
      </c>
      <c r="U17" s="11">
        <f>IF(AND((R1&gt;S1),(R1&gt;T1),(R1&gt;U1)),1,0)</f>
        <v>1</v>
      </c>
      <c r="V17" s="10">
        <f>IF(V3&gt;W3,1,0)</f>
        <v>0</v>
      </c>
      <c r="W17" s="10">
        <f>IF(V3&gt;X3,1,0)</f>
        <v>0</v>
      </c>
      <c r="X17" s="10">
        <f>IF(V3&gt;Y3,1,0)</f>
        <v>1</v>
      </c>
      <c r="Y17" s="10">
        <f>IF(AND((V1&gt;W1),(V1&gt;X1),(V1&gt;Y1)),1,0)</f>
        <v>1</v>
      </c>
      <c r="Z17" s="13">
        <f>IF(Z3&lt;AA3,1,0)</f>
        <v>0</v>
      </c>
      <c r="AA17" s="10">
        <f>IF(Z3&lt;AB3,1,0)</f>
        <v>0</v>
      </c>
      <c r="AB17" s="10">
        <f>IF(Z3&lt;AC3,1,0)</f>
        <v>1</v>
      </c>
      <c r="AC17" s="11">
        <f>IF(AND((Z1&lt;AA1),(Z1&lt;AB1),(Z1&lt;AC1)),1,0)</f>
        <v>0</v>
      </c>
      <c r="AD17" s="10">
        <f>IF(AD3&lt;AE3,1,0)</f>
        <v>1</v>
      </c>
      <c r="AE17" s="10">
        <f>IF(AD3&lt;AF3,1,0)</f>
        <v>1</v>
      </c>
      <c r="AF17" s="10">
        <f>IF(AD3&lt;AG3,1,0)</f>
        <v>1</v>
      </c>
      <c r="AG17" s="10">
        <f>IF(AND((AD1&lt;AE1),(AD1&lt;AF1),(AD1&lt;AG1)),1,0)</f>
        <v>0</v>
      </c>
      <c r="AH17" s="13">
        <f>IF(AH3&lt;AI3,1,0)</f>
        <v>1</v>
      </c>
      <c r="AI17" s="10">
        <f>IF(AH3&lt;AJ3,1,0)</f>
        <v>0</v>
      </c>
      <c r="AJ17" s="10">
        <f>IF(AH3&lt;AK3,1,0)</f>
        <v>1</v>
      </c>
      <c r="AK17" s="11">
        <f>IF(AND((AH1&lt;AI1),(AH1&lt;AJ1),(AH1&lt;AK1)),1,0)</f>
        <v>0</v>
      </c>
      <c r="AL17" s="160">
        <f>SUM(B17,F17,J17,N17,R17,V17,Z17,AH17,AD17)</f>
        <v>5</v>
      </c>
      <c r="AM17" s="160">
        <f>SUM(C17,G17,K17,O17,S17,W17,AA17,AE17,AI17)</f>
        <v>1</v>
      </c>
      <c r="AN17" s="160">
        <f>SUM(D17,H17,L17,P17,T17,X17,AB17,AF17,AJ17)</f>
        <v>9</v>
      </c>
      <c r="AO17" s="161">
        <f>SUM(E17,I17,M17,Q17,U17,Y17,AC17,AG17,AK17)</f>
        <v>6</v>
      </c>
    </row>
    <row r="18" spans="1:41" ht="15">
      <c r="A18" s="61" t="s">
        <v>6</v>
      </c>
      <c r="B18" s="13">
        <f t="shared" ref="B18:B26" si="1">IF(B4&gt;C4,1,0)</f>
        <v>1</v>
      </c>
      <c r="C18" s="10">
        <f t="shared" ref="C18:C26" si="2">IF(B4&gt;D4,1,0)</f>
        <v>1</v>
      </c>
      <c r="D18" s="10">
        <f t="shared" ref="D18:D26" si="3">IF(B4&gt;E4,1,0)</f>
        <v>1</v>
      </c>
      <c r="E18" s="11">
        <f t="shared" ref="E18:E26" si="4">IF(AND((B2&gt;C2),(B2&gt;D2),(B2&gt;E2)),1,0)</f>
        <v>0</v>
      </c>
      <c r="F18" s="10">
        <f t="shared" ref="F18:F26" si="5">IF(F4&gt;G4,1,0)</f>
        <v>1</v>
      </c>
      <c r="G18" s="10">
        <f t="shared" ref="G18:G26" si="6">IF(F4&gt;H4,1,0)</f>
        <v>1</v>
      </c>
      <c r="H18" s="10">
        <f t="shared" ref="H18:H26" si="7">IF(F4&gt;I4,1,0)</f>
        <v>1</v>
      </c>
      <c r="I18" s="10">
        <f t="shared" ref="I18:I26" si="8">IF(AND((F2&gt;G2),(F2&gt;H2),(F2&gt;I2)),1,0)</f>
        <v>0</v>
      </c>
      <c r="J18" s="13">
        <f t="shared" ref="J18:J26" si="9">IF(J4&gt;K4,1,0)</f>
        <v>1</v>
      </c>
      <c r="K18" s="10">
        <f t="shared" ref="K18:K26" si="10">IF(J4&gt;L4,1,0)</f>
        <v>1</v>
      </c>
      <c r="L18" s="10">
        <f t="shared" ref="L18:L26" si="11">IF(J4&gt;M4,1,0)</f>
        <v>1</v>
      </c>
      <c r="M18" s="11">
        <f t="shared" ref="M18:M26" si="12">IF(AND((J2&gt;K2),(J2&gt;L2),(J2&gt;M2)),1,0)</f>
        <v>0</v>
      </c>
      <c r="N18" s="10">
        <f t="shared" ref="N18:N26" si="13">IF(N4&gt;O4,1,0)</f>
        <v>1</v>
      </c>
      <c r="O18" s="10">
        <f t="shared" ref="O18:O26" si="14">IF(N4&gt;P4,1,0)</f>
        <v>1</v>
      </c>
      <c r="P18" s="10">
        <f t="shared" ref="P18:P26" si="15">IF(N4&gt;Q4,1,0)</f>
        <v>1</v>
      </c>
      <c r="Q18" s="10">
        <f t="shared" ref="Q18:Q26" si="16">IF(AND((N2&gt;O2),(N2&gt;P2),(N2&gt;Q2)),1,0)</f>
        <v>0</v>
      </c>
      <c r="R18" s="13">
        <f t="shared" ref="R18:R26" si="17">IF(R4&gt;S4,1,0)</f>
        <v>1</v>
      </c>
      <c r="S18" s="10">
        <f t="shared" ref="S18:S26" si="18">IF(R4&gt;T4,1,0)</f>
        <v>1</v>
      </c>
      <c r="T18" s="10">
        <f t="shared" ref="T18:T26" si="19">IF(R4&gt;U4,1,0)</f>
        <v>1</v>
      </c>
      <c r="U18" s="11">
        <f t="shared" ref="U18:U26" si="20">IF(AND((R2&gt;S2),(R2&gt;T2),(R2&gt;U2)),1,0)</f>
        <v>0</v>
      </c>
      <c r="V18" s="10">
        <f t="shared" ref="V18:V26" si="21">IF(V4&gt;W4,1,0)</f>
        <v>1</v>
      </c>
      <c r="W18" s="10">
        <f t="shared" ref="W18:W26" si="22">IF(V4&gt;X4,1,0)</f>
        <v>1</v>
      </c>
      <c r="X18" s="10">
        <f t="shared" ref="X18:X26" si="23">IF(V4&gt;Y4,1,0)</f>
        <v>1</v>
      </c>
      <c r="Y18" s="10">
        <f t="shared" ref="Y18:Y26" si="24">IF(AND((V2&gt;W2),(V2&gt;X2),(V2&gt;Y2)),1,0)</f>
        <v>0</v>
      </c>
      <c r="Z18" s="13">
        <f t="shared" ref="Z18:Z26" si="25">IF(Z4&lt;AA4,1,0)</f>
        <v>0</v>
      </c>
      <c r="AA18" s="10">
        <f t="shared" ref="AA18:AA26" si="26">IF(Z4&lt;AB4,1,0)</f>
        <v>0</v>
      </c>
      <c r="AB18" s="10">
        <f t="shared" ref="AB18:AB26" si="27">IF(Z4&lt;AC4,1,0)</f>
        <v>0</v>
      </c>
      <c r="AC18" s="11">
        <f t="shared" ref="AC18:AC26" si="28">IF(AND((Z2&lt;AA2),(Z2&lt;AB2),(Z2&lt;AC2)),1,0)</f>
        <v>0</v>
      </c>
      <c r="AD18" s="10">
        <f t="shared" ref="AD18:AD26" si="29">IF(AD4&lt;AE4,1,0)</f>
        <v>0</v>
      </c>
      <c r="AE18" s="10">
        <f t="shared" ref="AE18:AE26" si="30">IF(AD4&lt;AF4,1,0)</f>
        <v>0</v>
      </c>
      <c r="AF18" s="10">
        <f t="shared" ref="AF18:AF26" si="31">IF(AD4&lt;AG4,1,0)</f>
        <v>0</v>
      </c>
      <c r="AG18" s="10">
        <f t="shared" ref="AG18:AG26" si="32">IF(AND((AD2&lt;AE2),(AD2&lt;AF2),(AD2&lt;AG2)),1,0)</f>
        <v>0</v>
      </c>
      <c r="AH18" s="13">
        <f t="shared" ref="AH18:AH26" si="33">IF(AH4&lt;AI4,1,0)</f>
        <v>0</v>
      </c>
      <c r="AI18" s="10">
        <f t="shared" ref="AI18:AI26" si="34">IF(AH4&lt;AJ4,1,0)</f>
        <v>0</v>
      </c>
      <c r="AJ18" s="10">
        <f t="shared" ref="AJ18:AJ26" si="35">IF(AH4&lt;AK4,1,0)</f>
        <v>0</v>
      </c>
      <c r="AK18" s="11">
        <f t="shared" ref="AK18:AK26" si="36">IF(AND((AH2&lt;AI2),(AH2&lt;AJ2),(AH2&lt;AK2)),1,0)</f>
        <v>0</v>
      </c>
      <c r="AL18" s="160">
        <f t="shared" ref="AL18:AL26" si="37">SUM(B18,F18,J18,N18,R18,V18,Z18,AH18,AD18)</f>
        <v>6</v>
      </c>
      <c r="AM18" s="160">
        <f t="shared" ref="AM18:AM26" si="38">SUM(C18,G18,K18,O18,S18,W18,AA18,AE18,AI18)</f>
        <v>6</v>
      </c>
      <c r="AN18" s="160">
        <f t="shared" ref="AN18:AN26" si="39">SUM(D18,H18,L18,P18,T18,X18,AB18,AF18,AJ18)</f>
        <v>6</v>
      </c>
      <c r="AO18" s="161">
        <f t="shared" ref="AO18:AO26" si="40">SUM(E18,I18,M18,Q18,U18,Y18,AC18,AG18,AK18)</f>
        <v>0</v>
      </c>
    </row>
    <row r="19" spans="1:41" ht="15">
      <c r="A19" s="61" t="s">
        <v>7</v>
      </c>
      <c r="B19" s="13">
        <f t="shared" si="1"/>
        <v>1</v>
      </c>
      <c r="C19" s="10">
        <f t="shared" si="2"/>
        <v>1</v>
      </c>
      <c r="D19" s="10">
        <f t="shared" si="3"/>
        <v>1</v>
      </c>
      <c r="E19" s="11">
        <f t="shared" si="4"/>
        <v>0</v>
      </c>
      <c r="F19" s="10">
        <f t="shared" si="5"/>
        <v>1</v>
      </c>
      <c r="G19" s="10">
        <f t="shared" si="6"/>
        <v>1</v>
      </c>
      <c r="H19" s="10">
        <f t="shared" si="7"/>
        <v>1</v>
      </c>
      <c r="I19" s="10">
        <f t="shared" si="8"/>
        <v>0</v>
      </c>
      <c r="J19" s="13">
        <f t="shared" si="9"/>
        <v>1</v>
      </c>
      <c r="K19" s="10">
        <f t="shared" si="10"/>
        <v>0</v>
      </c>
      <c r="L19" s="10">
        <f t="shared" si="11"/>
        <v>1</v>
      </c>
      <c r="M19" s="11">
        <f t="shared" si="12"/>
        <v>0</v>
      </c>
      <c r="N19" s="10">
        <f t="shared" si="13"/>
        <v>0</v>
      </c>
      <c r="O19" s="10">
        <f t="shared" si="14"/>
        <v>0</v>
      </c>
      <c r="P19" s="10">
        <f t="shared" si="15"/>
        <v>1</v>
      </c>
      <c r="Q19" s="10">
        <f t="shared" si="16"/>
        <v>0</v>
      </c>
      <c r="R19" s="13">
        <f t="shared" si="17"/>
        <v>0</v>
      </c>
      <c r="S19" s="10">
        <f t="shared" si="18"/>
        <v>0</v>
      </c>
      <c r="T19" s="10">
        <f t="shared" si="19"/>
        <v>1</v>
      </c>
      <c r="U19" s="11">
        <f t="shared" si="20"/>
        <v>0</v>
      </c>
      <c r="V19" s="10">
        <f t="shared" si="21"/>
        <v>0</v>
      </c>
      <c r="W19" s="10">
        <f t="shared" si="22"/>
        <v>0</v>
      </c>
      <c r="X19" s="10">
        <f t="shared" si="23"/>
        <v>1</v>
      </c>
      <c r="Y19" s="10">
        <f t="shared" si="24"/>
        <v>0</v>
      </c>
      <c r="Z19" s="13">
        <f t="shared" si="25"/>
        <v>0</v>
      </c>
      <c r="AA19" s="10">
        <f t="shared" si="26"/>
        <v>0</v>
      </c>
      <c r="AB19" s="10">
        <f t="shared" si="27"/>
        <v>1</v>
      </c>
      <c r="AC19" s="11">
        <f t="shared" si="28"/>
        <v>0</v>
      </c>
      <c r="AD19" s="10">
        <f t="shared" si="29"/>
        <v>1</v>
      </c>
      <c r="AE19" s="10">
        <f t="shared" si="30"/>
        <v>0</v>
      </c>
      <c r="AF19" s="10">
        <f t="shared" si="31"/>
        <v>1</v>
      </c>
      <c r="AG19" s="10">
        <f t="shared" si="32"/>
        <v>1</v>
      </c>
      <c r="AH19" s="13">
        <f t="shared" si="33"/>
        <v>1</v>
      </c>
      <c r="AI19" s="10">
        <f t="shared" si="34"/>
        <v>1</v>
      </c>
      <c r="AJ19" s="10">
        <f t="shared" si="35"/>
        <v>1</v>
      </c>
      <c r="AK19" s="11">
        <f t="shared" si="36"/>
        <v>0</v>
      </c>
      <c r="AL19" s="160">
        <f t="shared" si="37"/>
        <v>5</v>
      </c>
      <c r="AM19" s="160">
        <f t="shared" si="38"/>
        <v>3</v>
      </c>
      <c r="AN19" s="160">
        <f t="shared" si="39"/>
        <v>9</v>
      </c>
      <c r="AO19" s="161">
        <f t="shared" si="40"/>
        <v>1</v>
      </c>
    </row>
    <row r="20" spans="1:41" ht="15">
      <c r="A20" s="61" t="s">
        <v>8</v>
      </c>
      <c r="B20" s="13">
        <f t="shared" si="1"/>
        <v>0</v>
      </c>
      <c r="C20" s="10">
        <f t="shared" si="2"/>
        <v>1</v>
      </c>
      <c r="D20" s="10">
        <f t="shared" si="3"/>
        <v>0</v>
      </c>
      <c r="E20" s="11">
        <f t="shared" si="4"/>
        <v>1</v>
      </c>
      <c r="F20" s="10">
        <f t="shared" si="5"/>
        <v>1</v>
      </c>
      <c r="G20" s="10">
        <f t="shared" si="6"/>
        <v>1</v>
      </c>
      <c r="H20" s="10">
        <f t="shared" si="7"/>
        <v>1</v>
      </c>
      <c r="I20" s="10">
        <f t="shared" si="8"/>
        <v>1</v>
      </c>
      <c r="J20" s="13">
        <f t="shared" si="9"/>
        <v>0</v>
      </c>
      <c r="K20" s="10">
        <f t="shared" si="10"/>
        <v>1</v>
      </c>
      <c r="L20" s="10">
        <f t="shared" si="11"/>
        <v>1</v>
      </c>
      <c r="M20" s="11">
        <f t="shared" si="12"/>
        <v>1</v>
      </c>
      <c r="N20" s="10">
        <f t="shared" si="13"/>
        <v>0</v>
      </c>
      <c r="O20" s="10">
        <f t="shared" si="14"/>
        <v>0</v>
      </c>
      <c r="P20" s="10">
        <f t="shared" si="15"/>
        <v>0</v>
      </c>
      <c r="Q20" s="10">
        <f t="shared" si="16"/>
        <v>1</v>
      </c>
      <c r="R20" s="13">
        <f t="shared" si="17"/>
        <v>1</v>
      </c>
      <c r="S20" s="10">
        <f t="shared" si="18"/>
        <v>1</v>
      </c>
      <c r="T20" s="10">
        <f t="shared" si="19"/>
        <v>1</v>
      </c>
      <c r="U20" s="11">
        <f t="shared" si="20"/>
        <v>1</v>
      </c>
      <c r="V20" s="10">
        <f t="shared" si="21"/>
        <v>1</v>
      </c>
      <c r="W20" s="10">
        <f t="shared" si="22"/>
        <v>1</v>
      </c>
      <c r="X20" s="10">
        <f t="shared" si="23"/>
        <v>1</v>
      </c>
      <c r="Y20" s="10">
        <f t="shared" si="24"/>
        <v>1</v>
      </c>
      <c r="Z20" s="13">
        <f t="shared" si="25"/>
        <v>0</v>
      </c>
      <c r="AA20" s="10">
        <f t="shared" si="26"/>
        <v>0</v>
      </c>
      <c r="AB20" s="10">
        <f t="shared" si="27"/>
        <v>0</v>
      </c>
      <c r="AC20" s="11">
        <f t="shared" si="28"/>
        <v>0</v>
      </c>
      <c r="AD20" s="10">
        <f t="shared" si="29"/>
        <v>0</v>
      </c>
      <c r="AE20" s="10">
        <f t="shared" si="30"/>
        <v>1</v>
      </c>
      <c r="AF20" s="10">
        <f t="shared" si="31"/>
        <v>1</v>
      </c>
      <c r="AG20" s="10">
        <f t="shared" si="32"/>
        <v>0</v>
      </c>
      <c r="AH20" s="13">
        <f t="shared" si="33"/>
        <v>0</v>
      </c>
      <c r="AI20" s="10">
        <f t="shared" si="34"/>
        <v>1</v>
      </c>
      <c r="AJ20" s="10">
        <f t="shared" si="35"/>
        <v>0</v>
      </c>
      <c r="AK20" s="11">
        <f t="shared" si="36"/>
        <v>0</v>
      </c>
      <c r="AL20" s="160">
        <f t="shared" si="37"/>
        <v>3</v>
      </c>
      <c r="AM20" s="160">
        <f t="shared" si="38"/>
        <v>7</v>
      </c>
      <c r="AN20" s="160">
        <f t="shared" si="39"/>
        <v>5</v>
      </c>
      <c r="AO20" s="161">
        <f t="shared" si="40"/>
        <v>6</v>
      </c>
    </row>
    <row r="21" spans="1:41" ht="15">
      <c r="A21" s="61" t="s">
        <v>9</v>
      </c>
      <c r="B21" s="13">
        <f t="shared" si="1"/>
        <v>0</v>
      </c>
      <c r="C21" s="10">
        <f t="shared" si="2"/>
        <v>0</v>
      </c>
      <c r="D21" s="10">
        <f t="shared" si="3"/>
        <v>0</v>
      </c>
      <c r="E21" s="11">
        <f t="shared" si="4"/>
        <v>1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1</v>
      </c>
      <c r="J21" s="13">
        <f t="shared" si="9"/>
        <v>0</v>
      </c>
      <c r="K21" s="10">
        <f t="shared" si="10"/>
        <v>0</v>
      </c>
      <c r="L21" s="10">
        <f t="shared" si="11"/>
        <v>0</v>
      </c>
      <c r="M21" s="11">
        <f t="shared" si="12"/>
        <v>0</v>
      </c>
      <c r="N21" s="10">
        <f t="shared" si="13"/>
        <v>0</v>
      </c>
      <c r="O21" s="10">
        <f t="shared" si="14"/>
        <v>0</v>
      </c>
      <c r="P21" s="10">
        <f t="shared" si="15"/>
        <v>0</v>
      </c>
      <c r="Q21" s="10">
        <f t="shared" si="16"/>
        <v>0</v>
      </c>
      <c r="R21" s="13">
        <f t="shared" si="17"/>
        <v>0</v>
      </c>
      <c r="S21" s="10">
        <f t="shared" si="18"/>
        <v>0</v>
      </c>
      <c r="T21" s="10">
        <f t="shared" si="19"/>
        <v>1</v>
      </c>
      <c r="U21" s="11">
        <f t="shared" si="20"/>
        <v>0</v>
      </c>
      <c r="V21" s="10">
        <f t="shared" si="21"/>
        <v>0</v>
      </c>
      <c r="W21" s="10">
        <f t="shared" si="22"/>
        <v>0</v>
      </c>
      <c r="X21" s="10">
        <f t="shared" si="23"/>
        <v>1</v>
      </c>
      <c r="Y21" s="10">
        <f t="shared" si="24"/>
        <v>0</v>
      </c>
      <c r="Z21" s="13">
        <f t="shared" si="25"/>
        <v>0</v>
      </c>
      <c r="AA21" s="10">
        <f t="shared" si="26"/>
        <v>0</v>
      </c>
      <c r="AB21" s="10">
        <f t="shared" si="27"/>
        <v>0</v>
      </c>
      <c r="AC21" s="11">
        <f t="shared" si="28"/>
        <v>0</v>
      </c>
      <c r="AD21" s="10">
        <f t="shared" si="29"/>
        <v>0</v>
      </c>
      <c r="AE21" s="10">
        <f t="shared" si="30"/>
        <v>0</v>
      </c>
      <c r="AF21" s="10">
        <f t="shared" si="31"/>
        <v>0</v>
      </c>
      <c r="AG21" s="10">
        <f t="shared" si="32"/>
        <v>0</v>
      </c>
      <c r="AH21" s="13">
        <f t="shared" si="33"/>
        <v>0</v>
      </c>
      <c r="AI21" s="10">
        <f t="shared" si="34"/>
        <v>0</v>
      </c>
      <c r="AJ21" s="10">
        <f t="shared" si="35"/>
        <v>0</v>
      </c>
      <c r="AK21" s="11">
        <f t="shared" si="36"/>
        <v>1</v>
      </c>
      <c r="AL21" s="160">
        <f t="shared" si="37"/>
        <v>0</v>
      </c>
      <c r="AM21" s="160">
        <f t="shared" si="38"/>
        <v>0</v>
      </c>
      <c r="AN21" s="160">
        <f t="shared" si="39"/>
        <v>2</v>
      </c>
      <c r="AO21" s="161">
        <f t="shared" si="40"/>
        <v>3</v>
      </c>
    </row>
    <row r="22" spans="1:41" ht="15">
      <c r="A22" s="61" t="s">
        <v>11</v>
      </c>
      <c r="B22" s="13">
        <f t="shared" si="1"/>
        <v>0</v>
      </c>
      <c r="C22" s="10">
        <f t="shared" si="2"/>
        <v>1</v>
      </c>
      <c r="D22" s="10">
        <f t="shared" si="3"/>
        <v>1</v>
      </c>
      <c r="E22" s="11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1</v>
      </c>
      <c r="I22" s="10">
        <f t="shared" si="8"/>
        <v>1</v>
      </c>
      <c r="J22" s="13">
        <f t="shared" si="9"/>
        <v>0</v>
      </c>
      <c r="K22" s="10">
        <f t="shared" si="10"/>
        <v>0</v>
      </c>
      <c r="L22" s="10">
        <f t="shared" si="11"/>
        <v>1</v>
      </c>
      <c r="M22" s="11">
        <f t="shared" si="12"/>
        <v>0</v>
      </c>
      <c r="N22" s="10">
        <f t="shared" si="13"/>
        <v>0</v>
      </c>
      <c r="O22" s="10">
        <f t="shared" si="14"/>
        <v>0</v>
      </c>
      <c r="P22" s="10">
        <f t="shared" si="15"/>
        <v>1</v>
      </c>
      <c r="Q22" s="10">
        <f t="shared" si="16"/>
        <v>0</v>
      </c>
      <c r="R22" s="13">
        <f t="shared" si="17"/>
        <v>0</v>
      </c>
      <c r="S22" s="10">
        <f t="shared" si="18"/>
        <v>0</v>
      </c>
      <c r="T22" s="10">
        <f t="shared" si="19"/>
        <v>1</v>
      </c>
      <c r="U22" s="11">
        <f t="shared" si="20"/>
        <v>1</v>
      </c>
      <c r="V22" s="10">
        <f t="shared" si="21"/>
        <v>0</v>
      </c>
      <c r="W22" s="10">
        <f t="shared" si="22"/>
        <v>0</v>
      </c>
      <c r="X22" s="10">
        <f t="shared" si="23"/>
        <v>1</v>
      </c>
      <c r="Y22" s="10">
        <f t="shared" si="24"/>
        <v>1</v>
      </c>
      <c r="Z22" s="13">
        <f t="shared" si="25"/>
        <v>0</v>
      </c>
      <c r="AA22" s="10">
        <f t="shared" si="26"/>
        <v>0</v>
      </c>
      <c r="AB22" s="10">
        <f t="shared" si="27"/>
        <v>0</v>
      </c>
      <c r="AC22" s="11">
        <f t="shared" si="28"/>
        <v>0</v>
      </c>
      <c r="AD22" s="10">
        <f t="shared" si="29"/>
        <v>0</v>
      </c>
      <c r="AE22" s="10">
        <f t="shared" si="30"/>
        <v>0</v>
      </c>
      <c r="AF22" s="10">
        <f t="shared" si="31"/>
        <v>1</v>
      </c>
      <c r="AG22" s="10">
        <f t="shared" si="32"/>
        <v>0</v>
      </c>
      <c r="AH22" s="13">
        <f t="shared" si="33"/>
        <v>0</v>
      </c>
      <c r="AI22" s="10">
        <f t="shared" si="34"/>
        <v>1</v>
      </c>
      <c r="AJ22" s="10">
        <f t="shared" si="35"/>
        <v>1</v>
      </c>
      <c r="AK22" s="11">
        <f t="shared" si="36"/>
        <v>0</v>
      </c>
      <c r="AL22" s="160">
        <f t="shared" si="37"/>
        <v>0</v>
      </c>
      <c r="AM22" s="160">
        <f t="shared" si="38"/>
        <v>2</v>
      </c>
      <c r="AN22" s="160">
        <f t="shared" si="39"/>
        <v>8</v>
      </c>
      <c r="AO22" s="161">
        <f t="shared" si="40"/>
        <v>3</v>
      </c>
    </row>
    <row r="23" spans="1:41" ht="15">
      <c r="A23" s="61" t="s">
        <v>12</v>
      </c>
      <c r="B23" s="13">
        <f t="shared" si="1"/>
        <v>1</v>
      </c>
      <c r="C23" s="10">
        <f t="shared" si="2"/>
        <v>1</v>
      </c>
      <c r="D23" s="10">
        <f t="shared" si="3"/>
        <v>0</v>
      </c>
      <c r="E23" s="11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1</v>
      </c>
      <c r="I23" s="10">
        <f t="shared" si="8"/>
        <v>0</v>
      </c>
      <c r="J23" s="13">
        <f t="shared" si="9"/>
        <v>1</v>
      </c>
      <c r="K23" s="10">
        <f t="shared" si="10"/>
        <v>0</v>
      </c>
      <c r="L23" s="10">
        <f t="shared" si="11"/>
        <v>0</v>
      </c>
      <c r="M23" s="11">
        <f t="shared" si="12"/>
        <v>0</v>
      </c>
      <c r="N23" s="10">
        <f t="shared" si="13"/>
        <v>1</v>
      </c>
      <c r="O23" s="10">
        <f t="shared" si="14"/>
        <v>1</v>
      </c>
      <c r="P23" s="10">
        <f t="shared" si="15"/>
        <v>0</v>
      </c>
      <c r="Q23" s="10">
        <f t="shared" si="16"/>
        <v>0</v>
      </c>
      <c r="R23" s="13">
        <f t="shared" si="17"/>
        <v>0</v>
      </c>
      <c r="S23" s="10">
        <f t="shared" si="18"/>
        <v>0</v>
      </c>
      <c r="T23" s="10">
        <f t="shared" si="19"/>
        <v>1</v>
      </c>
      <c r="U23" s="11">
        <f t="shared" si="20"/>
        <v>0</v>
      </c>
      <c r="V23" s="10">
        <f t="shared" si="21"/>
        <v>1</v>
      </c>
      <c r="W23" s="10">
        <f t="shared" si="22"/>
        <v>0</v>
      </c>
      <c r="X23" s="10">
        <f t="shared" si="23"/>
        <v>0</v>
      </c>
      <c r="Y23" s="10">
        <f t="shared" si="24"/>
        <v>0</v>
      </c>
      <c r="Z23" s="13">
        <f t="shared" si="25"/>
        <v>0</v>
      </c>
      <c r="AA23" s="10">
        <f t="shared" si="26"/>
        <v>0</v>
      </c>
      <c r="AB23" s="10">
        <f t="shared" si="27"/>
        <v>0</v>
      </c>
      <c r="AC23" s="11">
        <f t="shared" si="28"/>
        <v>0</v>
      </c>
      <c r="AD23" s="10">
        <f t="shared" si="29"/>
        <v>0</v>
      </c>
      <c r="AE23" s="10">
        <f t="shared" si="30"/>
        <v>0</v>
      </c>
      <c r="AF23" s="10">
        <f t="shared" si="31"/>
        <v>0</v>
      </c>
      <c r="AG23" s="10">
        <f t="shared" si="32"/>
        <v>0</v>
      </c>
      <c r="AH23" s="13">
        <f t="shared" si="33"/>
        <v>0</v>
      </c>
      <c r="AI23" s="10">
        <f t="shared" si="34"/>
        <v>0</v>
      </c>
      <c r="AJ23" s="10">
        <f t="shared" si="35"/>
        <v>0</v>
      </c>
      <c r="AK23" s="11">
        <f t="shared" si="36"/>
        <v>0</v>
      </c>
      <c r="AL23" s="160">
        <f t="shared" si="37"/>
        <v>4</v>
      </c>
      <c r="AM23" s="160">
        <f t="shared" si="38"/>
        <v>2</v>
      </c>
      <c r="AN23" s="160">
        <f t="shared" si="39"/>
        <v>2</v>
      </c>
      <c r="AO23" s="161">
        <f t="shared" si="40"/>
        <v>0</v>
      </c>
    </row>
    <row r="24" spans="1:41" ht="15">
      <c r="A24" s="61" t="s">
        <v>13</v>
      </c>
      <c r="B24" s="13">
        <f t="shared" si="1"/>
        <v>0</v>
      </c>
      <c r="C24" s="10">
        <f t="shared" si="2"/>
        <v>0</v>
      </c>
      <c r="D24" s="10">
        <f t="shared" si="3"/>
        <v>0</v>
      </c>
      <c r="E24" s="11">
        <f t="shared" si="4"/>
        <v>0</v>
      </c>
      <c r="F24" s="10">
        <f t="shared" si="5"/>
        <v>1</v>
      </c>
      <c r="G24" s="10">
        <f t="shared" si="6"/>
        <v>0</v>
      </c>
      <c r="H24" s="10">
        <f t="shared" si="7"/>
        <v>1</v>
      </c>
      <c r="I24" s="10">
        <f t="shared" si="8"/>
        <v>0</v>
      </c>
      <c r="J24" s="13">
        <f t="shared" si="9"/>
        <v>1</v>
      </c>
      <c r="K24" s="10">
        <f t="shared" si="10"/>
        <v>0</v>
      </c>
      <c r="L24" s="10">
        <f t="shared" si="11"/>
        <v>1</v>
      </c>
      <c r="M24" s="11">
        <f t="shared" si="12"/>
        <v>0</v>
      </c>
      <c r="N24" s="10">
        <f t="shared" si="13"/>
        <v>0</v>
      </c>
      <c r="O24" s="10">
        <f t="shared" si="14"/>
        <v>1</v>
      </c>
      <c r="P24" s="10">
        <f t="shared" si="15"/>
        <v>0</v>
      </c>
      <c r="Q24" s="10">
        <f t="shared" si="16"/>
        <v>0</v>
      </c>
      <c r="R24" s="13">
        <f t="shared" si="17"/>
        <v>1</v>
      </c>
      <c r="S24" s="10">
        <f t="shared" si="18"/>
        <v>0</v>
      </c>
      <c r="T24" s="10">
        <f t="shared" si="19"/>
        <v>1</v>
      </c>
      <c r="U24" s="11">
        <f t="shared" si="20"/>
        <v>0</v>
      </c>
      <c r="V24" s="10">
        <f t="shared" si="21"/>
        <v>1</v>
      </c>
      <c r="W24" s="10">
        <f t="shared" si="22"/>
        <v>1</v>
      </c>
      <c r="X24" s="10">
        <f t="shared" si="23"/>
        <v>1</v>
      </c>
      <c r="Y24" s="10">
        <f t="shared" si="24"/>
        <v>0</v>
      </c>
      <c r="Z24" s="13">
        <f t="shared" si="25"/>
        <v>0</v>
      </c>
      <c r="AA24" s="10">
        <f t="shared" si="26"/>
        <v>0</v>
      </c>
      <c r="AB24" s="10">
        <f t="shared" si="27"/>
        <v>0</v>
      </c>
      <c r="AC24" s="11">
        <f t="shared" si="28"/>
        <v>0</v>
      </c>
      <c r="AD24" s="10">
        <f t="shared" si="29"/>
        <v>1</v>
      </c>
      <c r="AE24" s="10">
        <f t="shared" si="30"/>
        <v>0</v>
      </c>
      <c r="AF24" s="10">
        <f t="shared" si="31"/>
        <v>1</v>
      </c>
      <c r="AG24" s="10">
        <f t="shared" si="32"/>
        <v>0</v>
      </c>
      <c r="AH24" s="13">
        <f t="shared" si="33"/>
        <v>1</v>
      </c>
      <c r="AI24" s="10">
        <f t="shared" si="34"/>
        <v>0</v>
      </c>
      <c r="AJ24" s="10">
        <f t="shared" si="35"/>
        <v>0</v>
      </c>
      <c r="AK24" s="11">
        <f t="shared" si="36"/>
        <v>0</v>
      </c>
      <c r="AL24" s="160">
        <f t="shared" si="37"/>
        <v>6</v>
      </c>
      <c r="AM24" s="160">
        <f t="shared" si="38"/>
        <v>2</v>
      </c>
      <c r="AN24" s="160">
        <f t="shared" si="39"/>
        <v>5</v>
      </c>
      <c r="AO24" s="161">
        <f t="shared" si="40"/>
        <v>0</v>
      </c>
    </row>
    <row r="25" spans="1:41" ht="15">
      <c r="A25" s="61" t="s">
        <v>14</v>
      </c>
      <c r="B25" s="13">
        <f t="shared" si="1"/>
        <v>1</v>
      </c>
      <c r="C25" s="10">
        <f t="shared" si="2"/>
        <v>1</v>
      </c>
      <c r="D25" s="10">
        <f t="shared" si="3"/>
        <v>0</v>
      </c>
      <c r="E25" s="11">
        <f t="shared" si="4"/>
        <v>0</v>
      </c>
      <c r="F25" s="10">
        <f t="shared" si="5"/>
        <v>1</v>
      </c>
      <c r="G25" s="10">
        <f t="shared" si="6"/>
        <v>0</v>
      </c>
      <c r="H25" s="10">
        <f t="shared" si="7"/>
        <v>1</v>
      </c>
      <c r="I25" s="10">
        <f t="shared" si="8"/>
        <v>0</v>
      </c>
      <c r="J25" s="13">
        <f t="shared" si="9"/>
        <v>1</v>
      </c>
      <c r="K25" s="10">
        <f t="shared" si="10"/>
        <v>0</v>
      </c>
      <c r="L25" s="10">
        <f t="shared" si="11"/>
        <v>1</v>
      </c>
      <c r="M25" s="11">
        <f t="shared" si="12"/>
        <v>0</v>
      </c>
      <c r="N25" s="10">
        <f t="shared" si="13"/>
        <v>0</v>
      </c>
      <c r="O25" s="10">
        <f t="shared" si="14"/>
        <v>0</v>
      </c>
      <c r="P25" s="10">
        <f t="shared" si="15"/>
        <v>0</v>
      </c>
      <c r="Q25" s="10">
        <f t="shared" si="16"/>
        <v>0</v>
      </c>
      <c r="R25" s="13">
        <f t="shared" si="17"/>
        <v>0</v>
      </c>
      <c r="S25" s="10">
        <f t="shared" si="18"/>
        <v>0</v>
      </c>
      <c r="T25" s="10">
        <f t="shared" si="19"/>
        <v>1</v>
      </c>
      <c r="U25" s="11">
        <f t="shared" si="20"/>
        <v>0</v>
      </c>
      <c r="V25" s="10">
        <f t="shared" si="21"/>
        <v>0</v>
      </c>
      <c r="W25" s="10">
        <f t="shared" si="22"/>
        <v>0</v>
      </c>
      <c r="X25" s="10">
        <f t="shared" si="23"/>
        <v>0</v>
      </c>
      <c r="Y25" s="10">
        <f t="shared" si="24"/>
        <v>0</v>
      </c>
      <c r="Z25" s="13">
        <f t="shared" si="25"/>
        <v>0</v>
      </c>
      <c r="AA25" s="10">
        <f t="shared" si="26"/>
        <v>0</v>
      </c>
      <c r="AB25" s="10">
        <f t="shared" si="27"/>
        <v>1</v>
      </c>
      <c r="AC25" s="11">
        <f t="shared" si="28"/>
        <v>0</v>
      </c>
      <c r="AD25" s="10">
        <f t="shared" si="29"/>
        <v>1</v>
      </c>
      <c r="AE25" s="10">
        <f t="shared" si="30"/>
        <v>0</v>
      </c>
      <c r="AF25" s="10">
        <f t="shared" si="31"/>
        <v>1</v>
      </c>
      <c r="AG25" s="10">
        <f t="shared" si="32"/>
        <v>0</v>
      </c>
      <c r="AH25" s="13">
        <f t="shared" si="33"/>
        <v>1</v>
      </c>
      <c r="AI25" s="10">
        <f t="shared" si="34"/>
        <v>0</v>
      </c>
      <c r="AJ25" s="10">
        <f t="shared" si="35"/>
        <v>1</v>
      </c>
      <c r="AK25" s="11">
        <f t="shared" si="36"/>
        <v>0</v>
      </c>
      <c r="AL25" s="160">
        <f t="shared" si="37"/>
        <v>5</v>
      </c>
      <c r="AM25" s="160">
        <f t="shared" si="38"/>
        <v>1</v>
      </c>
      <c r="AN25" s="160">
        <f t="shared" si="39"/>
        <v>6</v>
      </c>
      <c r="AO25" s="161">
        <f t="shared" si="40"/>
        <v>0</v>
      </c>
    </row>
    <row r="26" spans="1:41" thickBot="1">
      <c r="A26" s="61" t="s">
        <v>15</v>
      </c>
      <c r="B26" s="13">
        <f t="shared" si="1"/>
        <v>1</v>
      </c>
      <c r="C26" s="10">
        <f t="shared" si="2"/>
        <v>0</v>
      </c>
      <c r="D26" s="10">
        <f t="shared" si="3"/>
        <v>1</v>
      </c>
      <c r="E26" s="11">
        <f t="shared" si="4"/>
        <v>0</v>
      </c>
      <c r="F26" s="10">
        <f t="shared" si="5"/>
        <v>1</v>
      </c>
      <c r="G26" s="10">
        <f t="shared" si="6"/>
        <v>0</v>
      </c>
      <c r="H26" s="10">
        <f t="shared" si="7"/>
        <v>1</v>
      </c>
      <c r="I26" s="10">
        <f t="shared" si="8"/>
        <v>0</v>
      </c>
      <c r="J26" s="13">
        <f t="shared" si="9"/>
        <v>1</v>
      </c>
      <c r="K26" s="10">
        <f t="shared" si="10"/>
        <v>0</v>
      </c>
      <c r="L26" s="10">
        <f t="shared" si="11"/>
        <v>1</v>
      </c>
      <c r="M26" s="11">
        <f t="shared" si="12"/>
        <v>0</v>
      </c>
      <c r="N26" s="10">
        <f t="shared" si="13"/>
        <v>1</v>
      </c>
      <c r="O26" s="10">
        <f t="shared" si="14"/>
        <v>0</v>
      </c>
      <c r="P26" s="10">
        <f t="shared" si="15"/>
        <v>1</v>
      </c>
      <c r="Q26" s="10">
        <f t="shared" si="16"/>
        <v>0</v>
      </c>
      <c r="R26" s="13">
        <f t="shared" si="17"/>
        <v>1</v>
      </c>
      <c r="S26" s="10">
        <f t="shared" si="18"/>
        <v>0</v>
      </c>
      <c r="T26" s="10">
        <f t="shared" si="19"/>
        <v>1</v>
      </c>
      <c r="U26" s="11">
        <f t="shared" si="20"/>
        <v>0</v>
      </c>
      <c r="V26" s="10">
        <f t="shared" si="21"/>
        <v>1</v>
      </c>
      <c r="W26" s="10">
        <f t="shared" si="22"/>
        <v>0</v>
      </c>
      <c r="X26" s="10">
        <f t="shared" si="23"/>
        <v>1</v>
      </c>
      <c r="Y26" s="10">
        <f t="shared" si="24"/>
        <v>1</v>
      </c>
      <c r="Z26" s="13">
        <f t="shared" si="25"/>
        <v>0</v>
      </c>
      <c r="AA26" s="10">
        <f t="shared" si="26"/>
        <v>0</v>
      </c>
      <c r="AB26" s="10">
        <f t="shared" si="27"/>
        <v>0</v>
      </c>
      <c r="AC26" s="11">
        <f t="shared" si="28"/>
        <v>0</v>
      </c>
      <c r="AD26" s="10">
        <f t="shared" si="29"/>
        <v>0</v>
      </c>
      <c r="AE26" s="10">
        <f t="shared" si="30"/>
        <v>0</v>
      </c>
      <c r="AF26" s="10">
        <f t="shared" si="31"/>
        <v>0</v>
      </c>
      <c r="AG26" s="10">
        <f t="shared" si="32"/>
        <v>0</v>
      </c>
      <c r="AH26" s="13">
        <f t="shared" si="33"/>
        <v>0</v>
      </c>
      <c r="AI26" s="10">
        <f t="shared" si="34"/>
        <v>0</v>
      </c>
      <c r="AJ26" s="10">
        <f t="shared" si="35"/>
        <v>0</v>
      </c>
      <c r="AK26" s="11">
        <f t="shared" si="36"/>
        <v>0</v>
      </c>
      <c r="AL26" s="160">
        <f t="shared" si="37"/>
        <v>6</v>
      </c>
      <c r="AM26" s="160">
        <f t="shared" si="38"/>
        <v>0</v>
      </c>
      <c r="AN26" s="160">
        <f t="shared" si="39"/>
        <v>6</v>
      </c>
      <c r="AO26" s="161">
        <f t="shared" si="40"/>
        <v>1</v>
      </c>
    </row>
    <row r="27" spans="1:41" s="20" customFormat="1">
      <c r="A27" s="70" t="s">
        <v>77</v>
      </c>
      <c r="B27" s="22">
        <f>SUM(B17:B26)</f>
        <v>6</v>
      </c>
      <c r="C27" s="23">
        <f t="shared" ref="C27:AK27" si="41">SUM(C17:C26)</f>
        <v>6</v>
      </c>
      <c r="D27" s="23">
        <f t="shared" si="41"/>
        <v>5</v>
      </c>
      <c r="E27" s="24">
        <f t="shared" si="41"/>
        <v>3</v>
      </c>
      <c r="F27" s="23">
        <f t="shared" si="41"/>
        <v>7</v>
      </c>
      <c r="G27" s="23">
        <f t="shared" si="41"/>
        <v>3</v>
      </c>
      <c r="H27" s="23">
        <f t="shared" si="41"/>
        <v>9</v>
      </c>
      <c r="I27" s="23">
        <f t="shared" si="41"/>
        <v>4</v>
      </c>
      <c r="J27" s="22">
        <f t="shared" si="41"/>
        <v>7</v>
      </c>
      <c r="K27" s="23">
        <f t="shared" si="41"/>
        <v>2</v>
      </c>
      <c r="L27" s="23">
        <f t="shared" si="41"/>
        <v>8</v>
      </c>
      <c r="M27" s="24">
        <f t="shared" si="41"/>
        <v>2</v>
      </c>
      <c r="N27" s="23">
        <f t="shared" si="41"/>
        <v>3</v>
      </c>
      <c r="O27" s="23">
        <f t="shared" si="41"/>
        <v>3</v>
      </c>
      <c r="P27" s="23">
        <f t="shared" si="41"/>
        <v>5</v>
      </c>
      <c r="Q27" s="23">
        <f t="shared" si="41"/>
        <v>2</v>
      </c>
      <c r="R27" s="22">
        <f t="shared" si="41"/>
        <v>4</v>
      </c>
      <c r="S27" s="23">
        <f t="shared" si="41"/>
        <v>2</v>
      </c>
      <c r="T27" s="23">
        <f t="shared" si="41"/>
        <v>10</v>
      </c>
      <c r="U27" s="24">
        <f t="shared" si="41"/>
        <v>3</v>
      </c>
      <c r="V27" s="23">
        <f t="shared" si="41"/>
        <v>5</v>
      </c>
      <c r="W27" s="23">
        <f t="shared" si="41"/>
        <v>3</v>
      </c>
      <c r="X27" s="23">
        <f t="shared" si="41"/>
        <v>8</v>
      </c>
      <c r="Y27" s="23">
        <f t="shared" si="41"/>
        <v>4</v>
      </c>
      <c r="Z27" s="22">
        <f t="shared" si="41"/>
        <v>0</v>
      </c>
      <c r="AA27" s="23">
        <f t="shared" si="41"/>
        <v>0</v>
      </c>
      <c r="AB27" s="23">
        <f t="shared" si="41"/>
        <v>3</v>
      </c>
      <c r="AC27" s="24">
        <f t="shared" si="41"/>
        <v>0</v>
      </c>
      <c r="AD27" s="23">
        <f t="shared" si="41"/>
        <v>4</v>
      </c>
      <c r="AE27" s="23">
        <f t="shared" si="41"/>
        <v>2</v>
      </c>
      <c r="AF27" s="23">
        <f t="shared" si="41"/>
        <v>6</v>
      </c>
      <c r="AG27" s="23">
        <f t="shared" si="41"/>
        <v>1</v>
      </c>
      <c r="AH27" s="22">
        <f t="shared" si="41"/>
        <v>4</v>
      </c>
      <c r="AI27" s="23">
        <f t="shared" si="41"/>
        <v>3</v>
      </c>
      <c r="AJ27" s="23">
        <f t="shared" si="41"/>
        <v>4</v>
      </c>
      <c r="AK27" s="24">
        <f t="shared" si="41"/>
        <v>1</v>
      </c>
      <c r="AL27" s="176"/>
      <c r="AM27" s="176"/>
      <c r="AN27" s="176"/>
      <c r="AO27" s="177"/>
    </row>
    <row r="28" spans="1:41" s="20" customFormat="1" ht="16.2" thickBot="1">
      <c r="A28" s="56" t="s">
        <v>16</v>
      </c>
      <c r="B28" s="73">
        <f>AVERAGE(B17:B26)</f>
        <v>0.6</v>
      </c>
      <c r="C28" s="74">
        <f t="shared" ref="C28:AK28" si="42">AVERAGE(C17:C26)</f>
        <v>0.6</v>
      </c>
      <c r="D28" s="74">
        <f t="shared" si="42"/>
        <v>0.5</v>
      </c>
      <c r="E28" s="75">
        <f t="shared" si="42"/>
        <v>0.3</v>
      </c>
      <c r="F28" s="74">
        <f t="shared" si="42"/>
        <v>0.7</v>
      </c>
      <c r="G28" s="74">
        <f t="shared" si="42"/>
        <v>0.3</v>
      </c>
      <c r="H28" s="74">
        <f t="shared" si="42"/>
        <v>0.9</v>
      </c>
      <c r="I28" s="74">
        <f t="shared" si="42"/>
        <v>0.4</v>
      </c>
      <c r="J28" s="73">
        <f t="shared" si="42"/>
        <v>0.7</v>
      </c>
      <c r="K28" s="74">
        <f t="shared" si="42"/>
        <v>0.2</v>
      </c>
      <c r="L28" s="74">
        <f t="shared" si="42"/>
        <v>0.8</v>
      </c>
      <c r="M28" s="75">
        <f t="shared" si="42"/>
        <v>0.2</v>
      </c>
      <c r="N28" s="74">
        <f t="shared" si="42"/>
        <v>0.3</v>
      </c>
      <c r="O28" s="74">
        <f t="shared" si="42"/>
        <v>0.3</v>
      </c>
      <c r="P28" s="74">
        <f t="shared" si="42"/>
        <v>0.5</v>
      </c>
      <c r="Q28" s="74">
        <f t="shared" si="42"/>
        <v>0.2</v>
      </c>
      <c r="R28" s="73">
        <f t="shared" si="42"/>
        <v>0.4</v>
      </c>
      <c r="S28" s="74">
        <f t="shared" si="42"/>
        <v>0.2</v>
      </c>
      <c r="T28" s="74">
        <f t="shared" si="42"/>
        <v>1</v>
      </c>
      <c r="U28" s="75">
        <f t="shared" si="42"/>
        <v>0.3</v>
      </c>
      <c r="V28" s="74">
        <f t="shared" si="42"/>
        <v>0.5</v>
      </c>
      <c r="W28" s="74">
        <f t="shared" si="42"/>
        <v>0.3</v>
      </c>
      <c r="X28" s="74">
        <f t="shared" si="42"/>
        <v>0.8</v>
      </c>
      <c r="Y28" s="74">
        <f t="shared" si="42"/>
        <v>0.4</v>
      </c>
      <c r="Z28" s="73">
        <f t="shared" si="42"/>
        <v>0</v>
      </c>
      <c r="AA28" s="74">
        <f t="shared" si="42"/>
        <v>0</v>
      </c>
      <c r="AB28" s="74">
        <f t="shared" si="42"/>
        <v>0.3</v>
      </c>
      <c r="AC28" s="75">
        <f t="shared" si="42"/>
        <v>0</v>
      </c>
      <c r="AD28" s="74">
        <f t="shared" si="42"/>
        <v>0.4</v>
      </c>
      <c r="AE28" s="74">
        <f t="shared" si="42"/>
        <v>0.2</v>
      </c>
      <c r="AF28" s="74">
        <f t="shared" si="42"/>
        <v>0.6</v>
      </c>
      <c r="AG28" s="74">
        <f t="shared" si="42"/>
        <v>0.1</v>
      </c>
      <c r="AH28" s="73">
        <f t="shared" si="42"/>
        <v>0.4</v>
      </c>
      <c r="AI28" s="74">
        <f t="shared" si="42"/>
        <v>0.3</v>
      </c>
      <c r="AJ28" s="74">
        <f t="shared" si="42"/>
        <v>0.4</v>
      </c>
      <c r="AK28" s="75">
        <f t="shared" si="42"/>
        <v>0.1</v>
      </c>
      <c r="AL28" s="179"/>
      <c r="AM28" s="179"/>
      <c r="AN28" s="179"/>
      <c r="AO28" s="180"/>
    </row>
    <row r="29" spans="1:41" ht="16.2" thickBot="1"/>
    <row r="30" spans="1:41">
      <c r="A30" s="183" t="s">
        <v>0</v>
      </c>
      <c r="B30" s="143" t="s">
        <v>19</v>
      </c>
      <c r="C30" s="144"/>
      <c r="D30" s="144"/>
      <c r="E30" s="145"/>
      <c r="F30" s="144" t="s">
        <v>22</v>
      </c>
      <c r="G30" s="144"/>
      <c r="H30" s="144"/>
      <c r="I30" s="144"/>
      <c r="J30" s="143" t="s">
        <v>20</v>
      </c>
      <c r="K30" s="144"/>
      <c r="L30" s="144"/>
      <c r="M30" s="145"/>
      <c r="N30" s="144" t="s">
        <v>23</v>
      </c>
      <c r="O30" s="144"/>
      <c r="P30" s="144"/>
      <c r="Q30" s="144"/>
      <c r="R30" s="143" t="s">
        <v>21</v>
      </c>
      <c r="S30" s="144"/>
      <c r="T30" s="144"/>
      <c r="U30" s="145"/>
      <c r="V30" s="144" t="s">
        <v>24</v>
      </c>
      <c r="W30" s="144"/>
      <c r="X30" s="144"/>
      <c r="Y30" s="144"/>
      <c r="Z30" s="143" t="s">
        <v>27</v>
      </c>
      <c r="AA30" s="144"/>
      <c r="AB30" s="144"/>
      <c r="AC30" s="145"/>
      <c r="AD30" s="144" t="s">
        <v>25</v>
      </c>
      <c r="AE30" s="144"/>
      <c r="AF30" s="144"/>
      <c r="AG30" s="144"/>
      <c r="AH30" s="143" t="s">
        <v>26</v>
      </c>
      <c r="AI30" s="144"/>
      <c r="AJ30" s="144"/>
      <c r="AK30" s="145"/>
      <c r="AL30" s="166" t="s">
        <v>109</v>
      </c>
      <c r="AM30" s="166"/>
      <c r="AN30" s="166"/>
      <c r="AO30" s="167"/>
    </row>
    <row r="31" spans="1:41" ht="16.2" thickBot="1">
      <c r="A31" s="184"/>
      <c r="B31" s="29" t="s">
        <v>47</v>
      </c>
      <c r="C31" s="8" t="s">
        <v>48</v>
      </c>
      <c r="D31" s="8" t="s">
        <v>49</v>
      </c>
      <c r="E31" s="21" t="s">
        <v>46</v>
      </c>
      <c r="F31" s="8" t="s">
        <v>47</v>
      </c>
      <c r="G31" s="8" t="s">
        <v>48</v>
      </c>
      <c r="H31" s="8" t="s">
        <v>49</v>
      </c>
      <c r="I31" s="8" t="s">
        <v>46</v>
      </c>
      <c r="J31" s="29" t="s">
        <v>47</v>
      </c>
      <c r="K31" s="8" t="s">
        <v>48</v>
      </c>
      <c r="L31" s="8" t="s">
        <v>49</v>
      </c>
      <c r="M31" s="21" t="s">
        <v>46</v>
      </c>
      <c r="N31" s="8" t="s">
        <v>47</v>
      </c>
      <c r="O31" s="8" t="s">
        <v>48</v>
      </c>
      <c r="P31" s="8" t="s">
        <v>49</v>
      </c>
      <c r="Q31" s="8" t="s">
        <v>46</v>
      </c>
      <c r="R31" s="29" t="s">
        <v>47</v>
      </c>
      <c r="S31" s="8" t="s">
        <v>48</v>
      </c>
      <c r="T31" s="8" t="s">
        <v>49</v>
      </c>
      <c r="U31" s="21" t="s">
        <v>46</v>
      </c>
      <c r="V31" s="8" t="s">
        <v>47</v>
      </c>
      <c r="W31" s="8" t="s">
        <v>48</v>
      </c>
      <c r="X31" s="8" t="s">
        <v>49</v>
      </c>
      <c r="Y31" s="8" t="s">
        <v>46</v>
      </c>
      <c r="Z31" s="29" t="s">
        <v>47</v>
      </c>
      <c r="AA31" s="8" t="s">
        <v>48</v>
      </c>
      <c r="AB31" s="8" t="s">
        <v>49</v>
      </c>
      <c r="AC31" s="21" t="s">
        <v>46</v>
      </c>
      <c r="AD31" s="8" t="s">
        <v>47</v>
      </c>
      <c r="AE31" s="8" t="s">
        <v>48</v>
      </c>
      <c r="AF31" s="8" t="s">
        <v>49</v>
      </c>
      <c r="AG31" s="8" t="s">
        <v>46</v>
      </c>
      <c r="AH31" s="29" t="s">
        <v>47</v>
      </c>
      <c r="AI31" s="8" t="s">
        <v>48</v>
      </c>
      <c r="AJ31" s="8" t="s">
        <v>49</v>
      </c>
      <c r="AK31" s="21" t="s">
        <v>46</v>
      </c>
      <c r="AL31" s="168" t="s">
        <v>47</v>
      </c>
      <c r="AM31" s="168" t="s">
        <v>48</v>
      </c>
      <c r="AN31" s="168" t="s">
        <v>49</v>
      </c>
      <c r="AO31" s="169" t="s">
        <v>46</v>
      </c>
    </row>
    <row r="32" spans="1:41" ht="15">
      <c r="A32" s="61" t="s">
        <v>4</v>
      </c>
      <c r="B32" s="13">
        <f>IF(C3&gt;B3,1,0)</f>
        <v>0</v>
      </c>
      <c r="C32" s="10">
        <f>IF(C3&gt;D3,1,0)</f>
        <v>0</v>
      </c>
      <c r="D32" s="10">
        <f>IF(C3&gt;E3,1,0)</f>
        <v>1</v>
      </c>
      <c r="E32" s="11">
        <f>IF(AND((C3&gt;B3),(C3&gt;D3),(C3&gt;E3)),1,0)</f>
        <v>0</v>
      </c>
      <c r="F32" s="10">
        <f>IF(G3&gt;F3,1,0)</f>
        <v>0</v>
      </c>
      <c r="G32" s="10">
        <f>IF(G3&gt;H3,1,0)</f>
        <v>0</v>
      </c>
      <c r="H32" s="10">
        <f>IF(G3&gt;I3,1,0)</f>
        <v>1</v>
      </c>
      <c r="I32" s="10">
        <f>IF(AND((G3&gt;F3),(G3&gt;H3),(G3&gt;I3)),1,0)</f>
        <v>0</v>
      </c>
      <c r="J32" s="13">
        <f>IF(K3&gt;J3,1,0)</f>
        <v>0</v>
      </c>
      <c r="K32" s="10">
        <f>IF(K3&gt;L3,1,0)</f>
        <v>0</v>
      </c>
      <c r="L32" s="10">
        <f>IF(K3&gt;M3,1,0)</f>
        <v>1</v>
      </c>
      <c r="M32" s="11">
        <f>IF(AND((K3&gt;J3),(K3&gt;L3),(K3&gt;M3)),1,0)</f>
        <v>0</v>
      </c>
      <c r="N32" s="10">
        <f>IF(O3&gt;N3,1,0)</f>
        <v>1</v>
      </c>
      <c r="O32" s="10">
        <f>IF(O3&gt;P3,1,0)</f>
        <v>0</v>
      </c>
      <c r="P32" s="10">
        <f>IF(O3&gt;Q3,1,0)</f>
        <v>1</v>
      </c>
      <c r="Q32" s="10">
        <f>IF(AND((O3&gt;N3),(O3&gt;P3),(O3&gt;Q3)),1,0)</f>
        <v>0</v>
      </c>
      <c r="R32" s="13">
        <f>IF(S3&gt;R3,1,0)</f>
        <v>1</v>
      </c>
      <c r="S32" s="10">
        <f>IF(S3&gt;T3,1,0)</f>
        <v>0</v>
      </c>
      <c r="T32" s="10">
        <f>IF(S3&gt;U3,1,0)</f>
        <v>1</v>
      </c>
      <c r="U32" s="11">
        <f>IF(AND((S3&gt;R3),(S3&gt;T3),(S3&gt;U3)),1,0)</f>
        <v>0</v>
      </c>
      <c r="V32" s="10">
        <f>IF(W3&gt;V3,1,0)</f>
        <v>1</v>
      </c>
      <c r="W32" s="10">
        <f>IF(W3&gt;X3,1,0)</f>
        <v>0</v>
      </c>
      <c r="X32" s="10">
        <f>IF(W3&gt;Y3,1,0)</f>
        <v>1</v>
      </c>
      <c r="Y32" s="10">
        <f>IF(AND((W3&gt;V3),(W3&gt;X3),(W3&gt;Y3)),1,0)</f>
        <v>0</v>
      </c>
      <c r="Z32" s="13">
        <f>IF(AA3&lt;Z3,1,0)</f>
        <v>0</v>
      </c>
      <c r="AA32" s="10">
        <f>IF(AA3&lt;AB3,1,0)</f>
        <v>0</v>
      </c>
      <c r="AB32" s="10">
        <f>IF(AA3&lt;AC3,1,0)</f>
        <v>1</v>
      </c>
      <c r="AC32" s="11">
        <f>IF(AND((AA3&lt;Z3),(AA3&lt;AB3),(AA3&lt;AC3)),1,0)</f>
        <v>0</v>
      </c>
      <c r="AD32" s="10">
        <f>IF(AE3&lt;AD3,1,0)</f>
        <v>0</v>
      </c>
      <c r="AE32" s="10">
        <f>IF(AE3&lt;AF3,1,0)</f>
        <v>0</v>
      </c>
      <c r="AF32" s="10">
        <f>IF(AE3&lt;AG3,1,0)</f>
        <v>1</v>
      </c>
      <c r="AG32" s="10">
        <f>IF(AND((AE3&lt;AD3),(AE3&lt;AF3),(AE3&lt;AG3)),1,0)</f>
        <v>0</v>
      </c>
      <c r="AH32" s="13">
        <f>IF(AI3&lt;AH3,1,0)</f>
        <v>0</v>
      </c>
      <c r="AI32" s="10">
        <f>IF(AI3&lt;AJ3,1,0)</f>
        <v>0</v>
      </c>
      <c r="AJ32" s="10">
        <f>IF(AI3&lt;AK3,1,0)</f>
        <v>1</v>
      </c>
      <c r="AK32" s="11">
        <f>IF(AND((AI3&lt;AH3),(AI3&lt;AJ3),(AI3&lt;AK3)),1,0)</f>
        <v>0</v>
      </c>
      <c r="AL32" s="160">
        <f>SUM(B32,F32,J32,N32,R32,V32,Z32,AH32,AD32)</f>
        <v>3</v>
      </c>
      <c r="AM32" s="160">
        <f>SUM(C32,G32,K32,O32,S32,W32,AA32,AE32,AI32)</f>
        <v>0</v>
      </c>
      <c r="AN32" s="160">
        <f>SUM(D32,H32,L32,P32,T32,X32,AB32,AF32,AJ32)</f>
        <v>9</v>
      </c>
      <c r="AO32" s="161">
        <f>SUM(E32,I32,M32,Q32,U32,Y32,AC32,AG32,AK32)</f>
        <v>0</v>
      </c>
    </row>
    <row r="33" spans="1:41" ht="15">
      <c r="A33" s="61" t="s">
        <v>6</v>
      </c>
      <c r="B33" s="13">
        <f t="shared" ref="B33:B41" si="43">IF(C4&gt;B4,1,0)</f>
        <v>0</v>
      </c>
      <c r="C33" s="10">
        <f t="shared" ref="C33:C41" si="44">IF(C4&gt;D4,1,0)</f>
        <v>1</v>
      </c>
      <c r="D33" s="10">
        <f t="shared" ref="D33:D41" si="45">IF(C4&gt;E4,1,0)</f>
        <v>0</v>
      </c>
      <c r="E33" s="11">
        <f t="shared" ref="E33:E41" si="46">IF(AND((C4&gt;B4),(C4&gt;D4),(C4&gt;E4)),1,0)</f>
        <v>0</v>
      </c>
      <c r="F33" s="10">
        <f t="shared" ref="F33:F41" si="47">IF(G4&gt;F4,1,0)</f>
        <v>0</v>
      </c>
      <c r="G33" s="10">
        <f t="shared" ref="G33:G41" si="48">IF(G4&gt;H4,1,0)</f>
        <v>1</v>
      </c>
      <c r="H33" s="10">
        <f t="shared" ref="H33:H41" si="49">IF(G4&gt;I4,1,0)</f>
        <v>0</v>
      </c>
      <c r="I33" s="10">
        <f t="shared" ref="I33:I41" si="50">IF(AND((G4&gt;F4),(G4&gt;H4),(G4&gt;I4)),1,0)</f>
        <v>0</v>
      </c>
      <c r="J33" s="13">
        <f t="shared" ref="J33:J41" si="51">IF(K4&gt;J4,1,0)</f>
        <v>0</v>
      </c>
      <c r="K33" s="10">
        <f t="shared" ref="K33:K41" si="52">IF(K4&gt;L4,1,0)</f>
        <v>1</v>
      </c>
      <c r="L33" s="10">
        <f t="shared" ref="L33:L41" si="53">IF(K4&gt;M4,1,0)</f>
        <v>0</v>
      </c>
      <c r="M33" s="11">
        <f t="shared" ref="M33:M41" si="54">IF(AND((K4&gt;J4),(K4&gt;L4),(K4&gt;M4)),1,0)</f>
        <v>0</v>
      </c>
      <c r="N33" s="10">
        <f t="shared" ref="N33:N41" si="55">IF(O4&gt;N4,1,0)</f>
        <v>0</v>
      </c>
      <c r="O33" s="10">
        <f t="shared" ref="O33:O41" si="56">IF(O4&gt;P4,1,0)</f>
        <v>1</v>
      </c>
      <c r="P33" s="10">
        <f t="shared" ref="P33:P41" si="57">IF(O4&gt;Q4,1,0)</f>
        <v>0</v>
      </c>
      <c r="Q33" s="10">
        <f t="shared" ref="Q33:Q41" si="58">IF(AND((O4&gt;N4),(O4&gt;P4),(O4&gt;Q4)),1,0)</f>
        <v>0</v>
      </c>
      <c r="R33" s="13">
        <f t="shared" ref="R33:R41" si="59">IF(S4&gt;R4,1,0)</f>
        <v>0</v>
      </c>
      <c r="S33" s="10">
        <f t="shared" ref="S33:S41" si="60">IF(S4&gt;T4,1,0)</f>
        <v>1</v>
      </c>
      <c r="T33" s="10">
        <f t="shared" ref="T33:T41" si="61">IF(S4&gt;U4,1,0)</f>
        <v>0</v>
      </c>
      <c r="U33" s="11">
        <f t="shared" ref="U33:U41" si="62">IF(AND((S4&gt;R4),(S4&gt;T4),(S4&gt;U4)),1,0)</f>
        <v>0</v>
      </c>
      <c r="V33" s="10">
        <f t="shared" ref="V33:V41" si="63">IF(W4&gt;V4,1,0)</f>
        <v>0</v>
      </c>
      <c r="W33" s="10">
        <f t="shared" ref="W33:W41" si="64">IF(W4&gt;X4,1,0)</f>
        <v>1</v>
      </c>
      <c r="X33" s="10">
        <f t="shared" ref="X33:X41" si="65">IF(W4&gt;Y4,1,0)</f>
        <v>0</v>
      </c>
      <c r="Y33" s="10">
        <f t="shared" ref="Y33:Y41" si="66">IF(AND((W4&gt;V4),(W4&gt;X4),(W4&gt;Y4)),1,0)</f>
        <v>0</v>
      </c>
      <c r="Z33" s="13">
        <f t="shared" ref="Z33:Z41" si="67">IF(AA4&lt;Z4,1,0)</f>
        <v>0</v>
      </c>
      <c r="AA33" s="10">
        <f t="shared" ref="AA33:AA41" si="68">IF(AA4&lt;AB4,1,0)</f>
        <v>0</v>
      </c>
      <c r="AB33" s="10">
        <f t="shared" ref="AB33:AB41" si="69">IF(AA4&lt;AC4,1,0)</f>
        <v>0</v>
      </c>
      <c r="AC33" s="11">
        <f t="shared" ref="AC33:AC41" si="70">IF(AND((AA4&lt;Z4),(AA4&lt;AB4),(AA4&lt;AC4)),1,0)</f>
        <v>0</v>
      </c>
      <c r="AD33" s="10">
        <f t="shared" ref="AD33:AD41" si="71">IF(AE4&lt;AD4,1,0)</f>
        <v>0</v>
      </c>
      <c r="AE33" s="10">
        <f t="shared" ref="AE33:AE41" si="72">IF(AE4&lt;AF4,1,0)</f>
        <v>0</v>
      </c>
      <c r="AF33" s="10">
        <f t="shared" ref="AF33:AF41" si="73">IF(AE4&lt;AG4,1,0)</f>
        <v>0</v>
      </c>
      <c r="AG33" s="10">
        <f t="shared" ref="AG33:AG41" si="74">IF(AND((AE4&lt;AD4),(AE4&lt;AF4),(AE4&lt;AG4)),1,0)</f>
        <v>0</v>
      </c>
      <c r="AH33" s="13">
        <f t="shared" ref="AH33:AH41" si="75">IF(AI4&lt;AH4,1,0)</f>
        <v>0</v>
      </c>
      <c r="AI33" s="10">
        <f t="shared" ref="AI33:AI41" si="76">IF(AI4&lt;AJ4,1,0)</f>
        <v>0</v>
      </c>
      <c r="AJ33" s="10">
        <f t="shared" ref="AJ33:AJ41" si="77">IF(AI4&lt;AK4,1,0)</f>
        <v>0</v>
      </c>
      <c r="AK33" s="11">
        <f t="shared" ref="AK33:AK41" si="78">IF(AND((AI4&lt;AH4),(AI4&lt;AJ4),(AI4&lt;AK4)),1,0)</f>
        <v>0</v>
      </c>
      <c r="AL33" s="160">
        <f t="shared" ref="AL33:AL41" si="79">SUM(B33,F33,J33,N33,R33,V33,Z33,AH33,AD33)</f>
        <v>0</v>
      </c>
      <c r="AM33" s="160">
        <f t="shared" ref="AM33:AM41" si="80">SUM(C33,G33,K33,O33,S33,W33,AA33,AE33,AI33)</f>
        <v>6</v>
      </c>
      <c r="AN33" s="160">
        <f t="shared" ref="AN33:AN41" si="81">SUM(D33,H33,L33,P33,T33,X33,AB33,AF33,AJ33)</f>
        <v>0</v>
      </c>
      <c r="AO33" s="161">
        <f t="shared" ref="AO33:AO41" si="82">SUM(E33,I33,M33,Q33,U33,Y33,AC33,AG33,AK33)</f>
        <v>0</v>
      </c>
    </row>
    <row r="34" spans="1:41" ht="15">
      <c r="A34" s="61" t="s">
        <v>7</v>
      </c>
      <c r="B34" s="13">
        <f t="shared" si="43"/>
        <v>0</v>
      </c>
      <c r="C34" s="10">
        <f t="shared" si="44"/>
        <v>1</v>
      </c>
      <c r="D34" s="10">
        <f t="shared" si="45"/>
        <v>1</v>
      </c>
      <c r="E34" s="11">
        <f t="shared" si="46"/>
        <v>0</v>
      </c>
      <c r="F34" s="10">
        <f t="shared" si="47"/>
        <v>0</v>
      </c>
      <c r="G34" s="10">
        <f t="shared" si="48"/>
        <v>0</v>
      </c>
      <c r="H34" s="10">
        <f t="shared" si="49"/>
        <v>1</v>
      </c>
      <c r="I34" s="10">
        <f t="shared" si="50"/>
        <v>0</v>
      </c>
      <c r="J34" s="13">
        <f t="shared" si="51"/>
        <v>0</v>
      </c>
      <c r="K34" s="10">
        <f t="shared" si="52"/>
        <v>0</v>
      </c>
      <c r="L34" s="10">
        <f t="shared" si="53"/>
        <v>1</v>
      </c>
      <c r="M34" s="11">
        <f t="shared" si="54"/>
        <v>0</v>
      </c>
      <c r="N34" s="10">
        <f t="shared" si="55"/>
        <v>1</v>
      </c>
      <c r="O34" s="10">
        <f t="shared" si="56"/>
        <v>1</v>
      </c>
      <c r="P34" s="10">
        <f t="shared" si="57"/>
        <v>1</v>
      </c>
      <c r="Q34" s="10">
        <f t="shared" si="58"/>
        <v>1</v>
      </c>
      <c r="R34" s="13">
        <f t="shared" si="59"/>
        <v>1</v>
      </c>
      <c r="S34" s="10">
        <f t="shared" si="60"/>
        <v>1</v>
      </c>
      <c r="T34" s="10">
        <f t="shared" si="61"/>
        <v>1</v>
      </c>
      <c r="U34" s="11">
        <f t="shared" si="62"/>
        <v>1</v>
      </c>
      <c r="V34" s="10">
        <f t="shared" si="63"/>
        <v>1</v>
      </c>
      <c r="W34" s="10">
        <f t="shared" si="64"/>
        <v>1</v>
      </c>
      <c r="X34" s="10">
        <f t="shared" si="65"/>
        <v>1</v>
      </c>
      <c r="Y34" s="10">
        <f t="shared" si="66"/>
        <v>1</v>
      </c>
      <c r="Z34" s="13">
        <f t="shared" si="67"/>
        <v>0</v>
      </c>
      <c r="AA34" s="10">
        <f t="shared" si="68"/>
        <v>0</v>
      </c>
      <c r="AB34" s="10">
        <f t="shared" si="69"/>
        <v>1</v>
      </c>
      <c r="AC34" s="11">
        <f t="shared" si="70"/>
        <v>0</v>
      </c>
      <c r="AD34" s="10">
        <f t="shared" si="71"/>
        <v>0</v>
      </c>
      <c r="AE34" s="10">
        <f t="shared" si="72"/>
        <v>0</v>
      </c>
      <c r="AF34" s="10">
        <f t="shared" si="73"/>
        <v>1</v>
      </c>
      <c r="AG34" s="10">
        <f t="shared" si="74"/>
        <v>0</v>
      </c>
      <c r="AH34" s="13">
        <f t="shared" si="75"/>
        <v>0</v>
      </c>
      <c r="AI34" s="10">
        <f t="shared" si="76"/>
        <v>0</v>
      </c>
      <c r="AJ34" s="10">
        <f t="shared" si="77"/>
        <v>1</v>
      </c>
      <c r="AK34" s="11">
        <f t="shared" si="78"/>
        <v>0</v>
      </c>
      <c r="AL34" s="160">
        <f t="shared" si="79"/>
        <v>3</v>
      </c>
      <c r="AM34" s="160">
        <f t="shared" si="80"/>
        <v>4</v>
      </c>
      <c r="AN34" s="160">
        <f t="shared" si="81"/>
        <v>9</v>
      </c>
      <c r="AO34" s="161">
        <f t="shared" si="82"/>
        <v>3</v>
      </c>
    </row>
    <row r="35" spans="1:41" ht="15">
      <c r="A35" s="61" t="s">
        <v>8</v>
      </c>
      <c r="B35" s="13">
        <f t="shared" si="43"/>
        <v>1</v>
      </c>
      <c r="C35" s="10">
        <f t="shared" si="44"/>
        <v>1</v>
      </c>
      <c r="D35" s="10">
        <f t="shared" si="45"/>
        <v>1</v>
      </c>
      <c r="E35" s="11">
        <f t="shared" si="46"/>
        <v>1</v>
      </c>
      <c r="F35" s="10">
        <f t="shared" si="47"/>
        <v>0</v>
      </c>
      <c r="G35" s="10">
        <f t="shared" si="48"/>
        <v>1</v>
      </c>
      <c r="H35" s="10">
        <f t="shared" si="49"/>
        <v>1</v>
      </c>
      <c r="I35" s="10">
        <f t="shared" si="50"/>
        <v>0</v>
      </c>
      <c r="J35" s="13">
        <f t="shared" si="51"/>
        <v>1</v>
      </c>
      <c r="K35" s="10">
        <f t="shared" si="52"/>
        <v>1</v>
      </c>
      <c r="L35" s="10">
        <f t="shared" si="53"/>
        <v>1</v>
      </c>
      <c r="M35" s="11">
        <f t="shared" si="54"/>
        <v>1</v>
      </c>
      <c r="N35" s="10">
        <f t="shared" si="55"/>
        <v>1</v>
      </c>
      <c r="O35" s="10">
        <f t="shared" si="56"/>
        <v>1</v>
      </c>
      <c r="P35" s="10">
        <f t="shared" si="57"/>
        <v>0</v>
      </c>
      <c r="Q35" s="10">
        <f t="shared" si="58"/>
        <v>0</v>
      </c>
      <c r="R35" s="13">
        <f t="shared" si="59"/>
        <v>0</v>
      </c>
      <c r="S35" s="10">
        <f t="shared" si="60"/>
        <v>1</v>
      </c>
      <c r="T35" s="10">
        <f t="shared" si="61"/>
        <v>1</v>
      </c>
      <c r="U35" s="11">
        <f t="shared" si="62"/>
        <v>0</v>
      </c>
      <c r="V35" s="10">
        <f t="shared" si="63"/>
        <v>0</v>
      </c>
      <c r="W35" s="10">
        <f t="shared" si="64"/>
        <v>1</v>
      </c>
      <c r="X35" s="10">
        <f t="shared" si="65"/>
        <v>1</v>
      </c>
      <c r="Y35" s="10">
        <f t="shared" si="66"/>
        <v>0</v>
      </c>
      <c r="Z35" s="13">
        <f t="shared" si="67"/>
        <v>1</v>
      </c>
      <c r="AA35" s="10">
        <f t="shared" si="68"/>
        <v>0</v>
      </c>
      <c r="AB35" s="10">
        <f t="shared" si="69"/>
        <v>1</v>
      </c>
      <c r="AC35" s="11">
        <f t="shared" si="70"/>
        <v>0</v>
      </c>
      <c r="AD35" s="10">
        <f t="shared" si="71"/>
        <v>1</v>
      </c>
      <c r="AE35" s="10">
        <f t="shared" si="72"/>
        <v>1</v>
      </c>
      <c r="AF35" s="10">
        <f t="shared" si="73"/>
        <v>1</v>
      </c>
      <c r="AG35" s="10">
        <f t="shared" si="74"/>
        <v>1</v>
      </c>
      <c r="AH35" s="13">
        <f t="shared" si="75"/>
        <v>1</v>
      </c>
      <c r="AI35" s="10">
        <f t="shared" si="76"/>
        <v>1</v>
      </c>
      <c r="AJ35" s="10">
        <f t="shared" si="77"/>
        <v>1</v>
      </c>
      <c r="AK35" s="11">
        <f t="shared" si="78"/>
        <v>1</v>
      </c>
      <c r="AL35" s="160">
        <f t="shared" si="79"/>
        <v>6</v>
      </c>
      <c r="AM35" s="160">
        <f t="shared" si="80"/>
        <v>8</v>
      </c>
      <c r="AN35" s="160">
        <f t="shared" si="81"/>
        <v>8</v>
      </c>
      <c r="AO35" s="161">
        <f t="shared" si="82"/>
        <v>4</v>
      </c>
    </row>
    <row r="36" spans="1:41" ht="15">
      <c r="A36" s="61" t="s">
        <v>9</v>
      </c>
      <c r="B36" s="13">
        <f t="shared" si="43"/>
        <v>1</v>
      </c>
      <c r="C36" s="10">
        <f t="shared" si="44"/>
        <v>1</v>
      </c>
      <c r="D36" s="10">
        <f t="shared" si="45"/>
        <v>0</v>
      </c>
      <c r="E36" s="11">
        <f t="shared" si="46"/>
        <v>0</v>
      </c>
      <c r="F36" s="10">
        <f t="shared" si="47"/>
        <v>1</v>
      </c>
      <c r="G36" s="10">
        <f t="shared" si="48"/>
        <v>1</v>
      </c>
      <c r="H36" s="10">
        <f t="shared" si="49"/>
        <v>1</v>
      </c>
      <c r="I36" s="10">
        <f t="shared" si="50"/>
        <v>1</v>
      </c>
      <c r="J36" s="13">
        <f t="shared" si="51"/>
        <v>1</v>
      </c>
      <c r="K36" s="10">
        <f t="shared" si="52"/>
        <v>1</v>
      </c>
      <c r="L36" s="10">
        <f t="shared" si="53"/>
        <v>1</v>
      </c>
      <c r="M36" s="11">
        <f t="shared" si="54"/>
        <v>1</v>
      </c>
      <c r="N36" s="10">
        <f t="shared" si="55"/>
        <v>1</v>
      </c>
      <c r="O36" s="10">
        <f t="shared" si="56"/>
        <v>1</v>
      </c>
      <c r="P36" s="10">
        <f t="shared" si="57"/>
        <v>0</v>
      </c>
      <c r="Q36" s="10">
        <f t="shared" si="58"/>
        <v>0</v>
      </c>
      <c r="R36" s="13">
        <f t="shared" si="59"/>
        <v>1</v>
      </c>
      <c r="S36" s="10">
        <f t="shared" si="60"/>
        <v>0</v>
      </c>
      <c r="T36" s="10">
        <f t="shared" si="61"/>
        <v>1</v>
      </c>
      <c r="U36" s="11">
        <f t="shared" si="62"/>
        <v>0</v>
      </c>
      <c r="V36" s="10">
        <f t="shared" si="63"/>
        <v>1</v>
      </c>
      <c r="W36" s="10">
        <f t="shared" si="64"/>
        <v>0</v>
      </c>
      <c r="X36" s="10">
        <f t="shared" si="65"/>
        <v>1</v>
      </c>
      <c r="Y36" s="10">
        <f t="shared" si="66"/>
        <v>0</v>
      </c>
      <c r="Z36" s="13">
        <f t="shared" si="67"/>
        <v>0</v>
      </c>
      <c r="AA36" s="10">
        <f t="shared" si="68"/>
        <v>0</v>
      </c>
      <c r="AB36" s="10">
        <f t="shared" si="69"/>
        <v>0</v>
      </c>
      <c r="AC36" s="11">
        <f t="shared" si="70"/>
        <v>0</v>
      </c>
      <c r="AD36" s="10">
        <f t="shared" si="71"/>
        <v>1</v>
      </c>
      <c r="AE36" s="10">
        <f t="shared" si="72"/>
        <v>1</v>
      </c>
      <c r="AF36" s="10">
        <f t="shared" si="73"/>
        <v>0</v>
      </c>
      <c r="AG36" s="10">
        <f t="shared" si="74"/>
        <v>0</v>
      </c>
      <c r="AH36" s="13">
        <f t="shared" si="75"/>
        <v>1</v>
      </c>
      <c r="AI36" s="10">
        <f t="shared" si="76"/>
        <v>1</v>
      </c>
      <c r="AJ36" s="10">
        <f t="shared" si="77"/>
        <v>0</v>
      </c>
      <c r="AK36" s="11">
        <f t="shared" si="78"/>
        <v>0</v>
      </c>
      <c r="AL36" s="160">
        <f t="shared" si="79"/>
        <v>8</v>
      </c>
      <c r="AM36" s="160">
        <f t="shared" si="80"/>
        <v>6</v>
      </c>
      <c r="AN36" s="160">
        <f t="shared" si="81"/>
        <v>4</v>
      </c>
      <c r="AO36" s="161">
        <f t="shared" si="82"/>
        <v>2</v>
      </c>
    </row>
    <row r="37" spans="1:41" ht="15">
      <c r="A37" s="61" t="s">
        <v>11</v>
      </c>
      <c r="B37" s="13">
        <f t="shared" si="43"/>
        <v>1</v>
      </c>
      <c r="C37" s="10">
        <f t="shared" si="44"/>
        <v>1</v>
      </c>
      <c r="D37" s="10">
        <f t="shared" si="45"/>
        <v>1</v>
      </c>
      <c r="E37" s="11">
        <f t="shared" si="46"/>
        <v>1</v>
      </c>
      <c r="F37" s="10">
        <f t="shared" si="47"/>
        <v>1</v>
      </c>
      <c r="G37" s="10">
        <f t="shared" si="48"/>
        <v>1</v>
      </c>
      <c r="H37" s="10">
        <f t="shared" si="49"/>
        <v>1</v>
      </c>
      <c r="I37" s="10">
        <f t="shared" si="50"/>
        <v>1</v>
      </c>
      <c r="J37" s="13">
        <f t="shared" si="51"/>
        <v>1</v>
      </c>
      <c r="K37" s="10">
        <f t="shared" si="52"/>
        <v>1</v>
      </c>
      <c r="L37" s="10">
        <f t="shared" si="53"/>
        <v>1</v>
      </c>
      <c r="M37" s="11">
        <f t="shared" si="54"/>
        <v>1</v>
      </c>
      <c r="N37" s="10">
        <f t="shared" si="55"/>
        <v>1</v>
      </c>
      <c r="O37" s="10">
        <f t="shared" si="56"/>
        <v>1</v>
      </c>
      <c r="P37" s="10">
        <f t="shared" si="57"/>
        <v>1</v>
      </c>
      <c r="Q37" s="10">
        <f t="shared" si="58"/>
        <v>1</v>
      </c>
      <c r="R37" s="13">
        <f t="shared" si="59"/>
        <v>1</v>
      </c>
      <c r="S37" s="10">
        <f t="shared" si="60"/>
        <v>0</v>
      </c>
      <c r="T37" s="10">
        <f t="shared" si="61"/>
        <v>1</v>
      </c>
      <c r="U37" s="11">
        <f t="shared" si="62"/>
        <v>0</v>
      </c>
      <c r="V37" s="10">
        <f t="shared" si="63"/>
        <v>1</v>
      </c>
      <c r="W37" s="10">
        <f t="shared" si="64"/>
        <v>1</v>
      </c>
      <c r="X37" s="10">
        <f t="shared" si="65"/>
        <v>1</v>
      </c>
      <c r="Y37" s="10">
        <f t="shared" si="66"/>
        <v>1</v>
      </c>
      <c r="Z37" s="13">
        <f t="shared" si="67"/>
        <v>0</v>
      </c>
      <c r="AA37" s="10">
        <f t="shared" si="68"/>
        <v>0</v>
      </c>
      <c r="AB37" s="10">
        <f t="shared" si="69"/>
        <v>0</v>
      </c>
      <c r="AC37" s="11">
        <f t="shared" si="70"/>
        <v>0</v>
      </c>
      <c r="AD37" s="10">
        <f t="shared" si="71"/>
        <v>1</v>
      </c>
      <c r="AE37" s="10">
        <f t="shared" si="72"/>
        <v>1</v>
      </c>
      <c r="AF37" s="10">
        <f t="shared" si="73"/>
        <v>1</v>
      </c>
      <c r="AG37" s="10">
        <f t="shared" si="74"/>
        <v>1</v>
      </c>
      <c r="AH37" s="13">
        <f t="shared" si="75"/>
        <v>1</v>
      </c>
      <c r="AI37" s="10">
        <f t="shared" si="76"/>
        <v>1</v>
      </c>
      <c r="AJ37" s="10">
        <f t="shared" si="77"/>
        <v>1</v>
      </c>
      <c r="AK37" s="11">
        <f t="shared" si="78"/>
        <v>1</v>
      </c>
      <c r="AL37" s="160">
        <f t="shared" si="79"/>
        <v>8</v>
      </c>
      <c r="AM37" s="160">
        <f t="shared" si="80"/>
        <v>7</v>
      </c>
      <c r="AN37" s="160">
        <f t="shared" si="81"/>
        <v>8</v>
      </c>
      <c r="AO37" s="161">
        <f t="shared" si="82"/>
        <v>7</v>
      </c>
    </row>
    <row r="38" spans="1:41" ht="15">
      <c r="A38" s="61" t="s">
        <v>12</v>
      </c>
      <c r="B38" s="13">
        <f t="shared" si="43"/>
        <v>0</v>
      </c>
      <c r="C38" s="10">
        <f t="shared" si="44"/>
        <v>0</v>
      </c>
      <c r="D38" s="10">
        <f t="shared" si="45"/>
        <v>0</v>
      </c>
      <c r="E38" s="11">
        <f t="shared" si="46"/>
        <v>0</v>
      </c>
      <c r="F38" s="10">
        <f t="shared" si="47"/>
        <v>1</v>
      </c>
      <c r="G38" s="10">
        <f t="shared" si="48"/>
        <v>0</v>
      </c>
      <c r="H38" s="10">
        <f t="shared" si="49"/>
        <v>1</v>
      </c>
      <c r="I38" s="10">
        <f t="shared" si="50"/>
        <v>0</v>
      </c>
      <c r="J38" s="13">
        <f t="shared" si="51"/>
        <v>0</v>
      </c>
      <c r="K38" s="10">
        <f t="shared" si="52"/>
        <v>0</v>
      </c>
      <c r="L38" s="10">
        <f t="shared" si="53"/>
        <v>0</v>
      </c>
      <c r="M38" s="11">
        <f t="shared" si="54"/>
        <v>0</v>
      </c>
      <c r="N38" s="10">
        <f t="shared" si="55"/>
        <v>0</v>
      </c>
      <c r="O38" s="10">
        <f t="shared" si="56"/>
        <v>0</v>
      </c>
      <c r="P38" s="10">
        <f t="shared" si="57"/>
        <v>0</v>
      </c>
      <c r="Q38" s="10">
        <f t="shared" si="58"/>
        <v>0</v>
      </c>
      <c r="R38" s="13">
        <f t="shared" si="59"/>
        <v>1</v>
      </c>
      <c r="S38" s="10">
        <f t="shared" si="60"/>
        <v>0</v>
      </c>
      <c r="T38" s="10">
        <f t="shared" si="61"/>
        <v>1</v>
      </c>
      <c r="U38" s="11">
        <f t="shared" si="62"/>
        <v>0</v>
      </c>
      <c r="V38" s="10">
        <f t="shared" si="63"/>
        <v>0</v>
      </c>
      <c r="W38" s="10">
        <f t="shared" si="64"/>
        <v>0</v>
      </c>
      <c r="X38" s="10">
        <f t="shared" si="65"/>
        <v>0</v>
      </c>
      <c r="Y38" s="10">
        <f t="shared" si="66"/>
        <v>0</v>
      </c>
      <c r="Z38" s="13">
        <f t="shared" si="67"/>
        <v>0</v>
      </c>
      <c r="AA38" s="10">
        <f t="shared" si="68"/>
        <v>0</v>
      </c>
      <c r="AB38" s="10">
        <f t="shared" si="69"/>
        <v>0</v>
      </c>
      <c r="AC38" s="11">
        <f t="shared" si="70"/>
        <v>0</v>
      </c>
      <c r="AD38" s="10">
        <f t="shared" si="71"/>
        <v>0</v>
      </c>
      <c r="AE38" s="10">
        <f t="shared" si="72"/>
        <v>0</v>
      </c>
      <c r="AF38" s="10">
        <f t="shared" si="73"/>
        <v>0</v>
      </c>
      <c r="AG38" s="10">
        <f t="shared" si="74"/>
        <v>0</v>
      </c>
      <c r="AH38" s="13">
        <f t="shared" si="75"/>
        <v>0</v>
      </c>
      <c r="AI38" s="10">
        <f t="shared" si="76"/>
        <v>0</v>
      </c>
      <c r="AJ38" s="10">
        <f t="shared" si="77"/>
        <v>0</v>
      </c>
      <c r="AK38" s="11">
        <f t="shared" si="78"/>
        <v>0</v>
      </c>
      <c r="AL38" s="160">
        <f t="shared" si="79"/>
        <v>2</v>
      </c>
      <c r="AM38" s="160">
        <f t="shared" si="80"/>
        <v>0</v>
      </c>
      <c r="AN38" s="160">
        <f t="shared" si="81"/>
        <v>2</v>
      </c>
      <c r="AO38" s="161">
        <f t="shared" si="82"/>
        <v>0</v>
      </c>
    </row>
    <row r="39" spans="1:41" ht="15">
      <c r="A39" s="61" t="s">
        <v>13</v>
      </c>
      <c r="B39" s="13">
        <f t="shared" si="43"/>
        <v>1</v>
      </c>
      <c r="C39" s="10">
        <f t="shared" si="44"/>
        <v>0</v>
      </c>
      <c r="D39" s="10">
        <f t="shared" si="45"/>
        <v>0</v>
      </c>
      <c r="E39" s="11">
        <f t="shared" si="46"/>
        <v>0</v>
      </c>
      <c r="F39" s="10">
        <f t="shared" si="47"/>
        <v>0</v>
      </c>
      <c r="G39" s="10">
        <f t="shared" si="48"/>
        <v>0</v>
      </c>
      <c r="H39" s="10">
        <f t="shared" si="49"/>
        <v>1</v>
      </c>
      <c r="I39" s="10">
        <f t="shared" si="50"/>
        <v>0</v>
      </c>
      <c r="J39" s="13">
        <f t="shared" si="51"/>
        <v>0</v>
      </c>
      <c r="K39" s="10">
        <f t="shared" si="52"/>
        <v>0</v>
      </c>
      <c r="L39" s="10">
        <f t="shared" si="53"/>
        <v>1</v>
      </c>
      <c r="M39" s="11">
        <f t="shared" si="54"/>
        <v>0</v>
      </c>
      <c r="N39" s="10">
        <f t="shared" si="55"/>
        <v>1</v>
      </c>
      <c r="O39" s="10">
        <f t="shared" si="56"/>
        <v>1</v>
      </c>
      <c r="P39" s="10">
        <f t="shared" si="57"/>
        <v>0</v>
      </c>
      <c r="Q39" s="10">
        <f t="shared" si="58"/>
        <v>0</v>
      </c>
      <c r="R39" s="13">
        <f t="shared" si="59"/>
        <v>0</v>
      </c>
      <c r="S39" s="10">
        <f t="shared" si="60"/>
        <v>0</v>
      </c>
      <c r="T39" s="10">
        <f t="shared" si="61"/>
        <v>1</v>
      </c>
      <c r="U39" s="11">
        <f t="shared" si="62"/>
        <v>0</v>
      </c>
      <c r="V39" s="10">
        <f t="shared" si="63"/>
        <v>0</v>
      </c>
      <c r="W39" s="10">
        <f t="shared" si="64"/>
        <v>0</v>
      </c>
      <c r="X39" s="10">
        <f t="shared" si="65"/>
        <v>1</v>
      </c>
      <c r="Y39" s="10">
        <f t="shared" si="66"/>
        <v>0</v>
      </c>
      <c r="Z39" s="13">
        <f t="shared" si="67"/>
        <v>0</v>
      </c>
      <c r="AA39" s="10">
        <f t="shared" si="68"/>
        <v>0</v>
      </c>
      <c r="AB39" s="10">
        <f t="shared" si="69"/>
        <v>0</v>
      </c>
      <c r="AC39" s="11">
        <f t="shared" si="70"/>
        <v>0</v>
      </c>
      <c r="AD39" s="10">
        <f t="shared" si="71"/>
        <v>0</v>
      </c>
      <c r="AE39" s="10">
        <f t="shared" si="72"/>
        <v>0</v>
      </c>
      <c r="AF39" s="10">
        <f t="shared" si="73"/>
        <v>1</v>
      </c>
      <c r="AG39" s="10">
        <f t="shared" si="74"/>
        <v>0</v>
      </c>
      <c r="AH39" s="13">
        <f t="shared" si="75"/>
        <v>0</v>
      </c>
      <c r="AI39" s="10">
        <f t="shared" si="76"/>
        <v>0</v>
      </c>
      <c r="AJ39" s="10">
        <f t="shared" si="77"/>
        <v>0</v>
      </c>
      <c r="AK39" s="11">
        <f t="shared" si="78"/>
        <v>0</v>
      </c>
      <c r="AL39" s="160">
        <f t="shared" si="79"/>
        <v>2</v>
      </c>
      <c r="AM39" s="160">
        <f t="shared" si="80"/>
        <v>1</v>
      </c>
      <c r="AN39" s="160">
        <f t="shared" si="81"/>
        <v>5</v>
      </c>
      <c r="AO39" s="161">
        <f t="shared" si="82"/>
        <v>0</v>
      </c>
    </row>
    <row r="40" spans="1:41" ht="15">
      <c r="A40" s="61" t="s">
        <v>14</v>
      </c>
      <c r="B40" s="13">
        <f t="shared" si="43"/>
        <v>0</v>
      </c>
      <c r="C40" s="10">
        <f t="shared" si="44"/>
        <v>0</v>
      </c>
      <c r="D40" s="10">
        <f t="shared" si="45"/>
        <v>0</v>
      </c>
      <c r="E40" s="11">
        <f t="shared" si="46"/>
        <v>0</v>
      </c>
      <c r="F40" s="10">
        <f t="shared" si="47"/>
        <v>0</v>
      </c>
      <c r="G40" s="10">
        <f t="shared" si="48"/>
        <v>0</v>
      </c>
      <c r="H40" s="10">
        <f t="shared" si="49"/>
        <v>1</v>
      </c>
      <c r="I40" s="10">
        <f t="shared" si="50"/>
        <v>0</v>
      </c>
      <c r="J40" s="13">
        <f t="shared" si="51"/>
        <v>0</v>
      </c>
      <c r="K40" s="10">
        <f t="shared" si="52"/>
        <v>0</v>
      </c>
      <c r="L40" s="10">
        <f t="shared" si="53"/>
        <v>1</v>
      </c>
      <c r="M40" s="11">
        <f t="shared" si="54"/>
        <v>0</v>
      </c>
      <c r="N40" s="10">
        <f t="shared" si="55"/>
        <v>1</v>
      </c>
      <c r="O40" s="10">
        <f t="shared" si="56"/>
        <v>1</v>
      </c>
      <c r="P40" s="10">
        <f t="shared" si="57"/>
        <v>0</v>
      </c>
      <c r="Q40" s="10">
        <f t="shared" si="58"/>
        <v>0</v>
      </c>
      <c r="R40" s="13">
        <f t="shared" si="59"/>
        <v>1</v>
      </c>
      <c r="S40" s="10">
        <f t="shared" si="60"/>
        <v>0</v>
      </c>
      <c r="T40" s="10">
        <f t="shared" si="61"/>
        <v>1</v>
      </c>
      <c r="U40" s="11">
        <f t="shared" si="62"/>
        <v>0</v>
      </c>
      <c r="V40" s="10">
        <f t="shared" si="63"/>
        <v>1</v>
      </c>
      <c r="W40" s="10">
        <f t="shared" si="64"/>
        <v>1</v>
      </c>
      <c r="X40" s="10">
        <f t="shared" si="65"/>
        <v>0</v>
      </c>
      <c r="Y40" s="10">
        <f t="shared" si="66"/>
        <v>0</v>
      </c>
      <c r="Z40" s="13">
        <f t="shared" si="67"/>
        <v>0</v>
      </c>
      <c r="AA40" s="10">
        <f t="shared" si="68"/>
        <v>0</v>
      </c>
      <c r="AB40" s="10">
        <f t="shared" si="69"/>
        <v>1</v>
      </c>
      <c r="AC40" s="11">
        <f t="shared" si="70"/>
        <v>0</v>
      </c>
      <c r="AD40" s="10">
        <f t="shared" si="71"/>
        <v>0</v>
      </c>
      <c r="AE40" s="10">
        <f t="shared" si="72"/>
        <v>0</v>
      </c>
      <c r="AF40" s="10">
        <f t="shared" si="73"/>
        <v>1</v>
      </c>
      <c r="AG40" s="10">
        <f t="shared" si="74"/>
        <v>0</v>
      </c>
      <c r="AH40" s="13">
        <f t="shared" si="75"/>
        <v>0</v>
      </c>
      <c r="AI40" s="10">
        <f t="shared" si="76"/>
        <v>0</v>
      </c>
      <c r="AJ40" s="10">
        <f t="shared" si="77"/>
        <v>1</v>
      </c>
      <c r="AK40" s="11">
        <f t="shared" si="78"/>
        <v>0</v>
      </c>
      <c r="AL40" s="160">
        <f t="shared" si="79"/>
        <v>3</v>
      </c>
      <c r="AM40" s="160">
        <f t="shared" si="80"/>
        <v>2</v>
      </c>
      <c r="AN40" s="160">
        <f t="shared" si="81"/>
        <v>6</v>
      </c>
      <c r="AO40" s="161">
        <f t="shared" si="82"/>
        <v>0</v>
      </c>
    </row>
    <row r="41" spans="1:41" thickBot="1">
      <c r="A41" s="61" t="s">
        <v>15</v>
      </c>
      <c r="B41" s="13">
        <f t="shared" si="43"/>
        <v>0</v>
      </c>
      <c r="C41" s="10">
        <f t="shared" si="44"/>
        <v>0</v>
      </c>
      <c r="D41" s="10">
        <f t="shared" si="45"/>
        <v>1</v>
      </c>
      <c r="E41" s="11">
        <f t="shared" si="46"/>
        <v>0</v>
      </c>
      <c r="F41" s="10">
        <f t="shared" si="47"/>
        <v>0</v>
      </c>
      <c r="G41" s="10">
        <f t="shared" si="48"/>
        <v>0</v>
      </c>
      <c r="H41" s="10">
        <f t="shared" si="49"/>
        <v>1</v>
      </c>
      <c r="I41" s="10">
        <f t="shared" si="50"/>
        <v>0</v>
      </c>
      <c r="J41" s="13">
        <f t="shared" si="51"/>
        <v>0</v>
      </c>
      <c r="K41" s="10">
        <f t="shared" si="52"/>
        <v>0</v>
      </c>
      <c r="L41" s="10">
        <f t="shared" si="53"/>
        <v>1</v>
      </c>
      <c r="M41" s="11">
        <f t="shared" si="54"/>
        <v>0</v>
      </c>
      <c r="N41" s="10">
        <f t="shared" si="55"/>
        <v>0</v>
      </c>
      <c r="O41" s="10">
        <f t="shared" si="56"/>
        <v>0</v>
      </c>
      <c r="P41" s="10">
        <f t="shared" si="57"/>
        <v>1</v>
      </c>
      <c r="Q41" s="10">
        <f t="shared" si="58"/>
        <v>0</v>
      </c>
      <c r="R41" s="13">
        <f t="shared" si="59"/>
        <v>0</v>
      </c>
      <c r="S41" s="10">
        <f t="shared" si="60"/>
        <v>0</v>
      </c>
      <c r="T41" s="10">
        <f t="shared" si="61"/>
        <v>1</v>
      </c>
      <c r="U41" s="11">
        <f t="shared" si="62"/>
        <v>0</v>
      </c>
      <c r="V41" s="10">
        <f t="shared" si="63"/>
        <v>0</v>
      </c>
      <c r="W41" s="10">
        <f t="shared" si="64"/>
        <v>0</v>
      </c>
      <c r="X41" s="10">
        <f t="shared" si="65"/>
        <v>1</v>
      </c>
      <c r="Y41" s="10">
        <f t="shared" si="66"/>
        <v>0</v>
      </c>
      <c r="Z41" s="13">
        <f t="shared" si="67"/>
        <v>0</v>
      </c>
      <c r="AA41" s="10">
        <f t="shared" si="68"/>
        <v>0</v>
      </c>
      <c r="AB41" s="10">
        <f t="shared" si="69"/>
        <v>0</v>
      </c>
      <c r="AC41" s="11">
        <f t="shared" si="70"/>
        <v>0</v>
      </c>
      <c r="AD41" s="10">
        <f t="shared" si="71"/>
        <v>0</v>
      </c>
      <c r="AE41" s="10">
        <f t="shared" si="72"/>
        <v>0</v>
      </c>
      <c r="AF41" s="10">
        <f t="shared" si="73"/>
        <v>0</v>
      </c>
      <c r="AG41" s="10">
        <f t="shared" si="74"/>
        <v>0</v>
      </c>
      <c r="AH41" s="13">
        <f t="shared" si="75"/>
        <v>0</v>
      </c>
      <c r="AI41" s="10">
        <f t="shared" si="76"/>
        <v>0</v>
      </c>
      <c r="AJ41" s="10">
        <f t="shared" si="77"/>
        <v>0</v>
      </c>
      <c r="AK41" s="11">
        <f t="shared" si="78"/>
        <v>0</v>
      </c>
      <c r="AL41" s="160">
        <f t="shared" si="79"/>
        <v>0</v>
      </c>
      <c r="AM41" s="160">
        <f t="shared" si="80"/>
        <v>0</v>
      </c>
      <c r="AN41" s="160">
        <f t="shared" si="81"/>
        <v>6</v>
      </c>
      <c r="AO41" s="161">
        <f t="shared" si="82"/>
        <v>0</v>
      </c>
    </row>
    <row r="42" spans="1:41" s="20" customFormat="1">
      <c r="A42" s="70" t="s">
        <v>77</v>
      </c>
      <c r="B42" s="22">
        <f>SUM(B32:B41)</f>
        <v>4</v>
      </c>
      <c r="C42" s="23">
        <f t="shared" ref="C42:AK42" si="83">SUM(C32:C41)</f>
        <v>5</v>
      </c>
      <c r="D42" s="23">
        <f t="shared" si="83"/>
        <v>5</v>
      </c>
      <c r="E42" s="24">
        <f t="shared" si="83"/>
        <v>2</v>
      </c>
      <c r="F42" s="23">
        <f t="shared" si="83"/>
        <v>3</v>
      </c>
      <c r="G42" s="23">
        <f t="shared" si="83"/>
        <v>4</v>
      </c>
      <c r="H42" s="23">
        <f t="shared" si="83"/>
        <v>9</v>
      </c>
      <c r="I42" s="23">
        <f t="shared" si="83"/>
        <v>2</v>
      </c>
      <c r="J42" s="22">
        <f t="shared" si="83"/>
        <v>3</v>
      </c>
      <c r="K42" s="23">
        <f t="shared" si="83"/>
        <v>4</v>
      </c>
      <c r="L42" s="23">
        <f t="shared" si="83"/>
        <v>8</v>
      </c>
      <c r="M42" s="24">
        <f t="shared" si="83"/>
        <v>3</v>
      </c>
      <c r="N42" s="23">
        <f t="shared" si="83"/>
        <v>7</v>
      </c>
      <c r="O42" s="23">
        <f t="shared" si="83"/>
        <v>7</v>
      </c>
      <c r="P42" s="23">
        <f t="shared" si="83"/>
        <v>4</v>
      </c>
      <c r="Q42" s="23">
        <f t="shared" si="83"/>
        <v>2</v>
      </c>
      <c r="R42" s="22">
        <f t="shared" si="83"/>
        <v>6</v>
      </c>
      <c r="S42" s="23">
        <f t="shared" si="83"/>
        <v>3</v>
      </c>
      <c r="T42" s="23">
        <f t="shared" si="83"/>
        <v>9</v>
      </c>
      <c r="U42" s="24">
        <f t="shared" si="83"/>
        <v>1</v>
      </c>
      <c r="V42" s="23">
        <f t="shared" si="83"/>
        <v>5</v>
      </c>
      <c r="W42" s="23">
        <f t="shared" si="83"/>
        <v>5</v>
      </c>
      <c r="X42" s="23">
        <f t="shared" si="83"/>
        <v>7</v>
      </c>
      <c r="Y42" s="23">
        <f t="shared" si="83"/>
        <v>2</v>
      </c>
      <c r="Z42" s="22">
        <f t="shared" si="83"/>
        <v>1</v>
      </c>
      <c r="AA42" s="23">
        <f t="shared" si="83"/>
        <v>0</v>
      </c>
      <c r="AB42" s="23">
        <f t="shared" si="83"/>
        <v>4</v>
      </c>
      <c r="AC42" s="24">
        <f t="shared" si="83"/>
        <v>0</v>
      </c>
      <c r="AD42" s="23">
        <f t="shared" si="83"/>
        <v>3</v>
      </c>
      <c r="AE42" s="23">
        <f t="shared" si="83"/>
        <v>3</v>
      </c>
      <c r="AF42" s="23">
        <f t="shared" si="83"/>
        <v>6</v>
      </c>
      <c r="AG42" s="23">
        <f t="shared" si="83"/>
        <v>2</v>
      </c>
      <c r="AH42" s="22">
        <f t="shared" si="83"/>
        <v>3</v>
      </c>
      <c r="AI42" s="23">
        <f t="shared" si="83"/>
        <v>3</v>
      </c>
      <c r="AJ42" s="23">
        <f t="shared" si="83"/>
        <v>5</v>
      </c>
      <c r="AK42" s="24">
        <f t="shared" si="83"/>
        <v>2</v>
      </c>
      <c r="AL42" s="176"/>
      <c r="AM42" s="176"/>
      <c r="AN42" s="176"/>
      <c r="AO42" s="177"/>
    </row>
    <row r="43" spans="1:41" s="20" customFormat="1" ht="16.2" thickBot="1">
      <c r="A43" s="56" t="s">
        <v>16</v>
      </c>
      <c r="B43" s="73">
        <f>AVERAGE(B32:B41)</f>
        <v>0.4</v>
      </c>
      <c r="C43" s="74">
        <f t="shared" ref="C43:AK43" si="84">AVERAGE(C32:C41)</f>
        <v>0.5</v>
      </c>
      <c r="D43" s="74">
        <f t="shared" si="84"/>
        <v>0.5</v>
      </c>
      <c r="E43" s="75">
        <f t="shared" si="84"/>
        <v>0.2</v>
      </c>
      <c r="F43" s="74">
        <f t="shared" si="84"/>
        <v>0.3</v>
      </c>
      <c r="G43" s="74">
        <f t="shared" si="84"/>
        <v>0.4</v>
      </c>
      <c r="H43" s="74">
        <f t="shared" si="84"/>
        <v>0.9</v>
      </c>
      <c r="I43" s="74">
        <f t="shared" si="84"/>
        <v>0.2</v>
      </c>
      <c r="J43" s="73">
        <f t="shared" si="84"/>
        <v>0.3</v>
      </c>
      <c r="K43" s="74">
        <f t="shared" si="84"/>
        <v>0.4</v>
      </c>
      <c r="L43" s="74">
        <f t="shared" si="84"/>
        <v>0.8</v>
      </c>
      <c r="M43" s="75">
        <f t="shared" si="84"/>
        <v>0.3</v>
      </c>
      <c r="N43" s="74">
        <f t="shared" si="84"/>
        <v>0.7</v>
      </c>
      <c r="O43" s="74">
        <f t="shared" si="84"/>
        <v>0.7</v>
      </c>
      <c r="P43" s="74">
        <f t="shared" si="84"/>
        <v>0.4</v>
      </c>
      <c r="Q43" s="74">
        <f t="shared" si="84"/>
        <v>0.2</v>
      </c>
      <c r="R43" s="73">
        <f t="shared" si="84"/>
        <v>0.6</v>
      </c>
      <c r="S43" s="74">
        <f t="shared" si="84"/>
        <v>0.3</v>
      </c>
      <c r="T43" s="74">
        <f t="shared" si="84"/>
        <v>0.9</v>
      </c>
      <c r="U43" s="75">
        <f t="shared" si="84"/>
        <v>0.1</v>
      </c>
      <c r="V43" s="74">
        <f t="shared" si="84"/>
        <v>0.5</v>
      </c>
      <c r="W43" s="74">
        <f t="shared" si="84"/>
        <v>0.5</v>
      </c>
      <c r="X43" s="74">
        <f t="shared" si="84"/>
        <v>0.7</v>
      </c>
      <c r="Y43" s="74">
        <f t="shared" si="84"/>
        <v>0.2</v>
      </c>
      <c r="Z43" s="73">
        <f t="shared" si="84"/>
        <v>0.1</v>
      </c>
      <c r="AA43" s="74">
        <f t="shared" si="84"/>
        <v>0</v>
      </c>
      <c r="AB43" s="74">
        <f t="shared" si="84"/>
        <v>0.4</v>
      </c>
      <c r="AC43" s="75">
        <f t="shared" si="84"/>
        <v>0</v>
      </c>
      <c r="AD43" s="74">
        <f t="shared" si="84"/>
        <v>0.3</v>
      </c>
      <c r="AE43" s="74">
        <f t="shared" si="84"/>
        <v>0.3</v>
      </c>
      <c r="AF43" s="74">
        <f t="shared" si="84"/>
        <v>0.6</v>
      </c>
      <c r="AG43" s="74">
        <f t="shared" si="84"/>
        <v>0.2</v>
      </c>
      <c r="AH43" s="73">
        <f t="shared" si="84"/>
        <v>0.3</v>
      </c>
      <c r="AI43" s="74">
        <f t="shared" si="84"/>
        <v>0.3</v>
      </c>
      <c r="AJ43" s="74">
        <f t="shared" si="84"/>
        <v>0.5</v>
      </c>
      <c r="AK43" s="75">
        <f t="shared" si="84"/>
        <v>0.2</v>
      </c>
      <c r="AL43" s="179"/>
      <c r="AM43" s="179"/>
      <c r="AN43" s="179"/>
      <c r="AO43" s="180"/>
    </row>
    <row r="44" spans="1:41" ht="16.2" thickBot="1"/>
    <row r="45" spans="1:41">
      <c r="A45" s="183" t="s">
        <v>0</v>
      </c>
      <c r="B45" s="143" t="s">
        <v>19</v>
      </c>
      <c r="C45" s="144"/>
      <c r="D45" s="144"/>
      <c r="E45" s="145"/>
      <c r="F45" s="144" t="s">
        <v>22</v>
      </c>
      <c r="G45" s="144"/>
      <c r="H45" s="144"/>
      <c r="I45" s="144"/>
      <c r="J45" s="143" t="s">
        <v>20</v>
      </c>
      <c r="K45" s="144"/>
      <c r="L45" s="144"/>
      <c r="M45" s="145"/>
      <c r="N45" s="144" t="s">
        <v>23</v>
      </c>
      <c r="O45" s="144"/>
      <c r="P45" s="144"/>
      <c r="Q45" s="144"/>
      <c r="R45" s="143" t="s">
        <v>21</v>
      </c>
      <c r="S45" s="144"/>
      <c r="T45" s="144"/>
      <c r="U45" s="145"/>
      <c r="V45" s="144" t="s">
        <v>24</v>
      </c>
      <c r="W45" s="144"/>
      <c r="X45" s="144"/>
      <c r="Y45" s="144"/>
      <c r="Z45" s="143" t="s">
        <v>27</v>
      </c>
      <c r="AA45" s="144"/>
      <c r="AB45" s="144"/>
      <c r="AC45" s="145"/>
      <c r="AD45" s="144" t="s">
        <v>25</v>
      </c>
      <c r="AE45" s="144"/>
      <c r="AF45" s="144"/>
      <c r="AG45" s="144"/>
      <c r="AH45" s="143" t="s">
        <v>26</v>
      </c>
      <c r="AI45" s="144"/>
      <c r="AJ45" s="144"/>
      <c r="AK45" s="145"/>
      <c r="AL45" s="166" t="s">
        <v>109</v>
      </c>
      <c r="AM45" s="166"/>
      <c r="AN45" s="166"/>
      <c r="AO45" s="167"/>
    </row>
    <row r="46" spans="1:41" ht="16.2" thickBot="1">
      <c r="A46" s="184"/>
      <c r="B46" s="29" t="s">
        <v>50</v>
      </c>
      <c r="C46" s="8" t="s">
        <v>51</v>
      </c>
      <c r="D46" s="8" t="s">
        <v>52</v>
      </c>
      <c r="E46" s="21" t="s">
        <v>46</v>
      </c>
      <c r="F46" s="8" t="s">
        <v>50</v>
      </c>
      <c r="G46" s="8" t="s">
        <v>51</v>
      </c>
      <c r="H46" s="8" t="s">
        <v>52</v>
      </c>
      <c r="I46" s="8" t="s">
        <v>46</v>
      </c>
      <c r="J46" s="29" t="s">
        <v>50</v>
      </c>
      <c r="K46" s="8" t="s">
        <v>51</v>
      </c>
      <c r="L46" s="8" t="s">
        <v>52</v>
      </c>
      <c r="M46" s="21" t="s">
        <v>46</v>
      </c>
      <c r="N46" s="8" t="s">
        <v>50</v>
      </c>
      <c r="O46" s="8" t="s">
        <v>51</v>
      </c>
      <c r="P46" s="8" t="s">
        <v>52</v>
      </c>
      <c r="Q46" s="8" t="s">
        <v>46</v>
      </c>
      <c r="R46" s="29" t="s">
        <v>50</v>
      </c>
      <c r="S46" s="8" t="s">
        <v>51</v>
      </c>
      <c r="T46" s="8" t="s">
        <v>52</v>
      </c>
      <c r="U46" s="21" t="s">
        <v>46</v>
      </c>
      <c r="V46" s="8" t="s">
        <v>50</v>
      </c>
      <c r="W46" s="8" t="s">
        <v>51</v>
      </c>
      <c r="X46" s="8" t="s">
        <v>52</v>
      </c>
      <c r="Y46" s="8" t="s">
        <v>46</v>
      </c>
      <c r="Z46" s="29" t="s">
        <v>50</v>
      </c>
      <c r="AA46" s="8" t="s">
        <v>51</v>
      </c>
      <c r="AB46" s="8" t="s">
        <v>52</v>
      </c>
      <c r="AC46" s="21" t="s">
        <v>46</v>
      </c>
      <c r="AD46" s="8" t="s">
        <v>50</v>
      </c>
      <c r="AE46" s="8" t="s">
        <v>51</v>
      </c>
      <c r="AF46" s="8" t="s">
        <v>52</v>
      </c>
      <c r="AG46" s="8" t="s">
        <v>46</v>
      </c>
      <c r="AH46" s="29" t="s">
        <v>50</v>
      </c>
      <c r="AI46" s="8" t="s">
        <v>51</v>
      </c>
      <c r="AJ46" s="8" t="s">
        <v>52</v>
      </c>
      <c r="AK46" s="21" t="s">
        <v>46</v>
      </c>
      <c r="AL46" s="168" t="s">
        <v>50</v>
      </c>
      <c r="AM46" s="168" t="s">
        <v>51</v>
      </c>
      <c r="AN46" s="168" t="s">
        <v>52</v>
      </c>
      <c r="AO46" s="169" t="s">
        <v>46</v>
      </c>
    </row>
    <row r="47" spans="1:41" ht="15">
      <c r="A47" s="61" t="s">
        <v>4</v>
      </c>
      <c r="B47" s="13">
        <f>IF(D3&gt;B3,1,0)</f>
        <v>1</v>
      </c>
      <c r="C47" s="10">
        <f>IF(D3&gt;C3,1,0)</f>
        <v>1</v>
      </c>
      <c r="D47" s="10">
        <f>IF(D3&gt;E3,1,0)</f>
        <v>1</v>
      </c>
      <c r="E47" s="11">
        <f>IF(AND((D3&gt;B3),(D3&gt;C3),(D3&gt;E3)),1,0)</f>
        <v>1</v>
      </c>
      <c r="F47" s="10">
        <f>IF(H3&gt;F3,1,0)</f>
        <v>1</v>
      </c>
      <c r="G47" s="10">
        <f>IF(H3&gt;G3,1,0)</f>
        <v>1</v>
      </c>
      <c r="H47" s="10">
        <f>IF(H3&gt;I3,1,0)</f>
        <v>1</v>
      </c>
      <c r="I47" s="10">
        <f>IF(AND((H3&gt;F3),(H3&gt;G3),(H3&gt;I3)),1,0)</f>
        <v>1</v>
      </c>
      <c r="J47" s="13">
        <f>IF(L3&gt;J3,1,0)</f>
        <v>1</v>
      </c>
      <c r="K47" s="10">
        <f>IF(L3&gt;K3,1,0)</f>
        <v>1</v>
      </c>
      <c r="L47" s="10">
        <f>IF(L3&gt;M3,1,0)</f>
        <v>1</v>
      </c>
      <c r="M47" s="11">
        <f>IF(AND((L3&gt;J3),(L3&gt;K3),(L3&gt;M3)),1,0)</f>
        <v>1</v>
      </c>
      <c r="N47" s="10">
        <f>IF(P3&gt;N3,1,0)</f>
        <v>1</v>
      </c>
      <c r="O47" s="10">
        <f>IF(P3&gt;O3,1,0)</f>
        <v>1</v>
      </c>
      <c r="P47" s="10">
        <f>IF(P3&gt;Q3,1,0)</f>
        <v>1</v>
      </c>
      <c r="Q47" s="10">
        <f>IF(AND((P3&gt;N3),(P3&gt;O3),(P3&gt;Q3)),1,0)</f>
        <v>1</v>
      </c>
      <c r="R47" s="13">
        <f>IF(T3&gt;R3,1,0)</f>
        <v>1</v>
      </c>
      <c r="S47" s="10">
        <f>IF(T3&gt;S3,1,0)</f>
        <v>1</v>
      </c>
      <c r="T47" s="10">
        <f>IF(T3&gt;U3,1,0)</f>
        <v>1</v>
      </c>
      <c r="U47" s="11">
        <f>IF(AND((T3&gt;R3),(T3&gt;S3),(T3&gt;U3)),1,0)</f>
        <v>1</v>
      </c>
      <c r="V47" s="10">
        <f>IF(X3&gt;V3,1,0)</f>
        <v>1</v>
      </c>
      <c r="W47" s="10">
        <f>IF(X3&gt;W3,1,0)</f>
        <v>1</v>
      </c>
      <c r="X47" s="10">
        <f>IF(X3&gt;Y3,1,0)</f>
        <v>1</v>
      </c>
      <c r="Y47" s="10">
        <f>IF(AND((X3&gt;V3),(X3&gt;W3),(X3&gt;Y3)),1,0)</f>
        <v>1</v>
      </c>
      <c r="Z47" s="13">
        <f>IF(AB3&lt;Z3,1,0)</f>
        <v>0</v>
      </c>
      <c r="AA47" s="10">
        <f>IF(AB3&lt;AA3,1,0)</f>
        <v>0</v>
      </c>
      <c r="AB47" s="10">
        <f>IF(AB3&lt;AC3,1,0)</f>
        <v>1</v>
      </c>
      <c r="AC47" s="11">
        <f>IF(AND((AB3&lt;Z3),(AB3&lt;AA3),(AB3&lt;AC3)),1,0)</f>
        <v>0</v>
      </c>
      <c r="AD47" s="10">
        <f>IF(AF3&lt;AD3,1,0)</f>
        <v>0</v>
      </c>
      <c r="AE47" s="10">
        <f>IF(AF3&lt;AE3,1,0)</f>
        <v>1</v>
      </c>
      <c r="AF47" s="10">
        <f>IF(AF3&lt;AG3,1,0)</f>
        <v>1</v>
      </c>
      <c r="AG47" s="10">
        <f>IF(AND((AF3&lt;AD3),(AF3&lt;AE3),(AF3&lt;AG3)),1,0)</f>
        <v>0</v>
      </c>
      <c r="AH47" s="13">
        <f>IF(AJ3&lt;AH3,1,0)</f>
        <v>1</v>
      </c>
      <c r="AI47" s="10">
        <f>IF(AJ3&lt;AI3,1,0)</f>
        <v>1</v>
      </c>
      <c r="AJ47" s="10">
        <f>IF(AJ3&lt;AK3,1,0)</f>
        <v>1</v>
      </c>
      <c r="AK47" s="11">
        <f>IF(AND((AJ3&lt;AH3),(AJ3&lt;AI3),(AJ3&lt;AK3)),1,0)</f>
        <v>1</v>
      </c>
      <c r="AL47" s="160">
        <f>SUM(B47,F47,J47,N47,R47,V47,Z47,AH47,AD47)</f>
        <v>7</v>
      </c>
      <c r="AM47" s="160">
        <f>SUM(C47,G47,K47,O47,S47,W47,AA47,AE47,AI47)</f>
        <v>8</v>
      </c>
      <c r="AN47" s="160">
        <f>SUM(D47,H47,L47,P47,T47,X47,AB47,AF47,AJ47)</f>
        <v>9</v>
      </c>
      <c r="AO47" s="161">
        <f>SUM(E47,I47,M47,Q47,U47,Y47,AC47,AG47,AK47)</f>
        <v>7</v>
      </c>
    </row>
    <row r="48" spans="1:41" ht="15">
      <c r="A48" s="61" t="s">
        <v>6</v>
      </c>
      <c r="B48" s="13">
        <f t="shared" ref="B48:B56" si="85">IF(D4&gt;B4,1,0)</f>
        <v>0</v>
      </c>
      <c r="C48" s="10">
        <f t="shared" ref="C48:C56" si="86">IF(D4&gt;C4,1,0)</f>
        <v>0</v>
      </c>
      <c r="D48" s="10">
        <f t="shared" ref="D48:D56" si="87">IF(D4&gt;E4,1,0)</f>
        <v>0</v>
      </c>
      <c r="E48" s="11">
        <f t="shared" ref="E48:E56" si="88">IF(AND((D4&gt;B4),(D4&gt;C4),(D4&gt;E4)),1,0)</f>
        <v>0</v>
      </c>
      <c r="F48" s="10">
        <f t="shared" ref="F48:F56" si="89">IF(H4&gt;F4,1,0)</f>
        <v>0</v>
      </c>
      <c r="G48" s="10">
        <f t="shared" ref="G48:G56" si="90">IF(H4&gt;G4,1,0)</f>
        <v>0</v>
      </c>
      <c r="H48" s="10">
        <f t="shared" ref="H48:H56" si="91">IF(H4&gt;I4,1,0)</f>
        <v>0</v>
      </c>
      <c r="I48" s="10">
        <f t="shared" ref="I48:I56" si="92">IF(AND((H4&gt;F4),(H4&gt;G4),(H4&gt;I4)),1,0)</f>
        <v>0</v>
      </c>
      <c r="J48" s="13">
        <f t="shared" ref="J48:J56" si="93">IF(L4&gt;J4,1,0)</f>
        <v>0</v>
      </c>
      <c r="K48" s="10">
        <f t="shared" ref="K48:K56" si="94">IF(L4&gt;K4,1,0)</f>
        <v>0</v>
      </c>
      <c r="L48" s="10">
        <f t="shared" ref="L48:L56" si="95">IF(L4&gt;M4,1,0)</f>
        <v>0</v>
      </c>
      <c r="M48" s="11">
        <f t="shared" ref="M48:M56" si="96">IF(AND((L4&gt;J4),(L4&gt;K4),(L4&gt;M4)),1,0)</f>
        <v>0</v>
      </c>
      <c r="N48" s="10">
        <f t="shared" ref="N48:N56" si="97">IF(P4&gt;N4,1,0)</f>
        <v>0</v>
      </c>
      <c r="O48" s="10">
        <f t="shared" ref="O48:O56" si="98">IF(P4&gt;O4,1,0)</f>
        <v>0</v>
      </c>
      <c r="P48" s="10">
        <f t="shared" ref="P48:P56" si="99">IF(P4&gt;Q4,1,0)</f>
        <v>0</v>
      </c>
      <c r="Q48" s="10">
        <f t="shared" ref="Q48:Q56" si="100">IF(AND((P4&gt;N4),(P4&gt;O4),(P4&gt;Q4)),1,0)</f>
        <v>0</v>
      </c>
      <c r="R48" s="13">
        <f t="shared" ref="R48:R56" si="101">IF(T4&gt;R4,1,0)</f>
        <v>0</v>
      </c>
      <c r="S48" s="10">
        <f t="shared" ref="S48:S56" si="102">IF(T4&gt;S4,1,0)</f>
        <v>0</v>
      </c>
      <c r="T48" s="10">
        <f t="shared" ref="T48:T56" si="103">IF(T4&gt;U4,1,0)</f>
        <v>0</v>
      </c>
      <c r="U48" s="11">
        <f t="shared" ref="U48:U56" si="104">IF(AND((T4&gt;R4),(T4&gt;S4),(T4&gt;U4)),1,0)</f>
        <v>0</v>
      </c>
      <c r="V48" s="10">
        <f t="shared" ref="V48:V56" si="105">IF(X4&gt;V4,1,0)</f>
        <v>0</v>
      </c>
      <c r="W48" s="10">
        <f t="shared" ref="W48:W56" si="106">IF(X4&gt;W4,1,0)</f>
        <v>0</v>
      </c>
      <c r="X48" s="10">
        <f t="shared" ref="X48:X56" si="107">IF(X4&gt;Y4,1,0)</f>
        <v>0</v>
      </c>
      <c r="Y48" s="10">
        <f t="shared" ref="Y48:Y56" si="108">IF(AND((X4&gt;V4),(X4&gt;W4),(X4&gt;Y4)),1,0)</f>
        <v>0</v>
      </c>
      <c r="Z48" s="13">
        <f t="shared" ref="Z48:Z56" si="109">IF(AB4&lt;Z4,1,0)</f>
        <v>0</v>
      </c>
      <c r="AA48" s="10">
        <f t="shared" ref="AA48:AA56" si="110">IF(AB4&lt;AA4,1,0)</f>
        <v>0</v>
      </c>
      <c r="AB48" s="10">
        <f t="shared" ref="AB48:AB56" si="111">IF(AB4&lt;AC4,1,0)</f>
        <v>0</v>
      </c>
      <c r="AC48" s="11">
        <f t="shared" ref="AC48:AC56" si="112">IF(AND((AB4&lt;Z4),(AB4&lt;AA4),(AB4&lt;AC4)),1,0)</f>
        <v>0</v>
      </c>
      <c r="AD48" s="10">
        <f t="shared" ref="AD48:AD56" si="113">IF(AF4&lt;AD4,1,0)</f>
        <v>0</v>
      </c>
      <c r="AE48" s="10">
        <f t="shared" ref="AE48:AE56" si="114">IF(AF4&lt;AE4,1,0)</f>
        <v>0</v>
      </c>
      <c r="AF48" s="10">
        <f t="shared" ref="AF48:AF56" si="115">IF(AF4&lt;AG4,1,0)</f>
        <v>0</v>
      </c>
      <c r="AG48" s="10">
        <f t="shared" ref="AG48:AG56" si="116">IF(AND((AF4&lt;AD4),(AF4&lt;AE4),(AF4&lt;AG4)),1,0)</f>
        <v>0</v>
      </c>
      <c r="AH48" s="13">
        <f t="shared" ref="AH48:AH56" si="117">IF(AJ4&lt;AH4,1,0)</f>
        <v>0</v>
      </c>
      <c r="AI48" s="10">
        <f t="shared" ref="AI48:AI56" si="118">IF(AJ4&lt;AI4,1,0)</f>
        <v>0</v>
      </c>
      <c r="AJ48" s="10">
        <f t="shared" ref="AJ48:AJ56" si="119">IF(AJ4&lt;AK4,1,0)</f>
        <v>0</v>
      </c>
      <c r="AK48" s="11">
        <f t="shared" ref="AK48:AK56" si="120">IF(AND((AJ4&lt;AH4),(AJ4&lt;AI4),(AJ4&lt;AK4)),1,0)</f>
        <v>0</v>
      </c>
      <c r="AL48" s="160">
        <f t="shared" ref="AL48:AL56" si="121">SUM(B48,F48,J48,N48,R48,V48,Z48,AH48,AD48)</f>
        <v>0</v>
      </c>
      <c r="AM48" s="160">
        <f t="shared" ref="AM48:AM56" si="122">SUM(C48,G48,K48,O48,S48,W48,AA48,AE48,AI48)</f>
        <v>0</v>
      </c>
      <c r="AN48" s="160">
        <f t="shared" ref="AN48:AN56" si="123">SUM(D48,H48,L48,P48,T48,X48,AB48,AF48,AJ48)</f>
        <v>0</v>
      </c>
      <c r="AO48" s="161">
        <f t="shared" ref="AO48:AO56" si="124">SUM(E48,I48,M48,Q48,U48,Y48,AC48,AG48,AK48)</f>
        <v>0</v>
      </c>
    </row>
    <row r="49" spans="1:41" ht="15">
      <c r="A49" s="61" t="s">
        <v>7</v>
      </c>
      <c r="B49" s="13">
        <f t="shared" si="85"/>
        <v>0</v>
      </c>
      <c r="C49" s="10">
        <f t="shared" si="86"/>
        <v>0</v>
      </c>
      <c r="D49" s="10">
        <f t="shared" si="87"/>
        <v>1</v>
      </c>
      <c r="E49" s="11">
        <f t="shared" si="88"/>
        <v>0</v>
      </c>
      <c r="F49" s="10">
        <f t="shared" si="89"/>
        <v>0</v>
      </c>
      <c r="G49" s="10">
        <f t="shared" si="90"/>
        <v>1</v>
      </c>
      <c r="H49" s="10">
        <f t="shared" si="91"/>
        <v>1</v>
      </c>
      <c r="I49" s="10">
        <f t="shared" si="92"/>
        <v>0</v>
      </c>
      <c r="J49" s="13">
        <f t="shared" si="93"/>
        <v>1</v>
      </c>
      <c r="K49" s="10">
        <f t="shared" si="94"/>
        <v>1</v>
      </c>
      <c r="L49" s="10">
        <f t="shared" si="95"/>
        <v>1</v>
      </c>
      <c r="M49" s="11">
        <f t="shared" si="96"/>
        <v>1</v>
      </c>
      <c r="N49" s="10">
        <f t="shared" si="97"/>
        <v>1</v>
      </c>
      <c r="O49" s="10">
        <f t="shared" si="98"/>
        <v>0</v>
      </c>
      <c r="P49" s="10">
        <f t="shared" si="99"/>
        <v>1</v>
      </c>
      <c r="Q49" s="10">
        <f t="shared" si="100"/>
        <v>0</v>
      </c>
      <c r="R49" s="13">
        <f t="shared" si="101"/>
        <v>1</v>
      </c>
      <c r="S49" s="10">
        <f t="shared" si="102"/>
        <v>0</v>
      </c>
      <c r="T49" s="10">
        <f t="shared" si="103"/>
        <v>1</v>
      </c>
      <c r="U49" s="11">
        <f t="shared" si="104"/>
        <v>0</v>
      </c>
      <c r="V49" s="10">
        <f t="shared" si="105"/>
        <v>1</v>
      </c>
      <c r="W49" s="10">
        <f t="shared" si="106"/>
        <v>0</v>
      </c>
      <c r="X49" s="10">
        <f t="shared" si="107"/>
        <v>1</v>
      </c>
      <c r="Y49" s="10">
        <f t="shared" si="108"/>
        <v>0</v>
      </c>
      <c r="Z49" s="13">
        <f t="shared" si="109"/>
        <v>0</v>
      </c>
      <c r="AA49" s="10">
        <f t="shared" si="110"/>
        <v>0</v>
      </c>
      <c r="AB49" s="10">
        <f t="shared" si="111"/>
        <v>1</v>
      </c>
      <c r="AC49" s="11">
        <f t="shared" si="112"/>
        <v>0</v>
      </c>
      <c r="AD49" s="10">
        <f t="shared" si="113"/>
        <v>0</v>
      </c>
      <c r="AE49" s="10">
        <f t="shared" si="114"/>
        <v>1</v>
      </c>
      <c r="AF49" s="10">
        <f t="shared" si="115"/>
        <v>1</v>
      </c>
      <c r="AG49" s="10">
        <f t="shared" si="116"/>
        <v>0</v>
      </c>
      <c r="AH49" s="13">
        <f t="shared" si="117"/>
        <v>0</v>
      </c>
      <c r="AI49" s="10">
        <f t="shared" si="118"/>
        <v>1</v>
      </c>
      <c r="AJ49" s="10">
        <f t="shared" si="119"/>
        <v>1</v>
      </c>
      <c r="AK49" s="11">
        <f t="shared" si="120"/>
        <v>0</v>
      </c>
      <c r="AL49" s="160">
        <f t="shared" si="121"/>
        <v>4</v>
      </c>
      <c r="AM49" s="160">
        <f t="shared" si="122"/>
        <v>4</v>
      </c>
      <c r="AN49" s="160">
        <f t="shared" si="123"/>
        <v>9</v>
      </c>
      <c r="AO49" s="161">
        <f t="shared" si="124"/>
        <v>1</v>
      </c>
    </row>
    <row r="50" spans="1:41" ht="15">
      <c r="A50" s="61" t="s">
        <v>8</v>
      </c>
      <c r="B50" s="13">
        <f t="shared" si="85"/>
        <v>0</v>
      </c>
      <c r="C50" s="10">
        <f t="shared" si="86"/>
        <v>0</v>
      </c>
      <c r="D50" s="10">
        <f t="shared" si="87"/>
        <v>0</v>
      </c>
      <c r="E50" s="11">
        <f t="shared" si="88"/>
        <v>0</v>
      </c>
      <c r="F50" s="10">
        <f t="shared" si="89"/>
        <v>0</v>
      </c>
      <c r="G50" s="10">
        <f t="shared" si="90"/>
        <v>0</v>
      </c>
      <c r="H50" s="10">
        <f t="shared" si="91"/>
        <v>1</v>
      </c>
      <c r="I50" s="10">
        <f t="shared" si="92"/>
        <v>0</v>
      </c>
      <c r="J50" s="13">
        <f t="shared" si="93"/>
        <v>0</v>
      </c>
      <c r="K50" s="10">
        <f t="shared" si="94"/>
        <v>0</v>
      </c>
      <c r="L50" s="10">
        <f t="shared" si="95"/>
        <v>1</v>
      </c>
      <c r="M50" s="11">
        <f t="shared" si="96"/>
        <v>0</v>
      </c>
      <c r="N50" s="10">
        <f t="shared" si="97"/>
        <v>1</v>
      </c>
      <c r="O50" s="10">
        <f t="shared" si="98"/>
        <v>0</v>
      </c>
      <c r="P50" s="10">
        <f t="shared" si="99"/>
        <v>0</v>
      </c>
      <c r="Q50" s="10">
        <f t="shared" si="100"/>
        <v>0</v>
      </c>
      <c r="R50" s="13">
        <f t="shared" si="101"/>
        <v>0</v>
      </c>
      <c r="S50" s="10">
        <f t="shared" si="102"/>
        <v>0</v>
      </c>
      <c r="T50" s="10">
        <f t="shared" si="103"/>
        <v>1</v>
      </c>
      <c r="U50" s="11">
        <f t="shared" si="104"/>
        <v>0</v>
      </c>
      <c r="V50" s="10">
        <f t="shared" si="105"/>
        <v>0</v>
      </c>
      <c r="W50" s="10">
        <f t="shared" si="106"/>
        <v>0</v>
      </c>
      <c r="X50" s="10">
        <f t="shared" si="107"/>
        <v>0</v>
      </c>
      <c r="Y50" s="10">
        <f t="shared" si="108"/>
        <v>0</v>
      </c>
      <c r="Z50" s="13">
        <f t="shared" si="109"/>
        <v>1</v>
      </c>
      <c r="AA50" s="10">
        <f t="shared" si="110"/>
        <v>1</v>
      </c>
      <c r="AB50" s="10">
        <f t="shared" si="111"/>
        <v>1</v>
      </c>
      <c r="AC50" s="11">
        <f t="shared" si="112"/>
        <v>1</v>
      </c>
      <c r="AD50" s="10">
        <f t="shared" si="113"/>
        <v>0</v>
      </c>
      <c r="AE50" s="10">
        <f t="shared" si="114"/>
        <v>0</v>
      </c>
      <c r="AF50" s="10">
        <f t="shared" si="115"/>
        <v>1</v>
      </c>
      <c r="AG50" s="10">
        <f t="shared" si="116"/>
        <v>0</v>
      </c>
      <c r="AH50" s="13">
        <f t="shared" si="117"/>
        <v>0</v>
      </c>
      <c r="AI50" s="10">
        <f t="shared" si="118"/>
        <v>0</v>
      </c>
      <c r="AJ50" s="10">
        <f t="shared" si="119"/>
        <v>0</v>
      </c>
      <c r="AK50" s="11">
        <f t="shared" si="120"/>
        <v>0</v>
      </c>
      <c r="AL50" s="160">
        <f t="shared" si="121"/>
        <v>2</v>
      </c>
      <c r="AM50" s="160">
        <f t="shared" si="122"/>
        <v>1</v>
      </c>
      <c r="AN50" s="160">
        <f t="shared" si="123"/>
        <v>5</v>
      </c>
      <c r="AO50" s="161">
        <f t="shared" si="124"/>
        <v>1</v>
      </c>
    </row>
    <row r="51" spans="1:41" ht="15">
      <c r="A51" s="61" t="s">
        <v>9</v>
      </c>
      <c r="B51" s="13">
        <f t="shared" si="85"/>
        <v>1</v>
      </c>
      <c r="C51" s="10">
        <f t="shared" si="86"/>
        <v>0</v>
      </c>
      <c r="D51" s="10">
        <f t="shared" si="87"/>
        <v>0</v>
      </c>
      <c r="E51" s="11">
        <f t="shared" si="88"/>
        <v>0</v>
      </c>
      <c r="F51" s="10">
        <f t="shared" si="89"/>
        <v>1</v>
      </c>
      <c r="G51" s="10">
        <f t="shared" si="90"/>
        <v>0</v>
      </c>
      <c r="H51" s="10">
        <f t="shared" si="91"/>
        <v>1</v>
      </c>
      <c r="I51" s="10">
        <f t="shared" si="92"/>
        <v>0</v>
      </c>
      <c r="J51" s="13">
        <f t="shared" si="93"/>
        <v>1</v>
      </c>
      <c r="K51" s="10">
        <f t="shared" si="94"/>
        <v>0</v>
      </c>
      <c r="L51" s="10">
        <f t="shared" si="95"/>
        <v>0</v>
      </c>
      <c r="M51" s="11">
        <f t="shared" si="96"/>
        <v>0</v>
      </c>
      <c r="N51" s="10">
        <f t="shared" si="97"/>
        <v>1</v>
      </c>
      <c r="O51" s="10">
        <f t="shared" si="98"/>
        <v>0</v>
      </c>
      <c r="P51" s="10">
        <f t="shared" si="99"/>
        <v>0</v>
      </c>
      <c r="Q51" s="10">
        <f t="shared" si="100"/>
        <v>0</v>
      </c>
      <c r="R51" s="13">
        <f t="shared" si="101"/>
        <v>1</v>
      </c>
      <c r="S51" s="10">
        <f t="shared" si="102"/>
        <v>1</v>
      </c>
      <c r="T51" s="10">
        <f t="shared" si="103"/>
        <v>1</v>
      </c>
      <c r="U51" s="11">
        <f t="shared" si="104"/>
        <v>1</v>
      </c>
      <c r="V51" s="10">
        <f t="shared" si="105"/>
        <v>1</v>
      </c>
      <c r="W51" s="10">
        <f t="shared" si="106"/>
        <v>1</v>
      </c>
      <c r="X51" s="10">
        <f t="shared" si="107"/>
        <v>1</v>
      </c>
      <c r="Y51" s="10">
        <f t="shared" si="108"/>
        <v>1</v>
      </c>
      <c r="Z51" s="13">
        <f t="shared" si="109"/>
        <v>0</v>
      </c>
      <c r="AA51" s="10">
        <f t="shared" si="110"/>
        <v>0</v>
      </c>
      <c r="AB51" s="10">
        <f t="shared" si="111"/>
        <v>0</v>
      </c>
      <c r="AC51" s="11">
        <f t="shared" si="112"/>
        <v>0</v>
      </c>
      <c r="AD51" s="10">
        <f t="shared" si="113"/>
        <v>0</v>
      </c>
      <c r="AE51" s="10">
        <f t="shared" si="114"/>
        <v>0</v>
      </c>
      <c r="AF51" s="10">
        <f t="shared" si="115"/>
        <v>0</v>
      </c>
      <c r="AG51" s="10">
        <f t="shared" si="116"/>
        <v>0</v>
      </c>
      <c r="AH51" s="13">
        <f t="shared" si="117"/>
        <v>0</v>
      </c>
      <c r="AI51" s="10">
        <f t="shared" si="118"/>
        <v>0</v>
      </c>
      <c r="AJ51" s="10">
        <f t="shared" si="119"/>
        <v>0</v>
      </c>
      <c r="AK51" s="11">
        <f t="shared" si="120"/>
        <v>0</v>
      </c>
      <c r="AL51" s="160">
        <f t="shared" si="121"/>
        <v>6</v>
      </c>
      <c r="AM51" s="160">
        <f t="shared" si="122"/>
        <v>2</v>
      </c>
      <c r="AN51" s="160">
        <f t="shared" si="123"/>
        <v>3</v>
      </c>
      <c r="AO51" s="161">
        <f t="shared" si="124"/>
        <v>2</v>
      </c>
    </row>
    <row r="52" spans="1:41" ht="15">
      <c r="A52" s="61" t="s">
        <v>11</v>
      </c>
      <c r="B52" s="13">
        <f t="shared" si="85"/>
        <v>0</v>
      </c>
      <c r="C52" s="10">
        <f t="shared" si="86"/>
        <v>0</v>
      </c>
      <c r="D52" s="10">
        <f t="shared" si="87"/>
        <v>1</v>
      </c>
      <c r="E52" s="11">
        <f t="shared" si="88"/>
        <v>0</v>
      </c>
      <c r="F52" s="10">
        <f t="shared" si="89"/>
        <v>1</v>
      </c>
      <c r="G52" s="10">
        <f t="shared" si="90"/>
        <v>0</v>
      </c>
      <c r="H52" s="10">
        <f t="shared" si="91"/>
        <v>1</v>
      </c>
      <c r="I52" s="10">
        <f t="shared" si="92"/>
        <v>0</v>
      </c>
      <c r="J52" s="13">
        <f t="shared" si="93"/>
        <v>1</v>
      </c>
      <c r="K52" s="10">
        <f t="shared" si="94"/>
        <v>0</v>
      </c>
      <c r="L52" s="10">
        <f t="shared" si="95"/>
        <v>1</v>
      </c>
      <c r="M52" s="11">
        <f t="shared" si="96"/>
        <v>0</v>
      </c>
      <c r="N52" s="10">
        <f t="shared" si="97"/>
        <v>1</v>
      </c>
      <c r="O52" s="10">
        <f t="shared" si="98"/>
        <v>0</v>
      </c>
      <c r="P52" s="10">
        <f t="shared" si="99"/>
        <v>1</v>
      </c>
      <c r="Q52" s="10">
        <f t="shared" si="100"/>
        <v>0</v>
      </c>
      <c r="R52" s="13">
        <f t="shared" si="101"/>
        <v>1</v>
      </c>
      <c r="S52" s="10">
        <f t="shared" si="102"/>
        <v>1</v>
      </c>
      <c r="T52" s="10">
        <f t="shared" si="103"/>
        <v>1</v>
      </c>
      <c r="U52" s="11">
        <f t="shared" si="104"/>
        <v>1</v>
      </c>
      <c r="V52" s="10">
        <f t="shared" si="105"/>
        <v>1</v>
      </c>
      <c r="W52" s="10">
        <f t="shared" si="106"/>
        <v>0</v>
      </c>
      <c r="X52" s="10">
        <f t="shared" si="107"/>
        <v>1</v>
      </c>
      <c r="Y52" s="10">
        <f t="shared" si="108"/>
        <v>0</v>
      </c>
      <c r="Z52" s="13">
        <f t="shared" si="109"/>
        <v>0</v>
      </c>
      <c r="AA52" s="10">
        <f t="shared" si="110"/>
        <v>0</v>
      </c>
      <c r="AB52" s="10">
        <f t="shared" si="111"/>
        <v>0</v>
      </c>
      <c r="AC52" s="11">
        <f t="shared" si="112"/>
        <v>0</v>
      </c>
      <c r="AD52" s="10">
        <f t="shared" si="113"/>
        <v>0</v>
      </c>
      <c r="AE52" s="10">
        <f t="shared" si="114"/>
        <v>0</v>
      </c>
      <c r="AF52" s="10">
        <f t="shared" si="115"/>
        <v>1</v>
      </c>
      <c r="AG52" s="10">
        <f t="shared" si="116"/>
        <v>0</v>
      </c>
      <c r="AH52" s="13">
        <f t="shared" si="117"/>
        <v>0</v>
      </c>
      <c r="AI52" s="10">
        <f t="shared" si="118"/>
        <v>0</v>
      </c>
      <c r="AJ52" s="10">
        <f t="shared" si="119"/>
        <v>1</v>
      </c>
      <c r="AK52" s="11">
        <f t="shared" si="120"/>
        <v>0</v>
      </c>
      <c r="AL52" s="160">
        <f t="shared" si="121"/>
        <v>5</v>
      </c>
      <c r="AM52" s="160">
        <f t="shared" si="122"/>
        <v>1</v>
      </c>
      <c r="AN52" s="160">
        <f t="shared" si="123"/>
        <v>8</v>
      </c>
      <c r="AO52" s="161">
        <f t="shared" si="124"/>
        <v>1</v>
      </c>
    </row>
    <row r="53" spans="1:41" ht="15">
      <c r="A53" s="61" t="s">
        <v>12</v>
      </c>
      <c r="B53" s="13">
        <f t="shared" si="85"/>
        <v>0</v>
      </c>
      <c r="C53" s="10">
        <f t="shared" si="86"/>
        <v>1</v>
      </c>
      <c r="D53" s="10">
        <f t="shared" si="87"/>
        <v>0</v>
      </c>
      <c r="E53" s="11">
        <f t="shared" si="88"/>
        <v>0</v>
      </c>
      <c r="F53" s="10">
        <f t="shared" si="89"/>
        <v>1</v>
      </c>
      <c r="G53" s="10">
        <f t="shared" si="90"/>
        <v>1</v>
      </c>
      <c r="H53" s="10">
        <f t="shared" si="91"/>
        <v>1</v>
      </c>
      <c r="I53" s="10">
        <f t="shared" si="92"/>
        <v>1</v>
      </c>
      <c r="J53" s="13">
        <f t="shared" si="93"/>
        <v>1</v>
      </c>
      <c r="K53" s="10">
        <f t="shared" si="94"/>
        <v>1</v>
      </c>
      <c r="L53" s="10">
        <f t="shared" si="95"/>
        <v>1</v>
      </c>
      <c r="M53" s="11">
        <f t="shared" si="96"/>
        <v>1</v>
      </c>
      <c r="N53" s="10">
        <f t="shared" si="97"/>
        <v>0</v>
      </c>
      <c r="O53" s="10">
        <f t="shared" si="98"/>
        <v>1</v>
      </c>
      <c r="P53" s="10">
        <f t="shared" si="99"/>
        <v>0</v>
      </c>
      <c r="Q53" s="10">
        <f t="shared" si="100"/>
        <v>0</v>
      </c>
      <c r="R53" s="13">
        <f t="shared" si="101"/>
        <v>1</v>
      </c>
      <c r="S53" s="10">
        <f t="shared" si="102"/>
        <v>1</v>
      </c>
      <c r="T53" s="10">
        <f t="shared" si="103"/>
        <v>1</v>
      </c>
      <c r="U53" s="11">
        <f t="shared" si="104"/>
        <v>1</v>
      </c>
      <c r="V53" s="10">
        <f t="shared" si="105"/>
        <v>1</v>
      </c>
      <c r="W53" s="10">
        <f t="shared" si="106"/>
        <v>1</v>
      </c>
      <c r="X53" s="10">
        <f t="shared" si="107"/>
        <v>1</v>
      </c>
      <c r="Y53" s="10">
        <f t="shared" si="108"/>
        <v>1</v>
      </c>
      <c r="Z53" s="13">
        <f t="shared" si="109"/>
        <v>0</v>
      </c>
      <c r="AA53" s="10">
        <f t="shared" si="110"/>
        <v>0</v>
      </c>
      <c r="AB53" s="10">
        <f t="shared" si="111"/>
        <v>0</v>
      </c>
      <c r="AC53" s="11">
        <f t="shared" si="112"/>
        <v>0</v>
      </c>
      <c r="AD53" s="10">
        <f t="shared" si="113"/>
        <v>0</v>
      </c>
      <c r="AE53" s="10">
        <f t="shared" si="114"/>
        <v>0</v>
      </c>
      <c r="AF53" s="10">
        <f t="shared" si="115"/>
        <v>0</v>
      </c>
      <c r="AG53" s="10">
        <f t="shared" si="116"/>
        <v>0</v>
      </c>
      <c r="AH53" s="13">
        <f t="shared" si="117"/>
        <v>0</v>
      </c>
      <c r="AI53" s="10">
        <f t="shared" si="118"/>
        <v>0</v>
      </c>
      <c r="AJ53" s="10">
        <f t="shared" si="119"/>
        <v>0</v>
      </c>
      <c r="AK53" s="11">
        <f t="shared" si="120"/>
        <v>0</v>
      </c>
      <c r="AL53" s="160">
        <f t="shared" si="121"/>
        <v>4</v>
      </c>
      <c r="AM53" s="160">
        <f t="shared" si="122"/>
        <v>6</v>
      </c>
      <c r="AN53" s="160">
        <f t="shared" si="123"/>
        <v>4</v>
      </c>
      <c r="AO53" s="161">
        <f t="shared" si="124"/>
        <v>4</v>
      </c>
    </row>
    <row r="54" spans="1:41" ht="15">
      <c r="A54" s="61" t="s">
        <v>13</v>
      </c>
      <c r="B54" s="13">
        <f t="shared" si="85"/>
        <v>1</v>
      </c>
      <c r="C54" s="10">
        <f t="shared" si="86"/>
        <v>1</v>
      </c>
      <c r="D54" s="10">
        <f t="shared" si="87"/>
        <v>1</v>
      </c>
      <c r="E54" s="11">
        <f t="shared" si="88"/>
        <v>1</v>
      </c>
      <c r="F54" s="10">
        <f t="shared" si="89"/>
        <v>1</v>
      </c>
      <c r="G54" s="10">
        <f t="shared" si="90"/>
        <v>1</v>
      </c>
      <c r="H54" s="10">
        <f t="shared" si="91"/>
        <v>1</v>
      </c>
      <c r="I54" s="10">
        <f t="shared" si="92"/>
        <v>1</v>
      </c>
      <c r="J54" s="13">
        <f t="shared" si="93"/>
        <v>1</v>
      </c>
      <c r="K54" s="10">
        <f t="shared" si="94"/>
        <v>1</v>
      </c>
      <c r="L54" s="10">
        <f t="shared" si="95"/>
        <v>1</v>
      </c>
      <c r="M54" s="11">
        <f t="shared" si="96"/>
        <v>1</v>
      </c>
      <c r="N54" s="10">
        <f t="shared" si="97"/>
        <v>0</v>
      </c>
      <c r="O54" s="10">
        <f t="shared" si="98"/>
        <v>0</v>
      </c>
      <c r="P54" s="10">
        <f t="shared" si="99"/>
        <v>0</v>
      </c>
      <c r="Q54" s="10">
        <f t="shared" si="100"/>
        <v>0</v>
      </c>
      <c r="R54" s="13">
        <f t="shared" si="101"/>
        <v>1</v>
      </c>
      <c r="S54" s="10">
        <f t="shared" si="102"/>
        <v>1</v>
      </c>
      <c r="T54" s="10">
        <f t="shared" si="103"/>
        <v>1</v>
      </c>
      <c r="U54" s="11">
        <f t="shared" si="104"/>
        <v>1</v>
      </c>
      <c r="V54" s="10">
        <f t="shared" si="105"/>
        <v>0</v>
      </c>
      <c r="W54" s="10">
        <f t="shared" si="106"/>
        <v>1</v>
      </c>
      <c r="X54" s="10">
        <f t="shared" si="107"/>
        <v>1</v>
      </c>
      <c r="Y54" s="10">
        <f t="shared" si="108"/>
        <v>0</v>
      </c>
      <c r="Z54" s="13">
        <f t="shared" si="109"/>
        <v>0</v>
      </c>
      <c r="AA54" s="10">
        <f t="shared" si="110"/>
        <v>0</v>
      </c>
      <c r="AB54" s="10">
        <f t="shared" si="111"/>
        <v>0</v>
      </c>
      <c r="AC54" s="11">
        <f t="shared" si="112"/>
        <v>0</v>
      </c>
      <c r="AD54" s="10">
        <f t="shared" si="113"/>
        <v>1</v>
      </c>
      <c r="AE54" s="10">
        <f t="shared" si="114"/>
        <v>1</v>
      </c>
      <c r="AF54" s="10">
        <f t="shared" si="115"/>
        <v>1</v>
      </c>
      <c r="AG54" s="10">
        <f t="shared" si="116"/>
        <v>1</v>
      </c>
      <c r="AH54" s="13">
        <f t="shared" si="117"/>
        <v>0</v>
      </c>
      <c r="AI54" s="10">
        <f t="shared" si="118"/>
        <v>1</v>
      </c>
      <c r="AJ54" s="10">
        <f t="shared" si="119"/>
        <v>0</v>
      </c>
      <c r="AK54" s="11">
        <f t="shared" si="120"/>
        <v>0</v>
      </c>
      <c r="AL54" s="160">
        <f t="shared" si="121"/>
        <v>5</v>
      </c>
      <c r="AM54" s="160">
        <f t="shared" si="122"/>
        <v>7</v>
      </c>
      <c r="AN54" s="160">
        <f t="shared" si="123"/>
        <v>6</v>
      </c>
      <c r="AO54" s="161">
        <f t="shared" si="124"/>
        <v>5</v>
      </c>
    </row>
    <row r="55" spans="1:41" ht="15">
      <c r="A55" s="61" t="s">
        <v>14</v>
      </c>
      <c r="B55" s="13">
        <f t="shared" si="85"/>
        <v>0</v>
      </c>
      <c r="C55" s="10">
        <f t="shared" si="86"/>
        <v>1</v>
      </c>
      <c r="D55" s="10">
        <f t="shared" si="87"/>
        <v>0</v>
      </c>
      <c r="E55" s="11">
        <f t="shared" si="88"/>
        <v>0</v>
      </c>
      <c r="F55" s="10">
        <f t="shared" si="89"/>
        <v>1</v>
      </c>
      <c r="G55" s="10">
        <f t="shared" si="90"/>
        <v>1</v>
      </c>
      <c r="H55" s="10">
        <f t="shared" si="91"/>
        <v>1</v>
      </c>
      <c r="I55" s="10">
        <f t="shared" si="92"/>
        <v>1</v>
      </c>
      <c r="J55" s="13">
        <f t="shared" si="93"/>
        <v>1</v>
      </c>
      <c r="K55" s="10">
        <f t="shared" si="94"/>
        <v>1</v>
      </c>
      <c r="L55" s="10">
        <f t="shared" si="95"/>
        <v>1</v>
      </c>
      <c r="M55" s="11">
        <f t="shared" si="96"/>
        <v>1</v>
      </c>
      <c r="N55" s="10">
        <f t="shared" si="97"/>
        <v>1</v>
      </c>
      <c r="O55" s="10">
        <f t="shared" si="98"/>
        <v>0</v>
      </c>
      <c r="P55" s="10">
        <f t="shared" si="99"/>
        <v>0</v>
      </c>
      <c r="Q55" s="10">
        <f t="shared" si="100"/>
        <v>0</v>
      </c>
      <c r="R55" s="13">
        <f t="shared" si="101"/>
        <v>1</v>
      </c>
      <c r="S55" s="10">
        <f t="shared" si="102"/>
        <v>1</v>
      </c>
      <c r="T55" s="10">
        <f t="shared" si="103"/>
        <v>1</v>
      </c>
      <c r="U55" s="11">
        <f t="shared" si="104"/>
        <v>1</v>
      </c>
      <c r="V55" s="10">
        <f t="shared" si="105"/>
        <v>1</v>
      </c>
      <c r="W55" s="10">
        <f t="shared" si="106"/>
        <v>0</v>
      </c>
      <c r="X55" s="10">
        <f t="shared" si="107"/>
        <v>0</v>
      </c>
      <c r="Y55" s="10">
        <f t="shared" si="108"/>
        <v>0</v>
      </c>
      <c r="Z55" s="13">
        <f t="shared" si="109"/>
        <v>0</v>
      </c>
      <c r="AA55" s="10">
        <f t="shared" si="110"/>
        <v>0</v>
      </c>
      <c r="AB55" s="10">
        <f t="shared" si="111"/>
        <v>1</v>
      </c>
      <c r="AC55" s="11">
        <f t="shared" si="112"/>
        <v>0</v>
      </c>
      <c r="AD55" s="10">
        <f t="shared" si="113"/>
        <v>0</v>
      </c>
      <c r="AE55" s="10">
        <f t="shared" si="114"/>
        <v>1</v>
      </c>
      <c r="AF55" s="10">
        <f t="shared" si="115"/>
        <v>1</v>
      </c>
      <c r="AG55" s="10">
        <f t="shared" si="116"/>
        <v>0</v>
      </c>
      <c r="AH55" s="13">
        <f t="shared" si="117"/>
        <v>0</v>
      </c>
      <c r="AI55" s="10">
        <f t="shared" si="118"/>
        <v>1</v>
      </c>
      <c r="AJ55" s="10">
        <f t="shared" si="119"/>
        <v>1</v>
      </c>
      <c r="AK55" s="11">
        <f t="shared" si="120"/>
        <v>0</v>
      </c>
      <c r="AL55" s="160">
        <f t="shared" si="121"/>
        <v>5</v>
      </c>
      <c r="AM55" s="160">
        <f t="shared" si="122"/>
        <v>6</v>
      </c>
      <c r="AN55" s="160">
        <f t="shared" si="123"/>
        <v>6</v>
      </c>
      <c r="AO55" s="161">
        <f t="shared" si="124"/>
        <v>3</v>
      </c>
    </row>
    <row r="56" spans="1:41" thickBot="1">
      <c r="A56" s="61" t="s">
        <v>15</v>
      </c>
      <c r="B56" s="13">
        <f t="shared" si="85"/>
        <v>1</v>
      </c>
      <c r="C56" s="10">
        <f t="shared" si="86"/>
        <v>1</v>
      </c>
      <c r="D56" s="10">
        <f t="shared" si="87"/>
        <v>1</v>
      </c>
      <c r="E56" s="11">
        <f t="shared" si="88"/>
        <v>1</v>
      </c>
      <c r="F56" s="10">
        <f t="shared" si="89"/>
        <v>1</v>
      </c>
      <c r="G56" s="10">
        <f t="shared" si="90"/>
        <v>1</v>
      </c>
      <c r="H56" s="10">
        <f t="shared" si="91"/>
        <v>1</v>
      </c>
      <c r="I56" s="10">
        <f t="shared" si="92"/>
        <v>1</v>
      </c>
      <c r="J56" s="13">
        <f t="shared" si="93"/>
        <v>1</v>
      </c>
      <c r="K56" s="10">
        <f t="shared" si="94"/>
        <v>1</v>
      </c>
      <c r="L56" s="10">
        <f t="shared" si="95"/>
        <v>1</v>
      </c>
      <c r="M56" s="11">
        <f t="shared" si="96"/>
        <v>1</v>
      </c>
      <c r="N56" s="10">
        <f t="shared" si="97"/>
        <v>1</v>
      </c>
      <c r="O56" s="10">
        <f t="shared" si="98"/>
        <v>1</v>
      </c>
      <c r="P56" s="10">
        <f t="shared" si="99"/>
        <v>1</v>
      </c>
      <c r="Q56" s="10">
        <f t="shared" si="100"/>
        <v>1</v>
      </c>
      <c r="R56" s="13">
        <f t="shared" si="101"/>
        <v>1</v>
      </c>
      <c r="S56" s="10">
        <f t="shared" si="102"/>
        <v>1</v>
      </c>
      <c r="T56" s="10">
        <f t="shared" si="103"/>
        <v>1</v>
      </c>
      <c r="U56" s="11">
        <f t="shared" si="104"/>
        <v>1</v>
      </c>
      <c r="V56" s="10">
        <f t="shared" si="105"/>
        <v>1</v>
      </c>
      <c r="W56" s="10">
        <f t="shared" si="106"/>
        <v>1</v>
      </c>
      <c r="X56" s="10">
        <f t="shared" si="107"/>
        <v>1</v>
      </c>
      <c r="Y56" s="10">
        <f t="shared" si="108"/>
        <v>1</v>
      </c>
      <c r="Z56" s="13">
        <f t="shared" si="109"/>
        <v>0</v>
      </c>
      <c r="AA56" s="10">
        <f t="shared" si="110"/>
        <v>0</v>
      </c>
      <c r="AB56" s="10">
        <f t="shared" si="111"/>
        <v>0</v>
      </c>
      <c r="AC56" s="11">
        <f t="shared" si="112"/>
        <v>0</v>
      </c>
      <c r="AD56" s="10">
        <f t="shared" si="113"/>
        <v>0</v>
      </c>
      <c r="AE56" s="10">
        <f t="shared" si="114"/>
        <v>0</v>
      </c>
      <c r="AF56" s="10">
        <f t="shared" si="115"/>
        <v>0</v>
      </c>
      <c r="AG56" s="10">
        <f t="shared" si="116"/>
        <v>0</v>
      </c>
      <c r="AH56" s="13">
        <f t="shared" si="117"/>
        <v>0</v>
      </c>
      <c r="AI56" s="10">
        <f t="shared" si="118"/>
        <v>0</v>
      </c>
      <c r="AJ56" s="10">
        <f t="shared" si="119"/>
        <v>0</v>
      </c>
      <c r="AK56" s="11">
        <f t="shared" si="120"/>
        <v>0</v>
      </c>
      <c r="AL56" s="160">
        <f t="shared" si="121"/>
        <v>6</v>
      </c>
      <c r="AM56" s="160">
        <f t="shared" si="122"/>
        <v>6</v>
      </c>
      <c r="AN56" s="160">
        <f t="shared" si="123"/>
        <v>6</v>
      </c>
      <c r="AO56" s="161">
        <f t="shared" si="124"/>
        <v>6</v>
      </c>
    </row>
    <row r="57" spans="1:41">
      <c r="A57" s="70" t="s">
        <v>77</v>
      </c>
      <c r="B57" s="22">
        <f>SUM(B47:B56)</f>
        <v>4</v>
      </c>
      <c r="C57" s="23">
        <f t="shared" ref="C57:AK57" si="125">SUM(C47:C56)</f>
        <v>5</v>
      </c>
      <c r="D57" s="23">
        <f t="shared" si="125"/>
        <v>5</v>
      </c>
      <c r="E57" s="24">
        <f t="shared" si="125"/>
        <v>3</v>
      </c>
      <c r="F57" s="23">
        <f t="shared" si="125"/>
        <v>7</v>
      </c>
      <c r="G57" s="23">
        <f t="shared" si="125"/>
        <v>6</v>
      </c>
      <c r="H57" s="23">
        <f t="shared" si="125"/>
        <v>9</v>
      </c>
      <c r="I57" s="23">
        <f t="shared" si="125"/>
        <v>5</v>
      </c>
      <c r="J57" s="22">
        <f t="shared" si="125"/>
        <v>8</v>
      </c>
      <c r="K57" s="23">
        <f t="shared" si="125"/>
        <v>6</v>
      </c>
      <c r="L57" s="23">
        <f t="shared" si="125"/>
        <v>8</v>
      </c>
      <c r="M57" s="24">
        <f t="shared" si="125"/>
        <v>6</v>
      </c>
      <c r="N57" s="23">
        <f t="shared" si="125"/>
        <v>7</v>
      </c>
      <c r="O57" s="23">
        <f t="shared" si="125"/>
        <v>3</v>
      </c>
      <c r="P57" s="23">
        <f t="shared" si="125"/>
        <v>4</v>
      </c>
      <c r="Q57" s="23">
        <f t="shared" si="125"/>
        <v>2</v>
      </c>
      <c r="R57" s="22">
        <f t="shared" si="125"/>
        <v>8</v>
      </c>
      <c r="S57" s="23">
        <f t="shared" si="125"/>
        <v>7</v>
      </c>
      <c r="T57" s="23">
        <f t="shared" si="125"/>
        <v>9</v>
      </c>
      <c r="U57" s="24">
        <f t="shared" si="125"/>
        <v>7</v>
      </c>
      <c r="V57" s="23">
        <f t="shared" si="125"/>
        <v>7</v>
      </c>
      <c r="W57" s="23">
        <f t="shared" si="125"/>
        <v>5</v>
      </c>
      <c r="X57" s="23">
        <f t="shared" si="125"/>
        <v>7</v>
      </c>
      <c r="Y57" s="23">
        <f t="shared" si="125"/>
        <v>4</v>
      </c>
      <c r="Z57" s="22">
        <f t="shared" si="125"/>
        <v>1</v>
      </c>
      <c r="AA57" s="23">
        <f t="shared" si="125"/>
        <v>1</v>
      </c>
      <c r="AB57" s="23">
        <f t="shared" si="125"/>
        <v>4</v>
      </c>
      <c r="AC57" s="24">
        <f t="shared" si="125"/>
        <v>1</v>
      </c>
      <c r="AD57" s="23">
        <f t="shared" si="125"/>
        <v>1</v>
      </c>
      <c r="AE57" s="23">
        <f t="shared" si="125"/>
        <v>4</v>
      </c>
      <c r="AF57" s="23">
        <f t="shared" si="125"/>
        <v>6</v>
      </c>
      <c r="AG57" s="23">
        <f t="shared" si="125"/>
        <v>1</v>
      </c>
      <c r="AH57" s="22">
        <f t="shared" si="125"/>
        <v>1</v>
      </c>
      <c r="AI57" s="23">
        <f t="shared" si="125"/>
        <v>4</v>
      </c>
      <c r="AJ57" s="23">
        <f t="shared" si="125"/>
        <v>4</v>
      </c>
      <c r="AK57" s="24">
        <f t="shared" si="125"/>
        <v>1</v>
      </c>
      <c r="AL57" s="176"/>
      <c r="AM57" s="176"/>
      <c r="AN57" s="176"/>
      <c r="AO57" s="177"/>
    </row>
    <row r="58" spans="1:41" ht="16.2" thickBot="1">
      <c r="A58" s="56" t="s">
        <v>16</v>
      </c>
      <c r="B58" s="73">
        <f>AVERAGE(B47:B56)</f>
        <v>0.4</v>
      </c>
      <c r="C58" s="74">
        <f t="shared" ref="C58:AK58" si="126">AVERAGE(C47:C56)</f>
        <v>0.5</v>
      </c>
      <c r="D58" s="74">
        <f t="shared" si="126"/>
        <v>0.5</v>
      </c>
      <c r="E58" s="75">
        <f t="shared" si="126"/>
        <v>0.3</v>
      </c>
      <c r="F58" s="74">
        <f t="shared" si="126"/>
        <v>0.7</v>
      </c>
      <c r="G58" s="74">
        <f t="shared" si="126"/>
        <v>0.6</v>
      </c>
      <c r="H58" s="74">
        <f t="shared" si="126"/>
        <v>0.9</v>
      </c>
      <c r="I58" s="74">
        <f t="shared" si="126"/>
        <v>0.5</v>
      </c>
      <c r="J58" s="73">
        <f t="shared" si="126"/>
        <v>0.8</v>
      </c>
      <c r="K58" s="74">
        <f t="shared" si="126"/>
        <v>0.6</v>
      </c>
      <c r="L58" s="74">
        <f t="shared" si="126"/>
        <v>0.8</v>
      </c>
      <c r="M58" s="75">
        <f t="shared" si="126"/>
        <v>0.6</v>
      </c>
      <c r="N58" s="74">
        <f t="shared" si="126"/>
        <v>0.7</v>
      </c>
      <c r="O58" s="74">
        <f t="shared" si="126"/>
        <v>0.3</v>
      </c>
      <c r="P58" s="74">
        <f t="shared" si="126"/>
        <v>0.4</v>
      </c>
      <c r="Q58" s="74">
        <f t="shared" si="126"/>
        <v>0.2</v>
      </c>
      <c r="R58" s="73">
        <f t="shared" si="126"/>
        <v>0.8</v>
      </c>
      <c r="S58" s="74">
        <f t="shared" si="126"/>
        <v>0.7</v>
      </c>
      <c r="T58" s="74">
        <f t="shared" si="126"/>
        <v>0.9</v>
      </c>
      <c r="U58" s="75">
        <f t="shared" si="126"/>
        <v>0.7</v>
      </c>
      <c r="V58" s="74">
        <f t="shared" si="126"/>
        <v>0.7</v>
      </c>
      <c r="W58" s="74">
        <f t="shared" si="126"/>
        <v>0.5</v>
      </c>
      <c r="X58" s="74">
        <f t="shared" si="126"/>
        <v>0.7</v>
      </c>
      <c r="Y58" s="74">
        <f t="shared" si="126"/>
        <v>0.4</v>
      </c>
      <c r="Z58" s="73">
        <f t="shared" si="126"/>
        <v>0.1</v>
      </c>
      <c r="AA58" s="74">
        <f t="shared" si="126"/>
        <v>0.1</v>
      </c>
      <c r="AB58" s="74">
        <f t="shared" si="126"/>
        <v>0.4</v>
      </c>
      <c r="AC58" s="75">
        <f t="shared" si="126"/>
        <v>0.1</v>
      </c>
      <c r="AD58" s="74">
        <f t="shared" si="126"/>
        <v>0.1</v>
      </c>
      <c r="AE58" s="74">
        <f t="shared" si="126"/>
        <v>0.4</v>
      </c>
      <c r="AF58" s="74">
        <f t="shared" si="126"/>
        <v>0.6</v>
      </c>
      <c r="AG58" s="74">
        <f t="shared" si="126"/>
        <v>0.1</v>
      </c>
      <c r="AH58" s="73">
        <f t="shared" si="126"/>
        <v>0.1</v>
      </c>
      <c r="AI58" s="74">
        <f t="shared" si="126"/>
        <v>0.4</v>
      </c>
      <c r="AJ58" s="74">
        <f t="shared" si="126"/>
        <v>0.4</v>
      </c>
      <c r="AK58" s="75">
        <f t="shared" si="126"/>
        <v>0.1</v>
      </c>
      <c r="AL58" s="179"/>
      <c r="AM58" s="179"/>
      <c r="AN58" s="179"/>
      <c r="AO58" s="180"/>
    </row>
    <row r="59" spans="1:41" ht="16.2" thickBot="1"/>
    <row r="60" spans="1:41">
      <c r="A60" s="183" t="s">
        <v>0</v>
      </c>
      <c r="B60" s="143" t="s">
        <v>19</v>
      </c>
      <c r="C60" s="144"/>
      <c r="D60" s="144"/>
      <c r="E60" s="145"/>
      <c r="F60" s="144" t="s">
        <v>22</v>
      </c>
      <c r="G60" s="144"/>
      <c r="H60" s="144"/>
      <c r="I60" s="144"/>
      <c r="J60" s="143" t="s">
        <v>20</v>
      </c>
      <c r="K60" s="144"/>
      <c r="L60" s="144"/>
      <c r="M60" s="145"/>
      <c r="N60" s="144" t="s">
        <v>23</v>
      </c>
      <c r="O60" s="144"/>
      <c r="P60" s="144"/>
      <c r="Q60" s="144"/>
      <c r="R60" s="143" t="s">
        <v>21</v>
      </c>
      <c r="S60" s="144"/>
      <c r="T60" s="144"/>
      <c r="U60" s="145"/>
      <c r="V60" s="144" t="s">
        <v>24</v>
      </c>
      <c r="W60" s="144"/>
      <c r="X60" s="144"/>
      <c r="Y60" s="144"/>
      <c r="Z60" s="143" t="s">
        <v>27</v>
      </c>
      <c r="AA60" s="144"/>
      <c r="AB60" s="144"/>
      <c r="AC60" s="145"/>
      <c r="AD60" s="144" t="s">
        <v>25</v>
      </c>
      <c r="AE60" s="144"/>
      <c r="AF60" s="144"/>
      <c r="AG60" s="144"/>
      <c r="AH60" s="143" t="s">
        <v>26</v>
      </c>
      <c r="AI60" s="144"/>
      <c r="AJ60" s="144"/>
      <c r="AK60" s="145"/>
      <c r="AL60" s="166" t="s">
        <v>109</v>
      </c>
      <c r="AM60" s="166"/>
      <c r="AN60" s="166"/>
      <c r="AO60" s="167"/>
    </row>
    <row r="61" spans="1:41" ht="16.2" thickBot="1">
      <c r="A61" s="184"/>
      <c r="B61" s="29" t="s">
        <v>41</v>
      </c>
      <c r="C61" s="8" t="s">
        <v>53</v>
      </c>
      <c r="D61" s="8" t="s">
        <v>42</v>
      </c>
      <c r="E61" s="21" t="s">
        <v>46</v>
      </c>
      <c r="F61" s="8" t="s">
        <v>41</v>
      </c>
      <c r="G61" s="8" t="s">
        <v>53</v>
      </c>
      <c r="H61" s="8" t="s">
        <v>42</v>
      </c>
      <c r="I61" s="8" t="s">
        <v>46</v>
      </c>
      <c r="J61" s="29" t="s">
        <v>41</v>
      </c>
      <c r="K61" s="8" t="s">
        <v>53</v>
      </c>
      <c r="L61" s="8" t="s">
        <v>42</v>
      </c>
      <c r="M61" s="21" t="s">
        <v>46</v>
      </c>
      <c r="N61" s="8" t="s">
        <v>41</v>
      </c>
      <c r="O61" s="8" t="s">
        <v>53</v>
      </c>
      <c r="P61" s="8" t="s">
        <v>42</v>
      </c>
      <c r="Q61" s="8" t="s">
        <v>46</v>
      </c>
      <c r="R61" s="29" t="s">
        <v>41</v>
      </c>
      <c r="S61" s="8" t="s">
        <v>53</v>
      </c>
      <c r="T61" s="8" t="s">
        <v>42</v>
      </c>
      <c r="U61" s="21" t="s">
        <v>46</v>
      </c>
      <c r="V61" s="8" t="s">
        <v>41</v>
      </c>
      <c r="W61" s="8" t="s">
        <v>53</v>
      </c>
      <c r="X61" s="8" t="s">
        <v>42</v>
      </c>
      <c r="Y61" s="8" t="s">
        <v>46</v>
      </c>
      <c r="Z61" s="29" t="s">
        <v>41</v>
      </c>
      <c r="AA61" s="8" t="s">
        <v>53</v>
      </c>
      <c r="AB61" s="8" t="s">
        <v>42</v>
      </c>
      <c r="AC61" s="21" t="s">
        <v>46</v>
      </c>
      <c r="AD61" s="8" t="s">
        <v>41</v>
      </c>
      <c r="AE61" s="8" t="s">
        <v>53</v>
      </c>
      <c r="AF61" s="8" t="s">
        <v>42</v>
      </c>
      <c r="AG61" s="8" t="s">
        <v>46</v>
      </c>
      <c r="AH61" s="29" t="s">
        <v>41</v>
      </c>
      <c r="AI61" s="8" t="s">
        <v>53</v>
      </c>
      <c r="AJ61" s="8" t="s">
        <v>42</v>
      </c>
      <c r="AK61" s="21" t="s">
        <v>46</v>
      </c>
      <c r="AL61" s="168" t="s">
        <v>41</v>
      </c>
      <c r="AM61" s="168" t="s">
        <v>53</v>
      </c>
      <c r="AN61" s="168" t="s">
        <v>42</v>
      </c>
      <c r="AO61" s="169" t="s">
        <v>46</v>
      </c>
    </row>
    <row r="62" spans="1:41" ht="15">
      <c r="A62" s="61" t="s">
        <v>4</v>
      </c>
      <c r="B62" s="13">
        <f>IF(E3&gt;B3,1,0)</f>
        <v>0</v>
      </c>
      <c r="C62" s="10">
        <f>IF(E3&gt;C3,1,0)</f>
        <v>0</v>
      </c>
      <c r="D62" s="10">
        <f>IF(E3&gt;D3,1,0)</f>
        <v>0</v>
      </c>
      <c r="E62" s="11">
        <f>IF(AND((E3&gt;B3),(E3&gt;C3),(E3&gt;D3)),1,0)</f>
        <v>0</v>
      </c>
      <c r="F62" s="10">
        <f>IF(I3&gt;F3,1,0)</f>
        <v>0</v>
      </c>
      <c r="G62" s="10">
        <f>IF(I3&gt;G3,1,0)</f>
        <v>0</v>
      </c>
      <c r="H62" s="10">
        <f>IF(I3&gt;H3,1,0)</f>
        <v>0</v>
      </c>
      <c r="I62" s="10">
        <f>IF(AND((I3&gt;F3),(I3&gt;G3),(I3&gt;H3)),1,0)</f>
        <v>0</v>
      </c>
      <c r="J62" s="13">
        <f>IF(M3&gt;J3,1,0)</f>
        <v>0</v>
      </c>
      <c r="K62" s="10">
        <f>IF(M3&gt;K3,1,0)</f>
        <v>0</v>
      </c>
      <c r="L62" s="10">
        <f>IF(M3&gt;L3,1,0)</f>
        <v>0</v>
      </c>
      <c r="M62" s="11">
        <f>IF(AND((M3&gt;J3),(M3&gt;K3),(M3&gt;L3)),1,0)</f>
        <v>0</v>
      </c>
      <c r="N62" s="10">
        <f>IF(Q3&gt;N3,1,0)</f>
        <v>0</v>
      </c>
      <c r="O62" s="10">
        <f>IF(Q3&gt;O3,1,0)</f>
        <v>0</v>
      </c>
      <c r="P62" s="10">
        <f>IF(Q3&gt;P3,1,0)</f>
        <v>0</v>
      </c>
      <c r="Q62" s="10">
        <f>IF(AND((Q3&gt;N3),(Q3&gt;O3),(Q3&gt;P3)),1,0)</f>
        <v>0</v>
      </c>
      <c r="R62" s="13">
        <f>IF(U3&gt;R3,1,0)</f>
        <v>0</v>
      </c>
      <c r="S62" s="10">
        <f>IF(U3&gt;S3,1,0)</f>
        <v>0</v>
      </c>
      <c r="T62" s="10">
        <f>IF(U3&gt;T3,1,0)</f>
        <v>0</v>
      </c>
      <c r="U62" s="11">
        <f>IF(AND((U3&gt;R3),(U3&gt;S3),(U3&gt;T3)),1,0)</f>
        <v>0</v>
      </c>
      <c r="V62" s="10">
        <f>IF(Y3&gt;V3,1,0)</f>
        <v>0</v>
      </c>
      <c r="W62" s="10">
        <f>IF(Y3&gt;W3,1,0)</f>
        <v>0</v>
      </c>
      <c r="X62" s="10">
        <f>IF(Y3&gt;X3,1,0)</f>
        <v>0</v>
      </c>
      <c r="Y62" s="10">
        <f>IF(AND((Y3&gt;V3),(Y3&gt;W3),(Y3&gt;X3)),1,0)</f>
        <v>0</v>
      </c>
      <c r="Z62" s="13">
        <f>IF(AC3&lt;Z3,1,0)</f>
        <v>0</v>
      </c>
      <c r="AA62" s="10">
        <f>IF(AC3&lt;AA3,1,0)</f>
        <v>0</v>
      </c>
      <c r="AB62" s="10">
        <f>IF(AC3&lt;AB3,1,0)</f>
        <v>0</v>
      </c>
      <c r="AC62" s="11">
        <f>IF(AND((AC3&lt;Z3),(AC3&lt;AA3),(AC3&lt;AB3)),1,0)</f>
        <v>0</v>
      </c>
      <c r="AD62" s="10">
        <f>IF(AG3&lt;AD3,1,0)</f>
        <v>0</v>
      </c>
      <c r="AE62" s="10">
        <f>IF(AG3&lt;AE3,1,0)</f>
        <v>0</v>
      </c>
      <c r="AF62" s="10">
        <f>IF(AG3&lt;AF3,1,0)</f>
        <v>0</v>
      </c>
      <c r="AG62" s="10">
        <f>IF(AND((AG3&lt;AD3),(AG3&lt;AE3),(AG3&lt;AF3)),1,0)</f>
        <v>0</v>
      </c>
      <c r="AH62" s="13">
        <f>IF(AK3&lt;AH3,1,0)</f>
        <v>0</v>
      </c>
      <c r="AI62" s="10">
        <f>IF(AK3&lt;AI3,1,0)</f>
        <v>0</v>
      </c>
      <c r="AJ62" s="10">
        <f>IF(AK3&lt;AJ3,1,0)</f>
        <v>0</v>
      </c>
      <c r="AK62" s="11">
        <f>IF(AND((AK3&lt;AH3),(AK3&lt;AI3),(AK3&lt;AJ3)),1,0)</f>
        <v>0</v>
      </c>
      <c r="AL62" s="160">
        <f>SUM(B62,F62,J62,N62,R62,V62,Z62,AH62,AD62)</f>
        <v>0</v>
      </c>
      <c r="AM62" s="160">
        <f>SUM(C62,G62,K62,O62,S62,W62,AA62,AE62,AI62)</f>
        <v>0</v>
      </c>
      <c r="AN62" s="160">
        <f>SUM(D62,H62,L62,P62,T62,X62,AB62,AF62,AJ62)</f>
        <v>0</v>
      </c>
      <c r="AO62" s="161">
        <f>SUM(E62,I62,M62,Q62,U62,Y62,AC62,AG62,AK62)</f>
        <v>0</v>
      </c>
    </row>
    <row r="63" spans="1:41" ht="15">
      <c r="A63" s="61" t="s">
        <v>6</v>
      </c>
      <c r="B63" s="13">
        <f t="shared" ref="B63:B71" si="127">IF(E4&gt;B4,1,0)</f>
        <v>0</v>
      </c>
      <c r="C63" s="10">
        <f t="shared" ref="C63:C71" si="128">IF(E4&gt;C4,1,0)</f>
        <v>1</v>
      </c>
      <c r="D63" s="10">
        <f t="shared" ref="D63:D71" si="129">IF(E4&gt;D4,1,0)</f>
        <v>1</v>
      </c>
      <c r="E63" s="11">
        <f t="shared" ref="E63:E71" si="130">IF(AND((E4&gt;B4),(E4&gt;C4),(E4&gt;D4)),1,0)</f>
        <v>0</v>
      </c>
      <c r="F63" s="10">
        <f t="shared" ref="F63:F71" si="131">IF(I4&gt;F4,1,0)</f>
        <v>0</v>
      </c>
      <c r="G63" s="10">
        <f t="shared" ref="G63:G71" si="132">IF(I4&gt;G4,1,0)</f>
        <v>1</v>
      </c>
      <c r="H63" s="10">
        <f t="shared" ref="H63:H71" si="133">IF(I4&gt;H4,1,0)</f>
        <v>1</v>
      </c>
      <c r="I63" s="10">
        <f t="shared" ref="I63:I71" si="134">IF(AND((I4&gt;F4),(I4&gt;G4),(I4&gt;H4)),1,0)</f>
        <v>0</v>
      </c>
      <c r="J63" s="13">
        <f t="shared" ref="J63:J71" si="135">IF(M4&gt;J4,1,0)</f>
        <v>0</v>
      </c>
      <c r="K63" s="10">
        <f t="shared" ref="K63:K71" si="136">IF(M4&gt;K4,1,0)</f>
        <v>1</v>
      </c>
      <c r="L63" s="10">
        <f t="shared" ref="L63:L71" si="137">IF(M4&gt;L4,1,0)</f>
        <v>1</v>
      </c>
      <c r="M63" s="11">
        <f t="shared" ref="M63:M71" si="138">IF(AND((M4&gt;J4),(M4&gt;K4),(M4&gt;L4)),1,0)</f>
        <v>0</v>
      </c>
      <c r="N63" s="10">
        <f t="shared" ref="N63:N71" si="139">IF(Q4&gt;N4,1,0)</f>
        <v>0</v>
      </c>
      <c r="O63" s="10">
        <f t="shared" ref="O63:O71" si="140">IF(Q4&gt;O4,1,0)</f>
        <v>1</v>
      </c>
      <c r="P63" s="10">
        <f t="shared" ref="P63:P71" si="141">IF(Q4&gt;P4,1,0)</f>
        <v>1</v>
      </c>
      <c r="Q63" s="10">
        <f t="shared" ref="Q63:Q71" si="142">IF(AND((Q4&gt;N4),(Q4&gt;O4),(Q4&gt;P4)),1,0)</f>
        <v>0</v>
      </c>
      <c r="R63" s="13">
        <f t="shared" ref="R63:R71" si="143">IF(U4&gt;R4,1,0)</f>
        <v>0</v>
      </c>
      <c r="S63" s="10">
        <f t="shared" ref="S63:S71" si="144">IF(U4&gt;S4,1,0)</f>
        <v>1</v>
      </c>
      <c r="T63" s="10">
        <f t="shared" ref="T63:T71" si="145">IF(U4&gt;T4,1,0)</f>
        <v>1</v>
      </c>
      <c r="U63" s="11">
        <f t="shared" ref="U63:U71" si="146">IF(AND((U4&gt;R4),(U4&gt;S4),(U4&gt;T4)),1,0)</f>
        <v>0</v>
      </c>
      <c r="V63" s="10">
        <f t="shared" ref="V63:V71" si="147">IF(Y4&gt;V4,1,0)</f>
        <v>0</v>
      </c>
      <c r="W63" s="10">
        <f t="shared" ref="W63:W71" si="148">IF(Y4&gt;W4,1,0)</f>
        <v>1</v>
      </c>
      <c r="X63" s="10">
        <f t="shared" ref="X63:X71" si="149">IF(Y4&gt;X4,1,0)</f>
        <v>1</v>
      </c>
      <c r="Y63" s="10">
        <f t="shared" ref="Y63:Y71" si="150">IF(AND((Y4&gt;V4),(Y4&gt;W4),(Y4&gt;X4)),1,0)</f>
        <v>0</v>
      </c>
      <c r="Z63" s="13">
        <f t="shared" ref="Z63:Z71" si="151">IF(AC4&lt;Z4,1,0)</f>
        <v>0</v>
      </c>
      <c r="AA63" s="10">
        <f t="shared" ref="AA63:AA71" si="152">IF(AC4&lt;AA4,1,0)</f>
        <v>0</v>
      </c>
      <c r="AB63" s="10">
        <f t="shared" ref="AB63:AB71" si="153">IF(AC4&lt;AB4,1,0)</f>
        <v>0</v>
      </c>
      <c r="AC63" s="11">
        <f t="shared" ref="AC63:AC71" si="154">IF(AND((AC4&lt;Z4),(AC4&lt;AA4),(AC4&lt;AB4)),1,0)</f>
        <v>0</v>
      </c>
      <c r="AD63" s="10">
        <f t="shared" ref="AD63:AD71" si="155">IF(AG4&lt;AD4,1,0)</f>
        <v>0</v>
      </c>
      <c r="AE63" s="10">
        <f t="shared" ref="AE63:AE71" si="156">IF(AG4&lt;AE4,1,0)</f>
        <v>0</v>
      </c>
      <c r="AF63" s="10">
        <f t="shared" ref="AF63:AF71" si="157">IF(AG4&lt;AF4,1,0)</f>
        <v>0</v>
      </c>
      <c r="AG63" s="10">
        <f t="shared" ref="AG63:AG71" si="158">IF(AND((AG4&lt;AD4),(AG4&lt;AE4),(AG4&lt;AF4)),1,0)</f>
        <v>0</v>
      </c>
      <c r="AH63" s="13">
        <f t="shared" ref="AH63:AH71" si="159">IF(AK4&lt;AH4,1,0)</f>
        <v>0</v>
      </c>
      <c r="AI63" s="10">
        <f t="shared" ref="AI63:AI71" si="160">IF(AK4&lt;AI4,1,0)</f>
        <v>0</v>
      </c>
      <c r="AJ63" s="10">
        <f t="shared" ref="AJ63:AJ71" si="161">IF(AK4&lt;AJ4,1,0)</f>
        <v>0</v>
      </c>
      <c r="AK63" s="11">
        <f t="shared" ref="AK63:AK71" si="162">IF(AND((AK4&lt;AH4),(AK4&lt;AI4),(AK4&lt;AJ4)),1,0)</f>
        <v>0</v>
      </c>
      <c r="AL63" s="160">
        <f t="shared" ref="AL63:AL71" si="163">SUM(B63,F63,J63,N63,R63,V63,Z63,AH63,AD63)</f>
        <v>0</v>
      </c>
      <c r="AM63" s="160">
        <f t="shared" ref="AM63:AM71" si="164">SUM(C63,G63,K63,O63,S63,W63,AA63,AE63,AI63)</f>
        <v>6</v>
      </c>
      <c r="AN63" s="160">
        <f t="shared" ref="AN63:AN71" si="165">SUM(D63,H63,L63,P63,T63,X63,AB63,AF63,AJ63)</f>
        <v>6</v>
      </c>
      <c r="AO63" s="161">
        <f t="shared" ref="AO63:AO71" si="166">SUM(E63,I63,M63,Q63,U63,Y63,AC63,AG63,AK63)</f>
        <v>0</v>
      </c>
    </row>
    <row r="64" spans="1:41" ht="15">
      <c r="A64" s="61" t="s">
        <v>7</v>
      </c>
      <c r="B64" s="13">
        <f t="shared" si="127"/>
        <v>0</v>
      </c>
      <c r="C64" s="10">
        <f t="shared" si="128"/>
        <v>0</v>
      </c>
      <c r="D64" s="10">
        <f t="shared" si="129"/>
        <v>0</v>
      </c>
      <c r="E64" s="11">
        <f t="shared" si="130"/>
        <v>0</v>
      </c>
      <c r="F64" s="10">
        <f t="shared" si="131"/>
        <v>0</v>
      </c>
      <c r="G64" s="10">
        <f t="shared" si="132"/>
        <v>0</v>
      </c>
      <c r="H64" s="10">
        <f t="shared" si="133"/>
        <v>0</v>
      </c>
      <c r="I64" s="10">
        <f t="shared" si="134"/>
        <v>0</v>
      </c>
      <c r="J64" s="13">
        <f t="shared" si="135"/>
        <v>0</v>
      </c>
      <c r="K64" s="10">
        <f t="shared" si="136"/>
        <v>0</v>
      </c>
      <c r="L64" s="10">
        <f t="shared" si="137"/>
        <v>0</v>
      </c>
      <c r="M64" s="11">
        <f t="shared" si="138"/>
        <v>0</v>
      </c>
      <c r="N64" s="10">
        <f t="shared" si="139"/>
        <v>0</v>
      </c>
      <c r="O64" s="10">
        <f t="shared" si="140"/>
        <v>0</v>
      </c>
      <c r="P64" s="10">
        <f t="shared" si="141"/>
        <v>0</v>
      </c>
      <c r="Q64" s="10">
        <f t="shared" si="142"/>
        <v>0</v>
      </c>
      <c r="R64" s="13">
        <f t="shared" si="143"/>
        <v>0</v>
      </c>
      <c r="S64" s="10">
        <f t="shared" si="144"/>
        <v>0</v>
      </c>
      <c r="T64" s="10">
        <f t="shared" si="145"/>
        <v>0</v>
      </c>
      <c r="U64" s="11">
        <f t="shared" si="146"/>
        <v>0</v>
      </c>
      <c r="V64" s="10">
        <f t="shared" si="147"/>
        <v>0</v>
      </c>
      <c r="W64" s="10">
        <f t="shared" si="148"/>
        <v>0</v>
      </c>
      <c r="X64" s="10">
        <f t="shared" si="149"/>
        <v>0</v>
      </c>
      <c r="Y64" s="10">
        <f t="shared" si="150"/>
        <v>0</v>
      </c>
      <c r="Z64" s="13">
        <f t="shared" si="151"/>
        <v>0</v>
      </c>
      <c r="AA64" s="10">
        <f t="shared" si="152"/>
        <v>0</v>
      </c>
      <c r="AB64" s="10">
        <f t="shared" si="153"/>
        <v>0</v>
      </c>
      <c r="AC64" s="11">
        <f t="shared" si="154"/>
        <v>0</v>
      </c>
      <c r="AD64" s="10">
        <f t="shared" si="155"/>
        <v>0</v>
      </c>
      <c r="AE64" s="10">
        <f t="shared" si="156"/>
        <v>0</v>
      </c>
      <c r="AF64" s="10">
        <f t="shared" si="157"/>
        <v>0</v>
      </c>
      <c r="AG64" s="10">
        <f t="shared" si="158"/>
        <v>0</v>
      </c>
      <c r="AH64" s="13">
        <f t="shared" si="159"/>
        <v>0</v>
      </c>
      <c r="AI64" s="10">
        <f t="shared" si="160"/>
        <v>0</v>
      </c>
      <c r="AJ64" s="10">
        <f t="shared" si="161"/>
        <v>0</v>
      </c>
      <c r="AK64" s="11">
        <f t="shared" si="162"/>
        <v>0</v>
      </c>
      <c r="AL64" s="160">
        <f t="shared" si="163"/>
        <v>0</v>
      </c>
      <c r="AM64" s="160">
        <f t="shared" si="164"/>
        <v>0</v>
      </c>
      <c r="AN64" s="160">
        <f t="shared" si="165"/>
        <v>0</v>
      </c>
      <c r="AO64" s="161">
        <f t="shared" si="166"/>
        <v>0</v>
      </c>
    </row>
    <row r="65" spans="1:41" ht="15">
      <c r="A65" s="61" t="s">
        <v>8</v>
      </c>
      <c r="B65" s="13">
        <f t="shared" si="127"/>
        <v>1</v>
      </c>
      <c r="C65" s="10">
        <f t="shared" si="128"/>
        <v>0</v>
      </c>
      <c r="D65" s="10">
        <f t="shared" si="129"/>
        <v>1</v>
      </c>
      <c r="E65" s="11">
        <f t="shared" si="130"/>
        <v>0</v>
      </c>
      <c r="F65" s="10">
        <f t="shared" si="131"/>
        <v>0</v>
      </c>
      <c r="G65" s="10">
        <f t="shared" si="132"/>
        <v>0</v>
      </c>
      <c r="H65" s="10">
        <f t="shared" si="133"/>
        <v>0</v>
      </c>
      <c r="I65" s="10">
        <f t="shared" si="134"/>
        <v>0</v>
      </c>
      <c r="J65" s="13">
        <f t="shared" si="135"/>
        <v>0</v>
      </c>
      <c r="K65" s="10">
        <f t="shared" si="136"/>
        <v>0</v>
      </c>
      <c r="L65" s="10">
        <f t="shared" si="137"/>
        <v>0</v>
      </c>
      <c r="M65" s="11">
        <f t="shared" si="138"/>
        <v>0</v>
      </c>
      <c r="N65" s="10">
        <f t="shared" si="139"/>
        <v>1</v>
      </c>
      <c r="O65" s="10">
        <f t="shared" si="140"/>
        <v>1</v>
      </c>
      <c r="P65" s="10">
        <f t="shared" si="141"/>
        <v>1</v>
      </c>
      <c r="Q65" s="10">
        <f t="shared" si="142"/>
        <v>1</v>
      </c>
      <c r="R65" s="13">
        <f t="shared" si="143"/>
        <v>0</v>
      </c>
      <c r="S65" s="10">
        <f t="shared" si="144"/>
        <v>0</v>
      </c>
      <c r="T65" s="10">
        <f t="shared" si="145"/>
        <v>0</v>
      </c>
      <c r="U65" s="11">
        <f t="shared" si="146"/>
        <v>0</v>
      </c>
      <c r="V65" s="10">
        <f t="shared" si="147"/>
        <v>0</v>
      </c>
      <c r="W65" s="10">
        <f t="shared" si="148"/>
        <v>0</v>
      </c>
      <c r="X65" s="10">
        <f t="shared" si="149"/>
        <v>1</v>
      </c>
      <c r="Y65" s="10">
        <f t="shared" si="150"/>
        <v>0</v>
      </c>
      <c r="Z65" s="13">
        <f t="shared" si="151"/>
        <v>1</v>
      </c>
      <c r="AA65" s="10">
        <f t="shared" si="152"/>
        <v>0</v>
      </c>
      <c r="AB65" s="10">
        <f t="shared" si="153"/>
        <v>0</v>
      </c>
      <c r="AC65" s="11">
        <f t="shared" si="154"/>
        <v>0</v>
      </c>
      <c r="AD65" s="10">
        <f t="shared" si="155"/>
        <v>0</v>
      </c>
      <c r="AE65" s="10">
        <f t="shared" si="156"/>
        <v>0</v>
      </c>
      <c r="AF65" s="10">
        <f t="shared" si="157"/>
        <v>0</v>
      </c>
      <c r="AG65" s="10">
        <f t="shared" si="158"/>
        <v>0</v>
      </c>
      <c r="AH65" s="13">
        <f t="shared" si="159"/>
        <v>0</v>
      </c>
      <c r="AI65" s="10">
        <f t="shared" si="160"/>
        <v>0</v>
      </c>
      <c r="AJ65" s="10">
        <f t="shared" si="161"/>
        <v>1</v>
      </c>
      <c r="AK65" s="11">
        <f t="shared" si="162"/>
        <v>0</v>
      </c>
      <c r="AL65" s="160">
        <f t="shared" si="163"/>
        <v>3</v>
      </c>
      <c r="AM65" s="160">
        <f t="shared" si="164"/>
        <v>1</v>
      </c>
      <c r="AN65" s="160">
        <f t="shared" si="165"/>
        <v>4</v>
      </c>
      <c r="AO65" s="161">
        <f t="shared" si="166"/>
        <v>1</v>
      </c>
    </row>
    <row r="66" spans="1:41" ht="15">
      <c r="A66" s="61" t="s">
        <v>9</v>
      </c>
      <c r="B66" s="13">
        <f t="shared" si="127"/>
        <v>1</v>
      </c>
      <c r="C66" s="10">
        <f t="shared" si="128"/>
        <v>1</v>
      </c>
      <c r="D66" s="10">
        <f t="shared" si="129"/>
        <v>1</v>
      </c>
      <c r="E66" s="11">
        <f t="shared" si="130"/>
        <v>1</v>
      </c>
      <c r="F66" s="10">
        <f t="shared" si="131"/>
        <v>1</v>
      </c>
      <c r="G66" s="10">
        <f t="shared" si="132"/>
        <v>0</v>
      </c>
      <c r="H66" s="10">
        <f t="shared" si="133"/>
        <v>0</v>
      </c>
      <c r="I66" s="10">
        <f t="shared" si="134"/>
        <v>0</v>
      </c>
      <c r="J66" s="13">
        <f t="shared" si="135"/>
        <v>1</v>
      </c>
      <c r="K66" s="10">
        <f t="shared" si="136"/>
        <v>0</v>
      </c>
      <c r="L66" s="10">
        <f t="shared" si="137"/>
        <v>1</v>
      </c>
      <c r="M66" s="11">
        <f t="shared" si="138"/>
        <v>0</v>
      </c>
      <c r="N66" s="10">
        <f t="shared" si="139"/>
        <v>1</v>
      </c>
      <c r="O66" s="10">
        <f t="shared" si="140"/>
        <v>1</v>
      </c>
      <c r="P66" s="10">
        <f t="shared" si="141"/>
        <v>1</v>
      </c>
      <c r="Q66" s="10">
        <f t="shared" si="142"/>
        <v>1</v>
      </c>
      <c r="R66" s="13">
        <f t="shared" si="143"/>
        <v>0</v>
      </c>
      <c r="S66" s="10">
        <f t="shared" si="144"/>
        <v>0</v>
      </c>
      <c r="T66" s="10">
        <f t="shared" si="145"/>
        <v>0</v>
      </c>
      <c r="U66" s="11">
        <f t="shared" si="146"/>
        <v>0</v>
      </c>
      <c r="V66" s="10">
        <f t="shared" si="147"/>
        <v>0</v>
      </c>
      <c r="W66" s="10">
        <f t="shared" si="148"/>
        <v>0</v>
      </c>
      <c r="X66" s="10">
        <f t="shared" si="149"/>
        <v>0</v>
      </c>
      <c r="Y66" s="10">
        <f t="shared" si="150"/>
        <v>0</v>
      </c>
      <c r="Z66" s="13">
        <f t="shared" si="151"/>
        <v>0</v>
      </c>
      <c r="AA66" s="10">
        <f t="shared" si="152"/>
        <v>0</v>
      </c>
      <c r="AB66" s="10">
        <f t="shared" si="153"/>
        <v>0</v>
      </c>
      <c r="AC66" s="11">
        <f t="shared" si="154"/>
        <v>0</v>
      </c>
      <c r="AD66" s="10">
        <f t="shared" si="155"/>
        <v>1</v>
      </c>
      <c r="AE66" s="10">
        <f t="shared" si="156"/>
        <v>0</v>
      </c>
      <c r="AF66" s="10">
        <f t="shared" si="157"/>
        <v>1</v>
      </c>
      <c r="AG66" s="10">
        <f t="shared" si="158"/>
        <v>0</v>
      </c>
      <c r="AH66" s="13">
        <f t="shared" si="159"/>
        <v>1</v>
      </c>
      <c r="AI66" s="10">
        <f t="shared" si="160"/>
        <v>0</v>
      </c>
      <c r="AJ66" s="10">
        <f t="shared" si="161"/>
        <v>1</v>
      </c>
      <c r="AK66" s="11">
        <f t="shared" si="162"/>
        <v>0</v>
      </c>
      <c r="AL66" s="160">
        <f t="shared" si="163"/>
        <v>6</v>
      </c>
      <c r="AM66" s="160">
        <f t="shared" si="164"/>
        <v>2</v>
      </c>
      <c r="AN66" s="160">
        <f t="shared" si="165"/>
        <v>5</v>
      </c>
      <c r="AO66" s="161">
        <f t="shared" si="166"/>
        <v>2</v>
      </c>
    </row>
    <row r="67" spans="1:41" ht="15">
      <c r="A67" s="61" t="s">
        <v>11</v>
      </c>
      <c r="B67" s="13">
        <f t="shared" si="127"/>
        <v>0</v>
      </c>
      <c r="C67" s="10">
        <f t="shared" si="128"/>
        <v>0</v>
      </c>
      <c r="D67" s="10">
        <f t="shared" si="129"/>
        <v>0</v>
      </c>
      <c r="E67" s="11">
        <f t="shared" si="130"/>
        <v>0</v>
      </c>
      <c r="F67" s="10">
        <f t="shared" si="131"/>
        <v>0</v>
      </c>
      <c r="G67" s="10">
        <f t="shared" si="132"/>
        <v>0</v>
      </c>
      <c r="H67" s="10">
        <f t="shared" si="133"/>
        <v>0</v>
      </c>
      <c r="I67" s="10">
        <f t="shared" si="134"/>
        <v>0</v>
      </c>
      <c r="J67" s="13">
        <f t="shared" si="135"/>
        <v>0</v>
      </c>
      <c r="K67" s="10">
        <f t="shared" si="136"/>
        <v>0</v>
      </c>
      <c r="L67" s="10">
        <f t="shared" si="137"/>
        <v>0</v>
      </c>
      <c r="M67" s="11">
        <f t="shared" si="138"/>
        <v>0</v>
      </c>
      <c r="N67" s="10">
        <f t="shared" si="139"/>
        <v>0</v>
      </c>
      <c r="O67" s="10">
        <f t="shared" si="140"/>
        <v>0</v>
      </c>
      <c r="P67" s="10">
        <f t="shared" si="141"/>
        <v>0</v>
      </c>
      <c r="Q67" s="10">
        <f t="shared" si="142"/>
        <v>0</v>
      </c>
      <c r="R67" s="13">
        <f t="shared" si="143"/>
        <v>0</v>
      </c>
      <c r="S67" s="10">
        <f t="shared" si="144"/>
        <v>0</v>
      </c>
      <c r="T67" s="10">
        <f t="shared" si="145"/>
        <v>0</v>
      </c>
      <c r="U67" s="11">
        <f t="shared" si="146"/>
        <v>0</v>
      </c>
      <c r="V67" s="10">
        <f t="shared" si="147"/>
        <v>0</v>
      </c>
      <c r="W67" s="10">
        <f t="shared" si="148"/>
        <v>0</v>
      </c>
      <c r="X67" s="10">
        <f t="shared" si="149"/>
        <v>0</v>
      </c>
      <c r="Y67" s="10">
        <f t="shared" si="150"/>
        <v>0</v>
      </c>
      <c r="Z67" s="13">
        <f t="shared" si="151"/>
        <v>0</v>
      </c>
      <c r="AA67" s="10">
        <f t="shared" si="152"/>
        <v>0</v>
      </c>
      <c r="AB67" s="10">
        <f t="shared" si="153"/>
        <v>0</v>
      </c>
      <c r="AC67" s="11">
        <f t="shared" si="154"/>
        <v>0</v>
      </c>
      <c r="AD67" s="10">
        <f t="shared" si="155"/>
        <v>0</v>
      </c>
      <c r="AE67" s="10">
        <f t="shared" si="156"/>
        <v>0</v>
      </c>
      <c r="AF67" s="10">
        <f t="shared" si="157"/>
        <v>0</v>
      </c>
      <c r="AG67" s="10">
        <f t="shared" si="158"/>
        <v>0</v>
      </c>
      <c r="AH67" s="13">
        <f t="shared" si="159"/>
        <v>0</v>
      </c>
      <c r="AI67" s="10">
        <f t="shared" si="160"/>
        <v>0</v>
      </c>
      <c r="AJ67" s="10">
        <f t="shared" si="161"/>
        <v>0</v>
      </c>
      <c r="AK67" s="11">
        <f t="shared" si="162"/>
        <v>0</v>
      </c>
      <c r="AL67" s="160">
        <f t="shared" si="163"/>
        <v>0</v>
      </c>
      <c r="AM67" s="160">
        <f t="shared" si="164"/>
        <v>0</v>
      </c>
      <c r="AN67" s="160">
        <f t="shared" si="165"/>
        <v>0</v>
      </c>
      <c r="AO67" s="161">
        <f t="shared" si="166"/>
        <v>0</v>
      </c>
    </row>
    <row r="68" spans="1:41" ht="15">
      <c r="A68" s="61" t="s">
        <v>12</v>
      </c>
      <c r="B68" s="13">
        <f t="shared" si="127"/>
        <v>1</v>
      </c>
      <c r="C68" s="10">
        <f t="shared" si="128"/>
        <v>1</v>
      </c>
      <c r="D68" s="10">
        <f t="shared" si="129"/>
        <v>1</v>
      </c>
      <c r="E68" s="11">
        <f t="shared" si="130"/>
        <v>1</v>
      </c>
      <c r="F68" s="10">
        <f t="shared" si="131"/>
        <v>0</v>
      </c>
      <c r="G68" s="10">
        <f t="shared" si="132"/>
        <v>0</v>
      </c>
      <c r="H68" s="10">
        <f t="shared" si="133"/>
        <v>0</v>
      </c>
      <c r="I68" s="10">
        <f t="shared" si="134"/>
        <v>0</v>
      </c>
      <c r="J68" s="13">
        <f t="shared" si="135"/>
        <v>1</v>
      </c>
      <c r="K68" s="10">
        <f t="shared" si="136"/>
        <v>1</v>
      </c>
      <c r="L68" s="10">
        <f t="shared" si="137"/>
        <v>0</v>
      </c>
      <c r="M68" s="11">
        <f t="shared" si="138"/>
        <v>0</v>
      </c>
      <c r="N68" s="10">
        <f t="shared" si="139"/>
        <v>1</v>
      </c>
      <c r="O68" s="10">
        <f t="shared" si="140"/>
        <v>1</v>
      </c>
      <c r="P68" s="10">
        <f t="shared" si="141"/>
        <v>1</v>
      </c>
      <c r="Q68" s="10">
        <f t="shared" si="142"/>
        <v>1</v>
      </c>
      <c r="R68" s="13">
        <f t="shared" si="143"/>
        <v>0</v>
      </c>
      <c r="S68" s="10">
        <f t="shared" si="144"/>
        <v>0</v>
      </c>
      <c r="T68" s="10">
        <f t="shared" si="145"/>
        <v>0</v>
      </c>
      <c r="U68" s="11">
        <f t="shared" si="146"/>
        <v>0</v>
      </c>
      <c r="V68" s="10">
        <f t="shared" si="147"/>
        <v>1</v>
      </c>
      <c r="W68" s="10">
        <f t="shared" si="148"/>
        <v>1</v>
      </c>
      <c r="X68" s="10">
        <f t="shared" si="149"/>
        <v>0</v>
      </c>
      <c r="Y68" s="10">
        <f t="shared" si="150"/>
        <v>0</v>
      </c>
      <c r="Z68" s="13">
        <f t="shared" si="151"/>
        <v>0</v>
      </c>
      <c r="AA68" s="10">
        <f t="shared" si="152"/>
        <v>0</v>
      </c>
      <c r="AB68" s="10">
        <f t="shared" si="153"/>
        <v>0</v>
      </c>
      <c r="AC68" s="11">
        <f t="shared" si="154"/>
        <v>0</v>
      </c>
      <c r="AD68" s="10">
        <f t="shared" si="155"/>
        <v>0</v>
      </c>
      <c r="AE68" s="10">
        <f t="shared" si="156"/>
        <v>0</v>
      </c>
      <c r="AF68" s="10">
        <f t="shared" si="157"/>
        <v>0</v>
      </c>
      <c r="AG68" s="10">
        <f t="shared" si="158"/>
        <v>0</v>
      </c>
      <c r="AH68" s="13">
        <f t="shared" si="159"/>
        <v>0</v>
      </c>
      <c r="AI68" s="10">
        <f t="shared" si="160"/>
        <v>0</v>
      </c>
      <c r="AJ68" s="10">
        <f t="shared" si="161"/>
        <v>0</v>
      </c>
      <c r="AK68" s="11">
        <f t="shared" si="162"/>
        <v>0</v>
      </c>
      <c r="AL68" s="160">
        <f t="shared" si="163"/>
        <v>4</v>
      </c>
      <c r="AM68" s="160">
        <f t="shared" si="164"/>
        <v>4</v>
      </c>
      <c r="AN68" s="160">
        <f t="shared" si="165"/>
        <v>2</v>
      </c>
      <c r="AO68" s="161">
        <f t="shared" si="166"/>
        <v>2</v>
      </c>
    </row>
    <row r="69" spans="1:41" ht="15">
      <c r="A69" s="61" t="s">
        <v>13</v>
      </c>
      <c r="B69" s="13">
        <f t="shared" si="127"/>
        <v>1</v>
      </c>
      <c r="C69" s="10">
        <f t="shared" si="128"/>
        <v>1</v>
      </c>
      <c r="D69" s="10">
        <f t="shared" si="129"/>
        <v>0</v>
      </c>
      <c r="E69" s="11">
        <f t="shared" si="130"/>
        <v>0</v>
      </c>
      <c r="F69" s="10">
        <f t="shared" si="131"/>
        <v>0</v>
      </c>
      <c r="G69" s="10">
        <f t="shared" si="132"/>
        <v>0</v>
      </c>
      <c r="H69" s="10">
        <f t="shared" si="133"/>
        <v>0</v>
      </c>
      <c r="I69" s="10">
        <f t="shared" si="134"/>
        <v>0</v>
      </c>
      <c r="J69" s="13">
        <f t="shared" si="135"/>
        <v>0</v>
      </c>
      <c r="K69" s="10">
        <f t="shared" si="136"/>
        <v>0</v>
      </c>
      <c r="L69" s="10">
        <f t="shared" si="137"/>
        <v>0</v>
      </c>
      <c r="M69" s="11">
        <f t="shared" si="138"/>
        <v>0</v>
      </c>
      <c r="N69" s="10">
        <f t="shared" si="139"/>
        <v>1</v>
      </c>
      <c r="O69" s="10">
        <f t="shared" si="140"/>
        <v>1</v>
      </c>
      <c r="P69" s="10">
        <f t="shared" si="141"/>
        <v>1</v>
      </c>
      <c r="Q69" s="10">
        <f t="shared" si="142"/>
        <v>1</v>
      </c>
      <c r="R69" s="13">
        <f t="shared" si="143"/>
        <v>0</v>
      </c>
      <c r="S69" s="10">
        <f t="shared" si="144"/>
        <v>0</v>
      </c>
      <c r="T69" s="10">
        <f t="shared" si="145"/>
        <v>0</v>
      </c>
      <c r="U69" s="11">
        <f t="shared" si="146"/>
        <v>0</v>
      </c>
      <c r="V69" s="10">
        <f t="shared" si="147"/>
        <v>0</v>
      </c>
      <c r="W69" s="10">
        <f t="shared" si="148"/>
        <v>0</v>
      </c>
      <c r="X69" s="10">
        <f t="shared" si="149"/>
        <v>0</v>
      </c>
      <c r="Y69" s="10">
        <f t="shared" si="150"/>
        <v>0</v>
      </c>
      <c r="Z69" s="13">
        <f t="shared" si="151"/>
        <v>0</v>
      </c>
      <c r="AA69" s="10">
        <f t="shared" si="152"/>
        <v>0</v>
      </c>
      <c r="AB69" s="10">
        <f t="shared" si="153"/>
        <v>0</v>
      </c>
      <c r="AC69" s="11">
        <f t="shared" si="154"/>
        <v>0</v>
      </c>
      <c r="AD69" s="10">
        <f t="shared" si="155"/>
        <v>0</v>
      </c>
      <c r="AE69" s="10">
        <f t="shared" si="156"/>
        <v>0</v>
      </c>
      <c r="AF69" s="10">
        <f t="shared" si="157"/>
        <v>0</v>
      </c>
      <c r="AG69" s="10">
        <f t="shared" si="158"/>
        <v>0</v>
      </c>
      <c r="AH69" s="13">
        <f t="shared" si="159"/>
        <v>0</v>
      </c>
      <c r="AI69" s="10">
        <f t="shared" si="160"/>
        <v>1</v>
      </c>
      <c r="AJ69" s="10">
        <f t="shared" si="161"/>
        <v>0</v>
      </c>
      <c r="AK69" s="11">
        <f t="shared" si="162"/>
        <v>0</v>
      </c>
      <c r="AL69" s="160">
        <f t="shared" si="163"/>
        <v>2</v>
      </c>
      <c r="AM69" s="160">
        <f t="shared" si="164"/>
        <v>3</v>
      </c>
      <c r="AN69" s="160">
        <f t="shared" si="165"/>
        <v>1</v>
      </c>
      <c r="AO69" s="161">
        <f t="shared" si="166"/>
        <v>1</v>
      </c>
    </row>
    <row r="70" spans="1:41" ht="15">
      <c r="A70" s="61" t="s">
        <v>14</v>
      </c>
      <c r="B70" s="13">
        <f t="shared" si="127"/>
        <v>1</v>
      </c>
      <c r="C70" s="10">
        <f t="shared" si="128"/>
        <v>1</v>
      </c>
      <c r="D70" s="10">
        <f t="shared" si="129"/>
        <v>1</v>
      </c>
      <c r="E70" s="11">
        <f t="shared" si="130"/>
        <v>1</v>
      </c>
      <c r="F70" s="10">
        <f t="shared" si="131"/>
        <v>0</v>
      </c>
      <c r="G70" s="10">
        <f t="shared" si="132"/>
        <v>0</v>
      </c>
      <c r="H70" s="10">
        <f t="shared" si="133"/>
        <v>0</v>
      </c>
      <c r="I70" s="10">
        <f t="shared" si="134"/>
        <v>0</v>
      </c>
      <c r="J70" s="13">
        <f t="shared" si="135"/>
        <v>0</v>
      </c>
      <c r="K70" s="10">
        <f t="shared" si="136"/>
        <v>0</v>
      </c>
      <c r="L70" s="10">
        <f t="shared" si="137"/>
        <v>0</v>
      </c>
      <c r="M70" s="11">
        <f t="shared" si="138"/>
        <v>0</v>
      </c>
      <c r="N70" s="10">
        <f t="shared" si="139"/>
        <v>1</v>
      </c>
      <c r="O70" s="10">
        <f t="shared" si="140"/>
        <v>1</v>
      </c>
      <c r="P70" s="10">
        <f t="shared" si="141"/>
        <v>1</v>
      </c>
      <c r="Q70" s="10">
        <f t="shared" si="142"/>
        <v>1</v>
      </c>
      <c r="R70" s="13">
        <f t="shared" si="143"/>
        <v>0</v>
      </c>
      <c r="S70" s="10">
        <f t="shared" si="144"/>
        <v>0</v>
      </c>
      <c r="T70" s="10">
        <f t="shared" si="145"/>
        <v>0</v>
      </c>
      <c r="U70" s="11">
        <f t="shared" si="146"/>
        <v>0</v>
      </c>
      <c r="V70" s="10">
        <f t="shared" si="147"/>
        <v>1</v>
      </c>
      <c r="W70" s="10">
        <f t="shared" si="148"/>
        <v>1</v>
      </c>
      <c r="X70" s="10">
        <f t="shared" si="149"/>
        <v>1</v>
      </c>
      <c r="Y70" s="10">
        <f t="shared" si="150"/>
        <v>1</v>
      </c>
      <c r="Z70" s="13">
        <f t="shared" si="151"/>
        <v>0</v>
      </c>
      <c r="AA70" s="10">
        <f t="shared" si="152"/>
        <v>0</v>
      </c>
      <c r="AB70" s="10">
        <f t="shared" si="153"/>
        <v>0</v>
      </c>
      <c r="AC70" s="11">
        <f t="shared" si="154"/>
        <v>0</v>
      </c>
      <c r="AD70" s="10">
        <f t="shared" si="155"/>
        <v>0</v>
      </c>
      <c r="AE70" s="10">
        <f t="shared" si="156"/>
        <v>0</v>
      </c>
      <c r="AF70" s="10">
        <f t="shared" si="157"/>
        <v>0</v>
      </c>
      <c r="AG70" s="10">
        <f t="shared" si="158"/>
        <v>0</v>
      </c>
      <c r="AH70" s="13">
        <f t="shared" si="159"/>
        <v>0</v>
      </c>
      <c r="AI70" s="10">
        <f t="shared" si="160"/>
        <v>0</v>
      </c>
      <c r="AJ70" s="10">
        <f t="shared" si="161"/>
        <v>0</v>
      </c>
      <c r="AK70" s="11">
        <f t="shared" si="162"/>
        <v>0</v>
      </c>
      <c r="AL70" s="160">
        <f t="shared" si="163"/>
        <v>3</v>
      </c>
      <c r="AM70" s="160">
        <f t="shared" si="164"/>
        <v>3</v>
      </c>
      <c r="AN70" s="160">
        <f t="shared" si="165"/>
        <v>3</v>
      </c>
      <c r="AO70" s="161">
        <f t="shared" si="166"/>
        <v>3</v>
      </c>
    </row>
    <row r="71" spans="1:41" thickBot="1">
      <c r="A71" s="61" t="s">
        <v>15</v>
      </c>
      <c r="B71" s="13">
        <f t="shared" si="127"/>
        <v>0</v>
      </c>
      <c r="C71" s="10">
        <f t="shared" si="128"/>
        <v>0</v>
      </c>
      <c r="D71" s="10">
        <f t="shared" si="129"/>
        <v>0</v>
      </c>
      <c r="E71" s="11">
        <f t="shared" si="130"/>
        <v>0</v>
      </c>
      <c r="F71" s="10">
        <f t="shared" si="131"/>
        <v>0</v>
      </c>
      <c r="G71" s="10">
        <f t="shared" si="132"/>
        <v>0</v>
      </c>
      <c r="H71" s="10">
        <f t="shared" si="133"/>
        <v>0</v>
      </c>
      <c r="I71" s="10">
        <f t="shared" si="134"/>
        <v>0</v>
      </c>
      <c r="J71" s="13">
        <f t="shared" si="135"/>
        <v>0</v>
      </c>
      <c r="K71" s="10">
        <f t="shared" si="136"/>
        <v>0</v>
      </c>
      <c r="L71" s="10">
        <f t="shared" si="137"/>
        <v>0</v>
      </c>
      <c r="M71" s="11">
        <f t="shared" si="138"/>
        <v>0</v>
      </c>
      <c r="N71" s="10">
        <f t="shared" si="139"/>
        <v>0</v>
      </c>
      <c r="O71" s="10">
        <f t="shared" si="140"/>
        <v>0</v>
      </c>
      <c r="P71" s="10">
        <f t="shared" si="141"/>
        <v>0</v>
      </c>
      <c r="Q71" s="10">
        <f t="shared" si="142"/>
        <v>0</v>
      </c>
      <c r="R71" s="13">
        <f t="shared" si="143"/>
        <v>0</v>
      </c>
      <c r="S71" s="10">
        <f t="shared" si="144"/>
        <v>0</v>
      </c>
      <c r="T71" s="10">
        <f t="shared" si="145"/>
        <v>0</v>
      </c>
      <c r="U71" s="11">
        <f t="shared" si="146"/>
        <v>0</v>
      </c>
      <c r="V71" s="10">
        <f t="shared" si="147"/>
        <v>0</v>
      </c>
      <c r="W71" s="10">
        <f t="shared" si="148"/>
        <v>0</v>
      </c>
      <c r="X71" s="10">
        <f t="shared" si="149"/>
        <v>0</v>
      </c>
      <c r="Y71" s="10">
        <f t="shared" si="150"/>
        <v>0</v>
      </c>
      <c r="Z71" s="13">
        <f t="shared" si="151"/>
        <v>0</v>
      </c>
      <c r="AA71" s="10">
        <f t="shared" si="152"/>
        <v>0</v>
      </c>
      <c r="AB71" s="10">
        <f t="shared" si="153"/>
        <v>0</v>
      </c>
      <c r="AC71" s="11">
        <f t="shared" si="154"/>
        <v>0</v>
      </c>
      <c r="AD71" s="10">
        <f t="shared" si="155"/>
        <v>0</v>
      </c>
      <c r="AE71" s="10">
        <f t="shared" si="156"/>
        <v>0</v>
      </c>
      <c r="AF71" s="10">
        <f t="shared" si="157"/>
        <v>0</v>
      </c>
      <c r="AG71" s="10">
        <f t="shared" si="158"/>
        <v>0</v>
      </c>
      <c r="AH71" s="13">
        <f t="shared" si="159"/>
        <v>0</v>
      </c>
      <c r="AI71" s="10">
        <f t="shared" si="160"/>
        <v>0</v>
      </c>
      <c r="AJ71" s="10">
        <f t="shared" si="161"/>
        <v>0</v>
      </c>
      <c r="AK71" s="11">
        <f t="shared" si="162"/>
        <v>0</v>
      </c>
      <c r="AL71" s="160">
        <f t="shared" si="163"/>
        <v>0</v>
      </c>
      <c r="AM71" s="160">
        <f t="shared" si="164"/>
        <v>0</v>
      </c>
      <c r="AN71" s="160">
        <f t="shared" si="165"/>
        <v>0</v>
      </c>
      <c r="AO71" s="161">
        <f t="shared" si="166"/>
        <v>0</v>
      </c>
    </row>
    <row r="72" spans="1:41" s="72" customFormat="1">
      <c r="A72" s="70" t="s">
        <v>77</v>
      </c>
      <c r="B72" s="22">
        <f>SUM(B62:B71)</f>
        <v>5</v>
      </c>
      <c r="C72" s="23">
        <f t="shared" ref="C72:AK72" si="167">SUM(C62:C71)</f>
        <v>5</v>
      </c>
      <c r="D72" s="23">
        <f t="shared" si="167"/>
        <v>5</v>
      </c>
      <c r="E72" s="24">
        <f t="shared" si="167"/>
        <v>3</v>
      </c>
      <c r="F72" s="23">
        <f t="shared" si="167"/>
        <v>1</v>
      </c>
      <c r="G72" s="23">
        <f t="shared" si="167"/>
        <v>1</v>
      </c>
      <c r="H72" s="23">
        <f t="shared" si="167"/>
        <v>1</v>
      </c>
      <c r="I72" s="23">
        <f t="shared" si="167"/>
        <v>0</v>
      </c>
      <c r="J72" s="22">
        <f t="shared" si="167"/>
        <v>2</v>
      </c>
      <c r="K72" s="23">
        <f t="shared" si="167"/>
        <v>2</v>
      </c>
      <c r="L72" s="23">
        <f t="shared" si="167"/>
        <v>2</v>
      </c>
      <c r="M72" s="24">
        <f t="shared" si="167"/>
        <v>0</v>
      </c>
      <c r="N72" s="23">
        <f t="shared" si="167"/>
        <v>5</v>
      </c>
      <c r="O72" s="23">
        <f t="shared" si="167"/>
        <v>6</v>
      </c>
      <c r="P72" s="23">
        <f t="shared" si="167"/>
        <v>6</v>
      </c>
      <c r="Q72" s="23">
        <f t="shared" si="167"/>
        <v>5</v>
      </c>
      <c r="R72" s="22">
        <f t="shared" si="167"/>
        <v>0</v>
      </c>
      <c r="S72" s="23">
        <f t="shared" si="167"/>
        <v>1</v>
      </c>
      <c r="T72" s="23">
        <f t="shared" si="167"/>
        <v>1</v>
      </c>
      <c r="U72" s="24">
        <f t="shared" si="167"/>
        <v>0</v>
      </c>
      <c r="V72" s="23">
        <f t="shared" si="167"/>
        <v>2</v>
      </c>
      <c r="W72" s="23">
        <f t="shared" si="167"/>
        <v>3</v>
      </c>
      <c r="X72" s="23">
        <f t="shared" si="167"/>
        <v>3</v>
      </c>
      <c r="Y72" s="23">
        <f t="shared" si="167"/>
        <v>1</v>
      </c>
      <c r="Z72" s="22">
        <f t="shared" si="167"/>
        <v>1</v>
      </c>
      <c r="AA72" s="23">
        <f t="shared" si="167"/>
        <v>0</v>
      </c>
      <c r="AB72" s="23">
        <f t="shared" si="167"/>
        <v>0</v>
      </c>
      <c r="AC72" s="24">
        <f t="shared" si="167"/>
        <v>0</v>
      </c>
      <c r="AD72" s="23">
        <f t="shared" si="167"/>
        <v>1</v>
      </c>
      <c r="AE72" s="23">
        <f t="shared" si="167"/>
        <v>0</v>
      </c>
      <c r="AF72" s="23">
        <f t="shared" si="167"/>
        <v>1</v>
      </c>
      <c r="AG72" s="23">
        <f t="shared" si="167"/>
        <v>0</v>
      </c>
      <c r="AH72" s="22">
        <f t="shared" si="167"/>
        <v>1</v>
      </c>
      <c r="AI72" s="23">
        <f t="shared" si="167"/>
        <v>1</v>
      </c>
      <c r="AJ72" s="23">
        <f t="shared" si="167"/>
        <v>2</v>
      </c>
      <c r="AK72" s="24">
        <f t="shared" si="167"/>
        <v>0</v>
      </c>
      <c r="AL72" s="176"/>
      <c r="AM72" s="176"/>
      <c r="AN72" s="176"/>
      <c r="AO72" s="177"/>
    </row>
    <row r="73" spans="1:41" s="72" customFormat="1" ht="16.2" thickBot="1">
      <c r="A73" s="56" t="s">
        <v>16</v>
      </c>
      <c r="B73" s="73">
        <f>AVERAGE(B62:B71)</f>
        <v>0.5</v>
      </c>
      <c r="C73" s="74">
        <f t="shared" ref="C73:AK73" si="168">AVERAGE(C62:C71)</f>
        <v>0.5</v>
      </c>
      <c r="D73" s="74">
        <f t="shared" si="168"/>
        <v>0.5</v>
      </c>
      <c r="E73" s="75">
        <f t="shared" si="168"/>
        <v>0.3</v>
      </c>
      <c r="F73" s="74">
        <f t="shared" si="168"/>
        <v>0.1</v>
      </c>
      <c r="G73" s="74">
        <f t="shared" si="168"/>
        <v>0.1</v>
      </c>
      <c r="H73" s="74">
        <f t="shared" si="168"/>
        <v>0.1</v>
      </c>
      <c r="I73" s="74">
        <f t="shared" si="168"/>
        <v>0</v>
      </c>
      <c r="J73" s="73">
        <f t="shared" si="168"/>
        <v>0.2</v>
      </c>
      <c r="K73" s="74">
        <f t="shared" si="168"/>
        <v>0.2</v>
      </c>
      <c r="L73" s="74">
        <f t="shared" si="168"/>
        <v>0.2</v>
      </c>
      <c r="M73" s="75">
        <f t="shared" si="168"/>
        <v>0</v>
      </c>
      <c r="N73" s="74">
        <f t="shared" si="168"/>
        <v>0.5</v>
      </c>
      <c r="O73" s="74">
        <f t="shared" si="168"/>
        <v>0.6</v>
      </c>
      <c r="P73" s="74">
        <f t="shared" si="168"/>
        <v>0.6</v>
      </c>
      <c r="Q73" s="74">
        <f t="shared" si="168"/>
        <v>0.5</v>
      </c>
      <c r="R73" s="73">
        <f t="shared" si="168"/>
        <v>0</v>
      </c>
      <c r="S73" s="74">
        <f t="shared" si="168"/>
        <v>0.1</v>
      </c>
      <c r="T73" s="74">
        <f t="shared" si="168"/>
        <v>0.1</v>
      </c>
      <c r="U73" s="75">
        <f t="shared" si="168"/>
        <v>0</v>
      </c>
      <c r="V73" s="74">
        <f t="shared" si="168"/>
        <v>0.2</v>
      </c>
      <c r="W73" s="74">
        <f t="shared" si="168"/>
        <v>0.3</v>
      </c>
      <c r="X73" s="74">
        <f t="shared" si="168"/>
        <v>0.3</v>
      </c>
      <c r="Y73" s="74">
        <f t="shared" si="168"/>
        <v>0.1</v>
      </c>
      <c r="Z73" s="73">
        <f t="shared" si="168"/>
        <v>0.1</v>
      </c>
      <c r="AA73" s="74">
        <f t="shared" si="168"/>
        <v>0</v>
      </c>
      <c r="AB73" s="74">
        <f t="shared" si="168"/>
        <v>0</v>
      </c>
      <c r="AC73" s="75">
        <f t="shared" si="168"/>
        <v>0</v>
      </c>
      <c r="AD73" s="74">
        <f t="shared" si="168"/>
        <v>0.1</v>
      </c>
      <c r="AE73" s="74">
        <f t="shared" si="168"/>
        <v>0</v>
      </c>
      <c r="AF73" s="74">
        <f t="shared" si="168"/>
        <v>0.1</v>
      </c>
      <c r="AG73" s="74">
        <f t="shared" si="168"/>
        <v>0</v>
      </c>
      <c r="AH73" s="73">
        <f t="shared" si="168"/>
        <v>0.1</v>
      </c>
      <c r="AI73" s="74">
        <f t="shared" si="168"/>
        <v>0.1</v>
      </c>
      <c r="AJ73" s="74">
        <f t="shared" si="168"/>
        <v>0.2</v>
      </c>
      <c r="AK73" s="75">
        <f t="shared" si="168"/>
        <v>0</v>
      </c>
      <c r="AL73" s="179"/>
      <c r="AM73" s="179"/>
      <c r="AN73" s="179"/>
      <c r="AO73" s="180"/>
    </row>
  </sheetData>
  <mergeCells count="54">
    <mergeCell ref="AL60:AO60"/>
    <mergeCell ref="AL45:AO45"/>
    <mergeCell ref="A60:A61"/>
    <mergeCell ref="B60:E60"/>
    <mergeCell ref="F60:I60"/>
    <mergeCell ref="J60:M60"/>
    <mergeCell ref="N60:Q60"/>
    <mergeCell ref="R60:U60"/>
    <mergeCell ref="V60:Y60"/>
    <mergeCell ref="Z60:AC60"/>
    <mergeCell ref="AD60:AG60"/>
    <mergeCell ref="AH60:AK60"/>
    <mergeCell ref="AL30:AO30"/>
    <mergeCell ref="A45:A46"/>
    <mergeCell ref="B45:E45"/>
    <mergeCell ref="F45:I45"/>
    <mergeCell ref="J45:M45"/>
    <mergeCell ref="N45:Q45"/>
    <mergeCell ref="R45:U45"/>
    <mergeCell ref="V45:Y45"/>
    <mergeCell ref="Z45:AC45"/>
    <mergeCell ref="AD45:AG45"/>
    <mergeCell ref="AH45:AK45"/>
    <mergeCell ref="AL15:AO15"/>
    <mergeCell ref="A30:A31"/>
    <mergeCell ref="B30:E30"/>
    <mergeCell ref="F30:I30"/>
    <mergeCell ref="J30:M30"/>
    <mergeCell ref="N30:Q30"/>
    <mergeCell ref="R30:U30"/>
    <mergeCell ref="V30:Y30"/>
    <mergeCell ref="Z30:AC30"/>
    <mergeCell ref="AD30:AG30"/>
    <mergeCell ref="AH30:AK30"/>
    <mergeCell ref="F15:I15"/>
    <mergeCell ref="AD15:AG15"/>
    <mergeCell ref="J15:M15"/>
    <mergeCell ref="N15:Q15"/>
    <mergeCell ref="A15:A16"/>
    <mergeCell ref="B15:E15"/>
    <mergeCell ref="AH15:AK15"/>
    <mergeCell ref="R15:U15"/>
    <mergeCell ref="V15:Y15"/>
    <mergeCell ref="Z15:AC15"/>
    <mergeCell ref="AD1:AG1"/>
    <mergeCell ref="AH1:AK1"/>
    <mergeCell ref="Z1:AC1"/>
    <mergeCell ref="J1:M1"/>
    <mergeCell ref="N1:Q1"/>
    <mergeCell ref="A1:A2"/>
    <mergeCell ref="R1:U1"/>
    <mergeCell ref="B1:E1"/>
    <mergeCell ref="F1:I1"/>
    <mergeCell ref="V1:Y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C5C5-DB6B-4709-AE46-214389CC6908}">
  <dimension ref="A1:AC73"/>
  <sheetViews>
    <sheetView workbookViewId="0">
      <pane xSplit="1" topLeftCell="B1" activePane="topRight" state="frozen"/>
      <selection pane="topRight" activeCell="AA5" sqref="AA5:AA7"/>
    </sheetView>
  </sheetViews>
  <sheetFormatPr defaultRowHeight="15.6"/>
  <cols>
    <col min="1" max="1" width="14.5546875" style="3" bestFit="1" customWidth="1"/>
    <col min="2" max="25" width="8.88671875" style="2"/>
    <col min="26" max="26" width="7" style="27" bestFit="1" customWidth="1"/>
    <col min="27" max="29" width="8.88671875" style="27"/>
    <col min="30" max="16384" width="8.88671875" style="2"/>
  </cols>
  <sheetData>
    <row r="1" spans="1:29" s="3" customFormat="1">
      <c r="A1" s="146" t="s">
        <v>0</v>
      </c>
      <c r="B1" s="153" t="s">
        <v>88</v>
      </c>
      <c r="C1" s="154"/>
      <c r="D1" s="154"/>
      <c r="E1" s="155"/>
      <c r="F1" s="146" t="s">
        <v>89</v>
      </c>
      <c r="G1" s="148"/>
      <c r="H1" s="148"/>
      <c r="I1" s="149"/>
      <c r="J1" s="146" t="s">
        <v>90</v>
      </c>
      <c r="K1" s="148"/>
      <c r="L1" s="148"/>
      <c r="M1" s="149"/>
      <c r="N1" s="146" t="s">
        <v>91</v>
      </c>
      <c r="O1" s="148"/>
      <c r="P1" s="148"/>
      <c r="Q1" s="149"/>
      <c r="R1" s="146" t="s">
        <v>92</v>
      </c>
      <c r="S1" s="148"/>
      <c r="T1" s="148"/>
      <c r="U1" s="149"/>
      <c r="V1" s="146" t="s">
        <v>93</v>
      </c>
      <c r="W1" s="148"/>
      <c r="X1" s="148"/>
      <c r="Y1" s="149"/>
      <c r="Z1" s="26"/>
      <c r="AA1" s="26"/>
      <c r="AB1" s="26"/>
      <c r="AC1" s="26"/>
    </row>
    <row r="2" spans="1:29" s="3" customFormat="1" ht="16.2" thickBot="1">
      <c r="A2" s="147"/>
      <c r="B2" s="76" t="s">
        <v>1</v>
      </c>
      <c r="C2" s="77" t="s">
        <v>18</v>
      </c>
      <c r="D2" s="77" t="s">
        <v>2</v>
      </c>
      <c r="E2" s="78" t="s">
        <v>3</v>
      </c>
      <c r="F2" s="60" t="s">
        <v>1</v>
      </c>
      <c r="G2" s="77" t="s">
        <v>18</v>
      </c>
      <c r="H2" s="58" t="s">
        <v>2</v>
      </c>
      <c r="I2" s="59" t="s">
        <v>3</v>
      </c>
      <c r="J2" s="60" t="s">
        <v>1</v>
      </c>
      <c r="K2" s="77" t="s">
        <v>18</v>
      </c>
      <c r="L2" s="58" t="s">
        <v>2</v>
      </c>
      <c r="M2" s="59" t="s">
        <v>3</v>
      </c>
      <c r="N2" s="60" t="s">
        <v>1</v>
      </c>
      <c r="O2" s="77" t="s">
        <v>18</v>
      </c>
      <c r="P2" s="58" t="s">
        <v>2</v>
      </c>
      <c r="Q2" s="59" t="s">
        <v>3</v>
      </c>
      <c r="R2" s="60" t="s">
        <v>1</v>
      </c>
      <c r="S2" s="77" t="s">
        <v>18</v>
      </c>
      <c r="T2" s="58" t="s">
        <v>2</v>
      </c>
      <c r="U2" s="59" t="s">
        <v>3</v>
      </c>
      <c r="V2" s="60" t="s">
        <v>1</v>
      </c>
      <c r="W2" s="77" t="s">
        <v>18</v>
      </c>
      <c r="X2" s="58" t="s">
        <v>2</v>
      </c>
      <c r="Y2" s="59" t="s">
        <v>3</v>
      </c>
      <c r="Z2" s="26"/>
      <c r="AA2" s="26"/>
      <c r="AB2" s="26"/>
      <c r="AC2" s="26"/>
    </row>
    <row r="3" spans="1:29" ht="15">
      <c r="A3" s="61" t="s">
        <v>4</v>
      </c>
      <c r="B3" s="34">
        <v>7.5739745999999997E-2</v>
      </c>
      <c r="C3" s="31">
        <v>7.7168902999999997E-2</v>
      </c>
      <c r="D3" s="32">
        <v>8.0168751999999996E-2</v>
      </c>
      <c r="E3" s="35">
        <v>4.71626736E-3</v>
      </c>
      <c r="F3" s="40">
        <v>0.17068779000000001</v>
      </c>
      <c r="G3" s="31">
        <v>0.17746395500000001</v>
      </c>
      <c r="H3" s="32">
        <v>0.178148585</v>
      </c>
      <c r="I3" s="35">
        <v>1.2454729960000001E-2</v>
      </c>
      <c r="J3" s="40">
        <v>8.1939844999999997E-2</v>
      </c>
      <c r="K3" s="32">
        <v>8.0179931999999995E-2</v>
      </c>
      <c r="L3" s="30">
        <v>8.0405120999999996E-2</v>
      </c>
      <c r="M3" s="35">
        <v>0.10383632962</v>
      </c>
      <c r="N3" s="34">
        <v>0.22741144499999999</v>
      </c>
      <c r="O3" s="32">
        <v>0.23643640699999999</v>
      </c>
      <c r="P3" s="39">
        <v>0.234136014</v>
      </c>
      <c r="Q3" s="35">
        <v>2.174399477E-2</v>
      </c>
      <c r="R3" s="34">
        <v>0.20860430699999999</v>
      </c>
      <c r="S3" s="31">
        <v>0.217322923</v>
      </c>
      <c r="T3" s="32">
        <v>0.21755528700000001</v>
      </c>
      <c r="U3" s="35">
        <v>1.2454729960000001E-2</v>
      </c>
      <c r="V3" s="34">
        <v>0.20516711000000001</v>
      </c>
      <c r="W3" s="32">
        <v>0.213724737</v>
      </c>
      <c r="X3" s="39">
        <v>0.213515331</v>
      </c>
      <c r="Y3" s="35">
        <v>1.529268458E-2</v>
      </c>
    </row>
    <row r="4" spans="1:29" ht="15">
      <c r="A4" s="61" t="s">
        <v>6</v>
      </c>
      <c r="B4" s="50">
        <v>0.22896404000000001</v>
      </c>
      <c r="C4" s="31">
        <v>0.20557882</v>
      </c>
      <c r="D4" s="33">
        <v>0.190479484</v>
      </c>
      <c r="E4" s="45">
        <v>0.23965624999999999</v>
      </c>
      <c r="F4" s="36">
        <v>0.48975667000000001</v>
      </c>
      <c r="G4" s="31">
        <v>0.46656093999999998</v>
      </c>
      <c r="H4" s="33">
        <v>0.45008293599999999</v>
      </c>
      <c r="I4" s="41">
        <v>0.48865009999999998</v>
      </c>
      <c r="J4" s="36">
        <v>0.23565973000000001</v>
      </c>
      <c r="K4" s="31">
        <v>0.25119587999999998</v>
      </c>
      <c r="L4" s="33">
        <v>0.26016932799999998</v>
      </c>
      <c r="M4" s="52">
        <v>0.24386388000000001</v>
      </c>
      <c r="N4" s="36">
        <v>0.60982181999999996</v>
      </c>
      <c r="O4" s="31">
        <v>0.58595845999999996</v>
      </c>
      <c r="P4" s="33">
        <v>0.57900372099999997</v>
      </c>
      <c r="Q4" s="44">
        <v>0.60424135000000001</v>
      </c>
      <c r="R4" s="36">
        <v>0.60920134999999997</v>
      </c>
      <c r="S4" s="31">
        <v>0.58872113000000004</v>
      </c>
      <c r="T4" s="33">
        <v>0.569206557</v>
      </c>
      <c r="U4" s="44">
        <v>0.60589656999999997</v>
      </c>
      <c r="V4" s="36">
        <v>0.57536883999999999</v>
      </c>
      <c r="W4" s="31">
        <v>0.55417254999999999</v>
      </c>
      <c r="X4" s="33">
        <v>0.53934077300000005</v>
      </c>
      <c r="Y4" s="44">
        <v>0.57403873999999999</v>
      </c>
    </row>
    <row r="5" spans="1:29" ht="15">
      <c r="A5" s="61" t="s">
        <v>7</v>
      </c>
      <c r="B5" s="40">
        <v>0.14073079199999999</v>
      </c>
      <c r="C5" s="32">
        <v>0.14357123699999999</v>
      </c>
      <c r="D5" s="30">
        <v>0.132357057</v>
      </c>
      <c r="E5" s="41">
        <v>5.604629953E-3</v>
      </c>
      <c r="F5" s="40">
        <v>0.21817883499999999</v>
      </c>
      <c r="G5" s="32">
        <v>0.23186089200000001</v>
      </c>
      <c r="H5" s="39">
        <v>0.21831414900000001</v>
      </c>
      <c r="I5" s="41">
        <v>5.7989418229999999E-3</v>
      </c>
      <c r="J5" s="40">
        <v>8.2143708999999995E-2</v>
      </c>
      <c r="K5" s="32">
        <v>8.0080459000000007E-2</v>
      </c>
      <c r="L5" s="30">
        <v>8.2303445000000003E-2</v>
      </c>
      <c r="M5" s="41">
        <v>9.6988468231999997E-2</v>
      </c>
      <c r="N5" s="34">
        <v>0.24010621200000001</v>
      </c>
      <c r="O5" s="32">
        <v>0.25794957600000001</v>
      </c>
      <c r="P5" s="39">
        <v>0.240956169</v>
      </c>
      <c r="Q5" s="41">
        <v>5.9932536829999999E-3</v>
      </c>
      <c r="R5" s="34">
        <v>0.28384476400000003</v>
      </c>
      <c r="S5" s="32">
        <v>0.30386516200000002</v>
      </c>
      <c r="T5" s="39">
        <v>0.29332899099999998</v>
      </c>
      <c r="U5" s="41">
        <v>5.7989418229999999E-3</v>
      </c>
      <c r="V5" s="34">
        <v>0.246570703</v>
      </c>
      <c r="W5" s="32">
        <v>0.26380427899999997</v>
      </c>
      <c r="X5" s="39">
        <v>0.24996656</v>
      </c>
      <c r="Y5" s="41">
        <v>5.8637124429999996E-3</v>
      </c>
      <c r="AA5" s="27" t="s">
        <v>107</v>
      </c>
    </row>
    <row r="6" spans="1:29" ht="15">
      <c r="A6" s="61" t="s">
        <v>8</v>
      </c>
      <c r="B6" s="50">
        <v>0.10893408</v>
      </c>
      <c r="C6" s="32">
        <v>0.12589314800000001</v>
      </c>
      <c r="D6" s="39">
        <v>0.11608452599999999</v>
      </c>
      <c r="E6" s="35">
        <v>0.108833073</v>
      </c>
      <c r="F6" s="36">
        <v>0.58589013000000001</v>
      </c>
      <c r="G6" s="31">
        <v>0.57285145699999995</v>
      </c>
      <c r="H6" s="33">
        <v>0.56258115200000003</v>
      </c>
      <c r="I6" s="41">
        <v>0.56342208800000004</v>
      </c>
      <c r="J6" s="36">
        <v>0.268354975</v>
      </c>
      <c r="K6" s="31">
        <v>0.26977138699999997</v>
      </c>
      <c r="L6" s="33">
        <v>0.27639021899999999</v>
      </c>
      <c r="M6" s="52">
        <v>0.270104434</v>
      </c>
      <c r="N6" s="46">
        <v>0.69481553799999995</v>
      </c>
      <c r="O6" s="32">
        <v>0.70543889000000004</v>
      </c>
      <c r="P6" s="43">
        <v>0.69541805599999995</v>
      </c>
      <c r="Q6" s="49">
        <v>0.70531463599999999</v>
      </c>
      <c r="R6" s="36">
        <v>0.75164321899999997</v>
      </c>
      <c r="S6" s="31">
        <v>0.71256546899999995</v>
      </c>
      <c r="T6" s="43">
        <v>0.70254758100000003</v>
      </c>
      <c r="U6" s="35">
        <v>0.68636889899999998</v>
      </c>
      <c r="V6" s="36">
        <v>0.71068399900000001</v>
      </c>
      <c r="W6" s="31">
        <v>0.696230342</v>
      </c>
      <c r="X6" s="43">
        <v>0.68442776500000002</v>
      </c>
      <c r="Y6" s="35">
        <v>0.68271654299999995</v>
      </c>
      <c r="AA6" s="27" t="s">
        <v>108</v>
      </c>
    </row>
    <row r="7" spans="1:29" ht="15">
      <c r="A7" s="61" t="s">
        <v>9</v>
      </c>
      <c r="B7" s="46">
        <v>0.92865334619999995</v>
      </c>
      <c r="C7" s="53">
        <v>0.93061270699999998</v>
      </c>
      <c r="D7" s="31">
        <v>0.92865334619999995</v>
      </c>
      <c r="E7" s="45">
        <v>0.93257633799999995</v>
      </c>
      <c r="F7" s="40">
        <v>0.94119176660000003</v>
      </c>
      <c r="G7" s="53">
        <v>0.94413080900000002</v>
      </c>
      <c r="H7" s="32">
        <v>0.94505606259999997</v>
      </c>
      <c r="I7" s="35">
        <v>0.93644134700000004</v>
      </c>
      <c r="J7" s="34">
        <v>2.94041167E-2</v>
      </c>
      <c r="K7" s="53">
        <v>2.7934595999999999E-2</v>
      </c>
      <c r="L7" s="33">
        <v>2.7471968699999998E-2</v>
      </c>
      <c r="M7" s="45">
        <v>3.1779325999999997E-2</v>
      </c>
      <c r="N7" s="50">
        <v>0.94215330460000002</v>
      </c>
      <c r="O7" s="53">
        <v>0.94511120100000001</v>
      </c>
      <c r="P7" s="32">
        <v>0.94601760160000004</v>
      </c>
      <c r="Q7" s="35">
        <v>0.94030635299999998</v>
      </c>
      <c r="R7" s="50">
        <v>0.952768646</v>
      </c>
      <c r="S7" s="53">
        <v>0.95666851500000005</v>
      </c>
      <c r="T7" s="32">
        <v>0.96049723899999995</v>
      </c>
      <c r="U7" s="35">
        <v>0.93644134700000004</v>
      </c>
      <c r="V7" s="34">
        <v>0.94537124110000004</v>
      </c>
      <c r="W7" s="53">
        <v>0.94863684400000003</v>
      </c>
      <c r="X7" s="32">
        <v>0.95052363610000001</v>
      </c>
      <c r="Y7" s="35">
        <v>0.93772968400000001</v>
      </c>
    </row>
    <row r="8" spans="1:29" ht="15">
      <c r="A8" s="61" t="s">
        <v>11</v>
      </c>
      <c r="B8" s="34">
        <v>0.68509045000000002</v>
      </c>
      <c r="C8" s="32">
        <v>0.69640982900000004</v>
      </c>
      <c r="D8" s="39">
        <v>0.69427454099999997</v>
      </c>
      <c r="E8" s="35">
        <v>0.66765353599999999</v>
      </c>
      <c r="F8" s="40">
        <v>0.75245979799999996</v>
      </c>
      <c r="G8" s="32">
        <v>0.76347674600000004</v>
      </c>
      <c r="H8" s="39">
        <v>0.76271283899999998</v>
      </c>
      <c r="I8" s="35">
        <v>0.71019528300000001</v>
      </c>
      <c r="J8" s="34">
        <v>4.471087E-2</v>
      </c>
      <c r="K8" s="32">
        <v>4.3174913000000002E-2</v>
      </c>
      <c r="L8" s="53">
        <v>4.3359759999999997E-2</v>
      </c>
      <c r="M8" s="35">
        <v>5.0772402000000001E-2</v>
      </c>
      <c r="N8" s="50">
        <v>0.76836420800000005</v>
      </c>
      <c r="O8" s="53">
        <v>0.77761636199999995</v>
      </c>
      <c r="P8" s="32">
        <v>0.778576147</v>
      </c>
      <c r="Q8" s="35">
        <v>0.72512446500000005</v>
      </c>
      <c r="R8" s="50">
        <v>0.80880277499999997</v>
      </c>
      <c r="S8" s="32">
        <v>0.82041760900000005</v>
      </c>
      <c r="T8" s="39">
        <v>0.82032881700000004</v>
      </c>
      <c r="U8" s="35">
        <v>0.73849162099999999</v>
      </c>
      <c r="V8" s="34">
        <v>0.77601203799999996</v>
      </c>
      <c r="W8" s="32">
        <v>0.78685804699999995</v>
      </c>
      <c r="X8" s="39">
        <v>0.78681414500000002</v>
      </c>
      <c r="Y8" s="35">
        <v>0.72454769699999999</v>
      </c>
    </row>
    <row r="9" spans="1:29" ht="15">
      <c r="A9" s="61" t="s">
        <v>12</v>
      </c>
      <c r="B9" s="34">
        <v>0.50905882999999996</v>
      </c>
      <c r="C9" s="33">
        <v>0.46677547000000003</v>
      </c>
      <c r="D9" s="31">
        <v>0.4684603</v>
      </c>
      <c r="E9" s="45">
        <v>0.57925863</v>
      </c>
      <c r="F9" s="40">
        <v>0.58512335999999998</v>
      </c>
      <c r="G9" s="33">
        <v>0.56450186000000002</v>
      </c>
      <c r="H9" s="31">
        <v>0.57820159000000004</v>
      </c>
      <c r="I9" s="45">
        <v>0.60931964000000005</v>
      </c>
      <c r="J9" s="34">
        <v>0.14494976000000001</v>
      </c>
      <c r="K9" s="33">
        <v>0.15530730000000001</v>
      </c>
      <c r="L9" s="31">
        <v>0.14758041999999999</v>
      </c>
      <c r="M9" s="45">
        <v>0.13274699000000001</v>
      </c>
      <c r="N9" s="34">
        <v>0.61111636999999996</v>
      </c>
      <c r="O9" s="33">
        <v>0.58359837999999997</v>
      </c>
      <c r="P9" s="31">
        <v>0.59780100999999997</v>
      </c>
      <c r="Q9" s="45">
        <v>0.63882538</v>
      </c>
      <c r="R9" s="34">
        <v>0.63878435</v>
      </c>
      <c r="S9" s="30">
        <v>0.64754352000000004</v>
      </c>
      <c r="T9" s="32">
        <v>0.67180737999999995</v>
      </c>
      <c r="U9" s="35">
        <v>0.61001616999999997</v>
      </c>
      <c r="V9" s="51">
        <v>0.61117776000000001</v>
      </c>
      <c r="W9" s="33">
        <v>0.59814001999999999</v>
      </c>
      <c r="X9" s="43">
        <v>0.61566779999999999</v>
      </c>
      <c r="Y9" s="45">
        <v>0.61938676000000004</v>
      </c>
    </row>
    <row r="10" spans="1:29" ht="15">
      <c r="A10" s="61" t="s">
        <v>13</v>
      </c>
      <c r="B10" s="46">
        <v>0.79166666720000001</v>
      </c>
      <c r="C10" s="32">
        <v>0.80119047600000004</v>
      </c>
      <c r="D10" s="39">
        <v>0.79666666620000004</v>
      </c>
      <c r="E10" s="52">
        <v>0.79571428499999997</v>
      </c>
      <c r="F10" s="36">
        <v>0.88301587159999995</v>
      </c>
      <c r="G10" s="53">
        <v>0.87956349199999995</v>
      </c>
      <c r="H10" s="39">
        <v>0.88107143060000004</v>
      </c>
      <c r="I10" s="35">
        <v>0.86519842000000002</v>
      </c>
      <c r="J10" s="36">
        <v>4.2738093800000002E-2</v>
      </c>
      <c r="K10" s="33">
        <v>4.2857143E-2</v>
      </c>
      <c r="L10" s="30">
        <v>4.35317468E-2</v>
      </c>
      <c r="M10" s="41">
        <v>4.7936502999999998E-2</v>
      </c>
      <c r="N10" s="36">
        <v>0.90396825359999999</v>
      </c>
      <c r="O10" s="53">
        <v>0.90126984099999996</v>
      </c>
      <c r="P10" s="33">
        <v>0.89361111360000001</v>
      </c>
      <c r="Q10" s="44">
        <v>0.9</v>
      </c>
      <c r="R10" s="50">
        <v>0.94841269800000005</v>
      </c>
      <c r="S10" s="53">
        <v>0.93305555399999995</v>
      </c>
      <c r="T10" s="32">
        <v>0.95166666499999997</v>
      </c>
      <c r="U10" s="35">
        <v>0.89829365100000003</v>
      </c>
      <c r="V10" s="36">
        <v>0.91223809440000003</v>
      </c>
      <c r="W10" s="53">
        <v>0.90479365199999995</v>
      </c>
      <c r="X10" s="30">
        <v>0.9085952384</v>
      </c>
      <c r="Y10" s="35">
        <v>0.88832539300000002</v>
      </c>
    </row>
    <row r="11" spans="1:29" ht="15">
      <c r="A11" s="61" t="s">
        <v>14</v>
      </c>
      <c r="B11" s="79">
        <v>5.7854195999999997E-2</v>
      </c>
      <c r="C11" s="53">
        <v>5.0908701000000001E-2</v>
      </c>
      <c r="D11" s="31">
        <v>5.0860875E-2</v>
      </c>
      <c r="E11" s="45">
        <v>0.12185744699999999</v>
      </c>
      <c r="F11" s="40">
        <v>0.40563893099999998</v>
      </c>
      <c r="G11" s="39">
        <v>0.40740459899999998</v>
      </c>
      <c r="H11" s="31">
        <v>0.40537809800000002</v>
      </c>
      <c r="I11" s="45">
        <v>0.45368075499999999</v>
      </c>
      <c r="J11" s="80">
        <v>0.26733516899999998</v>
      </c>
      <c r="K11" s="53">
        <v>0.26537526700000003</v>
      </c>
      <c r="L11" s="30">
        <v>0.26672637999999999</v>
      </c>
      <c r="M11" s="49">
        <v>0.21673999799999999</v>
      </c>
      <c r="N11" s="51">
        <v>0.56330928599999996</v>
      </c>
      <c r="O11" s="53">
        <v>0.57357328500000004</v>
      </c>
      <c r="P11" s="43">
        <v>0.570912745</v>
      </c>
      <c r="Q11" s="45">
        <v>0.69477746900000004</v>
      </c>
      <c r="R11" s="50">
        <v>0.54787415100000003</v>
      </c>
      <c r="S11" s="53">
        <v>0.55181263700000005</v>
      </c>
      <c r="T11" s="32">
        <v>0.55185737099999999</v>
      </c>
      <c r="U11" s="41">
        <v>0.52160634400000006</v>
      </c>
      <c r="V11" s="51">
        <v>0.52532392999999999</v>
      </c>
      <c r="W11" s="53">
        <v>0.53313605500000005</v>
      </c>
      <c r="X11" s="30">
        <v>0.53144935800000004</v>
      </c>
      <c r="Y11" s="45">
        <v>0.56623563899999996</v>
      </c>
    </row>
    <row r="12" spans="1:29" thickBot="1">
      <c r="A12" s="61" t="s">
        <v>15</v>
      </c>
      <c r="B12" s="50">
        <v>0.43331867899999998</v>
      </c>
      <c r="C12" s="53">
        <v>0.42248056</v>
      </c>
      <c r="D12" s="32">
        <v>0.45063415200000001</v>
      </c>
      <c r="E12" s="35">
        <v>0.36239428000000001</v>
      </c>
      <c r="F12" s="51">
        <v>0.64422687499999998</v>
      </c>
      <c r="G12" s="53">
        <v>0.62924391999999996</v>
      </c>
      <c r="H12" s="32">
        <v>0.65545852199999999</v>
      </c>
      <c r="I12" s="35">
        <v>0.56604407999999995</v>
      </c>
      <c r="J12" s="34">
        <v>0.169568843</v>
      </c>
      <c r="K12" s="53">
        <v>0.17512401999999999</v>
      </c>
      <c r="L12" s="32">
        <v>0.16465007800000001</v>
      </c>
      <c r="M12" s="35">
        <v>0.20585394000000001</v>
      </c>
      <c r="N12" s="50">
        <v>0.75097198600000004</v>
      </c>
      <c r="O12" s="53">
        <v>0.73821175000000006</v>
      </c>
      <c r="P12" s="32">
        <v>0.76118156299999995</v>
      </c>
      <c r="Q12" s="35">
        <v>0.69490032999999995</v>
      </c>
      <c r="R12" s="50">
        <v>0.723352365</v>
      </c>
      <c r="S12" s="53">
        <v>0.70473766999999998</v>
      </c>
      <c r="T12" s="32">
        <v>0.73180906300000004</v>
      </c>
      <c r="U12" s="35">
        <v>0.62904835999999997</v>
      </c>
      <c r="V12" s="50">
        <v>0.70899119899999996</v>
      </c>
      <c r="W12" s="53">
        <v>0.69365284000000005</v>
      </c>
      <c r="X12" s="32">
        <v>0.71878666700000005</v>
      </c>
      <c r="Y12" s="35">
        <v>0.63218485000000002</v>
      </c>
    </row>
    <row r="13" spans="1:29" ht="16.2" thickBot="1">
      <c r="A13" s="62" t="s">
        <v>16</v>
      </c>
      <c r="B13" s="67">
        <f t="shared" ref="B13:Y13" si="0">AVERAGE(B3:B12)</f>
        <v>0.39600108264</v>
      </c>
      <c r="C13" s="65">
        <f t="shared" si="0"/>
        <v>0.39205898509999998</v>
      </c>
      <c r="D13" s="65">
        <f t="shared" si="0"/>
        <v>0.39086396994</v>
      </c>
      <c r="E13" s="66">
        <f t="shared" si="0"/>
        <v>0.38182647363130001</v>
      </c>
      <c r="F13" s="67">
        <f t="shared" si="0"/>
        <v>0.56761700272000004</v>
      </c>
      <c r="G13" s="65">
        <f t="shared" si="0"/>
        <v>0.56370586700000003</v>
      </c>
      <c r="H13" s="65">
        <f t="shared" si="0"/>
        <v>0.56370053642000006</v>
      </c>
      <c r="I13" s="66">
        <f t="shared" si="0"/>
        <v>0.52112053847829998</v>
      </c>
      <c r="J13" s="67">
        <f t="shared" si="0"/>
        <v>0.13668051114999999</v>
      </c>
      <c r="K13" s="65">
        <f t="shared" si="0"/>
        <v>0.13910008969999998</v>
      </c>
      <c r="L13" s="65">
        <f t="shared" si="0"/>
        <v>0.13925884664999999</v>
      </c>
      <c r="M13" s="66">
        <f t="shared" si="0"/>
        <v>0.14006222708520003</v>
      </c>
      <c r="N13" s="67">
        <f t="shared" si="0"/>
        <v>0.63120384231999993</v>
      </c>
      <c r="O13" s="65">
        <f t="shared" si="0"/>
        <v>0.63051641520000001</v>
      </c>
      <c r="P13" s="65">
        <f t="shared" si="0"/>
        <v>0.62976141402000008</v>
      </c>
      <c r="Q13" s="66">
        <f t="shared" si="0"/>
        <v>0.59312272314530001</v>
      </c>
      <c r="R13" s="67">
        <f t="shared" si="0"/>
        <v>0.64732886249999999</v>
      </c>
      <c r="S13" s="65">
        <f t="shared" si="0"/>
        <v>0.6436710189</v>
      </c>
      <c r="T13" s="65">
        <f t="shared" si="0"/>
        <v>0.64706049510000008</v>
      </c>
      <c r="U13" s="66">
        <f t="shared" si="0"/>
        <v>0.56444166337830004</v>
      </c>
      <c r="V13" s="67">
        <f t="shared" si="0"/>
        <v>0.62169049144999999</v>
      </c>
      <c r="W13" s="65">
        <f t="shared" si="0"/>
        <v>0.61931493660000003</v>
      </c>
      <c r="X13" s="65">
        <f t="shared" si="0"/>
        <v>0.61990872735000002</v>
      </c>
      <c r="Y13" s="66">
        <f t="shared" si="0"/>
        <v>0.56463217030230006</v>
      </c>
    </row>
    <row r="14" spans="1:29" ht="16.2" thickBot="1">
      <c r="B14" s="6"/>
      <c r="C14" s="6"/>
      <c r="D14" s="7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29">
      <c r="A15" s="183" t="s">
        <v>0</v>
      </c>
      <c r="B15" s="150" t="s">
        <v>28</v>
      </c>
      <c r="C15" s="151"/>
      <c r="D15" s="151"/>
      <c r="E15" s="152"/>
      <c r="F15" s="150" t="s">
        <v>29</v>
      </c>
      <c r="G15" s="151"/>
      <c r="H15" s="151"/>
      <c r="I15" s="152"/>
      <c r="J15" s="150" t="s">
        <v>30</v>
      </c>
      <c r="K15" s="151"/>
      <c r="L15" s="151"/>
      <c r="M15" s="152"/>
      <c r="N15" s="150" t="s">
        <v>31</v>
      </c>
      <c r="O15" s="151"/>
      <c r="P15" s="151"/>
      <c r="Q15" s="152"/>
      <c r="R15" s="150" t="s">
        <v>32</v>
      </c>
      <c r="S15" s="151"/>
      <c r="T15" s="151"/>
      <c r="U15" s="152"/>
      <c r="V15" s="151" t="s">
        <v>33</v>
      </c>
      <c r="W15" s="151"/>
      <c r="X15" s="151"/>
      <c r="Y15" s="152"/>
      <c r="Z15" s="181" t="s">
        <v>109</v>
      </c>
      <c r="AA15" s="166"/>
      <c r="AB15" s="166"/>
      <c r="AC15" s="167"/>
    </row>
    <row r="16" spans="1:29" ht="16.2" thickBot="1">
      <c r="A16" s="184"/>
      <c r="B16" s="29" t="s">
        <v>43</v>
      </c>
      <c r="C16" s="8" t="s">
        <v>44</v>
      </c>
      <c r="D16" s="8" t="s">
        <v>45</v>
      </c>
      <c r="E16" s="21" t="s">
        <v>46</v>
      </c>
      <c r="F16" s="29" t="s">
        <v>43</v>
      </c>
      <c r="G16" s="8" t="s">
        <v>44</v>
      </c>
      <c r="H16" s="8" t="s">
        <v>45</v>
      </c>
      <c r="I16" s="21" t="s">
        <v>46</v>
      </c>
      <c r="J16" s="29" t="s">
        <v>43</v>
      </c>
      <c r="K16" s="8" t="s">
        <v>44</v>
      </c>
      <c r="L16" s="8" t="s">
        <v>45</v>
      </c>
      <c r="M16" s="21" t="s">
        <v>46</v>
      </c>
      <c r="N16" s="29" t="s">
        <v>43</v>
      </c>
      <c r="O16" s="8" t="s">
        <v>44</v>
      </c>
      <c r="P16" s="8" t="s">
        <v>45</v>
      </c>
      <c r="Q16" s="21" t="s">
        <v>46</v>
      </c>
      <c r="R16" s="29" t="s">
        <v>43</v>
      </c>
      <c r="S16" s="8" t="s">
        <v>44</v>
      </c>
      <c r="T16" s="8" t="s">
        <v>45</v>
      </c>
      <c r="U16" s="21" t="s">
        <v>46</v>
      </c>
      <c r="V16" s="8" t="s">
        <v>43</v>
      </c>
      <c r="W16" s="8" t="s">
        <v>44</v>
      </c>
      <c r="X16" s="8" t="s">
        <v>45</v>
      </c>
      <c r="Y16" s="21" t="s">
        <v>46</v>
      </c>
      <c r="Z16" s="171" t="s">
        <v>43</v>
      </c>
      <c r="AA16" s="158" t="s">
        <v>44</v>
      </c>
      <c r="AB16" s="158" t="s">
        <v>45</v>
      </c>
      <c r="AC16" s="159" t="s">
        <v>46</v>
      </c>
    </row>
    <row r="17" spans="1:29" ht="15">
      <c r="A17" s="61" t="s">
        <v>4</v>
      </c>
      <c r="B17" s="13">
        <f>IF(B3&gt;C3,1,0)</f>
        <v>0</v>
      </c>
      <c r="C17" s="10">
        <f>IF(B3&gt;D3,1,0)</f>
        <v>0</v>
      </c>
      <c r="D17" s="10">
        <f>IF(B3&gt;E3,1,0)</f>
        <v>1</v>
      </c>
      <c r="E17" s="11">
        <f>IF(AND((B1&gt;C1),(B1&gt;D1),(B1&gt;E1)),1,0)</f>
        <v>1</v>
      </c>
      <c r="F17" s="13">
        <f>IF(F3&gt;G3,1,0)</f>
        <v>0</v>
      </c>
      <c r="G17" s="10">
        <f>IF(F3&gt;H3,1,0)</f>
        <v>0</v>
      </c>
      <c r="H17" s="10">
        <f>IF(F3&gt;I3,1,0)</f>
        <v>1</v>
      </c>
      <c r="I17" s="11">
        <f>IF(AND((F1&gt;G1),(F1&gt;H1),(F1&gt;I1)),1,0)</f>
        <v>1</v>
      </c>
      <c r="J17" s="13">
        <f>IF(J3&lt;K3,1,0)</f>
        <v>0</v>
      </c>
      <c r="K17" s="10">
        <f>IF(J3&lt;L3,1,0)</f>
        <v>0</v>
      </c>
      <c r="L17" s="10">
        <f>IF(J3&lt;M3,1,0)</f>
        <v>1</v>
      </c>
      <c r="M17" s="11">
        <f>IF(AND((J1&lt;K1),(J1&lt;L1),(J1&lt;M1)),1,0)</f>
        <v>0</v>
      </c>
      <c r="N17" s="13">
        <f>IF(N3&gt;O3,1,0)</f>
        <v>0</v>
      </c>
      <c r="O17" s="10">
        <f>IF(N3&gt;P3,1,0)</f>
        <v>0</v>
      </c>
      <c r="P17" s="10">
        <f>IF(N3&gt;Q3,1,0)</f>
        <v>1</v>
      </c>
      <c r="Q17" s="11">
        <f>IF(AND((N1&gt;O1),(N1&gt;P1),(N1&gt;Q1)),1,0)</f>
        <v>1</v>
      </c>
      <c r="R17" s="13">
        <f>IF(R3&gt;S3,1,0)</f>
        <v>0</v>
      </c>
      <c r="S17" s="10">
        <f>IF(R3&gt;T3,1,0)</f>
        <v>0</v>
      </c>
      <c r="T17" s="10">
        <f>IF(R3&gt;U3,1,0)</f>
        <v>1</v>
      </c>
      <c r="U17" s="11">
        <f>IF(AND((R1&gt;S1),(R1&gt;T1),(R1&gt;U1)),1,0)</f>
        <v>1</v>
      </c>
      <c r="V17" s="10">
        <f>IF(V3&gt;W3,1,0)</f>
        <v>0</v>
      </c>
      <c r="W17" s="10">
        <f>IF(V3&gt;X3,1,0)</f>
        <v>0</v>
      </c>
      <c r="X17" s="10">
        <f>IF(V3&gt;Y3,1,0)</f>
        <v>1</v>
      </c>
      <c r="Y17" s="11">
        <f>IF(AND((V1&gt;W1),(V1&gt;X1),(V1&gt;Y1)),1,0)</f>
        <v>1</v>
      </c>
      <c r="Z17" s="172">
        <f>SUM(B17,F17,J17,N17,R17,V17)</f>
        <v>0</v>
      </c>
      <c r="AA17" s="173">
        <f>SUM(C17,G17,K17,O17,S17,W17)</f>
        <v>0</v>
      </c>
      <c r="AB17" s="173">
        <f>SUM(D17,H17,L17,P17,T17,X17)</f>
        <v>6</v>
      </c>
      <c r="AC17" s="174">
        <f>SUM(E17,I17,M17,Q17,U17,Y17)</f>
        <v>5</v>
      </c>
    </row>
    <row r="18" spans="1:29" ht="15">
      <c r="A18" s="61" t="s">
        <v>6</v>
      </c>
      <c r="B18" s="13">
        <f t="shared" ref="B18:B26" si="1">IF(B4&gt;C4,1,0)</f>
        <v>1</v>
      </c>
      <c r="C18" s="10">
        <f t="shared" ref="C18:C26" si="2">IF(B4&gt;D4,1,0)</f>
        <v>1</v>
      </c>
      <c r="D18" s="10">
        <f t="shared" ref="D18:D26" si="3">IF(B4&gt;E4,1,0)</f>
        <v>0</v>
      </c>
      <c r="E18" s="11">
        <f t="shared" ref="E18:E26" si="4">IF(AND((B2&gt;C2),(B2&gt;D2),(B2&gt;E2)),1,0)</f>
        <v>0</v>
      </c>
      <c r="F18" s="13">
        <f t="shared" ref="F18:F26" si="5">IF(F4&gt;G4,1,0)</f>
        <v>1</v>
      </c>
      <c r="G18" s="10">
        <f t="shared" ref="G18:G26" si="6">IF(F4&gt;H4,1,0)</f>
        <v>1</v>
      </c>
      <c r="H18" s="10">
        <f t="shared" ref="H18:H26" si="7">IF(F4&gt;I4,1,0)</f>
        <v>1</v>
      </c>
      <c r="I18" s="11">
        <f t="shared" ref="I18:I26" si="8">IF(AND((F2&gt;G2),(F2&gt;H2),(F2&gt;I2)),1,0)</f>
        <v>0</v>
      </c>
      <c r="J18" s="13">
        <f t="shared" ref="J18:J26" si="9">IF(J4&lt;K4,1,0)</f>
        <v>1</v>
      </c>
      <c r="K18" s="10">
        <f t="shared" ref="K18:K26" si="10">IF(J4&lt;L4,1,0)</f>
        <v>1</v>
      </c>
      <c r="L18" s="10">
        <f t="shared" ref="L18:L26" si="11">IF(J4&lt;M4,1,0)</f>
        <v>1</v>
      </c>
      <c r="M18" s="11">
        <f t="shared" ref="M18:M26" si="12">IF(AND((J2&lt;K2),(J2&lt;L2),(J2&lt;M2)),1,0)</f>
        <v>0</v>
      </c>
      <c r="N18" s="13">
        <f t="shared" ref="N18:N26" si="13">IF(N4&gt;O4,1,0)</f>
        <v>1</v>
      </c>
      <c r="O18" s="10">
        <f t="shared" ref="O18:O26" si="14">IF(N4&gt;P4,1,0)</f>
        <v>1</v>
      </c>
      <c r="P18" s="10">
        <f t="shared" ref="P18:P26" si="15">IF(N4&gt;Q4,1,0)</f>
        <v>1</v>
      </c>
      <c r="Q18" s="11">
        <f t="shared" ref="Q18:Q26" si="16">IF(AND((N2&gt;O2),(N2&gt;P2),(N2&gt;Q2)),1,0)</f>
        <v>0</v>
      </c>
      <c r="R18" s="13">
        <f t="shared" ref="R18:R26" si="17">IF(R4&gt;S4,1,0)</f>
        <v>1</v>
      </c>
      <c r="S18" s="10">
        <f t="shared" ref="S18:S26" si="18">IF(R4&gt;T4,1,0)</f>
        <v>1</v>
      </c>
      <c r="T18" s="10">
        <f t="shared" ref="T18:T26" si="19">IF(R4&gt;U4,1,0)</f>
        <v>1</v>
      </c>
      <c r="U18" s="11">
        <f t="shared" ref="U18:U26" si="20">IF(AND((R2&gt;S2),(R2&gt;T2),(R2&gt;U2)),1,0)</f>
        <v>0</v>
      </c>
      <c r="V18" s="10">
        <f t="shared" ref="V18:V26" si="21">IF(V4&gt;W4,1,0)</f>
        <v>1</v>
      </c>
      <c r="W18" s="10">
        <f t="shared" ref="W18:W26" si="22">IF(V4&gt;X4,1,0)</f>
        <v>1</v>
      </c>
      <c r="X18" s="10">
        <f t="shared" ref="X18:X26" si="23">IF(V4&gt;Y4,1,0)</f>
        <v>1</v>
      </c>
      <c r="Y18" s="11">
        <f t="shared" ref="Y18:Y26" si="24">IF(AND((V2&gt;W2),(V2&gt;X2),(V2&gt;Y2)),1,0)</f>
        <v>0</v>
      </c>
      <c r="Z18" s="172">
        <f t="shared" ref="Z18:Z26" si="25">SUM(B18,F18,J18,N18,R18,V18)</f>
        <v>6</v>
      </c>
      <c r="AA18" s="173">
        <f t="shared" ref="AA18:AA26" si="26">SUM(C18,G18,K18,O18,S18,W18)</f>
        <v>6</v>
      </c>
      <c r="AB18" s="173">
        <f t="shared" ref="AB18:AB26" si="27">SUM(D18,H18,L18,P18,T18,X18)</f>
        <v>5</v>
      </c>
      <c r="AC18" s="174">
        <f t="shared" ref="AC18:AC26" si="28">SUM(E18,I18,M18,Q18,U18,Y18)</f>
        <v>0</v>
      </c>
    </row>
    <row r="19" spans="1:29" ht="15">
      <c r="A19" s="61" t="s">
        <v>7</v>
      </c>
      <c r="B19" s="13">
        <f t="shared" si="1"/>
        <v>0</v>
      </c>
      <c r="C19" s="10">
        <f t="shared" si="2"/>
        <v>1</v>
      </c>
      <c r="D19" s="10">
        <f t="shared" si="3"/>
        <v>1</v>
      </c>
      <c r="E19" s="11">
        <f t="shared" si="4"/>
        <v>0</v>
      </c>
      <c r="F19" s="13">
        <f t="shared" si="5"/>
        <v>0</v>
      </c>
      <c r="G19" s="10">
        <f t="shared" si="6"/>
        <v>0</v>
      </c>
      <c r="H19" s="10">
        <f t="shared" si="7"/>
        <v>1</v>
      </c>
      <c r="I19" s="11">
        <f t="shared" si="8"/>
        <v>0</v>
      </c>
      <c r="J19" s="13">
        <f t="shared" si="9"/>
        <v>0</v>
      </c>
      <c r="K19" s="10">
        <f t="shared" si="10"/>
        <v>1</v>
      </c>
      <c r="L19" s="10">
        <f t="shared" si="11"/>
        <v>1</v>
      </c>
      <c r="M19" s="11">
        <f t="shared" si="12"/>
        <v>0</v>
      </c>
      <c r="N19" s="13">
        <f t="shared" si="13"/>
        <v>0</v>
      </c>
      <c r="O19" s="10">
        <f t="shared" si="14"/>
        <v>0</v>
      </c>
      <c r="P19" s="10">
        <f t="shared" si="15"/>
        <v>1</v>
      </c>
      <c r="Q19" s="11">
        <f t="shared" si="16"/>
        <v>0</v>
      </c>
      <c r="R19" s="13">
        <f t="shared" si="17"/>
        <v>0</v>
      </c>
      <c r="S19" s="10">
        <f t="shared" si="18"/>
        <v>0</v>
      </c>
      <c r="T19" s="10">
        <f t="shared" si="19"/>
        <v>1</v>
      </c>
      <c r="U19" s="11">
        <f t="shared" si="20"/>
        <v>0</v>
      </c>
      <c r="V19" s="10">
        <f t="shared" si="21"/>
        <v>0</v>
      </c>
      <c r="W19" s="10">
        <f t="shared" si="22"/>
        <v>0</v>
      </c>
      <c r="X19" s="10">
        <f t="shared" si="23"/>
        <v>1</v>
      </c>
      <c r="Y19" s="11">
        <f t="shared" si="24"/>
        <v>0</v>
      </c>
      <c r="Z19" s="172">
        <f t="shared" si="25"/>
        <v>0</v>
      </c>
      <c r="AA19" s="173">
        <f t="shared" si="26"/>
        <v>2</v>
      </c>
      <c r="AB19" s="173">
        <f t="shared" si="27"/>
        <v>6</v>
      </c>
      <c r="AC19" s="174">
        <f t="shared" si="28"/>
        <v>0</v>
      </c>
    </row>
    <row r="20" spans="1:29" ht="15">
      <c r="A20" s="61" t="s">
        <v>8</v>
      </c>
      <c r="B20" s="13">
        <f t="shared" si="1"/>
        <v>0</v>
      </c>
      <c r="C20" s="10">
        <f t="shared" si="2"/>
        <v>0</v>
      </c>
      <c r="D20" s="10">
        <f t="shared" si="3"/>
        <v>1</v>
      </c>
      <c r="E20" s="11">
        <f t="shared" si="4"/>
        <v>0</v>
      </c>
      <c r="F20" s="13">
        <f t="shared" si="5"/>
        <v>1</v>
      </c>
      <c r="G20" s="10">
        <f t="shared" si="6"/>
        <v>1</v>
      </c>
      <c r="H20" s="10">
        <f t="shared" si="7"/>
        <v>1</v>
      </c>
      <c r="I20" s="11">
        <f t="shared" si="8"/>
        <v>1</v>
      </c>
      <c r="J20" s="13">
        <f t="shared" si="9"/>
        <v>1</v>
      </c>
      <c r="K20" s="10">
        <f t="shared" si="10"/>
        <v>1</v>
      </c>
      <c r="L20" s="10">
        <f t="shared" si="11"/>
        <v>1</v>
      </c>
      <c r="M20" s="11">
        <f t="shared" si="12"/>
        <v>1</v>
      </c>
      <c r="N20" s="13">
        <f t="shared" si="13"/>
        <v>0</v>
      </c>
      <c r="O20" s="10">
        <f t="shared" si="14"/>
        <v>0</v>
      </c>
      <c r="P20" s="10">
        <f t="shared" si="15"/>
        <v>0</v>
      </c>
      <c r="Q20" s="11">
        <f t="shared" si="16"/>
        <v>1</v>
      </c>
      <c r="R20" s="13">
        <f t="shared" si="17"/>
        <v>1</v>
      </c>
      <c r="S20" s="10">
        <f t="shared" si="18"/>
        <v>1</v>
      </c>
      <c r="T20" s="10">
        <f t="shared" si="19"/>
        <v>1</v>
      </c>
      <c r="U20" s="11">
        <f t="shared" si="20"/>
        <v>1</v>
      </c>
      <c r="V20" s="10">
        <f t="shared" si="21"/>
        <v>1</v>
      </c>
      <c r="W20" s="10">
        <f t="shared" si="22"/>
        <v>1</v>
      </c>
      <c r="X20" s="10">
        <f t="shared" si="23"/>
        <v>1</v>
      </c>
      <c r="Y20" s="11">
        <f t="shared" si="24"/>
        <v>1</v>
      </c>
      <c r="Z20" s="172">
        <f t="shared" si="25"/>
        <v>4</v>
      </c>
      <c r="AA20" s="173">
        <f t="shared" si="26"/>
        <v>4</v>
      </c>
      <c r="AB20" s="173">
        <f t="shared" si="27"/>
        <v>5</v>
      </c>
      <c r="AC20" s="174">
        <f t="shared" si="28"/>
        <v>5</v>
      </c>
    </row>
    <row r="21" spans="1:29" ht="15">
      <c r="A21" s="61" t="s">
        <v>9</v>
      </c>
      <c r="B21" s="13">
        <f t="shared" si="1"/>
        <v>0</v>
      </c>
      <c r="C21" s="10">
        <f t="shared" si="2"/>
        <v>0</v>
      </c>
      <c r="D21" s="10">
        <f t="shared" si="3"/>
        <v>0</v>
      </c>
      <c r="E21" s="11">
        <f t="shared" si="4"/>
        <v>0</v>
      </c>
      <c r="F21" s="13">
        <f t="shared" si="5"/>
        <v>0</v>
      </c>
      <c r="G21" s="10">
        <f t="shared" si="6"/>
        <v>0</v>
      </c>
      <c r="H21" s="10">
        <f t="shared" si="7"/>
        <v>1</v>
      </c>
      <c r="I21" s="11">
        <f t="shared" si="8"/>
        <v>0</v>
      </c>
      <c r="J21" s="13">
        <f t="shared" si="9"/>
        <v>0</v>
      </c>
      <c r="K21" s="10">
        <f t="shared" si="10"/>
        <v>0</v>
      </c>
      <c r="L21" s="10">
        <f t="shared" si="11"/>
        <v>1</v>
      </c>
      <c r="M21" s="11">
        <f t="shared" si="12"/>
        <v>0</v>
      </c>
      <c r="N21" s="13">
        <f t="shared" si="13"/>
        <v>0</v>
      </c>
      <c r="O21" s="10">
        <f t="shared" si="14"/>
        <v>0</v>
      </c>
      <c r="P21" s="10">
        <f t="shared" si="15"/>
        <v>1</v>
      </c>
      <c r="Q21" s="11">
        <f t="shared" si="16"/>
        <v>0</v>
      </c>
      <c r="R21" s="13">
        <f t="shared" si="17"/>
        <v>0</v>
      </c>
      <c r="S21" s="10">
        <f t="shared" si="18"/>
        <v>0</v>
      </c>
      <c r="T21" s="10">
        <f t="shared" si="19"/>
        <v>1</v>
      </c>
      <c r="U21" s="11">
        <f t="shared" si="20"/>
        <v>0</v>
      </c>
      <c r="V21" s="10">
        <f t="shared" si="21"/>
        <v>0</v>
      </c>
      <c r="W21" s="10">
        <f t="shared" si="22"/>
        <v>0</v>
      </c>
      <c r="X21" s="10">
        <f t="shared" si="23"/>
        <v>1</v>
      </c>
      <c r="Y21" s="11">
        <f t="shared" si="24"/>
        <v>0</v>
      </c>
      <c r="Z21" s="172">
        <f t="shared" si="25"/>
        <v>0</v>
      </c>
      <c r="AA21" s="173">
        <f t="shared" si="26"/>
        <v>0</v>
      </c>
      <c r="AB21" s="173">
        <f t="shared" si="27"/>
        <v>5</v>
      </c>
      <c r="AC21" s="174">
        <f t="shared" si="28"/>
        <v>0</v>
      </c>
    </row>
    <row r="22" spans="1:29" ht="15">
      <c r="A22" s="61" t="s">
        <v>11</v>
      </c>
      <c r="B22" s="13">
        <f t="shared" si="1"/>
        <v>0</v>
      </c>
      <c r="C22" s="10">
        <f t="shared" si="2"/>
        <v>0</v>
      </c>
      <c r="D22" s="10">
        <f t="shared" si="3"/>
        <v>1</v>
      </c>
      <c r="E22" s="11">
        <f t="shared" si="4"/>
        <v>0</v>
      </c>
      <c r="F22" s="13">
        <f t="shared" si="5"/>
        <v>0</v>
      </c>
      <c r="G22" s="10">
        <f t="shared" si="6"/>
        <v>0</v>
      </c>
      <c r="H22" s="10">
        <f t="shared" si="7"/>
        <v>1</v>
      </c>
      <c r="I22" s="11">
        <f t="shared" si="8"/>
        <v>1</v>
      </c>
      <c r="J22" s="13">
        <f t="shared" si="9"/>
        <v>0</v>
      </c>
      <c r="K22" s="10">
        <f t="shared" si="10"/>
        <v>0</v>
      </c>
      <c r="L22" s="10">
        <f t="shared" si="11"/>
        <v>1</v>
      </c>
      <c r="M22" s="11">
        <f t="shared" si="12"/>
        <v>1</v>
      </c>
      <c r="N22" s="13">
        <f t="shared" si="13"/>
        <v>0</v>
      </c>
      <c r="O22" s="10">
        <f t="shared" si="14"/>
        <v>0</v>
      </c>
      <c r="P22" s="10">
        <f t="shared" si="15"/>
        <v>1</v>
      </c>
      <c r="Q22" s="11">
        <f t="shared" si="16"/>
        <v>0</v>
      </c>
      <c r="R22" s="13">
        <f t="shared" si="17"/>
        <v>0</v>
      </c>
      <c r="S22" s="10">
        <f t="shared" si="18"/>
        <v>0</v>
      </c>
      <c r="T22" s="10">
        <f t="shared" si="19"/>
        <v>1</v>
      </c>
      <c r="U22" s="11">
        <f t="shared" si="20"/>
        <v>1</v>
      </c>
      <c r="V22" s="10">
        <f t="shared" si="21"/>
        <v>0</v>
      </c>
      <c r="W22" s="10">
        <f t="shared" si="22"/>
        <v>0</v>
      </c>
      <c r="X22" s="10">
        <f t="shared" si="23"/>
        <v>1</v>
      </c>
      <c r="Y22" s="11">
        <f t="shared" si="24"/>
        <v>1</v>
      </c>
      <c r="Z22" s="172">
        <f t="shared" si="25"/>
        <v>0</v>
      </c>
      <c r="AA22" s="173">
        <f t="shared" si="26"/>
        <v>0</v>
      </c>
      <c r="AB22" s="173">
        <f t="shared" si="27"/>
        <v>6</v>
      </c>
      <c r="AC22" s="174">
        <f t="shared" si="28"/>
        <v>4</v>
      </c>
    </row>
    <row r="23" spans="1:29" ht="15">
      <c r="A23" s="61" t="s">
        <v>12</v>
      </c>
      <c r="B23" s="13">
        <f t="shared" si="1"/>
        <v>1</v>
      </c>
      <c r="C23" s="10">
        <f t="shared" si="2"/>
        <v>1</v>
      </c>
      <c r="D23" s="10">
        <f t="shared" si="3"/>
        <v>0</v>
      </c>
      <c r="E23" s="11">
        <f t="shared" si="4"/>
        <v>0</v>
      </c>
      <c r="F23" s="13">
        <f t="shared" si="5"/>
        <v>1</v>
      </c>
      <c r="G23" s="10">
        <f t="shared" si="6"/>
        <v>1</v>
      </c>
      <c r="H23" s="10">
        <f t="shared" si="7"/>
        <v>0</v>
      </c>
      <c r="I23" s="11">
        <f t="shared" si="8"/>
        <v>0</v>
      </c>
      <c r="J23" s="13">
        <f t="shared" si="9"/>
        <v>1</v>
      </c>
      <c r="K23" s="10">
        <f t="shared" si="10"/>
        <v>1</v>
      </c>
      <c r="L23" s="10">
        <f t="shared" si="11"/>
        <v>0</v>
      </c>
      <c r="M23" s="11">
        <f t="shared" si="12"/>
        <v>0</v>
      </c>
      <c r="N23" s="13">
        <f t="shared" si="13"/>
        <v>1</v>
      </c>
      <c r="O23" s="10">
        <f t="shared" si="14"/>
        <v>1</v>
      </c>
      <c r="P23" s="10">
        <f t="shared" si="15"/>
        <v>0</v>
      </c>
      <c r="Q23" s="11">
        <f t="shared" si="16"/>
        <v>0</v>
      </c>
      <c r="R23" s="13">
        <f t="shared" si="17"/>
        <v>0</v>
      </c>
      <c r="S23" s="10">
        <f t="shared" si="18"/>
        <v>0</v>
      </c>
      <c r="T23" s="10">
        <f t="shared" si="19"/>
        <v>1</v>
      </c>
      <c r="U23" s="11">
        <f t="shared" si="20"/>
        <v>0</v>
      </c>
      <c r="V23" s="10">
        <f t="shared" si="21"/>
        <v>1</v>
      </c>
      <c r="W23" s="10">
        <f t="shared" si="22"/>
        <v>0</v>
      </c>
      <c r="X23" s="10">
        <f t="shared" si="23"/>
        <v>0</v>
      </c>
      <c r="Y23" s="11">
        <f t="shared" si="24"/>
        <v>0</v>
      </c>
      <c r="Z23" s="172">
        <f t="shared" si="25"/>
        <v>5</v>
      </c>
      <c r="AA23" s="173">
        <f t="shared" si="26"/>
        <v>4</v>
      </c>
      <c r="AB23" s="173">
        <f t="shared" si="27"/>
        <v>1</v>
      </c>
      <c r="AC23" s="174">
        <f t="shared" si="28"/>
        <v>0</v>
      </c>
    </row>
    <row r="24" spans="1:29" ht="15">
      <c r="A24" s="61" t="s">
        <v>13</v>
      </c>
      <c r="B24" s="13">
        <f t="shared" si="1"/>
        <v>0</v>
      </c>
      <c r="C24" s="10">
        <f t="shared" si="2"/>
        <v>0</v>
      </c>
      <c r="D24" s="10">
        <f t="shared" si="3"/>
        <v>0</v>
      </c>
      <c r="E24" s="11">
        <f t="shared" si="4"/>
        <v>0</v>
      </c>
      <c r="F24" s="13">
        <f t="shared" si="5"/>
        <v>1</v>
      </c>
      <c r="G24" s="10">
        <f t="shared" si="6"/>
        <v>1</v>
      </c>
      <c r="H24" s="10">
        <f t="shared" si="7"/>
        <v>1</v>
      </c>
      <c r="I24" s="11">
        <f t="shared" si="8"/>
        <v>0</v>
      </c>
      <c r="J24" s="13">
        <f t="shared" si="9"/>
        <v>1</v>
      </c>
      <c r="K24" s="10">
        <f t="shared" si="10"/>
        <v>1</v>
      </c>
      <c r="L24" s="10">
        <f t="shared" si="11"/>
        <v>1</v>
      </c>
      <c r="M24" s="11">
        <f t="shared" si="12"/>
        <v>0</v>
      </c>
      <c r="N24" s="13">
        <f t="shared" si="13"/>
        <v>1</v>
      </c>
      <c r="O24" s="10">
        <f t="shared" si="14"/>
        <v>1</v>
      </c>
      <c r="P24" s="10">
        <f t="shared" si="15"/>
        <v>1</v>
      </c>
      <c r="Q24" s="11">
        <f t="shared" si="16"/>
        <v>0</v>
      </c>
      <c r="R24" s="13">
        <f t="shared" si="17"/>
        <v>1</v>
      </c>
      <c r="S24" s="10">
        <f t="shared" si="18"/>
        <v>0</v>
      </c>
      <c r="T24" s="10">
        <f t="shared" si="19"/>
        <v>1</v>
      </c>
      <c r="U24" s="11">
        <f t="shared" si="20"/>
        <v>0</v>
      </c>
      <c r="V24" s="10">
        <f t="shared" si="21"/>
        <v>1</v>
      </c>
      <c r="W24" s="10">
        <f t="shared" si="22"/>
        <v>1</v>
      </c>
      <c r="X24" s="10">
        <f t="shared" si="23"/>
        <v>1</v>
      </c>
      <c r="Y24" s="11">
        <f t="shared" si="24"/>
        <v>0</v>
      </c>
      <c r="Z24" s="172">
        <f t="shared" si="25"/>
        <v>5</v>
      </c>
      <c r="AA24" s="173">
        <f t="shared" si="26"/>
        <v>4</v>
      </c>
      <c r="AB24" s="173">
        <f t="shared" si="27"/>
        <v>5</v>
      </c>
      <c r="AC24" s="174">
        <f t="shared" si="28"/>
        <v>0</v>
      </c>
    </row>
    <row r="25" spans="1:29" ht="15">
      <c r="A25" s="61" t="s">
        <v>14</v>
      </c>
      <c r="B25" s="13">
        <f t="shared" si="1"/>
        <v>1</v>
      </c>
      <c r="C25" s="10">
        <f t="shared" si="2"/>
        <v>1</v>
      </c>
      <c r="D25" s="10">
        <f t="shared" si="3"/>
        <v>0</v>
      </c>
      <c r="E25" s="11">
        <f t="shared" si="4"/>
        <v>0</v>
      </c>
      <c r="F25" s="13">
        <f t="shared" si="5"/>
        <v>0</v>
      </c>
      <c r="G25" s="10">
        <f t="shared" si="6"/>
        <v>1</v>
      </c>
      <c r="H25" s="10">
        <f t="shared" si="7"/>
        <v>0</v>
      </c>
      <c r="I25" s="11">
        <f t="shared" si="8"/>
        <v>0</v>
      </c>
      <c r="J25" s="13">
        <f t="shared" si="9"/>
        <v>0</v>
      </c>
      <c r="K25" s="10">
        <f t="shared" si="10"/>
        <v>0</v>
      </c>
      <c r="L25" s="10">
        <f t="shared" si="11"/>
        <v>0</v>
      </c>
      <c r="M25" s="11">
        <f t="shared" si="12"/>
        <v>0</v>
      </c>
      <c r="N25" s="13">
        <f t="shared" si="13"/>
        <v>0</v>
      </c>
      <c r="O25" s="10">
        <f t="shared" si="14"/>
        <v>0</v>
      </c>
      <c r="P25" s="10">
        <f t="shared" si="15"/>
        <v>0</v>
      </c>
      <c r="Q25" s="11">
        <f t="shared" si="16"/>
        <v>0</v>
      </c>
      <c r="R25" s="13">
        <f t="shared" si="17"/>
        <v>0</v>
      </c>
      <c r="S25" s="10">
        <f t="shared" si="18"/>
        <v>0</v>
      </c>
      <c r="T25" s="10">
        <f t="shared" si="19"/>
        <v>1</v>
      </c>
      <c r="U25" s="11">
        <f t="shared" si="20"/>
        <v>0</v>
      </c>
      <c r="V25" s="10">
        <f t="shared" si="21"/>
        <v>0</v>
      </c>
      <c r="W25" s="10">
        <f t="shared" si="22"/>
        <v>0</v>
      </c>
      <c r="X25" s="10">
        <f t="shared" si="23"/>
        <v>0</v>
      </c>
      <c r="Y25" s="11">
        <f t="shared" si="24"/>
        <v>0</v>
      </c>
      <c r="Z25" s="172">
        <f t="shared" si="25"/>
        <v>1</v>
      </c>
      <c r="AA25" s="173">
        <f t="shared" si="26"/>
        <v>2</v>
      </c>
      <c r="AB25" s="173">
        <f t="shared" si="27"/>
        <v>1</v>
      </c>
      <c r="AC25" s="174">
        <f t="shared" si="28"/>
        <v>0</v>
      </c>
    </row>
    <row r="26" spans="1:29" thickBot="1">
      <c r="A26" s="61" t="s">
        <v>15</v>
      </c>
      <c r="B26" s="13">
        <f t="shared" si="1"/>
        <v>1</v>
      </c>
      <c r="C26" s="10">
        <f t="shared" si="2"/>
        <v>0</v>
      </c>
      <c r="D26" s="10">
        <f t="shared" si="3"/>
        <v>1</v>
      </c>
      <c r="E26" s="11">
        <f t="shared" si="4"/>
        <v>0</v>
      </c>
      <c r="F26" s="13">
        <f t="shared" si="5"/>
        <v>1</v>
      </c>
      <c r="G26" s="10">
        <f t="shared" si="6"/>
        <v>0</v>
      </c>
      <c r="H26" s="10">
        <f t="shared" si="7"/>
        <v>1</v>
      </c>
      <c r="I26" s="11">
        <f t="shared" si="8"/>
        <v>1</v>
      </c>
      <c r="J26" s="13">
        <f t="shared" si="9"/>
        <v>1</v>
      </c>
      <c r="K26" s="10">
        <f t="shared" si="10"/>
        <v>0</v>
      </c>
      <c r="L26" s="10">
        <f t="shared" si="11"/>
        <v>1</v>
      </c>
      <c r="M26" s="11">
        <f t="shared" si="12"/>
        <v>1</v>
      </c>
      <c r="N26" s="13">
        <f t="shared" si="13"/>
        <v>1</v>
      </c>
      <c r="O26" s="10">
        <f t="shared" si="14"/>
        <v>0</v>
      </c>
      <c r="P26" s="10">
        <f t="shared" si="15"/>
        <v>1</v>
      </c>
      <c r="Q26" s="11">
        <f t="shared" si="16"/>
        <v>1</v>
      </c>
      <c r="R26" s="13">
        <f t="shared" si="17"/>
        <v>1</v>
      </c>
      <c r="S26" s="10">
        <f t="shared" si="18"/>
        <v>0</v>
      </c>
      <c r="T26" s="10">
        <f t="shared" si="19"/>
        <v>1</v>
      </c>
      <c r="U26" s="11">
        <f t="shared" si="20"/>
        <v>0</v>
      </c>
      <c r="V26" s="10">
        <f t="shared" si="21"/>
        <v>1</v>
      </c>
      <c r="W26" s="10">
        <f t="shared" si="22"/>
        <v>0</v>
      </c>
      <c r="X26" s="10">
        <f t="shared" si="23"/>
        <v>1</v>
      </c>
      <c r="Y26" s="11">
        <f t="shared" si="24"/>
        <v>1</v>
      </c>
      <c r="Z26" s="172">
        <f t="shared" si="25"/>
        <v>6</v>
      </c>
      <c r="AA26" s="173">
        <f t="shared" si="26"/>
        <v>0</v>
      </c>
      <c r="AB26" s="173">
        <f t="shared" si="27"/>
        <v>6</v>
      </c>
      <c r="AC26" s="174">
        <f t="shared" si="28"/>
        <v>4</v>
      </c>
    </row>
    <row r="27" spans="1:29" s="20" customFormat="1">
      <c r="A27" s="70" t="s">
        <v>77</v>
      </c>
      <c r="B27" s="22">
        <f t="shared" ref="B27:Y27" si="29">SUM(B17:B26)</f>
        <v>4</v>
      </c>
      <c r="C27" s="23">
        <f t="shared" si="29"/>
        <v>4</v>
      </c>
      <c r="D27" s="23">
        <f t="shared" si="29"/>
        <v>5</v>
      </c>
      <c r="E27" s="24">
        <f t="shared" si="29"/>
        <v>1</v>
      </c>
      <c r="F27" s="22">
        <f t="shared" si="29"/>
        <v>5</v>
      </c>
      <c r="G27" s="23">
        <f t="shared" si="29"/>
        <v>5</v>
      </c>
      <c r="H27" s="23">
        <f t="shared" si="29"/>
        <v>8</v>
      </c>
      <c r="I27" s="24">
        <f t="shared" si="29"/>
        <v>4</v>
      </c>
      <c r="J27" s="22">
        <f t="shared" si="29"/>
        <v>5</v>
      </c>
      <c r="K27" s="23">
        <f t="shared" si="29"/>
        <v>5</v>
      </c>
      <c r="L27" s="23">
        <f t="shared" si="29"/>
        <v>8</v>
      </c>
      <c r="M27" s="24">
        <f t="shared" si="29"/>
        <v>3</v>
      </c>
      <c r="N27" s="22">
        <f t="shared" si="29"/>
        <v>4</v>
      </c>
      <c r="O27" s="23">
        <f t="shared" si="29"/>
        <v>3</v>
      </c>
      <c r="P27" s="23">
        <f t="shared" si="29"/>
        <v>7</v>
      </c>
      <c r="Q27" s="24">
        <f t="shared" si="29"/>
        <v>3</v>
      </c>
      <c r="R27" s="22">
        <f t="shared" si="29"/>
        <v>4</v>
      </c>
      <c r="S27" s="23">
        <f t="shared" si="29"/>
        <v>2</v>
      </c>
      <c r="T27" s="23">
        <f t="shared" si="29"/>
        <v>10</v>
      </c>
      <c r="U27" s="24">
        <f t="shared" si="29"/>
        <v>3</v>
      </c>
      <c r="V27" s="23">
        <f t="shared" si="29"/>
        <v>5</v>
      </c>
      <c r="W27" s="23">
        <f t="shared" si="29"/>
        <v>3</v>
      </c>
      <c r="X27" s="23">
        <f t="shared" si="29"/>
        <v>8</v>
      </c>
      <c r="Y27" s="23">
        <f t="shared" si="29"/>
        <v>4</v>
      </c>
      <c r="Z27" s="175"/>
      <c r="AA27" s="176"/>
      <c r="AB27" s="176"/>
      <c r="AC27" s="177"/>
    </row>
    <row r="28" spans="1:29" s="20" customFormat="1" ht="16.2" thickBot="1">
      <c r="A28" s="56" t="s">
        <v>16</v>
      </c>
      <c r="B28" s="73">
        <f t="shared" ref="B28:Y28" si="30">AVERAGE(B17:B26)</f>
        <v>0.4</v>
      </c>
      <c r="C28" s="74">
        <f t="shared" si="30"/>
        <v>0.4</v>
      </c>
      <c r="D28" s="74">
        <f t="shared" si="30"/>
        <v>0.5</v>
      </c>
      <c r="E28" s="75">
        <f t="shared" si="30"/>
        <v>0.1</v>
      </c>
      <c r="F28" s="73">
        <f t="shared" si="30"/>
        <v>0.5</v>
      </c>
      <c r="G28" s="74">
        <f t="shared" si="30"/>
        <v>0.5</v>
      </c>
      <c r="H28" s="74">
        <f t="shared" si="30"/>
        <v>0.8</v>
      </c>
      <c r="I28" s="75">
        <f t="shared" si="30"/>
        <v>0.4</v>
      </c>
      <c r="J28" s="73">
        <f t="shared" si="30"/>
        <v>0.5</v>
      </c>
      <c r="K28" s="74">
        <f t="shared" si="30"/>
        <v>0.5</v>
      </c>
      <c r="L28" s="74">
        <f t="shared" si="30"/>
        <v>0.8</v>
      </c>
      <c r="M28" s="75">
        <f t="shared" si="30"/>
        <v>0.3</v>
      </c>
      <c r="N28" s="73">
        <f t="shared" si="30"/>
        <v>0.4</v>
      </c>
      <c r="O28" s="74">
        <f t="shared" si="30"/>
        <v>0.3</v>
      </c>
      <c r="P28" s="74">
        <f t="shared" si="30"/>
        <v>0.7</v>
      </c>
      <c r="Q28" s="75">
        <f t="shared" si="30"/>
        <v>0.3</v>
      </c>
      <c r="R28" s="73">
        <f t="shared" si="30"/>
        <v>0.4</v>
      </c>
      <c r="S28" s="74">
        <f t="shared" si="30"/>
        <v>0.2</v>
      </c>
      <c r="T28" s="74">
        <f t="shared" si="30"/>
        <v>1</v>
      </c>
      <c r="U28" s="75">
        <f t="shared" si="30"/>
        <v>0.3</v>
      </c>
      <c r="V28" s="74">
        <f t="shared" si="30"/>
        <v>0.5</v>
      </c>
      <c r="W28" s="74">
        <f t="shared" si="30"/>
        <v>0.3</v>
      </c>
      <c r="X28" s="74">
        <f t="shared" si="30"/>
        <v>0.8</v>
      </c>
      <c r="Y28" s="74">
        <f t="shared" si="30"/>
        <v>0.4</v>
      </c>
      <c r="Z28" s="178"/>
      <c r="AA28" s="179"/>
      <c r="AB28" s="179"/>
      <c r="AC28" s="180"/>
    </row>
    <row r="29" spans="1:29" ht="16.2" thickBot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29">
      <c r="A30" s="183" t="s">
        <v>0</v>
      </c>
      <c r="B30" s="150" t="s">
        <v>28</v>
      </c>
      <c r="C30" s="151"/>
      <c r="D30" s="151"/>
      <c r="E30" s="152"/>
      <c r="F30" s="150" t="s">
        <v>29</v>
      </c>
      <c r="G30" s="151"/>
      <c r="H30" s="151"/>
      <c r="I30" s="152"/>
      <c r="J30" s="150" t="s">
        <v>30</v>
      </c>
      <c r="K30" s="151"/>
      <c r="L30" s="151"/>
      <c r="M30" s="152"/>
      <c r="N30" s="150" t="s">
        <v>31</v>
      </c>
      <c r="O30" s="151"/>
      <c r="P30" s="151"/>
      <c r="Q30" s="152"/>
      <c r="R30" s="150" t="s">
        <v>32</v>
      </c>
      <c r="S30" s="151"/>
      <c r="T30" s="151"/>
      <c r="U30" s="152"/>
      <c r="V30" s="150" t="s">
        <v>33</v>
      </c>
      <c r="W30" s="151"/>
      <c r="X30" s="151"/>
      <c r="Y30" s="152"/>
      <c r="Z30" s="166" t="s">
        <v>109</v>
      </c>
      <c r="AA30" s="166"/>
      <c r="AB30" s="166"/>
      <c r="AC30" s="167"/>
    </row>
    <row r="31" spans="1:29" ht="16.2" thickBot="1">
      <c r="A31" s="184"/>
      <c r="B31" s="29" t="s">
        <v>47</v>
      </c>
      <c r="C31" s="8" t="s">
        <v>48</v>
      </c>
      <c r="D31" s="8" t="s">
        <v>49</v>
      </c>
      <c r="E31" s="21" t="s">
        <v>46</v>
      </c>
      <c r="F31" s="29" t="s">
        <v>47</v>
      </c>
      <c r="G31" s="8" t="s">
        <v>48</v>
      </c>
      <c r="H31" s="8" t="s">
        <v>49</v>
      </c>
      <c r="I31" s="21" t="s">
        <v>46</v>
      </c>
      <c r="J31" s="29" t="s">
        <v>47</v>
      </c>
      <c r="K31" s="8" t="s">
        <v>48</v>
      </c>
      <c r="L31" s="8" t="s">
        <v>49</v>
      </c>
      <c r="M31" s="21" t="s">
        <v>46</v>
      </c>
      <c r="N31" s="29" t="s">
        <v>47</v>
      </c>
      <c r="O31" s="8" t="s">
        <v>48</v>
      </c>
      <c r="P31" s="8" t="s">
        <v>49</v>
      </c>
      <c r="Q31" s="21" t="s">
        <v>46</v>
      </c>
      <c r="R31" s="29" t="s">
        <v>47</v>
      </c>
      <c r="S31" s="8" t="s">
        <v>48</v>
      </c>
      <c r="T31" s="8" t="s">
        <v>49</v>
      </c>
      <c r="U31" s="21" t="s">
        <v>46</v>
      </c>
      <c r="V31" s="29" t="s">
        <v>47</v>
      </c>
      <c r="W31" s="8" t="s">
        <v>48</v>
      </c>
      <c r="X31" s="8" t="s">
        <v>49</v>
      </c>
      <c r="Y31" s="21" t="s">
        <v>46</v>
      </c>
      <c r="Z31" s="168" t="s">
        <v>47</v>
      </c>
      <c r="AA31" s="168" t="s">
        <v>48</v>
      </c>
      <c r="AB31" s="168" t="s">
        <v>49</v>
      </c>
      <c r="AC31" s="169" t="s">
        <v>46</v>
      </c>
    </row>
    <row r="32" spans="1:29" ht="15">
      <c r="A32" s="61" t="s">
        <v>4</v>
      </c>
      <c r="B32" s="13">
        <f>IF(C3&gt;B3,1,0)</f>
        <v>1</v>
      </c>
      <c r="C32" s="10">
        <f>IF(C3&gt;D3,1,0)</f>
        <v>0</v>
      </c>
      <c r="D32" s="10">
        <f>IF(C3&gt;E3,1,0)</f>
        <v>1</v>
      </c>
      <c r="E32" s="11">
        <f>IF(AND((C3&gt;B3),(C3&gt;D3),(C3&gt;E3)),1,0)</f>
        <v>0</v>
      </c>
      <c r="F32" s="13">
        <f>IF(G3&gt;F3,1,0)</f>
        <v>1</v>
      </c>
      <c r="G32" s="10">
        <f>IF(G3&gt;H3,1,0)</f>
        <v>0</v>
      </c>
      <c r="H32" s="10">
        <f>IF(G3&gt;I3,1,0)</f>
        <v>1</v>
      </c>
      <c r="I32" s="11">
        <f>IF(AND((G3&gt;F3),(G3&gt;H3),(G3&gt;I3)),1,0)</f>
        <v>0</v>
      </c>
      <c r="J32" s="13">
        <f>IF(K3&lt;J3,1,0)</f>
        <v>1</v>
      </c>
      <c r="K32" s="10">
        <f>IF(K3&lt;L3,1,0)</f>
        <v>1</v>
      </c>
      <c r="L32" s="10">
        <f>IF(K3&lt;M3,1,0)</f>
        <v>1</v>
      </c>
      <c r="M32" s="11">
        <f>IF(AND((K3&lt;J3),(K3&lt;L3),(K3&lt;M3)),1,0)</f>
        <v>1</v>
      </c>
      <c r="N32" s="13">
        <f>IF(O3&gt;N3,1,0)</f>
        <v>1</v>
      </c>
      <c r="O32" s="10">
        <f>IF(O3&gt;P3,1,0)</f>
        <v>1</v>
      </c>
      <c r="P32" s="10">
        <f>IF(O3&gt;Q3,1,0)</f>
        <v>1</v>
      </c>
      <c r="Q32" s="11">
        <f>IF(AND((O3&gt;N3),(O3&gt;P3),(O3&gt;Q3)),1,0)</f>
        <v>1</v>
      </c>
      <c r="R32" s="13">
        <f>IF(S3&gt;R3,1,0)</f>
        <v>1</v>
      </c>
      <c r="S32" s="10">
        <f>IF(S3&gt;T3,1,0)</f>
        <v>0</v>
      </c>
      <c r="T32" s="10">
        <f>IF(S3&gt;U3,1,0)</f>
        <v>1</v>
      </c>
      <c r="U32" s="11">
        <f>IF(AND((S3&gt;R3),(S3&gt;T3),(S3&gt;U3)),1,0)</f>
        <v>0</v>
      </c>
      <c r="V32" s="13">
        <f>IF(W3&gt;V3,1,0)</f>
        <v>1</v>
      </c>
      <c r="W32" s="10">
        <f>IF(W3&gt;X3,1,0)</f>
        <v>1</v>
      </c>
      <c r="X32" s="10">
        <f>IF(W3&gt;Y3,1,0)</f>
        <v>1</v>
      </c>
      <c r="Y32" s="11">
        <f>IF(AND((W3&gt;V3),(W3&gt;X3),(W3&gt;Y3)),1,0)</f>
        <v>1</v>
      </c>
      <c r="Z32" s="173">
        <f>SUM(B32,F32,J32,N32,R32,V32)</f>
        <v>6</v>
      </c>
      <c r="AA32" s="173">
        <f>SUM(C32,G32,K32,O32,S32,W32)</f>
        <v>3</v>
      </c>
      <c r="AB32" s="173">
        <f>SUM(D32,H32,L32,P32,T32,X32)</f>
        <v>6</v>
      </c>
      <c r="AC32" s="174">
        <f>SUM(E32,I32,M32,Q32,U32,Y32)</f>
        <v>3</v>
      </c>
    </row>
    <row r="33" spans="1:29" ht="15">
      <c r="A33" s="61" t="s">
        <v>6</v>
      </c>
      <c r="B33" s="13">
        <f t="shared" ref="B33:B41" si="31">IF(C4&gt;B4,1,0)</f>
        <v>0</v>
      </c>
      <c r="C33" s="10">
        <f t="shared" ref="C33:C41" si="32">IF(C4&gt;D4,1,0)</f>
        <v>1</v>
      </c>
      <c r="D33" s="10">
        <f t="shared" ref="D33:D41" si="33">IF(C4&gt;E4,1,0)</f>
        <v>0</v>
      </c>
      <c r="E33" s="11">
        <f t="shared" ref="E33:E41" si="34">IF(AND((C4&gt;B4),(C4&gt;D4),(C4&gt;E4)),1,0)</f>
        <v>0</v>
      </c>
      <c r="F33" s="13">
        <f t="shared" ref="F33:F41" si="35">IF(G4&gt;F4,1,0)</f>
        <v>0</v>
      </c>
      <c r="G33" s="10">
        <f t="shared" ref="G33:G41" si="36">IF(G4&gt;H4,1,0)</f>
        <v>1</v>
      </c>
      <c r="H33" s="10">
        <f t="shared" ref="H33:H41" si="37">IF(G4&gt;I4,1,0)</f>
        <v>0</v>
      </c>
      <c r="I33" s="11">
        <f t="shared" ref="I33:I41" si="38">IF(AND((G4&gt;F4),(G4&gt;H4),(G4&gt;I4)),1,0)</f>
        <v>0</v>
      </c>
      <c r="J33" s="13">
        <f t="shared" ref="J33:J41" si="39">IF(K4&lt;J4,1,0)</f>
        <v>0</v>
      </c>
      <c r="K33" s="10">
        <f t="shared" ref="K33:K41" si="40">IF(K4&lt;L4,1,0)</f>
        <v>1</v>
      </c>
      <c r="L33" s="10">
        <f t="shared" ref="L33:L41" si="41">IF(K4&lt;M4,1,0)</f>
        <v>0</v>
      </c>
      <c r="M33" s="11">
        <f t="shared" ref="M33:M41" si="42">IF(AND((K4&lt;J4),(K4&lt;L4),(K4&lt;M4)),1,0)</f>
        <v>0</v>
      </c>
      <c r="N33" s="13">
        <f t="shared" ref="N33:N41" si="43">IF(O4&gt;N4,1,0)</f>
        <v>0</v>
      </c>
      <c r="O33" s="10">
        <f t="shared" ref="O33:O41" si="44">IF(O4&gt;P4,1,0)</f>
        <v>1</v>
      </c>
      <c r="P33" s="10">
        <f t="shared" ref="P33:P41" si="45">IF(O4&gt;Q4,1,0)</f>
        <v>0</v>
      </c>
      <c r="Q33" s="11">
        <f t="shared" ref="Q33:Q41" si="46">IF(AND((O4&gt;N4),(O4&gt;P4),(O4&gt;Q4)),1,0)</f>
        <v>0</v>
      </c>
      <c r="R33" s="13">
        <f t="shared" ref="R33:R41" si="47">IF(S4&gt;R4,1,0)</f>
        <v>0</v>
      </c>
      <c r="S33" s="10">
        <f t="shared" ref="S33:S41" si="48">IF(S4&gt;T4,1,0)</f>
        <v>1</v>
      </c>
      <c r="T33" s="10">
        <f t="shared" ref="T33:T41" si="49">IF(S4&gt;U4,1,0)</f>
        <v>0</v>
      </c>
      <c r="U33" s="11">
        <f t="shared" ref="U33:U41" si="50">IF(AND((S4&gt;R4),(S4&gt;T4),(S4&gt;U4)),1,0)</f>
        <v>0</v>
      </c>
      <c r="V33" s="13">
        <f t="shared" ref="V33:V41" si="51">IF(W4&gt;V4,1,0)</f>
        <v>0</v>
      </c>
      <c r="W33" s="10">
        <f t="shared" ref="W33:W41" si="52">IF(W4&gt;X4,1,0)</f>
        <v>1</v>
      </c>
      <c r="X33" s="10">
        <f t="shared" ref="X33:X41" si="53">IF(W4&gt;Y4,1,0)</f>
        <v>0</v>
      </c>
      <c r="Y33" s="11">
        <f t="shared" ref="Y33:Y41" si="54">IF(AND((W4&gt;V4),(W4&gt;X4),(W4&gt;Y4)),1,0)</f>
        <v>0</v>
      </c>
      <c r="Z33" s="173">
        <f t="shared" ref="Z33:Z41" si="55">SUM(B33,F33,J33,N33,R33,V33)</f>
        <v>0</v>
      </c>
      <c r="AA33" s="173">
        <f t="shared" ref="AA33:AA41" si="56">SUM(C33,G33,K33,O33,S33,W33)</f>
        <v>6</v>
      </c>
      <c r="AB33" s="173">
        <f t="shared" ref="AB33:AB41" si="57">SUM(D33,H33,L33,P33,T33,X33)</f>
        <v>0</v>
      </c>
      <c r="AC33" s="174">
        <f t="shared" ref="AC33:AC41" si="58">SUM(E33,I33,M33,Q33,U33,Y33)</f>
        <v>0</v>
      </c>
    </row>
    <row r="34" spans="1:29" ht="15">
      <c r="A34" s="61" t="s">
        <v>7</v>
      </c>
      <c r="B34" s="13">
        <f t="shared" si="31"/>
        <v>1</v>
      </c>
      <c r="C34" s="10">
        <f t="shared" si="32"/>
        <v>1</v>
      </c>
      <c r="D34" s="10">
        <f t="shared" si="33"/>
        <v>1</v>
      </c>
      <c r="E34" s="11">
        <f t="shared" si="34"/>
        <v>1</v>
      </c>
      <c r="F34" s="13">
        <f t="shared" si="35"/>
        <v>1</v>
      </c>
      <c r="G34" s="10">
        <f t="shared" si="36"/>
        <v>1</v>
      </c>
      <c r="H34" s="10">
        <f t="shared" si="37"/>
        <v>1</v>
      </c>
      <c r="I34" s="11">
        <f t="shared" si="38"/>
        <v>1</v>
      </c>
      <c r="J34" s="13">
        <f t="shared" si="39"/>
        <v>1</v>
      </c>
      <c r="K34" s="10">
        <f t="shared" si="40"/>
        <v>1</v>
      </c>
      <c r="L34" s="10">
        <f t="shared" si="41"/>
        <v>1</v>
      </c>
      <c r="M34" s="11">
        <f t="shared" si="42"/>
        <v>1</v>
      </c>
      <c r="N34" s="13">
        <f t="shared" si="43"/>
        <v>1</v>
      </c>
      <c r="O34" s="10">
        <f t="shared" si="44"/>
        <v>1</v>
      </c>
      <c r="P34" s="10">
        <f t="shared" si="45"/>
        <v>1</v>
      </c>
      <c r="Q34" s="11">
        <f t="shared" si="46"/>
        <v>1</v>
      </c>
      <c r="R34" s="13">
        <f t="shared" si="47"/>
        <v>1</v>
      </c>
      <c r="S34" s="10">
        <f t="shared" si="48"/>
        <v>1</v>
      </c>
      <c r="T34" s="10">
        <f t="shared" si="49"/>
        <v>1</v>
      </c>
      <c r="U34" s="11">
        <f t="shared" si="50"/>
        <v>1</v>
      </c>
      <c r="V34" s="13">
        <f t="shared" si="51"/>
        <v>1</v>
      </c>
      <c r="W34" s="10">
        <f t="shared" si="52"/>
        <v>1</v>
      </c>
      <c r="X34" s="10">
        <f t="shared" si="53"/>
        <v>1</v>
      </c>
      <c r="Y34" s="11">
        <f t="shared" si="54"/>
        <v>1</v>
      </c>
      <c r="Z34" s="173">
        <f t="shared" si="55"/>
        <v>6</v>
      </c>
      <c r="AA34" s="173">
        <f t="shared" si="56"/>
        <v>6</v>
      </c>
      <c r="AB34" s="173">
        <f t="shared" si="57"/>
        <v>6</v>
      </c>
      <c r="AC34" s="174">
        <f t="shared" si="58"/>
        <v>6</v>
      </c>
    </row>
    <row r="35" spans="1:29" ht="15">
      <c r="A35" s="61" t="s">
        <v>8</v>
      </c>
      <c r="B35" s="13">
        <f t="shared" si="31"/>
        <v>1</v>
      </c>
      <c r="C35" s="10">
        <f t="shared" si="32"/>
        <v>1</v>
      </c>
      <c r="D35" s="10">
        <f t="shared" si="33"/>
        <v>1</v>
      </c>
      <c r="E35" s="11">
        <f t="shared" si="34"/>
        <v>1</v>
      </c>
      <c r="F35" s="13">
        <f t="shared" si="35"/>
        <v>0</v>
      </c>
      <c r="G35" s="10">
        <f t="shared" si="36"/>
        <v>1</v>
      </c>
      <c r="H35" s="10">
        <f t="shared" si="37"/>
        <v>1</v>
      </c>
      <c r="I35" s="11">
        <f t="shared" si="38"/>
        <v>0</v>
      </c>
      <c r="J35" s="13">
        <f t="shared" si="39"/>
        <v>0</v>
      </c>
      <c r="K35" s="10">
        <f t="shared" si="40"/>
        <v>1</v>
      </c>
      <c r="L35" s="10">
        <f t="shared" si="41"/>
        <v>1</v>
      </c>
      <c r="M35" s="11">
        <f t="shared" si="42"/>
        <v>0</v>
      </c>
      <c r="N35" s="13">
        <f t="shared" si="43"/>
        <v>1</v>
      </c>
      <c r="O35" s="10">
        <f t="shared" si="44"/>
        <v>1</v>
      </c>
      <c r="P35" s="10">
        <f t="shared" si="45"/>
        <v>1</v>
      </c>
      <c r="Q35" s="11">
        <f t="shared" si="46"/>
        <v>1</v>
      </c>
      <c r="R35" s="13">
        <f t="shared" si="47"/>
        <v>0</v>
      </c>
      <c r="S35" s="10">
        <f t="shared" si="48"/>
        <v>1</v>
      </c>
      <c r="T35" s="10">
        <f t="shared" si="49"/>
        <v>1</v>
      </c>
      <c r="U35" s="11">
        <f t="shared" si="50"/>
        <v>0</v>
      </c>
      <c r="V35" s="13">
        <f t="shared" si="51"/>
        <v>0</v>
      </c>
      <c r="W35" s="10">
        <f t="shared" si="52"/>
        <v>1</v>
      </c>
      <c r="X35" s="10">
        <f t="shared" si="53"/>
        <v>1</v>
      </c>
      <c r="Y35" s="11">
        <f t="shared" si="54"/>
        <v>0</v>
      </c>
      <c r="Z35" s="173">
        <f t="shared" si="55"/>
        <v>2</v>
      </c>
      <c r="AA35" s="173">
        <f t="shared" si="56"/>
        <v>6</v>
      </c>
      <c r="AB35" s="173">
        <f t="shared" si="57"/>
        <v>6</v>
      </c>
      <c r="AC35" s="174">
        <f t="shared" si="58"/>
        <v>2</v>
      </c>
    </row>
    <row r="36" spans="1:29" ht="15">
      <c r="A36" s="61" t="s">
        <v>9</v>
      </c>
      <c r="B36" s="13">
        <f t="shared" si="31"/>
        <v>1</v>
      </c>
      <c r="C36" s="10">
        <f t="shared" si="32"/>
        <v>1</v>
      </c>
      <c r="D36" s="10">
        <f t="shared" si="33"/>
        <v>0</v>
      </c>
      <c r="E36" s="11">
        <f t="shared" si="34"/>
        <v>0</v>
      </c>
      <c r="F36" s="13">
        <f t="shared" si="35"/>
        <v>1</v>
      </c>
      <c r="G36" s="10">
        <f t="shared" si="36"/>
        <v>0</v>
      </c>
      <c r="H36" s="10">
        <f t="shared" si="37"/>
        <v>1</v>
      </c>
      <c r="I36" s="11">
        <f t="shared" si="38"/>
        <v>0</v>
      </c>
      <c r="J36" s="13">
        <f t="shared" si="39"/>
        <v>1</v>
      </c>
      <c r="K36" s="10">
        <f t="shared" si="40"/>
        <v>0</v>
      </c>
      <c r="L36" s="10">
        <f t="shared" si="41"/>
        <v>1</v>
      </c>
      <c r="M36" s="11">
        <f t="shared" si="42"/>
        <v>0</v>
      </c>
      <c r="N36" s="13">
        <f t="shared" si="43"/>
        <v>1</v>
      </c>
      <c r="O36" s="10">
        <f t="shared" si="44"/>
        <v>0</v>
      </c>
      <c r="P36" s="10">
        <f t="shared" si="45"/>
        <v>1</v>
      </c>
      <c r="Q36" s="11">
        <f t="shared" si="46"/>
        <v>0</v>
      </c>
      <c r="R36" s="13">
        <f t="shared" si="47"/>
        <v>1</v>
      </c>
      <c r="S36" s="10">
        <f t="shared" si="48"/>
        <v>0</v>
      </c>
      <c r="T36" s="10">
        <f t="shared" si="49"/>
        <v>1</v>
      </c>
      <c r="U36" s="11">
        <f t="shared" si="50"/>
        <v>0</v>
      </c>
      <c r="V36" s="13">
        <f t="shared" si="51"/>
        <v>1</v>
      </c>
      <c r="W36" s="10">
        <f t="shared" si="52"/>
        <v>0</v>
      </c>
      <c r="X36" s="10">
        <f t="shared" si="53"/>
        <v>1</v>
      </c>
      <c r="Y36" s="11">
        <f t="shared" si="54"/>
        <v>0</v>
      </c>
      <c r="Z36" s="173">
        <f t="shared" si="55"/>
        <v>6</v>
      </c>
      <c r="AA36" s="173">
        <f t="shared" si="56"/>
        <v>1</v>
      </c>
      <c r="AB36" s="173">
        <f t="shared" si="57"/>
        <v>5</v>
      </c>
      <c r="AC36" s="174">
        <f t="shared" si="58"/>
        <v>0</v>
      </c>
    </row>
    <row r="37" spans="1:29" ht="15">
      <c r="A37" s="61" t="s">
        <v>11</v>
      </c>
      <c r="B37" s="13">
        <f t="shared" si="31"/>
        <v>1</v>
      </c>
      <c r="C37" s="10">
        <f t="shared" si="32"/>
        <v>1</v>
      </c>
      <c r="D37" s="10">
        <f t="shared" si="33"/>
        <v>1</v>
      </c>
      <c r="E37" s="11">
        <f t="shared" si="34"/>
        <v>1</v>
      </c>
      <c r="F37" s="13">
        <f t="shared" si="35"/>
        <v>1</v>
      </c>
      <c r="G37" s="10">
        <f t="shared" si="36"/>
        <v>1</v>
      </c>
      <c r="H37" s="10">
        <f t="shared" si="37"/>
        <v>1</v>
      </c>
      <c r="I37" s="11">
        <f t="shared" si="38"/>
        <v>1</v>
      </c>
      <c r="J37" s="13">
        <f t="shared" si="39"/>
        <v>1</v>
      </c>
      <c r="K37" s="10">
        <f t="shared" si="40"/>
        <v>1</v>
      </c>
      <c r="L37" s="10">
        <f t="shared" si="41"/>
        <v>1</v>
      </c>
      <c r="M37" s="11">
        <f t="shared" si="42"/>
        <v>1</v>
      </c>
      <c r="N37" s="13">
        <f t="shared" si="43"/>
        <v>1</v>
      </c>
      <c r="O37" s="10">
        <f t="shared" si="44"/>
        <v>0</v>
      </c>
      <c r="P37" s="10">
        <f t="shared" si="45"/>
        <v>1</v>
      </c>
      <c r="Q37" s="11">
        <f t="shared" si="46"/>
        <v>0</v>
      </c>
      <c r="R37" s="13">
        <f t="shared" si="47"/>
        <v>1</v>
      </c>
      <c r="S37" s="10">
        <f t="shared" si="48"/>
        <v>1</v>
      </c>
      <c r="T37" s="10">
        <f t="shared" si="49"/>
        <v>1</v>
      </c>
      <c r="U37" s="11">
        <f t="shared" si="50"/>
        <v>1</v>
      </c>
      <c r="V37" s="13">
        <f t="shared" si="51"/>
        <v>1</v>
      </c>
      <c r="W37" s="10">
        <f t="shared" si="52"/>
        <v>1</v>
      </c>
      <c r="X37" s="10">
        <f t="shared" si="53"/>
        <v>1</v>
      </c>
      <c r="Y37" s="11">
        <f t="shared" si="54"/>
        <v>1</v>
      </c>
      <c r="Z37" s="173">
        <f t="shared" si="55"/>
        <v>6</v>
      </c>
      <c r="AA37" s="173">
        <f t="shared" si="56"/>
        <v>5</v>
      </c>
      <c r="AB37" s="173">
        <f t="shared" si="57"/>
        <v>6</v>
      </c>
      <c r="AC37" s="174">
        <f t="shared" si="58"/>
        <v>5</v>
      </c>
    </row>
    <row r="38" spans="1:29" ht="15">
      <c r="A38" s="61" t="s">
        <v>12</v>
      </c>
      <c r="B38" s="13">
        <f t="shared" si="31"/>
        <v>0</v>
      </c>
      <c r="C38" s="10">
        <f t="shared" si="32"/>
        <v>0</v>
      </c>
      <c r="D38" s="10">
        <f t="shared" si="33"/>
        <v>0</v>
      </c>
      <c r="E38" s="11">
        <f t="shared" si="34"/>
        <v>0</v>
      </c>
      <c r="F38" s="13">
        <f t="shared" si="35"/>
        <v>0</v>
      </c>
      <c r="G38" s="10">
        <f t="shared" si="36"/>
        <v>0</v>
      </c>
      <c r="H38" s="10">
        <f t="shared" si="37"/>
        <v>0</v>
      </c>
      <c r="I38" s="11">
        <f t="shared" si="38"/>
        <v>0</v>
      </c>
      <c r="J38" s="13">
        <f t="shared" si="39"/>
        <v>0</v>
      </c>
      <c r="K38" s="10">
        <f t="shared" si="40"/>
        <v>0</v>
      </c>
      <c r="L38" s="10">
        <f t="shared" si="41"/>
        <v>0</v>
      </c>
      <c r="M38" s="11">
        <f t="shared" si="42"/>
        <v>0</v>
      </c>
      <c r="N38" s="13">
        <f t="shared" si="43"/>
        <v>0</v>
      </c>
      <c r="O38" s="10">
        <f t="shared" si="44"/>
        <v>0</v>
      </c>
      <c r="P38" s="10">
        <f t="shared" si="45"/>
        <v>0</v>
      </c>
      <c r="Q38" s="11">
        <f t="shared" si="46"/>
        <v>0</v>
      </c>
      <c r="R38" s="13">
        <f t="shared" si="47"/>
        <v>1</v>
      </c>
      <c r="S38" s="10">
        <f t="shared" si="48"/>
        <v>0</v>
      </c>
      <c r="T38" s="10">
        <f t="shared" si="49"/>
        <v>1</v>
      </c>
      <c r="U38" s="11">
        <f t="shared" si="50"/>
        <v>0</v>
      </c>
      <c r="V38" s="13">
        <f t="shared" si="51"/>
        <v>0</v>
      </c>
      <c r="W38" s="10">
        <f t="shared" si="52"/>
        <v>0</v>
      </c>
      <c r="X38" s="10">
        <f t="shared" si="53"/>
        <v>0</v>
      </c>
      <c r="Y38" s="11">
        <f t="shared" si="54"/>
        <v>0</v>
      </c>
      <c r="Z38" s="173">
        <f t="shared" si="55"/>
        <v>1</v>
      </c>
      <c r="AA38" s="173">
        <f t="shared" si="56"/>
        <v>0</v>
      </c>
      <c r="AB38" s="173">
        <f t="shared" si="57"/>
        <v>1</v>
      </c>
      <c r="AC38" s="174">
        <f t="shared" si="58"/>
        <v>0</v>
      </c>
    </row>
    <row r="39" spans="1:29" ht="15">
      <c r="A39" s="61" t="s">
        <v>13</v>
      </c>
      <c r="B39" s="13">
        <f t="shared" si="31"/>
        <v>1</v>
      </c>
      <c r="C39" s="10">
        <f t="shared" si="32"/>
        <v>1</v>
      </c>
      <c r="D39" s="10">
        <f t="shared" si="33"/>
        <v>1</v>
      </c>
      <c r="E39" s="11">
        <f t="shared" si="34"/>
        <v>1</v>
      </c>
      <c r="F39" s="13">
        <f t="shared" si="35"/>
        <v>0</v>
      </c>
      <c r="G39" s="10">
        <f t="shared" si="36"/>
        <v>0</v>
      </c>
      <c r="H39" s="10">
        <f t="shared" si="37"/>
        <v>1</v>
      </c>
      <c r="I39" s="11">
        <f t="shared" si="38"/>
        <v>0</v>
      </c>
      <c r="J39" s="13">
        <f t="shared" si="39"/>
        <v>0</v>
      </c>
      <c r="K39" s="10">
        <f t="shared" si="40"/>
        <v>1</v>
      </c>
      <c r="L39" s="10">
        <f t="shared" si="41"/>
        <v>1</v>
      </c>
      <c r="M39" s="11">
        <f t="shared" si="42"/>
        <v>0</v>
      </c>
      <c r="N39" s="13">
        <f t="shared" si="43"/>
        <v>0</v>
      </c>
      <c r="O39" s="10">
        <f t="shared" si="44"/>
        <v>1</v>
      </c>
      <c r="P39" s="10">
        <f t="shared" si="45"/>
        <v>1</v>
      </c>
      <c r="Q39" s="11">
        <f t="shared" si="46"/>
        <v>0</v>
      </c>
      <c r="R39" s="13">
        <f t="shared" si="47"/>
        <v>0</v>
      </c>
      <c r="S39" s="10">
        <f t="shared" si="48"/>
        <v>0</v>
      </c>
      <c r="T39" s="10">
        <f t="shared" si="49"/>
        <v>1</v>
      </c>
      <c r="U39" s="11">
        <f t="shared" si="50"/>
        <v>0</v>
      </c>
      <c r="V39" s="13">
        <f t="shared" si="51"/>
        <v>0</v>
      </c>
      <c r="W39" s="10">
        <f t="shared" si="52"/>
        <v>0</v>
      </c>
      <c r="X39" s="10">
        <f t="shared" si="53"/>
        <v>1</v>
      </c>
      <c r="Y39" s="11">
        <f t="shared" si="54"/>
        <v>0</v>
      </c>
      <c r="Z39" s="173">
        <f t="shared" si="55"/>
        <v>1</v>
      </c>
      <c r="AA39" s="173">
        <f t="shared" si="56"/>
        <v>3</v>
      </c>
      <c r="AB39" s="173">
        <f t="shared" si="57"/>
        <v>6</v>
      </c>
      <c r="AC39" s="174">
        <f t="shared" si="58"/>
        <v>1</v>
      </c>
    </row>
    <row r="40" spans="1:29" ht="15">
      <c r="A40" s="61" t="s">
        <v>14</v>
      </c>
      <c r="B40" s="13">
        <f t="shared" si="31"/>
        <v>0</v>
      </c>
      <c r="C40" s="10">
        <f t="shared" si="32"/>
        <v>1</v>
      </c>
      <c r="D40" s="10">
        <f t="shared" si="33"/>
        <v>0</v>
      </c>
      <c r="E40" s="11">
        <f t="shared" si="34"/>
        <v>0</v>
      </c>
      <c r="F40" s="13">
        <f t="shared" si="35"/>
        <v>1</v>
      </c>
      <c r="G40" s="10">
        <f t="shared" si="36"/>
        <v>1</v>
      </c>
      <c r="H40" s="10">
        <f t="shared" si="37"/>
        <v>0</v>
      </c>
      <c r="I40" s="11">
        <f t="shared" si="38"/>
        <v>0</v>
      </c>
      <c r="J40" s="13">
        <f t="shared" si="39"/>
        <v>1</v>
      </c>
      <c r="K40" s="10">
        <f t="shared" si="40"/>
        <v>1</v>
      </c>
      <c r="L40" s="10">
        <f t="shared" si="41"/>
        <v>0</v>
      </c>
      <c r="M40" s="11">
        <f t="shared" si="42"/>
        <v>0</v>
      </c>
      <c r="N40" s="13">
        <f t="shared" si="43"/>
        <v>1</v>
      </c>
      <c r="O40" s="10">
        <f t="shared" si="44"/>
        <v>1</v>
      </c>
      <c r="P40" s="10">
        <f t="shared" si="45"/>
        <v>0</v>
      </c>
      <c r="Q40" s="11">
        <f t="shared" si="46"/>
        <v>0</v>
      </c>
      <c r="R40" s="13">
        <f t="shared" si="47"/>
        <v>1</v>
      </c>
      <c r="S40" s="10">
        <f t="shared" si="48"/>
        <v>0</v>
      </c>
      <c r="T40" s="10">
        <f t="shared" si="49"/>
        <v>1</v>
      </c>
      <c r="U40" s="11">
        <f t="shared" si="50"/>
        <v>0</v>
      </c>
      <c r="V40" s="13">
        <f t="shared" si="51"/>
        <v>1</v>
      </c>
      <c r="W40" s="10">
        <f t="shared" si="52"/>
        <v>1</v>
      </c>
      <c r="X40" s="10">
        <f t="shared" si="53"/>
        <v>0</v>
      </c>
      <c r="Y40" s="11">
        <f t="shared" si="54"/>
        <v>0</v>
      </c>
      <c r="Z40" s="173">
        <f t="shared" si="55"/>
        <v>5</v>
      </c>
      <c r="AA40" s="173">
        <f t="shared" si="56"/>
        <v>5</v>
      </c>
      <c r="AB40" s="173">
        <f t="shared" si="57"/>
        <v>1</v>
      </c>
      <c r="AC40" s="174">
        <f t="shared" si="58"/>
        <v>0</v>
      </c>
    </row>
    <row r="41" spans="1:29" thickBot="1">
      <c r="A41" s="61" t="s">
        <v>15</v>
      </c>
      <c r="B41" s="13">
        <f t="shared" si="31"/>
        <v>0</v>
      </c>
      <c r="C41" s="10">
        <f t="shared" si="32"/>
        <v>0</v>
      </c>
      <c r="D41" s="10">
        <f t="shared" si="33"/>
        <v>1</v>
      </c>
      <c r="E41" s="11">
        <f t="shared" si="34"/>
        <v>0</v>
      </c>
      <c r="F41" s="13">
        <f t="shared" si="35"/>
        <v>0</v>
      </c>
      <c r="G41" s="10">
        <f t="shared" si="36"/>
        <v>0</v>
      </c>
      <c r="H41" s="10">
        <f t="shared" si="37"/>
        <v>1</v>
      </c>
      <c r="I41" s="11">
        <f t="shared" si="38"/>
        <v>0</v>
      </c>
      <c r="J41" s="13">
        <f t="shared" si="39"/>
        <v>0</v>
      </c>
      <c r="K41" s="10">
        <f t="shared" si="40"/>
        <v>0</v>
      </c>
      <c r="L41" s="10">
        <f t="shared" si="41"/>
        <v>1</v>
      </c>
      <c r="M41" s="11">
        <f t="shared" si="42"/>
        <v>0</v>
      </c>
      <c r="N41" s="13">
        <f t="shared" si="43"/>
        <v>0</v>
      </c>
      <c r="O41" s="10">
        <f t="shared" si="44"/>
        <v>0</v>
      </c>
      <c r="P41" s="10">
        <f t="shared" si="45"/>
        <v>1</v>
      </c>
      <c r="Q41" s="11">
        <f t="shared" si="46"/>
        <v>0</v>
      </c>
      <c r="R41" s="13">
        <f t="shared" si="47"/>
        <v>0</v>
      </c>
      <c r="S41" s="10">
        <f t="shared" si="48"/>
        <v>0</v>
      </c>
      <c r="T41" s="10">
        <f t="shared" si="49"/>
        <v>1</v>
      </c>
      <c r="U41" s="11">
        <f t="shared" si="50"/>
        <v>0</v>
      </c>
      <c r="V41" s="13">
        <f t="shared" si="51"/>
        <v>0</v>
      </c>
      <c r="W41" s="10">
        <f t="shared" si="52"/>
        <v>0</v>
      </c>
      <c r="X41" s="10">
        <f t="shared" si="53"/>
        <v>1</v>
      </c>
      <c r="Y41" s="11">
        <f t="shared" si="54"/>
        <v>0</v>
      </c>
      <c r="Z41" s="173">
        <f t="shared" si="55"/>
        <v>0</v>
      </c>
      <c r="AA41" s="173">
        <f t="shared" si="56"/>
        <v>0</v>
      </c>
      <c r="AB41" s="173">
        <f t="shared" si="57"/>
        <v>6</v>
      </c>
      <c r="AC41" s="174">
        <f t="shared" si="58"/>
        <v>0</v>
      </c>
    </row>
    <row r="42" spans="1:29" s="20" customFormat="1">
      <c r="A42" s="70" t="s">
        <v>77</v>
      </c>
      <c r="B42" s="22">
        <f t="shared" ref="B42:Y42" si="59">SUM(B32:B41)</f>
        <v>6</v>
      </c>
      <c r="C42" s="23">
        <f t="shared" si="59"/>
        <v>7</v>
      </c>
      <c r="D42" s="23">
        <f t="shared" si="59"/>
        <v>6</v>
      </c>
      <c r="E42" s="24">
        <f t="shared" si="59"/>
        <v>4</v>
      </c>
      <c r="F42" s="22">
        <f t="shared" si="59"/>
        <v>5</v>
      </c>
      <c r="G42" s="23">
        <f t="shared" si="59"/>
        <v>5</v>
      </c>
      <c r="H42" s="23">
        <f t="shared" si="59"/>
        <v>7</v>
      </c>
      <c r="I42" s="24">
        <f t="shared" si="59"/>
        <v>2</v>
      </c>
      <c r="J42" s="22">
        <f t="shared" si="59"/>
        <v>5</v>
      </c>
      <c r="K42" s="23">
        <f t="shared" si="59"/>
        <v>7</v>
      </c>
      <c r="L42" s="23">
        <f t="shared" si="59"/>
        <v>7</v>
      </c>
      <c r="M42" s="24">
        <f t="shared" si="59"/>
        <v>3</v>
      </c>
      <c r="N42" s="22">
        <f t="shared" si="59"/>
        <v>6</v>
      </c>
      <c r="O42" s="23">
        <f t="shared" si="59"/>
        <v>6</v>
      </c>
      <c r="P42" s="23">
        <f t="shared" si="59"/>
        <v>7</v>
      </c>
      <c r="Q42" s="24">
        <f t="shared" si="59"/>
        <v>3</v>
      </c>
      <c r="R42" s="22">
        <f t="shared" si="59"/>
        <v>6</v>
      </c>
      <c r="S42" s="23">
        <f t="shared" si="59"/>
        <v>4</v>
      </c>
      <c r="T42" s="23">
        <f t="shared" si="59"/>
        <v>9</v>
      </c>
      <c r="U42" s="24">
        <f t="shared" si="59"/>
        <v>2</v>
      </c>
      <c r="V42" s="22">
        <f t="shared" si="59"/>
        <v>5</v>
      </c>
      <c r="W42" s="23">
        <f t="shared" si="59"/>
        <v>6</v>
      </c>
      <c r="X42" s="23">
        <f t="shared" si="59"/>
        <v>7</v>
      </c>
      <c r="Y42" s="24">
        <f t="shared" si="59"/>
        <v>3</v>
      </c>
      <c r="Z42" s="176"/>
      <c r="AA42" s="176"/>
      <c r="AB42" s="176"/>
      <c r="AC42" s="177"/>
    </row>
    <row r="43" spans="1:29" s="20" customFormat="1" ht="16.2" thickBot="1">
      <c r="A43" s="56" t="s">
        <v>16</v>
      </c>
      <c r="B43" s="73">
        <f t="shared" ref="B43:Y43" si="60">AVERAGE(B32:B41)</f>
        <v>0.6</v>
      </c>
      <c r="C43" s="74">
        <f t="shared" si="60"/>
        <v>0.7</v>
      </c>
      <c r="D43" s="74">
        <f t="shared" si="60"/>
        <v>0.6</v>
      </c>
      <c r="E43" s="75">
        <f t="shared" si="60"/>
        <v>0.4</v>
      </c>
      <c r="F43" s="73">
        <f t="shared" si="60"/>
        <v>0.5</v>
      </c>
      <c r="G43" s="74">
        <f t="shared" si="60"/>
        <v>0.5</v>
      </c>
      <c r="H43" s="74">
        <f t="shared" si="60"/>
        <v>0.7</v>
      </c>
      <c r="I43" s="75">
        <f t="shared" si="60"/>
        <v>0.2</v>
      </c>
      <c r="J43" s="73">
        <f t="shared" si="60"/>
        <v>0.5</v>
      </c>
      <c r="K43" s="74">
        <f t="shared" si="60"/>
        <v>0.7</v>
      </c>
      <c r="L43" s="74">
        <f t="shared" si="60"/>
        <v>0.7</v>
      </c>
      <c r="M43" s="75">
        <f t="shared" si="60"/>
        <v>0.3</v>
      </c>
      <c r="N43" s="73">
        <f t="shared" si="60"/>
        <v>0.6</v>
      </c>
      <c r="O43" s="74">
        <f t="shared" si="60"/>
        <v>0.6</v>
      </c>
      <c r="P43" s="74">
        <f t="shared" si="60"/>
        <v>0.7</v>
      </c>
      <c r="Q43" s="75">
        <f t="shared" si="60"/>
        <v>0.3</v>
      </c>
      <c r="R43" s="73">
        <f t="shared" si="60"/>
        <v>0.6</v>
      </c>
      <c r="S43" s="74">
        <f t="shared" si="60"/>
        <v>0.4</v>
      </c>
      <c r="T43" s="74">
        <f t="shared" si="60"/>
        <v>0.9</v>
      </c>
      <c r="U43" s="75">
        <f t="shared" si="60"/>
        <v>0.2</v>
      </c>
      <c r="V43" s="73">
        <f t="shared" si="60"/>
        <v>0.5</v>
      </c>
      <c r="W43" s="74">
        <f t="shared" si="60"/>
        <v>0.6</v>
      </c>
      <c r="X43" s="74">
        <f t="shared" si="60"/>
        <v>0.7</v>
      </c>
      <c r="Y43" s="75">
        <f t="shared" si="60"/>
        <v>0.3</v>
      </c>
      <c r="Z43" s="179"/>
      <c r="AA43" s="179"/>
      <c r="AB43" s="179"/>
      <c r="AC43" s="180"/>
    </row>
    <row r="44" spans="1:29" ht="16.2" thickBot="1"/>
    <row r="45" spans="1:29">
      <c r="A45" s="183" t="s">
        <v>0</v>
      </c>
      <c r="B45" s="150" t="s">
        <v>28</v>
      </c>
      <c r="C45" s="151"/>
      <c r="D45" s="151"/>
      <c r="E45" s="152"/>
      <c r="F45" s="150" t="s">
        <v>29</v>
      </c>
      <c r="G45" s="151"/>
      <c r="H45" s="151"/>
      <c r="I45" s="152"/>
      <c r="J45" s="150" t="s">
        <v>30</v>
      </c>
      <c r="K45" s="151"/>
      <c r="L45" s="151"/>
      <c r="M45" s="152"/>
      <c r="N45" s="150" t="s">
        <v>31</v>
      </c>
      <c r="O45" s="151"/>
      <c r="P45" s="151"/>
      <c r="Q45" s="152"/>
      <c r="R45" s="150" t="s">
        <v>32</v>
      </c>
      <c r="S45" s="151"/>
      <c r="T45" s="151"/>
      <c r="U45" s="152"/>
      <c r="V45" s="150" t="s">
        <v>33</v>
      </c>
      <c r="W45" s="151"/>
      <c r="X45" s="151"/>
      <c r="Y45" s="152"/>
      <c r="Z45" s="166" t="s">
        <v>109</v>
      </c>
      <c r="AA45" s="166"/>
      <c r="AB45" s="166"/>
      <c r="AC45" s="167"/>
    </row>
    <row r="46" spans="1:29" ht="16.2" thickBot="1">
      <c r="A46" s="184"/>
      <c r="B46" s="29" t="s">
        <v>50</v>
      </c>
      <c r="C46" s="8" t="s">
        <v>51</v>
      </c>
      <c r="D46" s="8" t="s">
        <v>52</v>
      </c>
      <c r="E46" s="21" t="s">
        <v>46</v>
      </c>
      <c r="F46" s="29" t="s">
        <v>50</v>
      </c>
      <c r="G46" s="8" t="s">
        <v>51</v>
      </c>
      <c r="H46" s="8" t="s">
        <v>52</v>
      </c>
      <c r="I46" s="21" t="s">
        <v>46</v>
      </c>
      <c r="J46" s="29" t="s">
        <v>50</v>
      </c>
      <c r="K46" s="8" t="s">
        <v>51</v>
      </c>
      <c r="L46" s="8" t="s">
        <v>52</v>
      </c>
      <c r="M46" s="21" t="s">
        <v>46</v>
      </c>
      <c r="N46" s="29" t="s">
        <v>50</v>
      </c>
      <c r="O46" s="8" t="s">
        <v>51</v>
      </c>
      <c r="P46" s="8" t="s">
        <v>52</v>
      </c>
      <c r="Q46" s="21" t="s">
        <v>46</v>
      </c>
      <c r="R46" s="29" t="s">
        <v>50</v>
      </c>
      <c r="S46" s="8" t="s">
        <v>51</v>
      </c>
      <c r="T46" s="8" t="s">
        <v>52</v>
      </c>
      <c r="U46" s="21" t="s">
        <v>46</v>
      </c>
      <c r="V46" s="29" t="s">
        <v>50</v>
      </c>
      <c r="W46" s="8" t="s">
        <v>51</v>
      </c>
      <c r="X46" s="8" t="s">
        <v>52</v>
      </c>
      <c r="Y46" s="21" t="s">
        <v>46</v>
      </c>
      <c r="Z46" s="168" t="s">
        <v>50</v>
      </c>
      <c r="AA46" s="168" t="s">
        <v>51</v>
      </c>
      <c r="AB46" s="168" t="s">
        <v>52</v>
      </c>
      <c r="AC46" s="169" t="s">
        <v>46</v>
      </c>
    </row>
    <row r="47" spans="1:29" ht="15">
      <c r="A47" s="61" t="s">
        <v>4</v>
      </c>
      <c r="B47" s="13">
        <f>IF(D3&gt;B3,1,0)</f>
        <v>1</v>
      </c>
      <c r="C47" s="10">
        <f>IF(D3&gt;C3,1,0)</f>
        <v>1</v>
      </c>
      <c r="D47" s="10">
        <f>IF(D3&gt;E3,1,0)</f>
        <v>1</v>
      </c>
      <c r="E47" s="11">
        <f>IF(AND((D3&gt;B3),(D3&gt;C3),(D3&gt;E3)),1,0)</f>
        <v>1</v>
      </c>
      <c r="F47" s="13">
        <f>IF(H3&gt;F3,1,0)</f>
        <v>1</v>
      </c>
      <c r="G47" s="10">
        <f>IF(H3&gt;G3,1,0)</f>
        <v>1</v>
      </c>
      <c r="H47" s="10">
        <f>IF(H3&gt;I3,1,0)</f>
        <v>1</v>
      </c>
      <c r="I47" s="11">
        <f>IF(AND((H3&gt;F3),(H3&gt;G3),(H3&gt;I3)),1,0)</f>
        <v>1</v>
      </c>
      <c r="J47" s="13">
        <f>IF(L3&lt;J3,1,0)</f>
        <v>1</v>
      </c>
      <c r="K47" s="10">
        <f>IF(L3&lt;K3,1,0)</f>
        <v>0</v>
      </c>
      <c r="L47" s="10">
        <f>IF(L3&lt;M3,1,0)</f>
        <v>1</v>
      </c>
      <c r="M47" s="11">
        <f>IF(AND((L3&lt;J3),(L3&lt;K3),(L3&lt;M3)),1,0)</f>
        <v>0</v>
      </c>
      <c r="N47" s="13">
        <f>IF(P3&gt;N3,1,0)</f>
        <v>1</v>
      </c>
      <c r="O47" s="10">
        <f>IF(P3&gt;O3,1,0)</f>
        <v>0</v>
      </c>
      <c r="P47" s="10">
        <f>IF(P3&gt;Q3,1,0)</f>
        <v>1</v>
      </c>
      <c r="Q47" s="11">
        <f>IF(AND((P3&gt;N3),(P3&gt;O3),(P3&gt;Q3)),1,0)</f>
        <v>0</v>
      </c>
      <c r="R47" s="13">
        <f>IF(T3&gt;R3,1,0)</f>
        <v>1</v>
      </c>
      <c r="S47" s="10">
        <f>IF(T3&gt;S3,1,0)</f>
        <v>1</v>
      </c>
      <c r="T47" s="10">
        <f>IF(T3&gt;U3,1,0)</f>
        <v>1</v>
      </c>
      <c r="U47" s="11">
        <f>IF(AND((T3&gt;R3),(T3&gt;S3),(T3&gt;U3)),1,0)</f>
        <v>1</v>
      </c>
      <c r="V47" s="13">
        <f>IF(X3&gt;V3,1,0)</f>
        <v>1</v>
      </c>
      <c r="W47" s="10">
        <f>IF(X3&gt;W3,1,0)</f>
        <v>0</v>
      </c>
      <c r="X47" s="10">
        <f>IF(X3&gt;Y3,1,0)</f>
        <v>1</v>
      </c>
      <c r="Y47" s="11">
        <f>IF(AND((X3&gt;V3),(X3&gt;W3),(X3&gt;Y3)),1,0)</f>
        <v>0</v>
      </c>
      <c r="Z47" s="173">
        <f>SUM(B47,F47,J47,N47,R47,V47)</f>
        <v>6</v>
      </c>
      <c r="AA47" s="173">
        <f>SUM(C47,G47,K47,O47,S47,W47)</f>
        <v>3</v>
      </c>
      <c r="AB47" s="173">
        <f>SUM(D47,H47,L47,P47,T47,X47)</f>
        <v>6</v>
      </c>
      <c r="AC47" s="174">
        <f>SUM(E47,I47,M47,Q47,U47,Y47)</f>
        <v>3</v>
      </c>
    </row>
    <row r="48" spans="1:29" ht="15">
      <c r="A48" s="61" t="s">
        <v>6</v>
      </c>
      <c r="B48" s="13">
        <f t="shared" ref="B48:B56" si="61">IF(D4&gt;B4,1,0)</f>
        <v>0</v>
      </c>
      <c r="C48" s="10">
        <f t="shared" ref="C48:C56" si="62">IF(D4&gt;C4,1,0)</f>
        <v>0</v>
      </c>
      <c r="D48" s="10">
        <f t="shared" ref="D48:D56" si="63">IF(D4&gt;E4,1,0)</f>
        <v>0</v>
      </c>
      <c r="E48" s="11">
        <f t="shared" ref="E48:E56" si="64">IF(AND((D4&gt;B4),(D4&gt;C4),(D4&gt;E4)),1,0)</f>
        <v>0</v>
      </c>
      <c r="F48" s="13">
        <f t="shared" ref="F48:F56" si="65">IF(H4&gt;F4,1,0)</f>
        <v>0</v>
      </c>
      <c r="G48" s="10">
        <f t="shared" ref="G48:G56" si="66">IF(H4&gt;G4,1,0)</f>
        <v>0</v>
      </c>
      <c r="H48" s="10">
        <f t="shared" ref="H48:H56" si="67">IF(H4&gt;I4,1,0)</f>
        <v>0</v>
      </c>
      <c r="I48" s="11">
        <f t="shared" ref="I48:I56" si="68">IF(AND((H4&gt;F4),(H4&gt;G4),(H4&gt;I4)),1,0)</f>
        <v>0</v>
      </c>
      <c r="J48" s="13">
        <f t="shared" ref="J48:J56" si="69">IF(L4&lt;J4,1,0)</f>
        <v>0</v>
      </c>
      <c r="K48" s="10">
        <f t="shared" ref="K48:K56" si="70">IF(L4&lt;K4,1,0)</f>
        <v>0</v>
      </c>
      <c r="L48" s="10">
        <f t="shared" ref="L48:L56" si="71">IF(L4&lt;M4,1,0)</f>
        <v>0</v>
      </c>
      <c r="M48" s="11">
        <f t="shared" ref="M48:M56" si="72">IF(AND((L4&lt;J4),(L4&lt;K4),(L4&lt;M4)),1,0)</f>
        <v>0</v>
      </c>
      <c r="N48" s="13">
        <f t="shared" ref="N48:N56" si="73">IF(P4&gt;N4,1,0)</f>
        <v>0</v>
      </c>
      <c r="O48" s="10">
        <f t="shared" ref="O48:O56" si="74">IF(P4&gt;O4,1,0)</f>
        <v>0</v>
      </c>
      <c r="P48" s="10">
        <f t="shared" ref="P48:P56" si="75">IF(P4&gt;Q4,1,0)</f>
        <v>0</v>
      </c>
      <c r="Q48" s="11">
        <f t="shared" ref="Q48:Q56" si="76">IF(AND((P4&gt;N4),(P4&gt;O4),(P4&gt;Q4)),1,0)</f>
        <v>0</v>
      </c>
      <c r="R48" s="13">
        <f t="shared" ref="R48:R56" si="77">IF(T4&gt;R4,1,0)</f>
        <v>0</v>
      </c>
      <c r="S48" s="10">
        <f t="shared" ref="S48:S56" si="78">IF(T4&gt;S4,1,0)</f>
        <v>0</v>
      </c>
      <c r="T48" s="10">
        <f t="shared" ref="T48:T56" si="79">IF(T4&gt;U4,1,0)</f>
        <v>0</v>
      </c>
      <c r="U48" s="11">
        <f t="shared" ref="U48:U56" si="80">IF(AND((T4&gt;R4),(T4&gt;S4),(T4&gt;U4)),1,0)</f>
        <v>0</v>
      </c>
      <c r="V48" s="13">
        <f t="shared" ref="V48:V56" si="81">IF(X4&gt;V4,1,0)</f>
        <v>0</v>
      </c>
      <c r="W48" s="10">
        <f t="shared" ref="W48:W56" si="82">IF(X4&gt;W4,1,0)</f>
        <v>0</v>
      </c>
      <c r="X48" s="10">
        <f t="shared" ref="X48:X56" si="83">IF(X4&gt;Y4,1,0)</f>
        <v>0</v>
      </c>
      <c r="Y48" s="11">
        <f t="shared" ref="Y48:Y56" si="84">IF(AND((X4&gt;V4),(X4&gt;W4),(X4&gt;Y4)),1,0)</f>
        <v>0</v>
      </c>
      <c r="Z48" s="173">
        <f t="shared" ref="Z48:Z56" si="85">SUM(B48,F48,J48,N48,R48,V48)</f>
        <v>0</v>
      </c>
      <c r="AA48" s="173">
        <f t="shared" ref="AA48:AA56" si="86">SUM(C48,G48,K48,O48,S48,W48)</f>
        <v>0</v>
      </c>
      <c r="AB48" s="173">
        <f t="shared" ref="AB48:AB56" si="87">SUM(D48,H48,L48,P48,T48,X48)</f>
        <v>0</v>
      </c>
      <c r="AC48" s="174">
        <f t="shared" ref="AC48:AC56" si="88">SUM(E48,I48,M48,Q48,U48,Y48)</f>
        <v>0</v>
      </c>
    </row>
    <row r="49" spans="1:29" ht="15">
      <c r="A49" s="61" t="s">
        <v>7</v>
      </c>
      <c r="B49" s="13">
        <f t="shared" si="61"/>
        <v>0</v>
      </c>
      <c r="C49" s="10">
        <f t="shared" si="62"/>
        <v>0</v>
      </c>
      <c r="D49" s="10">
        <f t="shared" si="63"/>
        <v>1</v>
      </c>
      <c r="E49" s="11">
        <f t="shared" si="64"/>
        <v>0</v>
      </c>
      <c r="F49" s="13">
        <f t="shared" si="65"/>
        <v>1</v>
      </c>
      <c r="G49" s="10">
        <f t="shared" si="66"/>
        <v>0</v>
      </c>
      <c r="H49" s="10">
        <f t="shared" si="67"/>
        <v>1</v>
      </c>
      <c r="I49" s="11">
        <f t="shared" si="68"/>
        <v>0</v>
      </c>
      <c r="J49" s="13">
        <f t="shared" si="69"/>
        <v>0</v>
      </c>
      <c r="K49" s="10">
        <f t="shared" si="70"/>
        <v>0</v>
      </c>
      <c r="L49" s="10">
        <f t="shared" si="71"/>
        <v>1</v>
      </c>
      <c r="M49" s="11">
        <f t="shared" si="72"/>
        <v>0</v>
      </c>
      <c r="N49" s="13">
        <f t="shared" si="73"/>
        <v>1</v>
      </c>
      <c r="O49" s="10">
        <f t="shared" si="74"/>
        <v>0</v>
      </c>
      <c r="P49" s="10">
        <f t="shared" si="75"/>
        <v>1</v>
      </c>
      <c r="Q49" s="11">
        <f t="shared" si="76"/>
        <v>0</v>
      </c>
      <c r="R49" s="13">
        <f t="shared" si="77"/>
        <v>1</v>
      </c>
      <c r="S49" s="10">
        <f t="shared" si="78"/>
        <v>0</v>
      </c>
      <c r="T49" s="10">
        <f t="shared" si="79"/>
        <v>1</v>
      </c>
      <c r="U49" s="11">
        <f t="shared" si="80"/>
        <v>0</v>
      </c>
      <c r="V49" s="13">
        <f t="shared" si="81"/>
        <v>1</v>
      </c>
      <c r="W49" s="10">
        <f t="shared" si="82"/>
        <v>0</v>
      </c>
      <c r="X49" s="10">
        <f t="shared" si="83"/>
        <v>1</v>
      </c>
      <c r="Y49" s="11">
        <f t="shared" si="84"/>
        <v>0</v>
      </c>
      <c r="Z49" s="173">
        <f t="shared" si="85"/>
        <v>4</v>
      </c>
      <c r="AA49" s="173">
        <f t="shared" si="86"/>
        <v>0</v>
      </c>
      <c r="AB49" s="173">
        <f t="shared" si="87"/>
        <v>6</v>
      </c>
      <c r="AC49" s="174">
        <f t="shared" si="88"/>
        <v>0</v>
      </c>
    </row>
    <row r="50" spans="1:29" ht="15">
      <c r="A50" s="61" t="s">
        <v>8</v>
      </c>
      <c r="B50" s="13">
        <f t="shared" si="61"/>
        <v>1</v>
      </c>
      <c r="C50" s="10">
        <f t="shared" si="62"/>
        <v>0</v>
      </c>
      <c r="D50" s="10">
        <f t="shared" si="63"/>
        <v>1</v>
      </c>
      <c r="E50" s="11">
        <f t="shared" si="64"/>
        <v>0</v>
      </c>
      <c r="F50" s="13">
        <f t="shared" si="65"/>
        <v>0</v>
      </c>
      <c r="G50" s="10">
        <f t="shared" si="66"/>
        <v>0</v>
      </c>
      <c r="H50" s="10">
        <f t="shared" si="67"/>
        <v>0</v>
      </c>
      <c r="I50" s="11">
        <f t="shared" si="68"/>
        <v>0</v>
      </c>
      <c r="J50" s="13">
        <f t="shared" si="69"/>
        <v>0</v>
      </c>
      <c r="K50" s="10">
        <f t="shared" si="70"/>
        <v>0</v>
      </c>
      <c r="L50" s="10">
        <f t="shared" si="71"/>
        <v>0</v>
      </c>
      <c r="M50" s="11">
        <f t="shared" si="72"/>
        <v>0</v>
      </c>
      <c r="N50" s="13">
        <f t="shared" si="73"/>
        <v>1</v>
      </c>
      <c r="O50" s="10">
        <f t="shared" si="74"/>
        <v>0</v>
      </c>
      <c r="P50" s="10">
        <f t="shared" si="75"/>
        <v>0</v>
      </c>
      <c r="Q50" s="11">
        <f t="shared" si="76"/>
        <v>0</v>
      </c>
      <c r="R50" s="13">
        <f t="shared" si="77"/>
        <v>0</v>
      </c>
      <c r="S50" s="10">
        <f t="shared" si="78"/>
        <v>0</v>
      </c>
      <c r="T50" s="10">
        <f t="shared" si="79"/>
        <v>1</v>
      </c>
      <c r="U50" s="11">
        <f t="shared" si="80"/>
        <v>0</v>
      </c>
      <c r="V50" s="13">
        <f t="shared" si="81"/>
        <v>0</v>
      </c>
      <c r="W50" s="10">
        <f t="shared" si="82"/>
        <v>0</v>
      </c>
      <c r="X50" s="10">
        <f t="shared" si="83"/>
        <v>1</v>
      </c>
      <c r="Y50" s="11">
        <f t="shared" si="84"/>
        <v>0</v>
      </c>
      <c r="Z50" s="173">
        <f t="shared" si="85"/>
        <v>2</v>
      </c>
      <c r="AA50" s="173">
        <f t="shared" si="86"/>
        <v>0</v>
      </c>
      <c r="AB50" s="173">
        <f t="shared" si="87"/>
        <v>3</v>
      </c>
      <c r="AC50" s="174">
        <f t="shared" si="88"/>
        <v>0</v>
      </c>
    </row>
    <row r="51" spans="1:29" ht="15">
      <c r="A51" s="61" t="s">
        <v>9</v>
      </c>
      <c r="B51" s="13">
        <f t="shared" si="61"/>
        <v>0</v>
      </c>
      <c r="C51" s="10">
        <f t="shared" si="62"/>
        <v>0</v>
      </c>
      <c r="D51" s="10">
        <f t="shared" si="63"/>
        <v>0</v>
      </c>
      <c r="E51" s="11">
        <f t="shared" si="64"/>
        <v>0</v>
      </c>
      <c r="F51" s="13">
        <f t="shared" si="65"/>
        <v>1</v>
      </c>
      <c r="G51" s="10">
        <f t="shared" si="66"/>
        <v>1</v>
      </c>
      <c r="H51" s="10">
        <f t="shared" si="67"/>
        <v>1</v>
      </c>
      <c r="I51" s="11">
        <f t="shared" si="68"/>
        <v>1</v>
      </c>
      <c r="J51" s="13">
        <f t="shared" si="69"/>
        <v>1</v>
      </c>
      <c r="K51" s="10">
        <f t="shared" si="70"/>
        <v>1</v>
      </c>
      <c r="L51" s="10">
        <f t="shared" si="71"/>
        <v>1</v>
      </c>
      <c r="M51" s="11">
        <f t="shared" si="72"/>
        <v>1</v>
      </c>
      <c r="N51" s="13">
        <f t="shared" si="73"/>
        <v>1</v>
      </c>
      <c r="O51" s="10">
        <f t="shared" si="74"/>
        <v>1</v>
      </c>
      <c r="P51" s="10">
        <f t="shared" si="75"/>
        <v>1</v>
      </c>
      <c r="Q51" s="11">
        <f t="shared" si="76"/>
        <v>1</v>
      </c>
      <c r="R51" s="13">
        <f t="shared" si="77"/>
        <v>1</v>
      </c>
      <c r="S51" s="10">
        <f t="shared" si="78"/>
        <v>1</v>
      </c>
      <c r="T51" s="10">
        <f t="shared" si="79"/>
        <v>1</v>
      </c>
      <c r="U51" s="11">
        <f t="shared" si="80"/>
        <v>1</v>
      </c>
      <c r="V51" s="13">
        <f t="shared" si="81"/>
        <v>1</v>
      </c>
      <c r="W51" s="10">
        <f t="shared" si="82"/>
        <v>1</v>
      </c>
      <c r="X51" s="10">
        <f t="shared" si="83"/>
        <v>1</v>
      </c>
      <c r="Y51" s="11">
        <f t="shared" si="84"/>
        <v>1</v>
      </c>
      <c r="Z51" s="173">
        <f t="shared" si="85"/>
        <v>5</v>
      </c>
      <c r="AA51" s="173">
        <f t="shared" si="86"/>
        <v>5</v>
      </c>
      <c r="AB51" s="173">
        <f t="shared" si="87"/>
        <v>5</v>
      </c>
      <c r="AC51" s="174">
        <f t="shared" si="88"/>
        <v>5</v>
      </c>
    </row>
    <row r="52" spans="1:29" ht="15">
      <c r="A52" s="61" t="s">
        <v>11</v>
      </c>
      <c r="B52" s="13">
        <f t="shared" si="61"/>
        <v>1</v>
      </c>
      <c r="C52" s="10">
        <f t="shared" si="62"/>
        <v>0</v>
      </c>
      <c r="D52" s="10">
        <f t="shared" si="63"/>
        <v>1</v>
      </c>
      <c r="E52" s="11">
        <f t="shared" si="64"/>
        <v>0</v>
      </c>
      <c r="F52" s="13">
        <f t="shared" si="65"/>
        <v>1</v>
      </c>
      <c r="G52" s="10">
        <f t="shared" si="66"/>
        <v>0</v>
      </c>
      <c r="H52" s="10">
        <f t="shared" si="67"/>
        <v>1</v>
      </c>
      <c r="I52" s="11">
        <f t="shared" si="68"/>
        <v>0</v>
      </c>
      <c r="J52" s="13">
        <f t="shared" si="69"/>
        <v>1</v>
      </c>
      <c r="K52" s="10">
        <f t="shared" si="70"/>
        <v>0</v>
      </c>
      <c r="L52" s="10">
        <f t="shared" si="71"/>
        <v>1</v>
      </c>
      <c r="M52" s="11">
        <f t="shared" si="72"/>
        <v>0</v>
      </c>
      <c r="N52" s="13">
        <f t="shared" si="73"/>
        <v>1</v>
      </c>
      <c r="O52" s="10">
        <f t="shared" si="74"/>
        <v>1</v>
      </c>
      <c r="P52" s="10">
        <f t="shared" si="75"/>
        <v>1</v>
      </c>
      <c r="Q52" s="11">
        <f t="shared" si="76"/>
        <v>1</v>
      </c>
      <c r="R52" s="13">
        <f t="shared" si="77"/>
        <v>1</v>
      </c>
      <c r="S52" s="10">
        <f t="shared" si="78"/>
        <v>0</v>
      </c>
      <c r="T52" s="10">
        <f t="shared" si="79"/>
        <v>1</v>
      </c>
      <c r="U52" s="11">
        <f t="shared" si="80"/>
        <v>0</v>
      </c>
      <c r="V52" s="13">
        <f t="shared" si="81"/>
        <v>1</v>
      </c>
      <c r="W52" s="10">
        <f t="shared" si="82"/>
        <v>0</v>
      </c>
      <c r="X52" s="10">
        <f t="shared" si="83"/>
        <v>1</v>
      </c>
      <c r="Y52" s="11">
        <f t="shared" si="84"/>
        <v>0</v>
      </c>
      <c r="Z52" s="173">
        <f t="shared" si="85"/>
        <v>6</v>
      </c>
      <c r="AA52" s="173">
        <f t="shared" si="86"/>
        <v>1</v>
      </c>
      <c r="AB52" s="173">
        <f t="shared" si="87"/>
        <v>6</v>
      </c>
      <c r="AC52" s="174">
        <f t="shared" si="88"/>
        <v>1</v>
      </c>
    </row>
    <row r="53" spans="1:29" ht="15">
      <c r="A53" s="61" t="s">
        <v>12</v>
      </c>
      <c r="B53" s="13">
        <f t="shared" si="61"/>
        <v>0</v>
      </c>
      <c r="C53" s="10">
        <f t="shared" si="62"/>
        <v>1</v>
      </c>
      <c r="D53" s="10">
        <f t="shared" si="63"/>
        <v>0</v>
      </c>
      <c r="E53" s="11">
        <f t="shared" si="64"/>
        <v>0</v>
      </c>
      <c r="F53" s="13">
        <f t="shared" si="65"/>
        <v>0</v>
      </c>
      <c r="G53" s="10">
        <f t="shared" si="66"/>
        <v>1</v>
      </c>
      <c r="H53" s="10">
        <f t="shared" si="67"/>
        <v>0</v>
      </c>
      <c r="I53" s="11">
        <f t="shared" si="68"/>
        <v>0</v>
      </c>
      <c r="J53" s="13">
        <f t="shared" si="69"/>
        <v>0</v>
      </c>
      <c r="K53" s="10">
        <f t="shared" si="70"/>
        <v>1</v>
      </c>
      <c r="L53" s="10">
        <f t="shared" si="71"/>
        <v>0</v>
      </c>
      <c r="M53" s="11">
        <f t="shared" si="72"/>
        <v>0</v>
      </c>
      <c r="N53" s="13">
        <f t="shared" si="73"/>
        <v>0</v>
      </c>
      <c r="O53" s="10">
        <f t="shared" si="74"/>
        <v>1</v>
      </c>
      <c r="P53" s="10">
        <f t="shared" si="75"/>
        <v>0</v>
      </c>
      <c r="Q53" s="11">
        <f t="shared" si="76"/>
        <v>0</v>
      </c>
      <c r="R53" s="13">
        <f t="shared" si="77"/>
        <v>1</v>
      </c>
      <c r="S53" s="10">
        <f t="shared" si="78"/>
        <v>1</v>
      </c>
      <c r="T53" s="10">
        <f t="shared" si="79"/>
        <v>1</v>
      </c>
      <c r="U53" s="11">
        <f t="shared" si="80"/>
        <v>1</v>
      </c>
      <c r="V53" s="13">
        <f t="shared" si="81"/>
        <v>1</v>
      </c>
      <c r="W53" s="10">
        <f t="shared" si="82"/>
        <v>1</v>
      </c>
      <c r="X53" s="10">
        <f t="shared" si="83"/>
        <v>0</v>
      </c>
      <c r="Y53" s="11">
        <f t="shared" si="84"/>
        <v>0</v>
      </c>
      <c r="Z53" s="173">
        <f t="shared" si="85"/>
        <v>2</v>
      </c>
      <c r="AA53" s="173">
        <f t="shared" si="86"/>
        <v>6</v>
      </c>
      <c r="AB53" s="173">
        <f t="shared" si="87"/>
        <v>1</v>
      </c>
      <c r="AC53" s="174">
        <f t="shared" si="88"/>
        <v>1</v>
      </c>
    </row>
    <row r="54" spans="1:29" ht="15">
      <c r="A54" s="61" t="s">
        <v>13</v>
      </c>
      <c r="B54" s="13">
        <f t="shared" si="61"/>
        <v>1</v>
      </c>
      <c r="C54" s="10">
        <f t="shared" si="62"/>
        <v>0</v>
      </c>
      <c r="D54" s="10">
        <f t="shared" si="63"/>
        <v>1</v>
      </c>
      <c r="E54" s="11">
        <f t="shared" si="64"/>
        <v>0</v>
      </c>
      <c r="F54" s="13">
        <f t="shared" si="65"/>
        <v>0</v>
      </c>
      <c r="G54" s="10">
        <f t="shared" si="66"/>
        <v>1</v>
      </c>
      <c r="H54" s="10">
        <f t="shared" si="67"/>
        <v>1</v>
      </c>
      <c r="I54" s="11">
        <f t="shared" si="68"/>
        <v>0</v>
      </c>
      <c r="J54" s="13">
        <f t="shared" si="69"/>
        <v>0</v>
      </c>
      <c r="K54" s="10">
        <f t="shared" si="70"/>
        <v>0</v>
      </c>
      <c r="L54" s="10">
        <f t="shared" si="71"/>
        <v>1</v>
      </c>
      <c r="M54" s="11">
        <f t="shared" si="72"/>
        <v>0</v>
      </c>
      <c r="N54" s="13">
        <f t="shared" si="73"/>
        <v>0</v>
      </c>
      <c r="O54" s="10">
        <f t="shared" si="74"/>
        <v>0</v>
      </c>
      <c r="P54" s="10">
        <f t="shared" si="75"/>
        <v>0</v>
      </c>
      <c r="Q54" s="11">
        <f t="shared" si="76"/>
        <v>0</v>
      </c>
      <c r="R54" s="13">
        <f t="shared" si="77"/>
        <v>1</v>
      </c>
      <c r="S54" s="10">
        <f t="shared" si="78"/>
        <v>1</v>
      </c>
      <c r="T54" s="10">
        <f t="shared" si="79"/>
        <v>1</v>
      </c>
      <c r="U54" s="11">
        <f t="shared" si="80"/>
        <v>1</v>
      </c>
      <c r="V54" s="13">
        <f t="shared" si="81"/>
        <v>0</v>
      </c>
      <c r="W54" s="10">
        <f t="shared" si="82"/>
        <v>1</v>
      </c>
      <c r="X54" s="10">
        <f t="shared" si="83"/>
        <v>1</v>
      </c>
      <c r="Y54" s="11">
        <f t="shared" si="84"/>
        <v>0</v>
      </c>
      <c r="Z54" s="173">
        <f t="shared" si="85"/>
        <v>2</v>
      </c>
      <c r="AA54" s="173">
        <f t="shared" si="86"/>
        <v>3</v>
      </c>
      <c r="AB54" s="173">
        <f t="shared" si="87"/>
        <v>5</v>
      </c>
      <c r="AC54" s="174">
        <f t="shared" si="88"/>
        <v>1</v>
      </c>
    </row>
    <row r="55" spans="1:29" ht="15">
      <c r="A55" s="61" t="s">
        <v>14</v>
      </c>
      <c r="B55" s="13">
        <f t="shared" si="61"/>
        <v>0</v>
      </c>
      <c r="C55" s="10">
        <f t="shared" si="62"/>
        <v>0</v>
      </c>
      <c r="D55" s="10">
        <f t="shared" si="63"/>
        <v>0</v>
      </c>
      <c r="E55" s="11">
        <f t="shared" si="64"/>
        <v>0</v>
      </c>
      <c r="F55" s="13">
        <f t="shared" si="65"/>
        <v>0</v>
      </c>
      <c r="G55" s="10">
        <f t="shared" si="66"/>
        <v>0</v>
      </c>
      <c r="H55" s="10">
        <f t="shared" si="67"/>
        <v>0</v>
      </c>
      <c r="I55" s="11">
        <f t="shared" si="68"/>
        <v>0</v>
      </c>
      <c r="J55" s="13">
        <f t="shared" si="69"/>
        <v>1</v>
      </c>
      <c r="K55" s="10">
        <f t="shared" si="70"/>
        <v>0</v>
      </c>
      <c r="L55" s="10">
        <f t="shared" si="71"/>
        <v>0</v>
      </c>
      <c r="M55" s="11">
        <f t="shared" si="72"/>
        <v>0</v>
      </c>
      <c r="N55" s="13">
        <f t="shared" si="73"/>
        <v>1</v>
      </c>
      <c r="O55" s="10">
        <f t="shared" si="74"/>
        <v>0</v>
      </c>
      <c r="P55" s="10">
        <f t="shared" si="75"/>
        <v>0</v>
      </c>
      <c r="Q55" s="11">
        <f t="shared" si="76"/>
        <v>0</v>
      </c>
      <c r="R55" s="13">
        <f t="shared" si="77"/>
        <v>1</v>
      </c>
      <c r="S55" s="10">
        <f t="shared" si="78"/>
        <v>1</v>
      </c>
      <c r="T55" s="10">
        <f t="shared" si="79"/>
        <v>1</v>
      </c>
      <c r="U55" s="11">
        <f t="shared" si="80"/>
        <v>1</v>
      </c>
      <c r="V55" s="13">
        <f t="shared" si="81"/>
        <v>1</v>
      </c>
      <c r="W55" s="10">
        <f t="shared" si="82"/>
        <v>0</v>
      </c>
      <c r="X55" s="10">
        <f t="shared" si="83"/>
        <v>0</v>
      </c>
      <c r="Y55" s="11">
        <f t="shared" si="84"/>
        <v>0</v>
      </c>
      <c r="Z55" s="173">
        <f t="shared" si="85"/>
        <v>4</v>
      </c>
      <c r="AA55" s="173">
        <f t="shared" si="86"/>
        <v>1</v>
      </c>
      <c r="AB55" s="173">
        <f t="shared" si="87"/>
        <v>1</v>
      </c>
      <c r="AC55" s="174">
        <f t="shared" si="88"/>
        <v>1</v>
      </c>
    </row>
    <row r="56" spans="1:29" thickBot="1">
      <c r="A56" s="61" t="s">
        <v>15</v>
      </c>
      <c r="B56" s="13">
        <f t="shared" si="61"/>
        <v>1</v>
      </c>
      <c r="C56" s="10">
        <f t="shared" si="62"/>
        <v>1</v>
      </c>
      <c r="D56" s="10">
        <f t="shared" si="63"/>
        <v>1</v>
      </c>
      <c r="E56" s="11">
        <f t="shared" si="64"/>
        <v>1</v>
      </c>
      <c r="F56" s="13">
        <f t="shared" si="65"/>
        <v>1</v>
      </c>
      <c r="G56" s="10">
        <f t="shared" si="66"/>
        <v>1</v>
      </c>
      <c r="H56" s="10">
        <f t="shared" si="67"/>
        <v>1</v>
      </c>
      <c r="I56" s="11">
        <f t="shared" si="68"/>
        <v>1</v>
      </c>
      <c r="J56" s="13">
        <f t="shared" si="69"/>
        <v>1</v>
      </c>
      <c r="K56" s="10">
        <f t="shared" si="70"/>
        <v>1</v>
      </c>
      <c r="L56" s="10">
        <f t="shared" si="71"/>
        <v>1</v>
      </c>
      <c r="M56" s="11">
        <f t="shared" si="72"/>
        <v>1</v>
      </c>
      <c r="N56" s="13">
        <f t="shared" si="73"/>
        <v>1</v>
      </c>
      <c r="O56" s="10">
        <f t="shared" si="74"/>
        <v>1</v>
      </c>
      <c r="P56" s="10">
        <f t="shared" si="75"/>
        <v>1</v>
      </c>
      <c r="Q56" s="11">
        <f t="shared" si="76"/>
        <v>1</v>
      </c>
      <c r="R56" s="13">
        <f t="shared" si="77"/>
        <v>1</v>
      </c>
      <c r="S56" s="10">
        <f t="shared" si="78"/>
        <v>1</v>
      </c>
      <c r="T56" s="10">
        <f t="shared" si="79"/>
        <v>1</v>
      </c>
      <c r="U56" s="11">
        <f t="shared" si="80"/>
        <v>1</v>
      </c>
      <c r="V56" s="13">
        <f t="shared" si="81"/>
        <v>1</v>
      </c>
      <c r="W56" s="10">
        <f t="shared" si="82"/>
        <v>1</v>
      </c>
      <c r="X56" s="10">
        <f t="shared" si="83"/>
        <v>1</v>
      </c>
      <c r="Y56" s="11">
        <f t="shared" si="84"/>
        <v>1</v>
      </c>
      <c r="Z56" s="173">
        <f t="shared" si="85"/>
        <v>6</v>
      </c>
      <c r="AA56" s="173">
        <f t="shared" si="86"/>
        <v>6</v>
      </c>
      <c r="AB56" s="173">
        <f t="shared" si="87"/>
        <v>6</v>
      </c>
      <c r="AC56" s="174">
        <f t="shared" si="88"/>
        <v>6</v>
      </c>
    </row>
    <row r="57" spans="1:29">
      <c r="A57" s="70" t="s">
        <v>77</v>
      </c>
      <c r="B57" s="22">
        <f t="shared" ref="B57:Y57" si="89">SUM(B47:B56)</f>
        <v>5</v>
      </c>
      <c r="C57" s="23">
        <f t="shared" si="89"/>
        <v>3</v>
      </c>
      <c r="D57" s="23">
        <f t="shared" si="89"/>
        <v>6</v>
      </c>
      <c r="E57" s="24">
        <f t="shared" si="89"/>
        <v>2</v>
      </c>
      <c r="F57" s="22">
        <f t="shared" si="89"/>
        <v>5</v>
      </c>
      <c r="G57" s="23">
        <f t="shared" si="89"/>
        <v>5</v>
      </c>
      <c r="H57" s="23">
        <f t="shared" si="89"/>
        <v>6</v>
      </c>
      <c r="I57" s="24">
        <f t="shared" si="89"/>
        <v>3</v>
      </c>
      <c r="J57" s="22">
        <f t="shared" si="89"/>
        <v>5</v>
      </c>
      <c r="K57" s="23">
        <f t="shared" si="89"/>
        <v>3</v>
      </c>
      <c r="L57" s="23">
        <f t="shared" si="89"/>
        <v>6</v>
      </c>
      <c r="M57" s="24">
        <f t="shared" si="89"/>
        <v>2</v>
      </c>
      <c r="N57" s="22">
        <f t="shared" si="89"/>
        <v>7</v>
      </c>
      <c r="O57" s="23">
        <f t="shared" si="89"/>
        <v>4</v>
      </c>
      <c r="P57" s="23">
        <f t="shared" si="89"/>
        <v>5</v>
      </c>
      <c r="Q57" s="24">
        <f t="shared" si="89"/>
        <v>3</v>
      </c>
      <c r="R57" s="22">
        <f t="shared" si="89"/>
        <v>8</v>
      </c>
      <c r="S57" s="23">
        <f t="shared" si="89"/>
        <v>6</v>
      </c>
      <c r="T57" s="23">
        <f t="shared" si="89"/>
        <v>9</v>
      </c>
      <c r="U57" s="24">
        <f t="shared" si="89"/>
        <v>6</v>
      </c>
      <c r="V57" s="22">
        <f t="shared" si="89"/>
        <v>7</v>
      </c>
      <c r="W57" s="23">
        <f t="shared" si="89"/>
        <v>4</v>
      </c>
      <c r="X57" s="23">
        <f t="shared" si="89"/>
        <v>7</v>
      </c>
      <c r="Y57" s="24">
        <f t="shared" si="89"/>
        <v>2</v>
      </c>
      <c r="Z57" s="176"/>
      <c r="AA57" s="176"/>
      <c r="AB57" s="176"/>
      <c r="AC57" s="177"/>
    </row>
    <row r="58" spans="1:29" ht="16.2" thickBot="1">
      <c r="A58" s="56" t="s">
        <v>16</v>
      </c>
      <c r="B58" s="73">
        <f t="shared" ref="B58:Y58" si="90">AVERAGE(B47:B56)</f>
        <v>0.5</v>
      </c>
      <c r="C58" s="74">
        <f t="shared" si="90"/>
        <v>0.3</v>
      </c>
      <c r="D58" s="74">
        <f t="shared" si="90"/>
        <v>0.6</v>
      </c>
      <c r="E58" s="75">
        <f t="shared" si="90"/>
        <v>0.2</v>
      </c>
      <c r="F58" s="73">
        <f t="shared" si="90"/>
        <v>0.5</v>
      </c>
      <c r="G58" s="74">
        <f t="shared" si="90"/>
        <v>0.5</v>
      </c>
      <c r="H58" s="74">
        <f t="shared" si="90"/>
        <v>0.6</v>
      </c>
      <c r="I58" s="75">
        <f t="shared" si="90"/>
        <v>0.3</v>
      </c>
      <c r="J58" s="73">
        <f t="shared" si="90"/>
        <v>0.5</v>
      </c>
      <c r="K58" s="74">
        <f t="shared" si="90"/>
        <v>0.3</v>
      </c>
      <c r="L58" s="74">
        <f t="shared" si="90"/>
        <v>0.6</v>
      </c>
      <c r="M58" s="75">
        <f t="shared" si="90"/>
        <v>0.2</v>
      </c>
      <c r="N58" s="73">
        <f t="shared" si="90"/>
        <v>0.7</v>
      </c>
      <c r="O58" s="74">
        <f t="shared" si="90"/>
        <v>0.4</v>
      </c>
      <c r="P58" s="74">
        <f t="shared" si="90"/>
        <v>0.5</v>
      </c>
      <c r="Q58" s="75">
        <f t="shared" si="90"/>
        <v>0.3</v>
      </c>
      <c r="R58" s="73">
        <f t="shared" si="90"/>
        <v>0.8</v>
      </c>
      <c r="S58" s="74">
        <f t="shared" si="90"/>
        <v>0.6</v>
      </c>
      <c r="T58" s="74">
        <f t="shared" si="90"/>
        <v>0.9</v>
      </c>
      <c r="U58" s="75">
        <f t="shared" si="90"/>
        <v>0.6</v>
      </c>
      <c r="V58" s="73">
        <f t="shared" si="90"/>
        <v>0.7</v>
      </c>
      <c r="W58" s="74">
        <f t="shared" si="90"/>
        <v>0.4</v>
      </c>
      <c r="X58" s="74">
        <f t="shared" si="90"/>
        <v>0.7</v>
      </c>
      <c r="Y58" s="75">
        <f t="shared" si="90"/>
        <v>0.2</v>
      </c>
      <c r="Z58" s="179"/>
      <c r="AA58" s="179"/>
      <c r="AB58" s="179"/>
      <c r="AC58" s="180"/>
    </row>
    <row r="59" spans="1:29" ht="16.2" thickBot="1"/>
    <row r="60" spans="1:29">
      <c r="A60" s="183" t="s">
        <v>0</v>
      </c>
      <c r="B60" s="150" t="s">
        <v>28</v>
      </c>
      <c r="C60" s="151"/>
      <c r="D60" s="151"/>
      <c r="E60" s="152"/>
      <c r="F60" s="150" t="s">
        <v>29</v>
      </c>
      <c r="G60" s="151"/>
      <c r="H60" s="151"/>
      <c r="I60" s="152"/>
      <c r="J60" s="150" t="s">
        <v>30</v>
      </c>
      <c r="K60" s="151"/>
      <c r="L60" s="151"/>
      <c r="M60" s="152"/>
      <c r="N60" s="150" t="s">
        <v>31</v>
      </c>
      <c r="O60" s="151"/>
      <c r="P60" s="151"/>
      <c r="Q60" s="152"/>
      <c r="R60" s="150" t="s">
        <v>32</v>
      </c>
      <c r="S60" s="151"/>
      <c r="T60" s="151"/>
      <c r="U60" s="152"/>
      <c r="V60" s="151" t="s">
        <v>33</v>
      </c>
      <c r="W60" s="151"/>
      <c r="X60" s="151"/>
      <c r="Y60" s="151"/>
      <c r="Z60" s="181" t="s">
        <v>109</v>
      </c>
      <c r="AA60" s="166"/>
      <c r="AB60" s="166"/>
      <c r="AC60" s="167"/>
    </row>
    <row r="61" spans="1:29" ht="16.2" thickBot="1">
      <c r="A61" s="184"/>
      <c r="B61" s="29" t="s">
        <v>41</v>
      </c>
      <c r="C61" s="8" t="s">
        <v>53</v>
      </c>
      <c r="D61" s="8" t="s">
        <v>42</v>
      </c>
      <c r="E61" s="21" t="s">
        <v>46</v>
      </c>
      <c r="F61" s="29" t="s">
        <v>41</v>
      </c>
      <c r="G61" s="8" t="s">
        <v>53</v>
      </c>
      <c r="H61" s="8" t="s">
        <v>42</v>
      </c>
      <c r="I61" s="21" t="s">
        <v>46</v>
      </c>
      <c r="J61" s="29" t="s">
        <v>41</v>
      </c>
      <c r="K61" s="8" t="s">
        <v>53</v>
      </c>
      <c r="L61" s="8" t="s">
        <v>42</v>
      </c>
      <c r="M61" s="21" t="s">
        <v>46</v>
      </c>
      <c r="N61" s="29" t="s">
        <v>41</v>
      </c>
      <c r="O61" s="8" t="s">
        <v>53</v>
      </c>
      <c r="P61" s="8" t="s">
        <v>42</v>
      </c>
      <c r="Q61" s="21" t="s">
        <v>46</v>
      </c>
      <c r="R61" s="29" t="s">
        <v>41</v>
      </c>
      <c r="S61" s="8" t="s">
        <v>53</v>
      </c>
      <c r="T61" s="8" t="s">
        <v>42</v>
      </c>
      <c r="U61" s="21" t="s">
        <v>46</v>
      </c>
      <c r="V61" s="8" t="s">
        <v>41</v>
      </c>
      <c r="W61" s="8" t="s">
        <v>53</v>
      </c>
      <c r="X61" s="8" t="s">
        <v>42</v>
      </c>
      <c r="Y61" s="8" t="s">
        <v>46</v>
      </c>
      <c r="Z61" s="182" t="s">
        <v>41</v>
      </c>
      <c r="AA61" s="168" t="s">
        <v>53</v>
      </c>
      <c r="AB61" s="168" t="s">
        <v>42</v>
      </c>
      <c r="AC61" s="169" t="s">
        <v>46</v>
      </c>
    </row>
    <row r="62" spans="1:29" ht="15">
      <c r="A62" s="61" t="s">
        <v>4</v>
      </c>
      <c r="B62" s="13">
        <f>IF(E3&gt;B3,1,0)</f>
        <v>0</v>
      </c>
      <c r="C62" s="10">
        <f>IF(E3&gt;C3,1,0)</f>
        <v>0</v>
      </c>
      <c r="D62" s="10">
        <f>IF(E3&gt;D3,1,0)</f>
        <v>0</v>
      </c>
      <c r="E62" s="11">
        <f>IF(AND((E3&gt;B3),(E3&gt;C3),(E3&gt;D3)),1,0)</f>
        <v>0</v>
      </c>
      <c r="F62" s="13">
        <f>IF(I3&gt;F3,1,0)</f>
        <v>0</v>
      </c>
      <c r="G62" s="10">
        <f>IF(I3&gt;G3,1,0)</f>
        <v>0</v>
      </c>
      <c r="H62" s="10">
        <f>IF(I3&gt;H3,1,0)</f>
        <v>0</v>
      </c>
      <c r="I62" s="11">
        <f>IF(AND((I3&gt;F3),(I3&gt;G3),(I3&gt;H3)),1,0)</f>
        <v>0</v>
      </c>
      <c r="J62" s="13">
        <f>IF(M3&lt;J3,1,0)</f>
        <v>0</v>
      </c>
      <c r="K62" s="10">
        <f>IF(M3&lt;K3,1,0)</f>
        <v>0</v>
      </c>
      <c r="L62" s="10">
        <f>IF(M3&lt;L3,1,0)</f>
        <v>0</v>
      </c>
      <c r="M62" s="11">
        <f>IF(AND((M3&lt;J3),(M3&lt;K3),(M3&lt;L3)),1,0)</f>
        <v>0</v>
      </c>
      <c r="N62" s="13">
        <f>IF(Q3&gt;N3,1,0)</f>
        <v>0</v>
      </c>
      <c r="O62" s="10">
        <f>IF(Q3&gt;O3,1,0)</f>
        <v>0</v>
      </c>
      <c r="P62" s="10">
        <f>IF(Q3&gt;P3,1,0)</f>
        <v>0</v>
      </c>
      <c r="Q62" s="11">
        <f>IF(AND((Q3&gt;N3),(Q3&gt;O3),(Q3&gt;P3)),1,0)</f>
        <v>0</v>
      </c>
      <c r="R62" s="13">
        <f>IF(U3&gt;R3,1,0)</f>
        <v>0</v>
      </c>
      <c r="S62" s="10">
        <f>IF(U3&gt;S3,1,0)</f>
        <v>0</v>
      </c>
      <c r="T62" s="10">
        <f>IF(U3&gt;T3,1,0)</f>
        <v>0</v>
      </c>
      <c r="U62" s="11">
        <f>IF(AND((U3&gt;R3),(U3&gt;S3),(U3&gt;T3)),1,0)</f>
        <v>0</v>
      </c>
      <c r="V62" s="10">
        <f>IF(Y3&gt;V3,1,0)</f>
        <v>0</v>
      </c>
      <c r="W62" s="10">
        <f>IF(Y3&gt;W3,1,0)</f>
        <v>0</v>
      </c>
      <c r="X62" s="10">
        <f>IF(Y3&gt;X3,1,0)</f>
        <v>0</v>
      </c>
      <c r="Y62" s="10">
        <f>IF(AND((Y3&gt;V3),(Y3&gt;W3),(Y3&gt;X3)),1,0)</f>
        <v>0</v>
      </c>
      <c r="Z62" s="172">
        <f>SUM(B62,F62,J62,N62,R62,V62)</f>
        <v>0</v>
      </c>
      <c r="AA62" s="173">
        <f>SUM(C62,G62,K62,O62,S62,W62)</f>
        <v>0</v>
      </c>
      <c r="AB62" s="173">
        <f>SUM(D62,H62,L62,P62,T62,X62)</f>
        <v>0</v>
      </c>
      <c r="AC62" s="174">
        <f>SUM(E62,I62,M62,Q62,U62,Y62)</f>
        <v>0</v>
      </c>
    </row>
    <row r="63" spans="1:29" ht="15">
      <c r="A63" s="61" t="s">
        <v>6</v>
      </c>
      <c r="B63" s="13">
        <f t="shared" ref="B63:B71" si="91">IF(E4&gt;B4,1,0)</f>
        <v>1</v>
      </c>
      <c r="C63" s="10">
        <f t="shared" ref="C63:C71" si="92">IF(E4&gt;C4,1,0)</f>
        <v>1</v>
      </c>
      <c r="D63" s="10">
        <f t="shared" ref="D63:D71" si="93">IF(E4&gt;D4,1,0)</f>
        <v>1</v>
      </c>
      <c r="E63" s="11">
        <f t="shared" ref="E63:E71" si="94">IF(AND((E4&gt;B4),(E4&gt;C4),(E4&gt;D4)),1,0)</f>
        <v>1</v>
      </c>
      <c r="F63" s="13">
        <f t="shared" ref="F63:F71" si="95">IF(I4&gt;F4,1,0)</f>
        <v>0</v>
      </c>
      <c r="G63" s="10">
        <f t="shared" ref="G63:G71" si="96">IF(I4&gt;G4,1,0)</f>
        <v>1</v>
      </c>
      <c r="H63" s="10">
        <f t="shared" ref="H63:H71" si="97">IF(I4&gt;H4,1,0)</f>
        <v>1</v>
      </c>
      <c r="I63" s="11">
        <f t="shared" ref="I63:I71" si="98">IF(AND((I4&gt;F4),(I4&gt;G4),(I4&gt;H4)),1,0)</f>
        <v>0</v>
      </c>
      <c r="J63" s="13">
        <f t="shared" ref="J63:J71" si="99">IF(M4&lt;J4,1,0)</f>
        <v>0</v>
      </c>
      <c r="K63" s="10">
        <f t="shared" ref="K63:K71" si="100">IF(M4&lt;K4,1,0)</f>
        <v>1</v>
      </c>
      <c r="L63" s="10">
        <f t="shared" ref="L63:L71" si="101">IF(M4&lt;L4,1,0)</f>
        <v>1</v>
      </c>
      <c r="M63" s="11">
        <f t="shared" ref="M63:M71" si="102">IF(AND((M4&lt;J4),(M4&lt;K4),(M4&lt;L4)),1,0)</f>
        <v>0</v>
      </c>
      <c r="N63" s="13">
        <f t="shared" ref="N63:N71" si="103">IF(Q4&gt;N4,1,0)</f>
        <v>0</v>
      </c>
      <c r="O63" s="10">
        <f t="shared" ref="O63:O71" si="104">IF(Q4&gt;O4,1,0)</f>
        <v>1</v>
      </c>
      <c r="P63" s="10">
        <f t="shared" ref="P63:P71" si="105">IF(Q4&gt;P4,1,0)</f>
        <v>1</v>
      </c>
      <c r="Q63" s="11">
        <f t="shared" ref="Q63:Q71" si="106">IF(AND((Q4&gt;N4),(Q4&gt;O4),(Q4&gt;P4)),1,0)</f>
        <v>0</v>
      </c>
      <c r="R63" s="13">
        <f t="shared" ref="R63:R71" si="107">IF(U4&gt;R4,1,0)</f>
        <v>0</v>
      </c>
      <c r="S63" s="10">
        <f t="shared" ref="S63:S71" si="108">IF(U4&gt;S4,1,0)</f>
        <v>1</v>
      </c>
      <c r="T63" s="10">
        <f t="shared" ref="T63:T71" si="109">IF(U4&gt;T4,1,0)</f>
        <v>1</v>
      </c>
      <c r="U63" s="11">
        <f t="shared" ref="U63:U71" si="110">IF(AND((U4&gt;R4),(U4&gt;S4),(U4&gt;T4)),1,0)</f>
        <v>0</v>
      </c>
      <c r="V63" s="10">
        <f t="shared" ref="V63:V71" si="111">IF(Y4&gt;V4,1,0)</f>
        <v>0</v>
      </c>
      <c r="W63" s="10">
        <f t="shared" ref="W63:W71" si="112">IF(Y4&gt;W4,1,0)</f>
        <v>1</v>
      </c>
      <c r="X63" s="10">
        <f t="shared" ref="X63:X71" si="113">IF(Y4&gt;X4,1,0)</f>
        <v>1</v>
      </c>
      <c r="Y63" s="10">
        <f t="shared" ref="Y63:Y71" si="114">IF(AND((Y4&gt;V4),(Y4&gt;W4),(Y4&gt;X4)),1,0)</f>
        <v>0</v>
      </c>
      <c r="Z63" s="172">
        <f t="shared" ref="Z63:Z71" si="115">SUM(B63,F63,J63,N63,R63,V63)</f>
        <v>1</v>
      </c>
      <c r="AA63" s="173">
        <f t="shared" ref="AA63:AA71" si="116">SUM(C63,G63,K63,O63,S63,W63)</f>
        <v>6</v>
      </c>
      <c r="AB63" s="173">
        <f t="shared" ref="AB63:AB71" si="117">SUM(D63,H63,L63,P63,T63,X63)</f>
        <v>6</v>
      </c>
      <c r="AC63" s="174">
        <f t="shared" ref="AC63:AC71" si="118">SUM(E63,I63,M63,Q63,U63,Y63)</f>
        <v>1</v>
      </c>
    </row>
    <row r="64" spans="1:29" ht="15">
      <c r="A64" s="61" t="s">
        <v>7</v>
      </c>
      <c r="B64" s="13">
        <f t="shared" si="91"/>
        <v>0</v>
      </c>
      <c r="C64" s="10">
        <f t="shared" si="92"/>
        <v>0</v>
      </c>
      <c r="D64" s="10">
        <f t="shared" si="93"/>
        <v>0</v>
      </c>
      <c r="E64" s="11">
        <f t="shared" si="94"/>
        <v>0</v>
      </c>
      <c r="F64" s="13">
        <f t="shared" si="95"/>
        <v>0</v>
      </c>
      <c r="G64" s="10">
        <f t="shared" si="96"/>
        <v>0</v>
      </c>
      <c r="H64" s="10">
        <f t="shared" si="97"/>
        <v>0</v>
      </c>
      <c r="I64" s="11">
        <f t="shared" si="98"/>
        <v>0</v>
      </c>
      <c r="J64" s="13">
        <f t="shared" si="99"/>
        <v>0</v>
      </c>
      <c r="K64" s="10">
        <f t="shared" si="100"/>
        <v>0</v>
      </c>
      <c r="L64" s="10">
        <f t="shared" si="101"/>
        <v>0</v>
      </c>
      <c r="M64" s="11">
        <f t="shared" si="102"/>
        <v>0</v>
      </c>
      <c r="N64" s="13">
        <f t="shared" si="103"/>
        <v>0</v>
      </c>
      <c r="O64" s="10">
        <f t="shared" si="104"/>
        <v>0</v>
      </c>
      <c r="P64" s="10">
        <f t="shared" si="105"/>
        <v>0</v>
      </c>
      <c r="Q64" s="11">
        <f t="shared" si="106"/>
        <v>0</v>
      </c>
      <c r="R64" s="13">
        <f t="shared" si="107"/>
        <v>0</v>
      </c>
      <c r="S64" s="10">
        <f t="shared" si="108"/>
        <v>0</v>
      </c>
      <c r="T64" s="10">
        <f t="shared" si="109"/>
        <v>0</v>
      </c>
      <c r="U64" s="11">
        <f t="shared" si="110"/>
        <v>0</v>
      </c>
      <c r="V64" s="10">
        <f t="shared" si="111"/>
        <v>0</v>
      </c>
      <c r="W64" s="10">
        <f t="shared" si="112"/>
        <v>0</v>
      </c>
      <c r="X64" s="10">
        <f t="shared" si="113"/>
        <v>0</v>
      </c>
      <c r="Y64" s="10">
        <f t="shared" si="114"/>
        <v>0</v>
      </c>
      <c r="Z64" s="172">
        <f t="shared" si="115"/>
        <v>0</v>
      </c>
      <c r="AA64" s="173">
        <f t="shared" si="116"/>
        <v>0</v>
      </c>
      <c r="AB64" s="173">
        <f t="shared" si="117"/>
        <v>0</v>
      </c>
      <c r="AC64" s="174">
        <f t="shared" si="118"/>
        <v>0</v>
      </c>
    </row>
    <row r="65" spans="1:29" ht="15">
      <c r="A65" s="61" t="s">
        <v>8</v>
      </c>
      <c r="B65" s="13">
        <f t="shared" si="91"/>
        <v>0</v>
      </c>
      <c r="C65" s="10">
        <f t="shared" si="92"/>
        <v>0</v>
      </c>
      <c r="D65" s="10">
        <f t="shared" si="93"/>
        <v>0</v>
      </c>
      <c r="E65" s="11">
        <f t="shared" si="94"/>
        <v>0</v>
      </c>
      <c r="F65" s="13">
        <f t="shared" si="95"/>
        <v>0</v>
      </c>
      <c r="G65" s="10">
        <f t="shared" si="96"/>
        <v>0</v>
      </c>
      <c r="H65" s="10">
        <f t="shared" si="97"/>
        <v>1</v>
      </c>
      <c r="I65" s="11">
        <f t="shared" si="98"/>
        <v>0</v>
      </c>
      <c r="J65" s="13">
        <f t="shared" si="99"/>
        <v>0</v>
      </c>
      <c r="K65" s="10">
        <f t="shared" si="100"/>
        <v>0</v>
      </c>
      <c r="L65" s="10">
        <f t="shared" si="101"/>
        <v>1</v>
      </c>
      <c r="M65" s="11">
        <f t="shared" si="102"/>
        <v>0</v>
      </c>
      <c r="N65" s="13">
        <f t="shared" si="103"/>
        <v>1</v>
      </c>
      <c r="O65" s="10">
        <f t="shared" si="104"/>
        <v>0</v>
      </c>
      <c r="P65" s="10">
        <f t="shared" si="105"/>
        <v>1</v>
      </c>
      <c r="Q65" s="11">
        <f t="shared" si="106"/>
        <v>0</v>
      </c>
      <c r="R65" s="13">
        <f t="shared" si="107"/>
        <v>0</v>
      </c>
      <c r="S65" s="10">
        <f t="shared" si="108"/>
        <v>0</v>
      </c>
      <c r="T65" s="10">
        <f t="shared" si="109"/>
        <v>0</v>
      </c>
      <c r="U65" s="11">
        <f t="shared" si="110"/>
        <v>0</v>
      </c>
      <c r="V65" s="10">
        <f t="shared" si="111"/>
        <v>0</v>
      </c>
      <c r="W65" s="10">
        <f t="shared" si="112"/>
        <v>0</v>
      </c>
      <c r="X65" s="10">
        <f t="shared" si="113"/>
        <v>0</v>
      </c>
      <c r="Y65" s="10">
        <f t="shared" si="114"/>
        <v>0</v>
      </c>
      <c r="Z65" s="172">
        <f t="shared" si="115"/>
        <v>1</v>
      </c>
      <c r="AA65" s="173">
        <f t="shared" si="116"/>
        <v>0</v>
      </c>
      <c r="AB65" s="173">
        <f t="shared" si="117"/>
        <v>3</v>
      </c>
      <c r="AC65" s="174">
        <f t="shared" si="118"/>
        <v>0</v>
      </c>
    </row>
    <row r="66" spans="1:29" ht="15">
      <c r="A66" s="61" t="s">
        <v>9</v>
      </c>
      <c r="B66" s="13">
        <f t="shared" si="91"/>
        <v>1</v>
      </c>
      <c r="C66" s="10">
        <f t="shared" si="92"/>
        <v>1</v>
      </c>
      <c r="D66" s="10">
        <f t="shared" si="93"/>
        <v>1</v>
      </c>
      <c r="E66" s="11">
        <f t="shared" si="94"/>
        <v>1</v>
      </c>
      <c r="F66" s="13">
        <f t="shared" si="95"/>
        <v>0</v>
      </c>
      <c r="G66" s="10">
        <f t="shared" si="96"/>
        <v>0</v>
      </c>
      <c r="H66" s="10">
        <f t="shared" si="97"/>
        <v>0</v>
      </c>
      <c r="I66" s="11">
        <f t="shared" si="98"/>
        <v>0</v>
      </c>
      <c r="J66" s="13">
        <f t="shared" si="99"/>
        <v>0</v>
      </c>
      <c r="K66" s="10">
        <f t="shared" si="100"/>
        <v>0</v>
      </c>
      <c r="L66" s="10">
        <f t="shared" si="101"/>
        <v>0</v>
      </c>
      <c r="M66" s="11">
        <f t="shared" si="102"/>
        <v>0</v>
      </c>
      <c r="N66" s="13">
        <f t="shared" si="103"/>
        <v>0</v>
      </c>
      <c r="O66" s="10">
        <f t="shared" si="104"/>
        <v>0</v>
      </c>
      <c r="P66" s="10">
        <f t="shared" si="105"/>
        <v>0</v>
      </c>
      <c r="Q66" s="11">
        <f t="shared" si="106"/>
        <v>0</v>
      </c>
      <c r="R66" s="13">
        <f t="shared" si="107"/>
        <v>0</v>
      </c>
      <c r="S66" s="10">
        <f t="shared" si="108"/>
        <v>0</v>
      </c>
      <c r="T66" s="10">
        <f t="shared" si="109"/>
        <v>0</v>
      </c>
      <c r="U66" s="11">
        <f t="shared" si="110"/>
        <v>0</v>
      </c>
      <c r="V66" s="10">
        <f t="shared" si="111"/>
        <v>0</v>
      </c>
      <c r="W66" s="10">
        <f t="shared" si="112"/>
        <v>0</v>
      </c>
      <c r="X66" s="10">
        <f t="shared" si="113"/>
        <v>0</v>
      </c>
      <c r="Y66" s="10">
        <f t="shared" si="114"/>
        <v>0</v>
      </c>
      <c r="Z66" s="172">
        <f t="shared" si="115"/>
        <v>1</v>
      </c>
      <c r="AA66" s="173">
        <f t="shared" si="116"/>
        <v>1</v>
      </c>
      <c r="AB66" s="173">
        <f t="shared" si="117"/>
        <v>1</v>
      </c>
      <c r="AC66" s="174">
        <f t="shared" si="118"/>
        <v>1</v>
      </c>
    </row>
    <row r="67" spans="1:29" ht="15">
      <c r="A67" s="61" t="s">
        <v>11</v>
      </c>
      <c r="B67" s="13">
        <f t="shared" si="91"/>
        <v>0</v>
      </c>
      <c r="C67" s="10">
        <f t="shared" si="92"/>
        <v>0</v>
      </c>
      <c r="D67" s="10">
        <f t="shared" si="93"/>
        <v>0</v>
      </c>
      <c r="E67" s="11">
        <f t="shared" si="94"/>
        <v>0</v>
      </c>
      <c r="F67" s="13">
        <f t="shared" si="95"/>
        <v>0</v>
      </c>
      <c r="G67" s="10">
        <f t="shared" si="96"/>
        <v>0</v>
      </c>
      <c r="H67" s="10">
        <f t="shared" si="97"/>
        <v>0</v>
      </c>
      <c r="I67" s="11">
        <f t="shared" si="98"/>
        <v>0</v>
      </c>
      <c r="J67" s="13">
        <f t="shared" si="99"/>
        <v>0</v>
      </c>
      <c r="K67" s="10">
        <f t="shared" si="100"/>
        <v>0</v>
      </c>
      <c r="L67" s="10">
        <f t="shared" si="101"/>
        <v>0</v>
      </c>
      <c r="M67" s="11">
        <f t="shared" si="102"/>
        <v>0</v>
      </c>
      <c r="N67" s="13">
        <f t="shared" si="103"/>
        <v>0</v>
      </c>
      <c r="O67" s="10">
        <f t="shared" si="104"/>
        <v>0</v>
      </c>
      <c r="P67" s="10">
        <f t="shared" si="105"/>
        <v>0</v>
      </c>
      <c r="Q67" s="11">
        <f t="shared" si="106"/>
        <v>0</v>
      </c>
      <c r="R67" s="13">
        <f t="shared" si="107"/>
        <v>0</v>
      </c>
      <c r="S67" s="10">
        <f t="shared" si="108"/>
        <v>0</v>
      </c>
      <c r="T67" s="10">
        <f t="shared" si="109"/>
        <v>0</v>
      </c>
      <c r="U67" s="11">
        <f t="shared" si="110"/>
        <v>0</v>
      </c>
      <c r="V67" s="10">
        <f t="shared" si="111"/>
        <v>0</v>
      </c>
      <c r="W67" s="10">
        <f t="shared" si="112"/>
        <v>0</v>
      </c>
      <c r="X67" s="10">
        <f t="shared" si="113"/>
        <v>0</v>
      </c>
      <c r="Y67" s="10">
        <f t="shared" si="114"/>
        <v>0</v>
      </c>
      <c r="Z67" s="172">
        <f t="shared" si="115"/>
        <v>0</v>
      </c>
      <c r="AA67" s="173">
        <f t="shared" si="116"/>
        <v>0</v>
      </c>
      <c r="AB67" s="173">
        <f t="shared" si="117"/>
        <v>0</v>
      </c>
      <c r="AC67" s="174">
        <f t="shared" si="118"/>
        <v>0</v>
      </c>
    </row>
    <row r="68" spans="1:29" ht="15">
      <c r="A68" s="61" t="s">
        <v>12</v>
      </c>
      <c r="B68" s="13">
        <f t="shared" si="91"/>
        <v>1</v>
      </c>
      <c r="C68" s="10">
        <f t="shared" si="92"/>
        <v>1</v>
      </c>
      <c r="D68" s="10">
        <f t="shared" si="93"/>
        <v>1</v>
      </c>
      <c r="E68" s="11">
        <f t="shared" si="94"/>
        <v>1</v>
      </c>
      <c r="F68" s="13">
        <f t="shared" si="95"/>
        <v>1</v>
      </c>
      <c r="G68" s="10">
        <f t="shared" si="96"/>
        <v>1</v>
      </c>
      <c r="H68" s="10">
        <f t="shared" si="97"/>
        <v>1</v>
      </c>
      <c r="I68" s="11">
        <f t="shared" si="98"/>
        <v>1</v>
      </c>
      <c r="J68" s="13">
        <f t="shared" si="99"/>
        <v>1</v>
      </c>
      <c r="K68" s="10">
        <f t="shared" si="100"/>
        <v>1</v>
      </c>
      <c r="L68" s="10">
        <f t="shared" si="101"/>
        <v>1</v>
      </c>
      <c r="M68" s="11">
        <f t="shared" si="102"/>
        <v>1</v>
      </c>
      <c r="N68" s="13">
        <f t="shared" si="103"/>
        <v>1</v>
      </c>
      <c r="O68" s="10">
        <f t="shared" si="104"/>
        <v>1</v>
      </c>
      <c r="P68" s="10">
        <f t="shared" si="105"/>
        <v>1</v>
      </c>
      <c r="Q68" s="11">
        <f t="shared" si="106"/>
        <v>1</v>
      </c>
      <c r="R68" s="13">
        <f t="shared" si="107"/>
        <v>0</v>
      </c>
      <c r="S68" s="10">
        <f t="shared" si="108"/>
        <v>0</v>
      </c>
      <c r="T68" s="10">
        <f t="shared" si="109"/>
        <v>0</v>
      </c>
      <c r="U68" s="11">
        <f t="shared" si="110"/>
        <v>0</v>
      </c>
      <c r="V68" s="10">
        <f t="shared" si="111"/>
        <v>1</v>
      </c>
      <c r="W68" s="10">
        <f t="shared" si="112"/>
        <v>1</v>
      </c>
      <c r="X68" s="10">
        <f t="shared" si="113"/>
        <v>1</v>
      </c>
      <c r="Y68" s="10">
        <f t="shared" si="114"/>
        <v>1</v>
      </c>
      <c r="Z68" s="172">
        <f t="shared" si="115"/>
        <v>5</v>
      </c>
      <c r="AA68" s="173">
        <f t="shared" si="116"/>
        <v>5</v>
      </c>
      <c r="AB68" s="173">
        <f t="shared" si="117"/>
        <v>5</v>
      </c>
      <c r="AC68" s="174">
        <f t="shared" si="118"/>
        <v>5</v>
      </c>
    </row>
    <row r="69" spans="1:29" ht="15">
      <c r="A69" s="61" t="s">
        <v>13</v>
      </c>
      <c r="B69" s="13">
        <f t="shared" si="91"/>
        <v>1</v>
      </c>
      <c r="C69" s="10">
        <f t="shared" si="92"/>
        <v>0</v>
      </c>
      <c r="D69" s="10">
        <f t="shared" si="93"/>
        <v>0</v>
      </c>
      <c r="E69" s="11">
        <f t="shared" si="94"/>
        <v>0</v>
      </c>
      <c r="F69" s="13">
        <f t="shared" si="95"/>
        <v>0</v>
      </c>
      <c r="G69" s="10">
        <f t="shared" si="96"/>
        <v>0</v>
      </c>
      <c r="H69" s="10">
        <f t="shared" si="97"/>
        <v>0</v>
      </c>
      <c r="I69" s="11">
        <f t="shared" si="98"/>
        <v>0</v>
      </c>
      <c r="J69" s="13">
        <f t="shared" si="99"/>
        <v>0</v>
      </c>
      <c r="K69" s="10">
        <f t="shared" si="100"/>
        <v>0</v>
      </c>
      <c r="L69" s="10">
        <f t="shared" si="101"/>
        <v>0</v>
      </c>
      <c r="M69" s="11">
        <f t="shared" si="102"/>
        <v>0</v>
      </c>
      <c r="N69" s="13">
        <f t="shared" si="103"/>
        <v>0</v>
      </c>
      <c r="O69" s="10">
        <f t="shared" si="104"/>
        <v>0</v>
      </c>
      <c r="P69" s="10">
        <f t="shared" si="105"/>
        <v>1</v>
      </c>
      <c r="Q69" s="11">
        <f t="shared" si="106"/>
        <v>0</v>
      </c>
      <c r="R69" s="13">
        <f t="shared" si="107"/>
        <v>0</v>
      </c>
      <c r="S69" s="10">
        <f t="shared" si="108"/>
        <v>0</v>
      </c>
      <c r="T69" s="10">
        <f t="shared" si="109"/>
        <v>0</v>
      </c>
      <c r="U69" s="11">
        <f t="shared" si="110"/>
        <v>0</v>
      </c>
      <c r="V69" s="10">
        <f t="shared" si="111"/>
        <v>0</v>
      </c>
      <c r="W69" s="10">
        <f t="shared" si="112"/>
        <v>0</v>
      </c>
      <c r="X69" s="10">
        <f t="shared" si="113"/>
        <v>0</v>
      </c>
      <c r="Y69" s="10">
        <f t="shared" si="114"/>
        <v>0</v>
      </c>
      <c r="Z69" s="172">
        <f t="shared" si="115"/>
        <v>1</v>
      </c>
      <c r="AA69" s="173">
        <f t="shared" si="116"/>
        <v>0</v>
      </c>
      <c r="AB69" s="173">
        <f t="shared" si="117"/>
        <v>1</v>
      </c>
      <c r="AC69" s="174">
        <f t="shared" si="118"/>
        <v>0</v>
      </c>
    </row>
    <row r="70" spans="1:29" ht="15">
      <c r="A70" s="61" t="s">
        <v>14</v>
      </c>
      <c r="B70" s="13">
        <f t="shared" si="91"/>
        <v>1</v>
      </c>
      <c r="C70" s="10">
        <f t="shared" si="92"/>
        <v>1</v>
      </c>
      <c r="D70" s="10">
        <f t="shared" si="93"/>
        <v>1</v>
      </c>
      <c r="E70" s="11">
        <f t="shared" si="94"/>
        <v>1</v>
      </c>
      <c r="F70" s="13">
        <f t="shared" si="95"/>
        <v>1</v>
      </c>
      <c r="G70" s="10">
        <f t="shared" si="96"/>
        <v>1</v>
      </c>
      <c r="H70" s="10">
        <f t="shared" si="97"/>
        <v>1</v>
      </c>
      <c r="I70" s="11">
        <f t="shared" si="98"/>
        <v>1</v>
      </c>
      <c r="J70" s="13">
        <f t="shared" si="99"/>
        <v>1</v>
      </c>
      <c r="K70" s="10">
        <f t="shared" si="100"/>
        <v>1</v>
      </c>
      <c r="L70" s="10">
        <f t="shared" si="101"/>
        <v>1</v>
      </c>
      <c r="M70" s="11">
        <f t="shared" si="102"/>
        <v>1</v>
      </c>
      <c r="N70" s="13">
        <f t="shared" si="103"/>
        <v>1</v>
      </c>
      <c r="O70" s="10">
        <f t="shared" si="104"/>
        <v>1</v>
      </c>
      <c r="P70" s="10">
        <f t="shared" si="105"/>
        <v>1</v>
      </c>
      <c r="Q70" s="11">
        <f t="shared" si="106"/>
        <v>1</v>
      </c>
      <c r="R70" s="13">
        <f t="shared" si="107"/>
        <v>0</v>
      </c>
      <c r="S70" s="10">
        <f t="shared" si="108"/>
        <v>0</v>
      </c>
      <c r="T70" s="10">
        <f t="shared" si="109"/>
        <v>0</v>
      </c>
      <c r="U70" s="11">
        <f t="shared" si="110"/>
        <v>0</v>
      </c>
      <c r="V70" s="10">
        <f t="shared" si="111"/>
        <v>1</v>
      </c>
      <c r="W70" s="10">
        <f t="shared" si="112"/>
        <v>1</v>
      </c>
      <c r="X70" s="10">
        <f t="shared" si="113"/>
        <v>1</v>
      </c>
      <c r="Y70" s="10">
        <f t="shared" si="114"/>
        <v>1</v>
      </c>
      <c r="Z70" s="172">
        <f t="shared" si="115"/>
        <v>5</v>
      </c>
      <c r="AA70" s="173">
        <f t="shared" si="116"/>
        <v>5</v>
      </c>
      <c r="AB70" s="173">
        <f t="shared" si="117"/>
        <v>5</v>
      </c>
      <c r="AC70" s="174">
        <f t="shared" si="118"/>
        <v>5</v>
      </c>
    </row>
    <row r="71" spans="1:29" thickBot="1">
      <c r="A71" s="61" t="s">
        <v>15</v>
      </c>
      <c r="B71" s="13">
        <f t="shared" si="91"/>
        <v>0</v>
      </c>
      <c r="C71" s="10">
        <f t="shared" si="92"/>
        <v>0</v>
      </c>
      <c r="D71" s="10">
        <f t="shared" si="93"/>
        <v>0</v>
      </c>
      <c r="E71" s="11">
        <f t="shared" si="94"/>
        <v>0</v>
      </c>
      <c r="F71" s="13">
        <f t="shared" si="95"/>
        <v>0</v>
      </c>
      <c r="G71" s="10">
        <f t="shared" si="96"/>
        <v>0</v>
      </c>
      <c r="H71" s="10">
        <f t="shared" si="97"/>
        <v>0</v>
      </c>
      <c r="I71" s="11">
        <f t="shared" si="98"/>
        <v>0</v>
      </c>
      <c r="J71" s="13">
        <f t="shared" si="99"/>
        <v>0</v>
      </c>
      <c r="K71" s="10">
        <f t="shared" si="100"/>
        <v>0</v>
      </c>
      <c r="L71" s="10">
        <f t="shared" si="101"/>
        <v>0</v>
      </c>
      <c r="M71" s="11">
        <f t="shared" si="102"/>
        <v>0</v>
      </c>
      <c r="N71" s="13">
        <f t="shared" si="103"/>
        <v>0</v>
      </c>
      <c r="O71" s="10">
        <f t="shared" si="104"/>
        <v>0</v>
      </c>
      <c r="P71" s="10">
        <f t="shared" si="105"/>
        <v>0</v>
      </c>
      <c r="Q71" s="11">
        <f t="shared" si="106"/>
        <v>0</v>
      </c>
      <c r="R71" s="13">
        <f t="shared" si="107"/>
        <v>0</v>
      </c>
      <c r="S71" s="10">
        <f t="shared" si="108"/>
        <v>0</v>
      </c>
      <c r="T71" s="10">
        <f t="shared" si="109"/>
        <v>0</v>
      </c>
      <c r="U71" s="11">
        <f t="shared" si="110"/>
        <v>0</v>
      </c>
      <c r="V71" s="10">
        <f t="shared" si="111"/>
        <v>0</v>
      </c>
      <c r="W71" s="10">
        <f t="shared" si="112"/>
        <v>0</v>
      </c>
      <c r="X71" s="10">
        <f t="shared" si="113"/>
        <v>0</v>
      </c>
      <c r="Y71" s="10">
        <f t="shared" si="114"/>
        <v>0</v>
      </c>
      <c r="Z71" s="172">
        <f t="shared" si="115"/>
        <v>0</v>
      </c>
      <c r="AA71" s="173">
        <f t="shared" si="116"/>
        <v>0</v>
      </c>
      <c r="AB71" s="173">
        <f t="shared" si="117"/>
        <v>0</v>
      </c>
      <c r="AC71" s="174">
        <f t="shared" si="118"/>
        <v>0</v>
      </c>
    </row>
    <row r="72" spans="1:29" s="72" customFormat="1">
      <c r="A72" s="70" t="s">
        <v>77</v>
      </c>
      <c r="B72" s="22">
        <f t="shared" ref="B72:Y72" si="119">SUM(B62:B71)</f>
        <v>5</v>
      </c>
      <c r="C72" s="23">
        <f t="shared" si="119"/>
        <v>4</v>
      </c>
      <c r="D72" s="23">
        <f t="shared" si="119"/>
        <v>4</v>
      </c>
      <c r="E72" s="24">
        <f t="shared" si="119"/>
        <v>4</v>
      </c>
      <c r="F72" s="22">
        <f t="shared" si="119"/>
        <v>2</v>
      </c>
      <c r="G72" s="23">
        <f t="shared" si="119"/>
        <v>3</v>
      </c>
      <c r="H72" s="23">
        <f t="shared" si="119"/>
        <v>4</v>
      </c>
      <c r="I72" s="24">
        <f t="shared" si="119"/>
        <v>2</v>
      </c>
      <c r="J72" s="22">
        <f t="shared" si="119"/>
        <v>2</v>
      </c>
      <c r="K72" s="23">
        <f t="shared" si="119"/>
        <v>3</v>
      </c>
      <c r="L72" s="23">
        <f t="shared" si="119"/>
        <v>4</v>
      </c>
      <c r="M72" s="24">
        <f t="shared" si="119"/>
        <v>2</v>
      </c>
      <c r="N72" s="22">
        <f t="shared" si="119"/>
        <v>3</v>
      </c>
      <c r="O72" s="23">
        <f t="shared" si="119"/>
        <v>3</v>
      </c>
      <c r="P72" s="23">
        <f t="shared" si="119"/>
        <v>5</v>
      </c>
      <c r="Q72" s="24">
        <f t="shared" si="119"/>
        <v>2</v>
      </c>
      <c r="R72" s="22">
        <f t="shared" si="119"/>
        <v>0</v>
      </c>
      <c r="S72" s="23">
        <f t="shared" si="119"/>
        <v>1</v>
      </c>
      <c r="T72" s="23">
        <f t="shared" si="119"/>
        <v>1</v>
      </c>
      <c r="U72" s="24">
        <f t="shared" si="119"/>
        <v>0</v>
      </c>
      <c r="V72" s="23">
        <f t="shared" si="119"/>
        <v>2</v>
      </c>
      <c r="W72" s="23">
        <f t="shared" si="119"/>
        <v>3</v>
      </c>
      <c r="X72" s="23">
        <f t="shared" si="119"/>
        <v>3</v>
      </c>
      <c r="Y72" s="23">
        <f t="shared" si="119"/>
        <v>2</v>
      </c>
      <c r="Z72" s="175"/>
      <c r="AA72" s="176"/>
      <c r="AB72" s="176"/>
      <c r="AC72" s="177"/>
    </row>
    <row r="73" spans="1:29" s="72" customFormat="1" ht="16.2" thickBot="1">
      <c r="A73" s="56" t="s">
        <v>16</v>
      </c>
      <c r="B73" s="73">
        <f t="shared" ref="B73:Y73" si="120">AVERAGE(B62:B71)</f>
        <v>0.5</v>
      </c>
      <c r="C73" s="74">
        <f t="shared" si="120"/>
        <v>0.4</v>
      </c>
      <c r="D73" s="74">
        <f t="shared" si="120"/>
        <v>0.4</v>
      </c>
      <c r="E73" s="75">
        <f t="shared" si="120"/>
        <v>0.4</v>
      </c>
      <c r="F73" s="73">
        <f t="shared" si="120"/>
        <v>0.2</v>
      </c>
      <c r="G73" s="74">
        <f t="shared" si="120"/>
        <v>0.3</v>
      </c>
      <c r="H73" s="74">
        <f t="shared" si="120"/>
        <v>0.4</v>
      </c>
      <c r="I73" s="75">
        <f t="shared" si="120"/>
        <v>0.2</v>
      </c>
      <c r="J73" s="73">
        <f t="shared" si="120"/>
        <v>0.2</v>
      </c>
      <c r="K73" s="74">
        <f t="shared" si="120"/>
        <v>0.3</v>
      </c>
      <c r="L73" s="74">
        <f t="shared" si="120"/>
        <v>0.4</v>
      </c>
      <c r="M73" s="75">
        <f t="shared" si="120"/>
        <v>0.2</v>
      </c>
      <c r="N73" s="73">
        <f t="shared" si="120"/>
        <v>0.3</v>
      </c>
      <c r="O73" s="74">
        <f t="shared" si="120"/>
        <v>0.3</v>
      </c>
      <c r="P73" s="74">
        <f t="shared" si="120"/>
        <v>0.5</v>
      </c>
      <c r="Q73" s="75">
        <f t="shared" si="120"/>
        <v>0.2</v>
      </c>
      <c r="R73" s="73">
        <f t="shared" si="120"/>
        <v>0</v>
      </c>
      <c r="S73" s="74">
        <f t="shared" si="120"/>
        <v>0.1</v>
      </c>
      <c r="T73" s="74">
        <f t="shared" si="120"/>
        <v>0.1</v>
      </c>
      <c r="U73" s="75">
        <f t="shared" si="120"/>
        <v>0</v>
      </c>
      <c r="V73" s="74">
        <f t="shared" si="120"/>
        <v>0.2</v>
      </c>
      <c r="W73" s="74">
        <f t="shared" si="120"/>
        <v>0.3</v>
      </c>
      <c r="X73" s="74">
        <f t="shared" si="120"/>
        <v>0.3</v>
      </c>
      <c r="Y73" s="74">
        <f t="shared" si="120"/>
        <v>0.2</v>
      </c>
      <c r="Z73" s="178"/>
      <c r="AA73" s="179"/>
      <c r="AB73" s="179"/>
      <c r="AC73" s="180"/>
    </row>
  </sheetData>
  <mergeCells count="39">
    <mergeCell ref="R60:U60"/>
    <mergeCell ref="V60:Y60"/>
    <mergeCell ref="B60:E60"/>
    <mergeCell ref="F60:I60"/>
    <mergeCell ref="J60:M60"/>
    <mergeCell ref="A60:A61"/>
    <mergeCell ref="Z45:AC45"/>
    <mergeCell ref="R45:U45"/>
    <mergeCell ref="V45:Y45"/>
    <mergeCell ref="Z30:AC30"/>
    <mergeCell ref="A45:A46"/>
    <mergeCell ref="B45:E45"/>
    <mergeCell ref="F45:I45"/>
    <mergeCell ref="J45:M45"/>
    <mergeCell ref="N45:Q45"/>
    <mergeCell ref="J30:M30"/>
    <mergeCell ref="N30:Q30"/>
    <mergeCell ref="R30:U30"/>
    <mergeCell ref="V30:Y30"/>
    <mergeCell ref="Z60:AC60"/>
    <mergeCell ref="N60:Q60"/>
    <mergeCell ref="Z15:AC15"/>
    <mergeCell ref="A30:A31"/>
    <mergeCell ref="B30:E30"/>
    <mergeCell ref="F30:I30"/>
    <mergeCell ref="V15:Y15"/>
    <mergeCell ref="A15:A16"/>
    <mergeCell ref="B15:E15"/>
    <mergeCell ref="F15:I15"/>
    <mergeCell ref="J15:M15"/>
    <mergeCell ref="N15:Q15"/>
    <mergeCell ref="R15:U15"/>
    <mergeCell ref="A1:A2"/>
    <mergeCell ref="J1:M1"/>
    <mergeCell ref="N1:Q1"/>
    <mergeCell ref="R1:U1"/>
    <mergeCell ref="V1:Y1"/>
    <mergeCell ref="B1:E1"/>
    <mergeCell ref="F1:I1"/>
  </mergeCells>
  <printOptions horizontalCentered="1" verticalCentered="1"/>
  <pageMargins left="0.59055118110236227" right="0.59055118110236227" top="0.59055118110236227" bottom="0.59055118110236227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BF11-5804-42CD-A93A-54A4DCDCA7E8}">
  <dimension ref="A1:Y73"/>
  <sheetViews>
    <sheetView zoomScaleNormal="100" workbookViewId="0">
      <pane xSplit="1" topLeftCell="B1" activePane="topRight" state="frozen"/>
      <selection pane="topRight" activeCell="W3" sqref="W3:W5"/>
    </sheetView>
  </sheetViews>
  <sheetFormatPr defaultRowHeight="15.6"/>
  <cols>
    <col min="1" max="1" width="14.5546875" style="3" bestFit="1" customWidth="1"/>
    <col min="2" max="5" width="8.88671875" style="2"/>
    <col min="6" max="6" width="10.5546875" style="2" bestFit="1" customWidth="1"/>
    <col min="7" max="7" width="10.21875" style="2" bestFit="1" customWidth="1"/>
    <col min="8" max="10" width="10.5546875" style="2" bestFit="1" customWidth="1"/>
    <col min="11" max="11" width="15.109375" style="2" bestFit="1" customWidth="1"/>
    <col min="12" max="13" width="10.5546875" style="2" bestFit="1" customWidth="1"/>
    <col min="14" max="14" width="8.33203125" style="2" bestFit="1" customWidth="1"/>
    <col min="15" max="21" width="8.88671875" style="2"/>
    <col min="22" max="24" width="7" style="27" bestFit="1" customWidth="1"/>
    <col min="25" max="25" width="5.5546875" style="27" bestFit="1" customWidth="1"/>
    <col min="26" max="16384" width="8.88671875" style="2"/>
  </cols>
  <sheetData>
    <row r="1" spans="1:25" s="3" customFormat="1">
      <c r="A1" s="146" t="s">
        <v>0</v>
      </c>
      <c r="B1" s="146" t="s">
        <v>94</v>
      </c>
      <c r="C1" s="148"/>
      <c r="D1" s="148"/>
      <c r="E1" s="149"/>
      <c r="F1" s="146" t="s">
        <v>95</v>
      </c>
      <c r="G1" s="148"/>
      <c r="H1" s="148"/>
      <c r="I1" s="149"/>
      <c r="J1" s="146" t="s">
        <v>96</v>
      </c>
      <c r="K1" s="148"/>
      <c r="L1" s="148"/>
      <c r="M1" s="149"/>
      <c r="N1" s="146" t="s">
        <v>97</v>
      </c>
      <c r="O1" s="148"/>
      <c r="P1" s="148"/>
      <c r="Q1" s="149"/>
      <c r="R1" s="146" t="s">
        <v>98</v>
      </c>
      <c r="S1" s="148"/>
      <c r="T1" s="148"/>
      <c r="U1" s="149"/>
      <c r="V1" s="26"/>
      <c r="W1" s="26"/>
      <c r="X1" s="26"/>
      <c r="Y1" s="26"/>
    </row>
    <row r="2" spans="1:25" s="3" customFormat="1" ht="16.2" thickBot="1">
      <c r="A2" s="147"/>
      <c r="B2" s="81" t="s">
        <v>1</v>
      </c>
      <c r="C2" s="58" t="s">
        <v>18</v>
      </c>
      <c r="D2" s="58" t="s">
        <v>2</v>
      </c>
      <c r="E2" s="59" t="s">
        <v>3</v>
      </c>
      <c r="F2" s="81" t="s">
        <v>1</v>
      </c>
      <c r="G2" s="58" t="s">
        <v>18</v>
      </c>
      <c r="H2" s="58" t="s">
        <v>2</v>
      </c>
      <c r="I2" s="59" t="s">
        <v>3</v>
      </c>
      <c r="J2" s="81" t="s">
        <v>1</v>
      </c>
      <c r="K2" s="58" t="s">
        <v>18</v>
      </c>
      <c r="L2" s="58" t="s">
        <v>2</v>
      </c>
      <c r="M2" s="59" t="s">
        <v>3</v>
      </c>
      <c r="N2" s="81" t="s">
        <v>1</v>
      </c>
      <c r="O2" s="58" t="s">
        <v>18</v>
      </c>
      <c r="P2" s="58" t="s">
        <v>2</v>
      </c>
      <c r="Q2" s="59" t="s">
        <v>3</v>
      </c>
      <c r="R2" s="81" t="s">
        <v>1</v>
      </c>
      <c r="S2" s="58" t="s">
        <v>18</v>
      </c>
      <c r="T2" s="58" t="s">
        <v>2</v>
      </c>
      <c r="U2" s="59" t="s">
        <v>3</v>
      </c>
      <c r="V2" s="26"/>
      <c r="W2" s="26"/>
      <c r="X2" s="26"/>
      <c r="Y2" s="26"/>
    </row>
    <row r="3" spans="1:25" ht="15">
      <c r="A3" s="61" t="s">
        <v>4</v>
      </c>
      <c r="B3" s="34">
        <v>0.47179622300000001</v>
      </c>
      <c r="C3" s="31">
        <v>0.45863061999999999</v>
      </c>
      <c r="D3" s="32">
        <v>0.48225048999999998</v>
      </c>
      <c r="E3" s="35">
        <v>0.23783818703000001</v>
      </c>
      <c r="F3" s="34">
        <v>7.6907087350000003</v>
      </c>
      <c r="G3" s="31">
        <v>8.8646709010000002</v>
      </c>
      <c r="H3" s="32">
        <v>7.5651481120000001</v>
      </c>
      <c r="I3" s="35">
        <v>9.9188455049499993</v>
      </c>
      <c r="J3" s="34">
        <v>3.9655766570000002</v>
      </c>
      <c r="K3" s="31">
        <v>4.5965592319999997</v>
      </c>
      <c r="L3" s="32">
        <v>3.895927468</v>
      </c>
      <c r="M3" s="35">
        <v>5.3689432120099996</v>
      </c>
      <c r="N3" s="34">
        <v>0.77681493300000004</v>
      </c>
      <c r="O3" s="32">
        <v>0.76278431899999999</v>
      </c>
      <c r="P3" s="39">
        <v>0.77538890699999996</v>
      </c>
      <c r="Q3" s="35">
        <v>0.97825600523</v>
      </c>
      <c r="R3" s="34">
        <v>0.16283589400000001</v>
      </c>
      <c r="S3" s="31">
        <v>0.18732665300000001</v>
      </c>
      <c r="T3" s="32">
        <v>0.15812453400000001</v>
      </c>
      <c r="U3" s="35">
        <v>0.24090994091000001</v>
      </c>
    </row>
    <row r="4" spans="1:25" ht="15">
      <c r="A4" s="61" t="s">
        <v>6</v>
      </c>
      <c r="B4" s="36">
        <v>0.71606639000000005</v>
      </c>
      <c r="C4" s="31">
        <v>0.67967694999999995</v>
      </c>
      <c r="D4" s="33">
        <v>0.67821670999999994</v>
      </c>
      <c r="E4" s="44">
        <v>0.69655402</v>
      </c>
      <c r="F4" s="36">
        <v>2.2917884399999999</v>
      </c>
      <c r="G4" s="33">
        <v>2.5609492199999999</v>
      </c>
      <c r="H4" s="31">
        <v>2.5372531920000001</v>
      </c>
      <c r="I4" s="44">
        <v>2.32537883</v>
      </c>
      <c r="J4" s="36">
        <v>1.6753326100000001</v>
      </c>
      <c r="K4" s="33">
        <v>1.97447657</v>
      </c>
      <c r="L4" s="31">
        <v>1.963000122</v>
      </c>
      <c r="M4" s="44">
        <v>1.71651076</v>
      </c>
      <c r="N4" s="36">
        <v>0.39403811999999999</v>
      </c>
      <c r="O4" s="31">
        <v>0.42897434000000001</v>
      </c>
      <c r="P4" s="33">
        <v>0.44409105399999999</v>
      </c>
      <c r="Q4" s="44">
        <v>0.43204432999999998</v>
      </c>
      <c r="R4" s="36">
        <v>0.25968360000000001</v>
      </c>
      <c r="S4" s="33">
        <v>0.30289697999999998</v>
      </c>
      <c r="T4" s="31">
        <v>0.30177639699999997</v>
      </c>
      <c r="U4" s="44">
        <v>0.26980135999999999</v>
      </c>
      <c r="W4" s="27" t="s">
        <v>107</v>
      </c>
    </row>
    <row r="5" spans="1:25" ht="15">
      <c r="A5" s="61" t="s">
        <v>7</v>
      </c>
      <c r="B5" s="40">
        <v>0.35378802300000001</v>
      </c>
      <c r="C5" s="32">
        <v>0.355796842</v>
      </c>
      <c r="D5" s="30">
        <v>0.34408872800000001</v>
      </c>
      <c r="E5" s="35">
        <v>0.142854559288</v>
      </c>
      <c r="F5" s="36">
        <v>6.8697434509999997</v>
      </c>
      <c r="G5" s="30">
        <v>8.2590316809999997</v>
      </c>
      <c r="H5" s="30">
        <v>8.2876411230000002</v>
      </c>
      <c r="I5" s="35">
        <v>11.07272745305</v>
      </c>
      <c r="J5" s="36">
        <v>6.8083939500000001</v>
      </c>
      <c r="K5" s="30">
        <v>8.1921321309999993</v>
      </c>
      <c r="L5" s="30">
        <v>8.2296422160000002</v>
      </c>
      <c r="M5" s="35">
        <v>11.07233882932</v>
      </c>
      <c r="N5" s="40">
        <v>0.754184348</v>
      </c>
      <c r="O5" s="32">
        <v>0.74259092599999998</v>
      </c>
      <c r="P5" s="30">
        <v>0.75934496799999995</v>
      </c>
      <c r="Q5" s="35">
        <v>0.99400674631700003</v>
      </c>
      <c r="R5" s="36">
        <v>0.30651540100000002</v>
      </c>
      <c r="S5" s="30">
        <v>0.36536492999999998</v>
      </c>
      <c r="T5" s="30">
        <v>0.36210428500000003</v>
      </c>
      <c r="U5" s="35">
        <v>0.49523432607700002</v>
      </c>
      <c r="W5" s="27" t="s">
        <v>108</v>
      </c>
    </row>
    <row r="6" spans="1:25" ht="15">
      <c r="A6" s="61" t="s">
        <v>8</v>
      </c>
      <c r="B6" s="36">
        <v>0.80444752799999997</v>
      </c>
      <c r="C6" s="33">
        <v>0.76955884900000004</v>
      </c>
      <c r="D6" s="31">
        <v>0.79084589999999999</v>
      </c>
      <c r="E6" s="44">
        <v>0.793799751</v>
      </c>
      <c r="F6" s="51">
        <v>3.937147784</v>
      </c>
      <c r="G6" s="33">
        <v>4.1240404230000003</v>
      </c>
      <c r="H6" s="43">
        <v>3.921020731</v>
      </c>
      <c r="I6" s="45">
        <v>3.9012121070000001</v>
      </c>
      <c r="J6" s="36">
        <v>2.2233758670000001</v>
      </c>
      <c r="K6" s="33">
        <v>2.6781871370000001</v>
      </c>
      <c r="L6" s="31">
        <v>2.2909409840000001</v>
      </c>
      <c r="M6" s="44">
        <v>2.2532349960000002</v>
      </c>
      <c r="N6" s="40">
        <v>0.206765016</v>
      </c>
      <c r="O6" s="33">
        <v>0.31008240100000001</v>
      </c>
      <c r="P6" s="31">
        <v>0.247947902</v>
      </c>
      <c r="Q6" s="45">
        <v>0.206765015</v>
      </c>
      <c r="R6" s="36">
        <v>0.22411792799999999</v>
      </c>
      <c r="S6" s="33">
        <v>0.28050398599999998</v>
      </c>
      <c r="T6" s="43">
        <v>0.232743221</v>
      </c>
      <c r="U6" s="41">
        <v>0.232745482</v>
      </c>
    </row>
    <row r="7" spans="1:25" ht="15">
      <c r="A7" s="61" t="s">
        <v>9</v>
      </c>
      <c r="B7" s="34">
        <v>0.96727342350000001</v>
      </c>
      <c r="C7" s="31">
        <v>0.96260606699999995</v>
      </c>
      <c r="D7" s="32">
        <v>0.96856152149999997</v>
      </c>
      <c r="E7" s="35">
        <v>0.95988034300000002</v>
      </c>
      <c r="F7" s="36">
        <v>0.1038938219</v>
      </c>
      <c r="G7" s="31">
        <v>0.12520276699999999</v>
      </c>
      <c r="H7" s="43">
        <v>0.1057806159</v>
      </c>
      <c r="I7" s="35">
        <v>0.14831170499999999</v>
      </c>
      <c r="J7" s="36">
        <v>9.6163806899999996E-2</v>
      </c>
      <c r="K7" s="31">
        <v>0.117472752</v>
      </c>
      <c r="L7" s="30">
        <v>9.8050599899999993E-2</v>
      </c>
      <c r="M7" s="35">
        <v>0.14058169000000001</v>
      </c>
      <c r="N7" s="34">
        <v>5.3925838900000002E-2</v>
      </c>
      <c r="O7" s="31">
        <v>5.9696493000000003E-2</v>
      </c>
      <c r="P7" s="32">
        <v>5.0079684899999997E-2</v>
      </c>
      <c r="Q7" s="35">
        <v>5.9693647000000002E-2</v>
      </c>
      <c r="R7" s="36">
        <v>3.1894344599999999E-2</v>
      </c>
      <c r="S7" s="31">
        <v>3.8830785E-2</v>
      </c>
      <c r="T7" s="30">
        <v>3.2683532600000002E-2</v>
      </c>
      <c r="U7" s="35">
        <v>4.5892740000000001E-2</v>
      </c>
    </row>
    <row r="8" spans="1:25" ht="15">
      <c r="A8" s="61" t="s">
        <v>11</v>
      </c>
      <c r="B8" s="34">
        <v>0.81987339299999995</v>
      </c>
      <c r="C8" s="53">
        <v>0.82771004000000004</v>
      </c>
      <c r="D8" s="32">
        <v>0.82953189599999999</v>
      </c>
      <c r="E8" s="35">
        <v>0.78365143100000001</v>
      </c>
      <c r="F8" s="34">
        <v>1.310888982</v>
      </c>
      <c r="G8" s="53">
        <v>1.3118698479999999</v>
      </c>
      <c r="H8" s="32">
        <v>1.2464711369999999</v>
      </c>
      <c r="I8" s="35">
        <v>1.6637537689999999</v>
      </c>
      <c r="J8" s="34">
        <v>1.2451650409999999</v>
      </c>
      <c r="K8" s="53">
        <v>1.249300772</v>
      </c>
      <c r="L8" s="32">
        <v>1.1797676050000001</v>
      </c>
      <c r="M8" s="35">
        <v>1.605236034</v>
      </c>
      <c r="N8" s="34">
        <v>0.231917977</v>
      </c>
      <c r="O8" s="53">
        <v>0.22382943699999999</v>
      </c>
      <c r="P8" s="32">
        <v>0.22181679500000001</v>
      </c>
      <c r="Q8" s="35">
        <v>0.27181882899999998</v>
      </c>
      <c r="R8" s="34">
        <v>0.10491749</v>
      </c>
      <c r="S8" s="53">
        <v>0.103865437</v>
      </c>
      <c r="T8" s="32">
        <v>9.8075082999999993E-2</v>
      </c>
      <c r="U8" s="35">
        <v>0.13639493499999999</v>
      </c>
    </row>
    <row r="9" spans="1:25" ht="15">
      <c r="A9" s="61" t="s">
        <v>12</v>
      </c>
      <c r="B9" s="51">
        <v>0.72049364999999999</v>
      </c>
      <c r="C9" s="43">
        <v>0.71642585000000003</v>
      </c>
      <c r="D9" s="30">
        <v>0.72160078999999999</v>
      </c>
      <c r="E9" s="45">
        <v>0.72190368999999999</v>
      </c>
      <c r="F9" s="40">
        <v>1.30954803</v>
      </c>
      <c r="G9" s="43">
        <v>1.22147765</v>
      </c>
      <c r="H9" s="30">
        <v>1.3545315099999999</v>
      </c>
      <c r="I9" s="35">
        <v>1.43633061</v>
      </c>
      <c r="J9" s="40">
        <v>1.2525705600000001</v>
      </c>
      <c r="K9" s="32">
        <v>1.17069873</v>
      </c>
      <c r="L9" s="30">
        <v>1.2949517100000001</v>
      </c>
      <c r="M9" s="35">
        <v>1.3767682299999999</v>
      </c>
      <c r="N9" s="51">
        <v>0.38747679000000002</v>
      </c>
      <c r="O9" s="33">
        <v>0.41647285000000001</v>
      </c>
      <c r="P9" s="30">
        <v>0.38396989999999998</v>
      </c>
      <c r="Q9" s="45">
        <v>0.36159219999999997</v>
      </c>
      <c r="R9" s="40">
        <v>0.23861609</v>
      </c>
      <c r="S9" s="32">
        <v>0.22518200999999999</v>
      </c>
      <c r="T9" s="30">
        <v>0.24757351</v>
      </c>
      <c r="U9" s="35">
        <v>0.26054305999999999</v>
      </c>
    </row>
    <row r="10" spans="1:25" ht="15">
      <c r="A10" s="61" t="s">
        <v>13</v>
      </c>
      <c r="B10" s="36">
        <v>0.94169444400000002</v>
      </c>
      <c r="C10" s="33">
        <v>0.92344047600000001</v>
      </c>
      <c r="D10" s="30">
        <v>0.93648413100000005</v>
      </c>
      <c r="E10" s="41">
        <v>0.92399603699999999</v>
      </c>
      <c r="F10" s="36">
        <v>0.45071428530000002</v>
      </c>
      <c r="G10" s="53">
        <v>0.55190476200000005</v>
      </c>
      <c r="H10" s="30">
        <v>0.46000000029999999</v>
      </c>
      <c r="I10" s="35">
        <v>0.60380952300000001</v>
      </c>
      <c r="J10" s="36">
        <v>0.24214285799999999</v>
      </c>
      <c r="K10" s="53">
        <v>0.338809523</v>
      </c>
      <c r="L10" s="30">
        <v>0.26119047699999998</v>
      </c>
      <c r="M10" s="35">
        <v>0.39571428600000003</v>
      </c>
      <c r="N10" s="36">
        <v>8.2142857999999999E-2</v>
      </c>
      <c r="O10" s="33">
        <v>0.10714285799999999</v>
      </c>
      <c r="P10" s="31">
        <v>9.6666665999999998E-2</v>
      </c>
      <c r="Q10" s="52">
        <v>8.7857143999999998E-2</v>
      </c>
      <c r="R10" s="36">
        <v>4.0365078999999998E-2</v>
      </c>
      <c r="S10" s="53">
        <v>5.7081350000000003E-2</v>
      </c>
      <c r="T10" s="30">
        <v>4.4494048000000001E-2</v>
      </c>
      <c r="U10" s="35">
        <v>6.4668653000000006E-2</v>
      </c>
    </row>
    <row r="11" spans="1:25" ht="15">
      <c r="A11" s="61" t="s">
        <v>14</v>
      </c>
      <c r="B11" s="51">
        <v>0.61872283100000003</v>
      </c>
      <c r="C11" s="33">
        <v>0.60798005899999996</v>
      </c>
      <c r="D11" s="30">
        <v>0.61872492999999995</v>
      </c>
      <c r="E11" s="45">
        <v>0.70711730699999997</v>
      </c>
      <c r="F11" s="34">
        <v>7.6639101399999996</v>
      </c>
      <c r="G11" s="33">
        <v>9.2322007670000001</v>
      </c>
      <c r="H11" s="30">
        <v>8.2024084889999997</v>
      </c>
      <c r="I11" s="45">
        <v>6.4202357960000001</v>
      </c>
      <c r="J11" s="34">
        <v>6.607464813</v>
      </c>
      <c r="K11" s="33">
        <v>7.9912536449999996</v>
      </c>
      <c r="L11" s="30">
        <v>7.1387085800000003</v>
      </c>
      <c r="M11" s="45">
        <v>4.7877661930000004</v>
      </c>
      <c r="N11" s="46">
        <v>0.47392758299999999</v>
      </c>
      <c r="O11" s="30">
        <v>0.42955298400000003</v>
      </c>
      <c r="P11" s="30">
        <v>0.47185379700000002</v>
      </c>
      <c r="Q11" s="45">
        <v>0.35611078200000001</v>
      </c>
      <c r="R11" s="51">
        <v>0.28610522500000002</v>
      </c>
      <c r="S11" s="33">
        <v>0.31349237000000002</v>
      </c>
      <c r="T11" s="30">
        <v>0.284082891</v>
      </c>
      <c r="U11" s="45">
        <v>0.20690302199999999</v>
      </c>
    </row>
    <row r="12" spans="1:25" thickBot="1">
      <c r="A12" s="61" t="s">
        <v>15</v>
      </c>
      <c r="B12" s="50">
        <v>0.89375592400000003</v>
      </c>
      <c r="C12" s="30">
        <v>0.84629202999999997</v>
      </c>
      <c r="D12" s="32">
        <v>0.90213093600000005</v>
      </c>
      <c r="E12" s="35">
        <v>0.84000850999999999</v>
      </c>
      <c r="F12" s="50">
        <v>1.274247269</v>
      </c>
      <c r="G12" s="33">
        <v>1.48684159</v>
      </c>
      <c r="H12" s="32">
        <v>1.25949175</v>
      </c>
      <c r="I12" s="41">
        <v>1.47136322</v>
      </c>
      <c r="J12" s="50">
        <v>0.54764794699999997</v>
      </c>
      <c r="K12" s="33">
        <v>0.77596368999999998</v>
      </c>
      <c r="L12" s="32">
        <v>0.52082935799999996</v>
      </c>
      <c r="M12" s="41">
        <v>0.76619227999999995</v>
      </c>
      <c r="N12" s="50">
        <v>0.20258496300000001</v>
      </c>
      <c r="O12" s="30">
        <v>0.26393048000000002</v>
      </c>
      <c r="P12" s="32">
        <v>0.183707488</v>
      </c>
      <c r="Q12" s="35">
        <v>0.28313268000000003</v>
      </c>
      <c r="R12" s="50">
        <v>0.105249122</v>
      </c>
      <c r="S12" s="33">
        <v>0.15534339</v>
      </c>
      <c r="T12" s="32">
        <v>0.100195363</v>
      </c>
      <c r="U12" s="41">
        <v>0.15262279000000001</v>
      </c>
    </row>
    <row r="13" spans="1:25" ht="16.2" thickBot="1">
      <c r="A13" s="62" t="s">
        <v>16</v>
      </c>
      <c r="B13" s="82">
        <f t="shared" ref="B13:U13" si="0">AVERAGE(B3:B12)</f>
        <v>0.73079118295000001</v>
      </c>
      <c r="C13" s="65">
        <f t="shared" si="0"/>
        <v>0.71481177829999987</v>
      </c>
      <c r="D13" s="65">
        <f t="shared" si="0"/>
        <v>0.72724360325000004</v>
      </c>
      <c r="E13" s="66">
        <f t="shared" si="0"/>
        <v>0.68076038353180002</v>
      </c>
      <c r="F13" s="82">
        <f t="shared" si="0"/>
        <v>3.29025909382</v>
      </c>
      <c r="G13" s="65">
        <f t="shared" si="0"/>
        <v>3.7738189608999995</v>
      </c>
      <c r="H13" s="65">
        <f t="shared" si="0"/>
        <v>3.4939746660200002</v>
      </c>
      <c r="I13" s="66">
        <f t="shared" si="0"/>
        <v>3.8961968517999992</v>
      </c>
      <c r="J13" s="82">
        <f t="shared" si="0"/>
        <v>2.4663834109900002</v>
      </c>
      <c r="K13" s="65">
        <f t="shared" si="0"/>
        <v>2.9084854182000006</v>
      </c>
      <c r="L13" s="65">
        <f t="shared" si="0"/>
        <v>2.6873009119899995</v>
      </c>
      <c r="M13" s="66">
        <f t="shared" si="0"/>
        <v>2.948328651033</v>
      </c>
      <c r="N13" s="82">
        <f t="shared" si="0"/>
        <v>0.35637784269000006</v>
      </c>
      <c r="O13" s="65">
        <f t="shared" si="0"/>
        <v>0.3745057088</v>
      </c>
      <c r="P13" s="65">
        <f t="shared" si="0"/>
        <v>0.36348671619</v>
      </c>
      <c r="Q13" s="66">
        <f t="shared" si="0"/>
        <v>0.40312773785469991</v>
      </c>
      <c r="R13" s="82">
        <f t="shared" si="0"/>
        <v>0.17603001736000001</v>
      </c>
      <c r="S13" s="65">
        <f t="shared" si="0"/>
        <v>0.20298878910000001</v>
      </c>
      <c r="T13" s="65">
        <f t="shared" si="0"/>
        <v>0.18618528645999999</v>
      </c>
      <c r="U13" s="66">
        <f t="shared" si="0"/>
        <v>0.21057163089870001</v>
      </c>
    </row>
    <row r="14" spans="1:25" ht="16.2" thickBot="1"/>
    <row r="15" spans="1:25">
      <c r="A15" s="141" t="s">
        <v>0</v>
      </c>
      <c r="B15" s="150" t="s">
        <v>34</v>
      </c>
      <c r="C15" s="151"/>
      <c r="D15" s="151"/>
      <c r="E15" s="151"/>
      <c r="F15" s="150" t="s">
        <v>35</v>
      </c>
      <c r="G15" s="151"/>
      <c r="H15" s="151"/>
      <c r="I15" s="151"/>
      <c r="J15" s="150" t="s">
        <v>36</v>
      </c>
      <c r="K15" s="151"/>
      <c r="L15" s="151"/>
      <c r="M15" s="151"/>
      <c r="N15" s="150" t="s">
        <v>37</v>
      </c>
      <c r="O15" s="151"/>
      <c r="P15" s="151"/>
      <c r="Q15" s="151"/>
      <c r="R15" s="150" t="s">
        <v>38</v>
      </c>
      <c r="S15" s="151"/>
      <c r="T15" s="151"/>
      <c r="U15" s="151"/>
      <c r="V15" s="170" t="s">
        <v>109</v>
      </c>
      <c r="W15" s="156"/>
      <c r="X15" s="156"/>
      <c r="Y15" s="157"/>
    </row>
    <row r="16" spans="1:25" ht="16.2" thickBot="1">
      <c r="A16" s="142"/>
      <c r="B16" s="29" t="s">
        <v>43</v>
      </c>
      <c r="C16" s="8" t="s">
        <v>44</v>
      </c>
      <c r="D16" s="8" t="s">
        <v>45</v>
      </c>
      <c r="E16" s="8" t="s">
        <v>46</v>
      </c>
      <c r="F16" s="29" t="s">
        <v>43</v>
      </c>
      <c r="G16" s="8" t="s">
        <v>44</v>
      </c>
      <c r="H16" s="8" t="s">
        <v>45</v>
      </c>
      <c r="I16" s="8" t="s">
        <v>46</v>
      </c>
      <c r="J16" s="29" t="s">
        <v>43</v>
      </c>
      <c r="K16" s="8" t="s">
        <v>44</v>
      </c>
      <c r="L16" s="8" t="s">
        <v>45</v>
      </c>
      <c r="M16" s="8" t="s">
        <v>46</v>
      </c>
      <c r="N16" s="29" t="s">
        <v>43</v>
      </c>
      <c r="O16" s="8" t="s">
        <v>44</v>
      </c>
      <c r="P16" s="8" t="s">
        <v>45</v>
      </c>
      <c r="Q16" s="8" t="s">
        <v>46</v>
      </c>
      <c r="R16" s="29" t="s">
        <v>43</v>
      </c>
      <c r="S16" s="8" t="s">
        <v>44</v>
      </c>
      <c r="T16" s="8" t="s">
        <v>45</v>
      </c>
      <c r="U16" s="8" t="s">
        <v>46</v>
      </c>
      <c r="V16" s="171" t="s">
        <v>43</v>
      </c>
      <c r="W16" s="158" t="s">
        <v>44</v>
      </c>
      <c r="X16" s="158" t="s">
        <v>45</v>
      </c>
      <c r="Y16" s="159" t="s">
        <v>46</v>
      </c>
    </row>
    <row r="17" spans="1:25" ht="15">
      <c r="A17" s="69" t="s">
        <v>4</v>
      </c>
      <c r="B17" s="13">
        <f>IF(B3&gt;C3,1,0)</f>
        <v>1</v>
      </c>
      <c r="C17" s="10">
        <f>IF(B3&gt;D3,1,0)</f>
        <v>0</v>
      </c>
      <c r="D17" s="10">
        <f>IF(B3&gt;E3,1,0)</f>
        <v>1</v>
      </c>
      <c r="E17" s="10">
        <f>IF(AND((B1&gt;C1),(B1&gt;D1),(B1&gt;E1)),1,0)</f>
        <v>1</v>
      </c>
      <c r="F17" s="13">
        <f>IF(F3&lt;G3,1,0)</f>
        <v>1</v>
      </c>
      <c r="G17" s="10">
        <f>IF(F3&lt;H3,1,0)</f>
        <v>0</v>
      </c>
      <c r="H17" s="10">
        <f>IF(F3&lt;I3,1,0)</f>
        <v>1</v>
      </c>
      <c r="I17" s="10">
        <f>IF(AND((F1&lt;G1),(F1&lt;H1),(F1&lt;I1)),1,0)</f>
        <v>0</v>
      </c>
      <c r="J17" s="13">
        <f>IF(J3&lt;K3,1,0)</f>
        <v>1</v>
      </c>
      <c r="K17" s="10">
        <f>IF(J3&lt;L3,1,0)</f>
        <v>0</v>
      </c>
      <c r="L17" s="10">
        <f>IF(J3&lt;M3,1,0)</f>
        <v>1</v>
      </c>
      <c r="M17" s="10">
        <f>IF(AND((J1&lt;K1),(J1&lt;L1),(J1&lt;M1)),1,0)</f>
        <v>0</v>
      </c>
      <c r="N17" s="13">
        <f>IF(N3&lt;O3,1,0)</f>
        <v>0</v>
      </c>
      <c r="O17" s="10">
        <f>IF(N3&lt;P3,1,0)</f>
        <v>0</v>
      </c>
      <c r="P17" s="10">
        <f>IF(N3&lt;Q3,1,0)</f>
        <v>1</v>
      </c>
      <c r="Q17" s="10">
        <f>IF(AND((N1&lt;O1),(N1&lt;P1),(N1&lt;Q1)),1,0)</f>
        <v>0</v>
      </c>
      <c r="R17" s="13">
        <f>IF(R3&lt;S3,1,0)</f>
        <v>1</v>
      </c>
      <c r="S17" s="10">
        <f>IF(R3&lt;T3,1,0)</f>
        <v>0</v>
      </c>
      <c r="T17" s="10">
        <f>IF(R3&lt;U3,1,0)</f>
        <v>1</v>
      </c>
      <c r="U17" s="10">
        <f>IF(AND((R1&lt;S1),(R1&lt;T1),(R1&lt;U1)),1,0)</f>
        <v>0</v>
      </c>
      <c r="V17" s="172">
        <f>SUM(B17,F17,J17,N17,R17)</f>
        <v>4</v>
      </c>
      <c r="W17" s="173">
        <f>SUM(C17,G17,K17,O17,S17)</f>
        <v>0</v>
      </c>
      <c r="X17" s="173">
        <f>SUM(D17,H17,L17,P17,T17)</f>
        <v>5</v>
      </c>
      <c r="Y17" s="174">
        <f>SUM(E17,I17,M17,Q17,U17)</f>
        <v>1</v>
      </c>
    </row>
    <row r="18" spans="1:25" ht="15">
      <c r="A18" s="69" t="s">
        <v>6</v>
      </c>
      <c r="B18" s="13">
        <f t="shared" ref="B18:B26" si="1">IF(B4&gt;C4,1,0)</f>
        <v>1</v>
      </c>
      <c r="C18" s="10">
        <f t="shared" ref="C18:C26" si="2">IF(B4&gt;D4,1,0)</f>
        <v>1</v>
      </c>
      <c r="D18" s="10">
        <f t="shared" ref="D18:D26" si="3">IF(B4&gt;E4,1,0)</f>
        <v>1</v>
      </c>
      <c r="E18" s="10">
        <f t="shared" ref="E18:E26" si="4">IF(AND((B2&gt;C2),(B2&gt;D2),(B2&gt;E2)),1,0)</f>
        <v>0</v>
      </c>
      <c r="F18" s="13">
        <f t="shared" ref="F18:F26" si="5">IF(F4&lt;G4,1,0)</f>
        <v>1</v>
      </c>
      <c r="G18" s="10">
        <f t="shared" ref="G18:G26" si="6">IF(F4&lt;H4,1,0)</f>
        <v>1</v>
      </c>
      <c r="H18" s="10">
        <f t="shared" ref="H18:H26" si="7">IF(F4&lt;I4,1,0)</f>
        <v>1</v>
      </c>
      <c r="I18" s="10">
        <f t="shared" ref="I18:I26" si="8">IF(AND((F2&lt;G2),(F2&lt;H2),(F2&lt;I2)),1,0)</f>
        <v>0</v>
      </c>
      <c r="J18" s="13">
        <f t="shared" ref="J18:J26" si="9">IF(J4&lt;K4,1,0)</f>
        <v>1</v>
      </c>
      <c r="K18" s="10">
        <f t="shared" ref="K18:K26" si="10">IF(J4&lt;L4,1,0)</f>
        <v>1</v>
      </c>
      <c r="L18" s="10">
        <f t="shared" ref="L18:L26" si="11">IF(J4&lt;M4,1,0)</f>
        <v>1</v>
      </c>
      <c r="M18" s="10">
        <f t="shared" ref="M18:M26" si="12">IF(AND((J2&lt;K2),(J2&lt;L2),(J2&lt;M2)),1,0)</f>
        <v>0</v>
      </c>
      <c r="N18" s="13">
        <f t="shared" ref="N18:N26" si="13">IF(N4&lt;O4,1,0)</f>
        <v>1</v>
      </c>
      <c r="O18" s="10">
        <f t="shared" ref="O18:O26" si="14">IF(N4&lt;P4,1,0)</f>
        <v>1</v>
      </c>
      <c r="P18" s="10">
        <f t="shared" ref="P18:P26" si="15">IF(N4&lt;Q4,1,0)</f>
        <v>1</v>
      </c>
      <c r="Q18" s="10">
        <f t="shared" ref="Q18:Q26" si="16">IF(AND((N2&lt;O2),(N2&lt;P2),(N2&lt;Q2)),1,0)</f>
        <v>0</v>
      </c>
      <c r="R18" s="13">
        <f t="shared" ref="R18:R26" si="17">IF(R4&lt;S4,1,0)</f>
        <v>1</v>
      </c>
      <c r="S18" s="10">
        <f t="shared" ref="S18:S26" si="18">IF(R4&lt;T4,1,0)</f>
        <v>1</v>
      </c>
      <c r="T18" s="10">
        <f t="shared" ref="T18:T26" si="19">IF(R4&lt;U4,1,0)</f>
        <v>1</v>
      </c>
      <c r="U18" s="10">
        <f t="shared" ref="U18:U26" si="20">IF(AND((R2&lt;S2),(R2&lt;T2),(R2&lt;U2)),1,0)</f>
        <v>0</v>
      </c>
      <c r="V18" s="172">
        <f t="shared" ref="V18:V26" si="21">SUM(B18,F18,J18,N18,R18)</f>
        <v>5</v>
      </c>
      <c r="W18" s="173">
        <f t="shared" ref="W18:W26" si="22">SUM(C18,G18,K18,O18,S18)</f>
        <v>5</v>
      </c>
      <c r="X18" s="173">
        <f t="shared" ref="X18:X26" si="23">SUM(D18,H18,L18,P18,T18)</f>
        <v>5</v>
      </c>
      <c r="Y18" s="174">
        <f t="shared" ref="Y18:Y26" si="24">SUM(E18,I18,M18,Q18,U18)</f>
        <v>0</v>
      </c>
    </row>
    <row r="19" spans="1:25" ht="15">
      <c r="A19" s="69" t="s">
        <v>7</v>
      </c>
      <c r="B19" s="13">
        <f t="shared" si="1"/>
        <v>0</v>
      </c>
      <c r="C19" s="10">
        <f t="shared" si="2"/>
        <v>1</v>
      </c>
      <c r="D19" s="10">
        <f t="shared" si="3"/>
        <v>1</v>
      </c>
      <c r="E19" s="10">
        <f t="shared" si="4"/>
        <v>0</v>
      </c>
      <c r="F19" s="13">
        <f t="shared" si="5"/>
        <v>1</v>
      </c>
      <c r="G19" s="10">
        <f t="shared" si="6"/>
        <v>1</v>
      </c>
      <c r="H19" s="10">
        <f t="shared" si="7"/>
        <v>1</v>
      </c>
      <c r="I19" s="10">
        <f t="shared" si="8"/>
        <v>0</v>
      </c>
      <c r="J19" s="13">
        <f t="shared" si="9"/>
        <v>1</v>
      </c>
      <c r="K19" s="10">
        <f t="shared" si="10"/>
        <v>1</v>
      </c>
      <c r="L19" s="10">
        <f t="shared" si="11"/>
        <v>1</v>
      </c>
      <c r="M19" s="10">
        <f t="shared" si="12"/>
        <v>0</v>
      </c>
      <c r="N19" s="13">
        <f t="shared" si="13"/>
        <v>0</v>
      </c>
      <c r="O19" s="10">
        <f t="shared" si="14"/>
        <v>1</v>
      </c>
      <c r="P19" s="10">
        <f t="shared" si="15"/>
        <v>1</v>
      </c>
      <c r="Q19" s="10">
        <f t="shared" si="16"/>
        <v>0</v>
      </c>
      <c r="R19" s="13">
        <f t="shared" si="17"/>
        <v>1</v>
      </c>
      <c r="S19" s="10">
        <f t="shared" si="18"/>
        <v>1</v>
      </c>
      <c r="T19" s="10">
        <f t="shared" si="19"/>
        <v>1</v>
      </c>
      <c r="U19" s="10">
        <f t="shared" si="20"/>
        <v>0</v>
      </c>
      <c r="V19" s="172">
        <f t="shared" si="21"/>
        <v>3</v>
      </c>
      <c r="W19" s="173">
        <f t="shared" si="22"/>
        <v>5</v>
      </c>
      <c r="X19" s="173">
        <f t="shared" si="23"/>
        <v>5</v>
      </c>
      <c r="Y19" s="174">
        <f t="shared" si="24"/>
        <v>0</v>
      </c>
    </row>
    <row r="20" spans="1:25" ht="15">
      <c r="A20" s="69" t="s">
        <v>8</v>
      </c>
      <c r="B20" s="13">
        <f t="shared" si="1"/>
        <v>1</v>
      </c>
      <c r="C20" s="10">
        <f t="shared" si="2"/>
        <v>1</v>
      </c>
      <c r="D20" s="10">
        <f t="shared" si="3"/>
        <v>1</v>
      </c>
      <c r="E20" s="10">
        <f t="shared" si="4"/>
        <v>1</v>
      </c>
      <c r="F20" s="13">
        <f t="shared" si="5"/>
        <v>1</v>
      </c>
      <c r="G20" s="10">
        <f t="shared" si="6"/>
        <v>0</v>
      </c>
      <c r="H20" s="10">
        <f t="shared" si="7"/>
        <v>0</v>
      </c>
      <c r="I20" s="10">
        <f t="shared" si="8"/>
        <v>1</v>
      </c>
      <c r="J20" s="13">
        <f t="shared" si="9"/>
        <v>1</v>
      </c>
      <c r="K20" s="10">
        <f t="shared" si="10"/>
        <v>1</v>
      </c>
      <c r="L20" s="10">
        <f t="shared" si="11"/>
        <v>1</v>
      </c>
      <c r="M20" s="10">
        <f t="shared" si="12"/>
        <v>1</v>
      </c>
      <c r="N20" s="13">
        <f t="shared" si="13"/>
        <v>1</v>
      </c>
      <c r="O20" s="10">
        <f t="shared" si="14"/>
        <v>1</v>
      </c>
      <c r="P20" s="10">
        <f t="shared" si="15"/>
        <v>0</v>
      </c>
      <c r="Q20" s="10">
        <f t="shared" si="16"/>
        <v>1</v>
      </c>
      <c r="R20" s="13">
        <f t="shared" si="17"/>
        <v>1</v>
      </c>
      <c r="S20" s="10">
        <f t="shared" si="18"/>
        <v>1</v>
      </c>
      <c r="T20" s="10">
        <f t="shared" si="19"/>
        <v>1</v>
      </c>
      <c r="U20" s="10">
        <f t="shared" si="20"/>
        <v>1</v>
      </c>
      <c r="V20" s="172">
        <f t="shared" si="21"/>
        <v>5</v>
      </c>
      <c r="W20" s="173">
        <f t="shared" si="22"/>
        <v>4</v>
      </c>
      <c r="X20" s="173">
        <f t="shared" si="23"/>
        <v>3</v>
      </c>
      <c r="Y20" s="174">
        <f t="shared" si="24"/>
        <v>5</v>
      </c>
    </row>
    <row r="21" spans="1:25" ht="15">
      <c r="A21" s="69" t="s">
        <v>9</v>
      </c>
      <c r="B21" s="13">
        <f t="shared" si="1"/>
        <v>1</v>
      </c>
      <c r="C21" s="10">
        <f t="shared" si="2"/>
        <v>0</v>
      </c>
      <c r="D21" s="10">
        <f t="shared" si="3"/>
        <v>1</v>
      </c>
      <c r="E21" s="10">
        <f t="shared" si="4"/>
        <v>0</v>
      </c>
      <c r="F21" s="13">
        <f t="shared" si="5"/>
        <v>1</v>
      </c>
      <c r="G21" s="10">
        <f t="shared" si="6"/>
        <v>1</v>
      </c>
      <c r="H21" s="10">
        <f t="shared" si="7"/>
        <v>1</v>
      </c>
      <c r="I21" s="10">
        <f t="shared" si="8"/>
        <v>1</v>
      </c>
      <c r="J21" s="13">
        <f t="shared" si="9"/>
        <v>1</v>
      </c>
      <c r="K21" s="10">
        <f t="shared" si="10"/>
        <v>1</v>
      </c>
      <c r="L21" s="10">
        <f t="shared" si="11"/>
        <v>1</v>
      </c>
      <c r="M21" s="10">
        <f t="shared" si="12"/>
        <v>1</v>
      </c>
      <c r="N21" s="13">
        <f t="shared" si="13"/>
        <v>1</v>
      </c>
      <c r="O21" s="10">
        <f t="shared" si="14"/>
        <v>0</v>
      </c>
      <c r="P21" s="10">
        <f t="shared" si="15"/>
        <v>1</v>
      </c>
      <c r="Q21" s="10">
        <f t="shared" si="16"/>
        <v>0</v>
      </c>
      <c r="R21" s="13">
        <f t="shared" si="17"/>
        <v>1</v>
      </c>
      <c r="S21" s="10">
        <f t="shared" si="18"/>
        <v>1</v>
      </c>
      <c r="T21" s="10">
        <f t="shared" si="19"/>
        <v>1</v>
      </c>
      <c r="U21" s="10">
        <f t="shared" si="20"/>
        <v>1</v>
      </c>
      <c r="V21" s="172">
        <f t="shared" si="21"/>
        <v>5</v>
      </c>
      <c r="W21" s="173">
        <f t="shared" si="22"/>
        <v>3</v>
      </c>
      <c r="X21" s="173">
        <f t="shared" si="23"/>
        <v>5</v>
      </c>
      <c r="Y21" s="174">
        <f t="shared" si="24"/>
        <v>3</v>
      </c>
    </row>
    <row r="22" spans="1:25" ht="15">
      <c r="A22" s="69" t="s">
        <v>11</v>
      </c>
      <c r="B22" s="13">
        <f t="shared" si="1"/>
        <v>0</v>
      </c>
      <c r="C22" s="10">
        <f t="shared" si="2"/>
        <v>0</v>
      </c>
      <c r="D22" s="10">
        <f t="shared" si="3"/>
        <v>1</v>
      </c>
      <c r="E22" s="10">
        <f t="shared" si="4"/>
        <v>1</v>
      </c>
      <c r="F22" s="13">
        <f t="shared" si="5"/>
        <v>1</v>
      </c>
      <c r="G22" s="10">
        <f t="shared" si="6"/>
        <v>0</v>
      </c>
      <c r="H22" s="10">
        <f t="shared" si="7"/>
        <v>1</v>
      </c>
      <c r="I22" s="10">
        <f t="shared" si="8"/>
        <v>0</v>
      </c>
      <c r="J22" s="13">
        <f t="shared" si="9"/>
        <v>1</v>
      </c>
      <c r="K22" s="10">
        <f t="shared" si="10"/>
        <v>0</v>
      </c>
      <c r="L22" s="10">
        <f t="shared" si="11"/>
        <v>1</v>
      </c>
      <c r="M22" s="10">
        <f t="shared" si="12"/>
        <v>1</v>
      </c>
      <c r="N22" s="13">
        <f t="shared" si="13"/>
        <v>0</v>
      </c>
      <c r="O22" s="10">
        <f t="shared" si="14"/>
        <v>0</v>
      </c>
      <c r="P22" s="10">
        <f t="shared" si="15"/>
        <v>1</v>
      </c>
      <c r="Q22" s="10">
        <f t="shared" si="16"/>
        <v>0</v>
      </c>
      <c r="R22" s="13">
        <f t="shared" si="17"/>
        <v>0</v>
      </c>
      <c r="S22" s="10">
        <f t="shared" si="18"/>
        <v>0</v>
      </c>
      <c r="T22" s="10">
        <f t="shared" si="19"/>
        <v>1</v>
      </c>
      <c r="U22" s="10">
        <f t="shared" si="20"/>
        <v>1</v>
      </c>
      <c r="V22" s="172">
        <f t="shared" si="21"/>
        <v>2</v>
      </c>
      <c r="W22" s="173">
        <f t="shared" si="22"/>
        <v>0</v>
      </c>
      <c r="X22" s="173">
        <f t="shared" si="23"/>
        <v>5</v>
      </c>
      <c r="Y22" s="174">
        <f t="shared" si="24"/>
        <v>3</v>
      </c>
    </row>
    <row r="23" spans="1:25" ht="15">
      <c r="A23" s="69" t="s">
        <v>12</v>
      </c>
      <c r="B23" s="13">
        <f t="shared" si="1"/>
        <v>1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3">
        <f t="shared" si="5"/>
        <v>0</v>
      </c>
      <c r="G23" s="10">
        <f t="shared" si="6"/>
        <v>1</v>
      </c>
      <c r="H23" s="10">
        <f t="shared" si="7"/>
        <v>1</v>
      </c>
      <c r="I23" s="10">
        <f t="shared" si="8"/>
        <v>1</v>
      </c>
      <c r="J23" s="13">
        <f t="shared" si="9"/>
        <v>0</v>
      </c>
      <c r="K23" s="10">
        <f t="shared" si="10"/>
        <v>1</v>
      </c>
      <c r="L23" s="10">
        <f t="shared" si="11"/>
        <v>1</v>
      </c>
      <c r="M23" s="10">
        <f t="shared" si="12"/>
        <v>1</v>
      </c>
      <c r="N23" s="13">
        <f t="shared" si="13"/>
        <v>1</v>
      </c>
      <c r="O23" s="10">
        <f t="shared" si="14"/>
        <v>0</v>
      </c>
      <c r="P23" s="10">
        <f t="shared" si="15"/>
        <v>0</v>
      </c>
      <c r="Q23" s="10">
        <f t="shared" si="16"/>
        <v>0</v>
      </c>
      <c r="R23" s="13">
        <f t="shared" si="17"/>
        <v>0</v>
      </c>
      <c r="S23" s="10">
        <f t="shared" si="18"/>
        <v>1</v>
      </c>
      <c r="T23" s="10">
        <f t="shared" si="19"/>
        <v>1</v>
      </c>
      <c r="U23" s="10">
        <f t="shared" si="20"/>
        <v>1</v>
      </c>
      <c r="V23" s="172">
        <f t="shared" si="21"/>
        <v>2</v>
      </c>
      <c r="W23" s="173">
        <f t="shared" si="22"/>
        <v>3</v>
      </c>
      <c r="X23" s="173">
        <f t="shared" si="23"/>
        <v>3</v>
      </c>
      <c r="Y23" s="174">
        <f t="shared" si="24"/>
        <v>3</v>
      </c>
    </row>
    <row r="24" spans="1:25" ht="15">
      <c r="A24" s="69" t="s">
        <v>13</v>
      </c>
      <c r="B24" s="13">
        <f t="shared" si="1"/>
        <v>1</v>
      </c>
      <c r="C24" s="10">
        <f t="shared" si="2"/>
        <v>1</v>
      </c>
      <c r="D24" s="10">
        <f t="shared" si="3"/>
        <v>1</v>
      </c>
      <c r="E24" s="10">
        <f t="shared" si="4"/>
        <v>0</v>
      </c>
      <c r="F24" s="13">
        <f t="shared" si="5"/>
        <v>1</v>
      </c>
      <c r="G24" s="10">
        <f t="shared" si="6"/>
        <v>1</v>
      </c>
      <c r="H24" s="10">
        <f t="shared" si="7"/>
        <v>1</v>
      </c>
      <c r="I24" s="10">
        <f t="shared" si="8"/>
        <v>0</v>
      </c>
      <c r="J24" s="13">
        <f t="shared" si="9"/>
        <v>1</v>
      </c>
      <c r="K24" s="10">
        <f t="shared" si="10"/>
        <v>1</v>
      </c>
      <c r="L24" s="10">
        <f t="shared" si="11"/>
        <v>1</v>
      </c>
      <c r="M24" s="10">
        <f t="shared" si="12"/>
        <v>0</v>
      </c>
      <c r="N24" s="13">
        <f t="shared" si="13"/>
        <v>1</v>
      </c>
      <c r="O24" s="10">
        <f t="shared" si="14"/>
        <v>1</v>
      </c>
      <c r="P24" s="10">
        <f t="shared" si="15"/>
        <v>1</v>
      </c>
      <c r="Q24" s="10">
        <f t="shared" si="16"/>
        <v>0</v>
      </c>
      <c r="R24" s="13">
        <f t="shared" si="17"/>
        <v>1</v>
      </c>
      <c r="S24" s="10">
        <f t="shared" si="18"/>
        <v>1</v>
      </c>
      <c r="T24" s="10">
        <f t="shared" si="19"/>
        <v>1</v>
      </c>
      <c r="U24" s="10">
        <f t="shared" si="20"/>
        <v>0</v>
      </c>
      <c r="V24" s="172">
        <f t="shared" si="21"/>
        <v>5</v>
      </c>
      <c r="W24" s="173">
        <f t="shared" si="22"/>
        <v>5</v>
      </c>
      <c r="X24" s="173">
        <f t="shared" si="23"/>
        <v>5</v>
      </c>
      <c r="Y24" s="174">
        <f t="shared" si="24"/>
        <v>0</v>
      </c>
    </row>
    <row r="25" spans="1:25" ht="15">
      <c r="A25" s="69" t="s">
        <v>14</v>
      </c>
      <c r="B25" s="13">
        <f t="shared" si="1"/>
        <v>1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3">
        <f t="shared" si="5"/>
        <v>1</v>
      </c>
      <c r="G25" s="10">
        <f t="shared" si="6"/>
        <v>1</v>
      </c>
      <c r="H25" s="10">
        <f t="shared" si="7"/>
        <v>0</v>
      </c>
      <c r="I25" s="10">
        <f t="shared" si="8"/>
        <v>0</v>
      </c>
      <c r="J25" s="13">
        <f t="shared" si="9"/>
        <v>1</v>
      </c>
      <c r="K25" s="10">
        <f t="shared" si="10"/>
        <v>1</v>
      </c>
      <c r="L25" s="10">
        <f t="shared" si="11"/>
        <v>0</v>
      </c>
      <c r="M25" s="10">
        <f t="shared" si="12"/>
        <v>0</v>
      </c>
      <c r="N25" s="13">
        <f t="shared" si="13"/>
        <v>0</v>
      </c>
      <c r="O25" s="10">
        <f t="shared" si="14"/>
        <v>0</v>
      </c>
      <c r="P25" s="10">
        <f t="shared" si="15"/>
        <v>0</v>
      </c>
      <c r="Q25" s="10">
        <f t="shared" si="16"/>
        <v>0</v>
      </c>
      <c r="R25" s="13">
        <f t="shared" si="17"/>
        <v>1</v>
      </c>
      <c r="S25" s="10">
        <f t="shared" si="18"/>
        <v>0</v>
      </c>
      <c r="T25" s="10">
        <f t="shared" si="19"/>
        <v>0</v>
      </c>
      <c r="U25" s="10">
        <f t="shared" si="20"/>
        <v>0</v>
      </c>
      <c r="V25" s="172">
        <f t="shared" si="21"/>
        <v>4</v>
      </c>
      <c r="W25" s="173">
        <f t="shared" si="22"/>
        <v>2</v>
      </c>
      <c r="X25" s="173">
        <f t="shared" si="23"/>
        <v>0</v>
      </c>
      <c r="Y25" s="174">
        <f t="shared" si="24"/>
        <v>0</v>
      </c>
    </row>
    <row r="26" spans="1:25" thickBot="1">
      <c r="A26" s="69" t="s">
        <v>15</v>
      </c>
      <c r="B26" s="13">
        <f t="shared" si="1"/>
        <v>1</v>
      </c>
      <c r="C26" s="10">
        <f t="shared" si="2"/>
        <v>0</v>
      </c>
      <c r="D26" s="10">
        <f t="shared" si="3"/>
        <v>1</v>
      </c>
      <c r="E26" s="10">
        <f t="shared" si="4"/>
        <v>1</v>
      </c>
      <c r="F26" s="13">
        <f t="shared" si="5"/>
        <v>1</v>
      </c>
      <c r="G26" s="10">
        <f t="shared" si="6"/>
        <v>0</v>
      </c>
      <c r="H26" s="10">
        <f t="shared" si="7"/>
        <v>1</v>
      </c>
      <c r="I26" s="10">
        <f t="shared" si="8"/>
        <v>1</v>
      </c>
      <c r="J26" s="13">
        <f t="shared" si="9"/>
        <v>1</v>
      </c>
      <c r="K26" s="10">
        <f t="shared" si="10"/>
        <v>0</v>
      </c>
      <c r="L26" s="10">
        <f t="shared" si="11"/>
        <v>1</v>
      </c>
      <c r="M26" s="10">
        <f t="shared" si="12"/>
        <v>1</v>
      </c>
      <c r="N26" s="13">
        <f t="shared" si="13"/>
        <v>1</v>
      </c>
      <c r="O26" s="10">
        <f t="shared" si="14"/>
        <v>0</v>
      </c>
      <c r="P26" s="10">
        <f t="shared" si="15"/>
        <v>1</v>
      </c>
      <c r="Q26" s="10">
        <f t="shared" si="16"/>
        <v>1</v>
      </c>
      <c r="R26" s="13">
        <f t="shared" si="17"/>
        <v>1</v>
      </c>
      <c r="S26" s="10">
        <f t="shared" si="18"/>
        <v>0</v>
      </c>
      <c r="T26" s="10">
        <f t="shared" si="19"/>
        <v>1</v>
      </c>
      <c r="U26" s="10">
        <f t="shared" si="20"/>
        <v>1</v>
      </c>
      <c r="V26" s="172">
        <f t="shared" si="21"/>
        <v>5</v>
      </c>
      <c r="W26" s="173">
        <f t="shared" si="22"/>
        <v>0</v>
      </c>
      <c r="X26" s="173">
        <f t="shared" si="23"/>
        <v>5</v>
      </c>
      <c r="Y26" s="174">
        <f t="shared" si="24"/>
        <v>5</v>
      </c>
    </row>
    <row r="27" spans="1:25" s="20" customFormat="1">
      <c r="A27" s="70" t="s">
        <v>77</v>
      </c>
      <c r="B27" s="23">
        <f t="shared" ref="B27:U27" si="25">SUM(B17:B26)</f>
        <v>8</v>
      </c>
      <c r="C27" s="23">
        <f t="shared" si="25"/>
        <v>4</v>
      </c>
      <c r="D27" s="23">
        <f t="shared" si="25"/>
        <v>8</v>
      </c>
      <c r="E27" s="23">
        <f t="shared" si="25"/>
        <v>4</v>
      </c>
      <c r="F27" s="23">
        <f t="shared" si="25"/>
        <v>9</v>
      </c>
      <c r="G27" s="23">
        <f t="shared" si="25"/>
        <v>6</v>
      </c>
      <c r="H27" s="23">
        <f t="shared" si="25"/>
        <v>8</v>
      </c>
      <c r="I27" s="23">
        <f t="shared" si="25"/>
        <v>4</v>
      </c>
      <c r="J27" s="23">
        <f t="shared" si="25"/>
        <v>9</v>
      </c>
      <c r="K27" s="23">
        <f t="shared" si="25"/>
        <v>7</v>
      </c>
      <c r="L27" s="23">
        <f t="shared" si="25"/>
        <v>9</v>
      </c>
      <c r="M27" s="23">
        <f t="shared" si="25"/>
        <v>5</v>
      </c>
      <c r="N27" s="23">
        <f t="shared" si="25"/>
        <v>6</v>
      </c>
      <c r="O27" s="23">
        <f t="shared" si="25"/>
        <v>4</v>
      </c>
      <c r="P27" s="23">
        <f t="shared" si="25"/>
        <v>7</v>
      </c>
      <c r="Q27" s="23">
        <f t="shared" si="25"/>
        <v>2</v>
      </c>
      <c r="R27" s="23">
        <f t="shared" si="25"/>
        <v>8</v>
      </c>
      <c r="S27" s="23">
        <f t="shared" si="25"/>
        <v>6</v>
      </c>
      <c r="T27" s="23">
        <f t="shared" si="25"/>
        <v>9</v>
      </c>
      <c r="U27" s="23">
        <f t="shared" si="25"/>
        <v>5</v>
      </c>
      <c r="V27" s="175"/>
      <c r="W27" s="176"/>
      <c r="X27" s="176"/>
      <c r="Y27" s="177"/>
    </row>
    <row r="28" spans="1:25" s="20" customFormat="1" ht="16.2" thickBot="1">
      <c r="A28" s="56" t="s">
        <v>16</v>
      </c>
      <c r="B28" s="74">
        <f t="shared" ref="B28:U28" si="26">AVERAGE(B17:B26)</f>
        <v>0.8</v>
      </c>
      <c r="C28" s="74">
        <f t="shared" si="26"/>
        <v>0.4</v>
      </c>
      <c r="D28" s="74">
        <f t="shared" si="26"/>
        <v>0.8</v>
      </c>
      <c r="E28" s="74">
        <f t="shared" si="26"/>
        <v>0.4</v>
      </c>
      <c r="F28" s="74">
        <f t="shared" si="26"/>
        <v>0.9</v>
      </c>
      <c r="G28" s="74">
        <f t="shared" si="26"/>
        <v>0.6</v>
      </c>
      <c r="H28" s="74">
        <f t="shared" si="26"/>
        <v>0.8</v>
      </c>
      <c r="I28" s="74">
        <f t="shared" si="26"/>
        <v>0.4</v>
      </c>
      <c r="J28" s="74">
        <f t="shared" si="26"/>
        <v>0.9</v>
      </c>
      <c r="K28" s="74">
        <f t="shared" si="26"/>
        <v>0.7</v>
      </c>
      <c r="L28" s="74">
        <f t="shared" si="26"/>
        <v>0.9</v>
      </c>
      <c r="M28" s="74">
        <f t="shared" si="26"/>
        <v>0.5</v>
      </c>
      <c r="N28" s="74">
        <f t="shared" si="26"/>
        <v>0.6</v>
      </c>
      <c r="O28" s="74">
        <f t="shared" si="26"/>
        <v>0.4</v>
      </c>
      <c r="P28" s="74">
        <f t="shared" si="26"/>
        <v>0.7</v>
      </c>
      <c r="Q28" s="74">
        <f t="shared" si="26"/>
        <v>0.2</v>
      </c>
      <c r="R28" s="74">
        <f t="shared" si="26"/>
        <v>0.8</v>
      </c>
      <c r="S28" s="74">
        <f t="shared" si="26"/>
        <v>0.6</v>
      </c>
      <c r="T28" s="74">
        <f t="shared" si="26"/>
        <v>0.9</v>
      </c>
      <c r="U28" s="74">
        <f t="shared" si="26"/>
        <v>0.5</v>
      </c>
      <c r="V28" s="178"/>
      <c r="W28" s="179"/>
      <c r="X28" s="179"/>
      <c r="Y28" s="180"/>
    </row>
    <row r="29" spans="1:25" ht="16.2" thickBot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25">
      <c r="A30" s="141" t="s">
        <v>0</v>
      </c>
      <c r="B30" s="150" t="s">
        <v>34</v>
      </c>
      <c r="C30" s="151"/>
      <c r="D30" s="151"/>
      <c r="E30" s="151"/>
      <c r="F30" s="150" t="s">
        <v>35</v>
      </c>
      <c r="G30" s="151"/>
      <c r="H30" s="151"/>
      <c r="I30" s="151"/>
      <c r="J30" s="150" t="s">
        <v>36</v>
      </c>
      <c r="K30" s="151"/>
      <c r="L30" s="151"/>
      <c r="M30" s="151"/>
      <c r="N30" s="150" t="s">
        <v>37</v>
      </c>
      <c r="O30" s="151"/>
      <c r="P30" s="151"/>
      <c r="Q30" s="151"/>
      <c r="R30" s="150" t="s">
        <v>38</v>
      </c>
      <c r="S30" s="151"/>
      <c r="T30" s="151"/>
      <c r="U30" s="151"/>
      <c r="V30" s="170" t="s">
        <v>109</v>
      </c>
      <c r="W30" s="156"/>
      <c r="X30" s="156"/>
      <c r="Y30" s="157"/>
    </row>
    <row r="31" spans="1:25" ht="16.2" thickBot="1">
      <c r="A31" s="142"/>
      <c r="B31" s="29" t="s">
        <v>47</v>
      </c>
      <c r="C31" s="8" t="s">
        <v>48</v>
      </c>
      <c r="D31" s="8" t="s">
        <v>49</v>
      </c>
      <c r="E31" s="8" t="s">
        <v>46</v>
      </c>
      <c r="F31" s="29" t="s">
        <v>47</v>
      </c>
      <c r="G31" s="8" t="s">
        <v>48</v>
      </c>
      <c r="H31" s="8" t="s">
        <v>49</v>
      </c>
      <c r="I31" s="8" t="s">
        <v>46</v>
      </c>
      <c r="J31" s="29" t="s">
        <v>47</v>
      </c>
      <c r="K31" s="8" t="s">
        <v>48</v>
      </c>
      <c r="L31" s="8" t="s">
        <v>49</v>
      </c>
      <c r="M31" s="8" t="s">
        <v>46</v>
      </c>
      <c r="N31" s="29" t="s">
        <v>47</v>
      </c>
      <c r="O31" s="8" t="s">
        <v>48</v>
      </c>
      <c r="P31" s="8" t="s">
        <v>49</v>
      </c>
      <c r="Q31" s="8" t="s">
        <v>46</v>
      </c>
      <c r="R31" s="29" t="s">
        <v>47</v>
      </c>
      <c r="S31" s="8" t="s">
        <v>48</v>
      </c>
      <c r="T31" s="8" t="s">
        <v>49</v>
      </c>
      <c r="U31" s="8" t="s">
        <v>46</v>
      </c>
      <c r="V31" s="182" t="s">
        <v>47</v>
      </c>
      <c r="W31" s="168" t="s">
        <v>48</v>
      </c>
      <c r="X31" s="168" t="s">
        <v>49</v>
      </c>
      <c r="Y31" s="169" t="s">
        <v>46</v>
      </c>
    </row>
    <row r="32" spans="1:25" ht="15">
      <c r="A32" s="69" t="s">
        <v>4</v>
      </c>
      <c r="B32" s="13">
        <f>IF(C3&gt;B3,1,0)</f>
        <v>0</v>
      </c>
      <c r="C32" s="10">
        <f>IF(C3&gt;D3,1,0)</f>
        <v>0</v>
      </c>
      <c r="D32" s="10">
        <f>IF(C3&gt;E3,1,0)</f>
        <v>1</v>
      </c>
      <c r="E32" s="10">
        <f>IF(AND((C3&gt;B3),(C3&gt;D3),(C3&gt;E3)),1,0)</f>
        <v>0</v>
      </c>
      <c r="F32" s="13">
        <f>IF(G3&lt;F3,1,0)</f>
        <v>0</v>
      </c>
      <c r="G32" s="10">
        <f>IF(G3&lt;H3,1,0)</f>
        <v>0</v>
      </c>
      <c r="H32" s="10">
        <f>IF(G3&lt;I3,1,0)</f>
        <v>1</v>
      </c>
      <c r="I32" s="10">
        <f>IF(AND((G3&lt;F3),(G3&lt;H3),(G3&lt;I3)),1,0)</f>
        <v>0</v>
      </c>
      <c r="J32" s="13">
        <f>IF(K3&lt;J3,1,0)</f>
        <v>0</v>
      </c>
      <c r="K32" s="10">
        <f>IF(K3&lt;L3,1,0)</f>
        <v>0</v>
      </c>
      <c r="L32" s="10">
        <f>IF(K3&lt;M3,1,0)</f>
        <v>1</v>
      </c>
      <c r="M32" s="10">
        <f>IF(AND((K3&lt;J3),(K3&lt;L3),(K3&lt;M3)),1,0)</f>
        <v>0</v>
      </c>
      <c r="N32" s="13">
        <f>IF(O3&lt;N3,1,0)</f>
        <v>1</v>
      </c>
      <c r="O32" s="10">
        <f>IF(O3&lt;P3,1,0)</f>
        <v>1</v>
      </c>
      <c r="P32" s="10">
        <f>IF(O3&lt;Q3,1,0)</f>
        <v>1</v>
      </c>
      <c r="Q32" s="10">
        <f>IF(AND((O3&lt;N3),(O3&lt;P3),(O3&lt;Q3)),1,0)</f>
        <v>1</v>
      </c>
      <c r="R32" s="13">
        <f>IF(S3&lt;R3,1,0)</f>
        <v>0</v>
      </c>
      <c r="S32" s="10">
        <f>IF(S3&lt;T3,1,0)</f>
        <v>0</v>
      </c>
      <c r="T32" s="10">
        <f>IF(S3&lt;U3,1,0)</f>
        <v>1</v>
      </c>
      <c r="U32" s="10">
        <f>IF(AND((S3&lt;R3),(S3&lt;T3),(S3&lt;U3)),1,0)</f>
        <v>0</v>
      </c>
      <c r="V32" s="172">
        <f>SUM(B32,F32,J32,N32,R32)</f>
        <v>1</v>
      </c>
      <c r="W32" s="173">
        <f>SUM(C32,G32,K32,O32,S32)</f>
        <v>1</v>
      </c>
      <c r="X32" s="173">
        <f>SUM(D32,H32,L32,P32,T32)</f>
        <v>5</v>
      </c>
      <c r="Y32" s="174">
        <f>SUM(E32,I32,M32,Q32,U32)</f>
        <v>1</v>
      </c>
    </row>
    <row r="33" spans="1:25" ht="15">
      <c r="A33" s="69" t="s">
        <v>6</v>
      </c>
      <c r="B33" s="13">
        <f t="shared" ref="B33:B41" si="27">IF(C4&gt;B4,1,0)</f>
        <v>0</v>
      </c>
      <c r="C33" s="10">
        <f t="shared" ref="C33:C41" si="28">IF(C4&gt;D4,1,0)</f>
        <v>1</v>
      </c>
      <c r="D33" s="10">
        <f t="shared" ref="D33:D41" si="29">IF(C4&gt;E4,1,0)</f>
        <v>0</v>
      </c>
      <c r="E33" s="10">
        <f t="shared" ref="E33:E41" si="30">IF(AND((C4&gt;B4),(C4&gt;D4),(C4&gt;E4)),1,0)</f>
        <v>0</v>
      </c>
      <c r="F33" s="13">
        <f t="shared" ref="F33:F41" si="31">IF(G4&lt;F4,1,0)</f>
        <v>0</v>
      </c>
      <c r="G33" s="10">
        <f t="shared" ref="G33:G41" si="32">IF(G4&lt;H4,1,0)</f>
        <v>0</v>
      </c>
      <c r="H33" s="10">
        <f t="shared" ref="H33:H41" si="33">IF(G4&lt;I4,1,0)</f>
        <v>0</v>
      </c>
      <c r="I33" s="10">
        <f t="shared" ref="I33:I41" si="34">IF(AND((G4&lt;F4),(G4&lt;H4),(G4&lt;I4)),1,0)</f>
        <v>0</v>
      </c>
      <c r="J33" s="13">
        <f t="shared" ref="J33:J41" si="35">IF(K4&lt;J4,1,0)</f>
        <v>0</v>
      </c>
      <c r="K33" s="10">
        <f t="shared" ref="K33:K41" si="36">IF(K4&lt;L4,1,0)</f>
        <v>0</v>
      </c>
      <c r="L33" s="10">
        <f t="shared" ref="L33:L41" si="37">IF(K4&lt;M4,1,0)</f>
        <v>0</v>
      </c>
      <c r="M33" s="10">
        <f t="shared" ref="M33:M41" si="38">IF(AND((K4&lt;J4),(K4&lt;L4),(K4&lt;M4)),1,0)</f>
        <v>0</v>
      </c>
      <c r="N33" s="13">
        <f t="shared" ref="N33:N41" si="39">IF(O4&lt;N4,1,0)</f>
        <v>0</v>
      </c>
      <c r="O33" s="10">
        <f t="shared" ref="O33:O41" si="40">IF(O4&lt;P4,1,0)</f>
        <v>1</v>
      </c>
      <c r="P33" s="10">
        <f t="shared" ref="P33:P41" si="41">IF(O4&lt;Q4,1,0)</f>
        <v>1</v>
      </c>
      <c r="Q33" s="10">
        <f t="shared" ref="Q33:Q41" si="42">IF(AND((O4&lt;N4),(O4&lt;P4),(O4&lt;Q4)),1,0)</f>
        <v>0</v>
      </c>
      <c r="R33" s="13">
        <f t="shared" ref="R33:R41" si="43">IF(S4&lt;R4,1,0)</f>
        <v>0</v>
      </c>
      <c r="S33" s="10">
        <f t="shared" ref="S33:S41" si="44">IF(S4&lt;T4,1,0)</f>
        <v>0</v>
      </c>
      <c r="T33" s="10">
        <f t="shared" ref="T33:T41" si="45">IF(S4&lt;U4,1,0)</f>
        <v>0</v>
      </c>
      <c r="U33" s="10">
        <f t="shared" ref="U33:U41" si="46">IF(AND((S4&lt;R4),(S4&lt;T4),(S4&lt;U4)),1,0)</f>
        <v>0</v>
      </c>
      <c r="V33" s="172">
        <f t="shared" ref="V33:V41" si="47">SUM(B33,F33,J33,N33,R33)</f>
        <v>0</v>
      </c>
      <c r="W33" s="173">
        <f t="shared" ref="W33:W41" si="48">SUM(C33,G33,K33,O33,S33)</f>
        <v>2</v>
      </c>
      <c r="X33" s="173">
        <f t="shared" ref="X33:X41" si="49">SUM(D33,H33,L33,P33,T33)</f>
        <v>1</v>
      </c>
      <c r="Y33" s="174">
        <f t="shared" ref="Y33:Y41" si="50">SUM(E33,I33,M33,Q33,U33)</f>
        <v>0</v>
      </c>
    </row>
    <row r="34" spans="1:25" ht="15">
      <c r="A34" s="69" t="s">
        <v>7</v>
      </c>
      <c r="B34" s="13">
        <f t="shared" si="27"/>
        <v>1</v>
      </c>
      <c r="C34" s="10">
        <f t="shared" si="28"/>
        <v>1</v>
      </c>
      <c r="D34" s="10">
        <f t="shared" si="29"/>
        <v>1</v>
      </c>
      <c r="E34" s="10">
        <f t="shared" si="30"/>
        <v>1</v>
      </c>
      <c r="F34" s="13">
        <f t="shared" si="31"/>
        <v>0</v>
      </c>
      <c r="G34" s="10">
        <f t="shared" si="32"/>
        <v>1</v>
      </c>
      <c r="H34" s="10">
        <f t="shared" si="33"/>
        <v>1</v>
      </c>
      <c r="I34" s="10">
        <f t="shared" si="34"/>
        <v>0</v>
      </c>
      <c r="J34" s="13">
        <f t="shared" si="35"/>
        <v>0</v>
      </c>
      <c r="K34" s="10">
        <f t="shared" si="36"/>
        <v>1</v>
      </c>
      <c r="L34" s="10">
        <f t="shared" si="37"/>
        <v>1</v>
      </c>
      <c r="M34" s="10">
        <f t="shared" si="38"/>
        <v>0</v>
      </c>
      <c r="N34" s="13">
        <f t="shared" si="39"/>
        <v>1</v>
      </c>
      <c r="O34" s="10">
        <f t="shared" si="40"/>
        <v>1</v>
      </c>
      <c r="P34" s="10">
        <f t="shared" si="41"/>
        <v>1</v>
      </c>
      <c r="Q34" s="10">
        <f t="shared" si="42"/>
        <v>1</v>
      </c>
      <c r="R34" s="13">
        <f t="shared" si="43"/>
        <v>0</v>
      </c>
      <c r="S34" s="10">
        <f t="shared" si="44"/>
        <v>0</v>
      </c>
      <c r="T34" s="10">
        <f t="shared" si="45"/>
        <v>1</v>
      </c>
      <c r="U34" s="10">
        <f t="shared" si="46"/>
        <v>0</v>
      </c>
      <c r="V34" s="172">
        <f t="shared" si="47"/>
        <v>2</v>
      </c>
      <c r="W34" s="173">
        <f t="shared" si="48"/>
        <v>4</v>
      </c>
      <c r="X34" s="173">
        <f t="shared" si="49"/>
        <v>5</v>
      </c>
      <c r="Y34" s="174">
        <f t="shared" si="50"/>
        <v>2</v>
      </c>
    </row>
    <row r="35" spans="1:25" ht="15">
      <c r="A35" s="69" t="s">
        <v>8</v>
      </c>
      <c r="B35" s="13">
        <f t="shared" si="27"/>
        <v>0</v>
      </c>
      <c r="C35" s="10">
        <f t="shared" si="28"/>
        <v>0</v>
      </c>
      <c r="D35" s="10">
        <f t="shared" si="29"/>
        <v>0</v>
      </c>
      <c r="E35" s="10">
        <f t="shared" si="30"/>
        <v>0</v>
      </c>
      <c r="F35" s="13">
        <f t="shared" si="31"/>
        <v>0</v>
      </c>
      <c r="G35" s="10">
        <f t="shared" si="32"/>
        <v>0</v>
      </c>
      <c r="H35" s="10">
        <f t="shared" si="33"/>
        <v>0</v>
      </c>
      <c r="I35" s="10">
        <f t="shared" si="34"/>
        <v>0</v>
      </c>
      <c r="J35" s="13">
        <f t="shared" si="35"/>
        <v>0</v>
      </c>
      <c r="K35" s="10">
        <f t="shared" si="36"/>
        <v>0</v>
      </c>
      <c r="L35" s="10">
        <f t="shared" si="37"/>
        <v>0</v>
      </c>
      <c r="M35" s="10">
        <f t="shared" si="38"/>
        <v>0</v>
      </c>
      <c r="N35" s="13">
        <f t="shared" si="39"/>
        <v>0</v>
      </c>
      <c r="O35" s="10">
        <f t="shared" si="40"/>
        <v>0</v>
      </c>
      <c r="P35" s="10">
        <f t="shared" si="41"/>
        <v>0</v>
      </c>
      <c r="Q35" s="10">
        <f t="shared" si="42"/>
        <v>0</v>
      </c>
      <c r="R35" s="13">
        <f t="shared" si="43"/>
        <v>0</v>
      </c>
      <c r="S35" s="10">
        <f t="shared" si="44"/>
        <v>0</v>
      </c>
      <c r="T35" s="10">
        <f t="shared" si="45"/>
        <v>0</v>
      </c>
      <c r="U35" s="10">
        <f t="shared" si="46"/>
        <v>0</v>
      </c>
      <c r="V35" s="172">
        <f t="shared" si="47"/>
        <v>0</v>
      </c>
      <c r="W35" s="173">
        <f t="shared" si="48"/>
        <v>0</v>
      </c>
      <c r="X35" s="173">
        <f t="shared" si="49"/>
        <v>0</v>
      </c>
      <c r="Y35" s="174">
        <f t="shared" si="50"/>
        <v>0</v>
      </c>
    </row>
    <row r="36" spans="1:25" ht="15">
      <c r="A36" s="69" t="s">
        <v>9</v>
      </c>
      <c r="B36" s="13">
        <f t="shared" si="27"/>
        <v>0</v>
      </c>
      <c r="C36" s="10">
        <f t="shared" si="28"/>
        <v>0</v>
      </c>
      <c r="D36" s="10">
        <f t="shared" si="29"/>
        <v>1</v>
      </c>
      <c r="E36" s="10">
        <f t="shared" si="30"/>
        <v>0</v>
      </c>
      <c r="F36" s="13">
        <f t="shared" si="31"/>
        <v>0</v>
      </c>
      <c r="G36" s="10">
        <f t="shared" si="32"/>
        <v>0</v>
      </c>
      <c r="H36" s="10">
        <f t="shared" si="33"/>
        <v>1</v>
      </c>
      <c r="I36" s="10">
        <f t="shared" si="34"/>
        <v>0</v>
      </c>
      <c r="J36" s="13">
        <f t="shared" si="35"/>
        <v>0</v>
      </c>
      <c r="K36" s="10">
        <f t="shared" si="36"/>
        <v>0</v>
      </c>
      <c r="L36" s="10">
        <f t="shared" si="37"/>
        <v>1</v>
      </c>
      <c r="M36" s="10">
        <f t="shared" si="38"/>
        <v>0</v>
      </c>
      <c r="N36" s="13">
        <f t="shared" si="39"/>
        <v>0</v>
      </c>
      <c r="O36" s="10">
        <f t="shared" si="40"/>
        <v>0</v>
      </c>
      <c r="P36" s="10">
        <f t="shared" si="41"/>
        <v>0</v>
      </c>
      <c r="Q36" s="10">
        <f t="shared" si="42"/>
        <v>0</v>
      </c>
      <c r="R36" s="13">
        <f t="shared" si="43"/>
        <v>0</v>
      </c>
      <c r="S36" s="10">
        <f t="shared" si="44"/>
        <v>0</v>
      </c>
      <c r="T36" s="10">
        <f t="shared" si="45"/>
        <v>1</v>
      </c>
      <c r="U36" s="10">
        <f t="shared" si="46"/>
        <v>0</v>
      </c>
      <c r="V36" s="172">
        <f t="shared" si="47"/>
        <v>0</v>
      </c>
      <c r="W36" s="173">
        <f t="shared" si="48"/>
        <v>0</v>
      </c>
      <c r="X36" s="173">
        <f t="shared" si="49"/>
        <v>4</v>
      </c>
      <c r="Y36" s="174">
        <f t="shared" si="50"/>
        <v>0</v>
      </c>
    </row>
    <row r="37" spans="1:25" ht="15">
      <c r="A37" s="69" t="s">
        <v>11</v>
      </c>
      <c r="B37" s="13">
        <f t="shared" si="27"/>
        <v>1</v>
      </c>
      <c r="C37" s="10">
        <f t="shared" si="28"/>
        <v>0</v>
      </c>
      <c r="D37" s="10">
        <f t="shared" si="29"/>
        <v>1</v>
      </c>
      <c r="E37" s="10">
        <f t="shared" si="30"/>
        <v>0</v>
      </c>
      <c r="F37" s="13">
        <f t="shared" si="31"/>
        <v>0</v>
      </c>
      <c r="G37" s="10">
        <f t="shared" si="32"/>
        <v>0</v>
      </c>
      <c r="H37" s="10">
        <f t="shared" si="33"/>
        <v>1</v>
      </c>
      <c r="I37" s="10">
        <f t="shared" si="34"/>
        <v>0</v>
      </c>
      <c r="J37" s="13">
        <f t="shared" si="35"/>
        <v>0</v>
      </c>
      <c r="K37" s="10">
        <f t="shared" si="36"/>
        <v>0</v>
      </c>
      <c r="L37" s="10">
        <f t="shared" si="37"/>
        <v>1</v>
      </c>
      <c r="M37" s="10">
        <f t="shared" si="38"/>
        <v>0</v>
      </c>
      <c r="N37" s="13">
        <f t="shared" si="39"/>
        <v>1</v>
      </c>
      <c r="O37" s="10">
        <f t="shared" si="40"/>
        <v>0</v>
      </c>
      <c r="P37" s="10">
        <f t="shared" si="41"/>
        <v>1</v>
      </c>
      <c r="Q37" s="10">
        <f t="shared" si="42"/>
        <v>0</v>
      </c>
      <c r="R37" s="13">
        <f t="shared" si="43"/>
        <v>1</v>
      </c>
      <c r="S37" s="10">
        <f t="shared" si="44"/>
        <v>0</v>
      </c>
      <c r="T37" s="10">
        <f t="shared" si="45"/>
        <v>1</v>
      </c>
      <c r="U37" s="10">
        <f t="shared" si="46"/>
        <v>0</v>
      </c>
      <c r="V37" s="172">
        <f t="shared" si="47"/>
        <v>3</v>
      </c>
      <c r="W37" s="173">
        <f t="shared" si="48"/>
        <v>0</v>
      </c>
      <c r="X37" s="173">
        <f t="shared" si="49"/>
        <v>5</v>
      </c>
      <c r="Y37" s="174">
        <f t="shared" si="50"/>
        <v>0</v>
      </c>
    </row>
    <row r="38" spans="1:25" ht="15">
      <c r="A38" s="69" t="s">
        <v>12</v>
      </c>
      <c r="B38" s="13">
        <f t="shared" si="27"/>
        <v>0</v>
      </c>
      <c r="C38" s="10">
        <f t="shared" si="28"/>
        <v>0</v>
      </c>
      <c r="D38" s="10">
        <f t="shared" si="29"/>
        <v>0</v>
      </c>
      <c r="E38" s="10">
        <f t="shared" si="30"/>
        <v>0</v>
      </c>
      <c r="F38" s="13">
        <f t="shared" si="31"/>
        <v>1</v>
      </c>
      <c r="G38" s="10">
        <f t="shared" si="32"/>
        <v>1</v>
      </c>
      <c r="H38" s="10">
        <f t="shared" si="33"/>
        <v>1</v>
      </c>
      <c r="I38" s="10">
        <f t="shared" si="34"/>
        <v>1</v>
      </c>
      <c r="J38" s="13">
        <f t="shared" si="35"/>
        <v>1</v>
      </c>
      <c r="K38" s="10">
        <f t="shared" si="36"/>
        <v>1</v>
      </c>
      <c r="L38" s="10">
        <f t="shared" si="37"/>
        <v>1</v>
      </c>
      <c r="M38" s="10">
        <f t="shared" si="38"/>
        <v>1</v>
      </c>
      <c r="N38" s="13">
        <f t="shared" si="39"/>
        <v>0</v>
      </c>
      <c r="O38" s="10">
        <f t="shared" si="40"/>
        <v>0</v>
      </c>
      <c r="P38" s="10">
        <f t="shared" si="41"/>
        <v>0</v>
      </c>
      <c r="Q38" s="10">
        <f t="shared" si="42"/>
        <v>0</v>
      </c>
      <c r="R38" s="13">
        <f t="shared" si="43"/>
        <v>1</v>
      </c>
      <c r="S38" s="10">
        <f t="shared" si="44"/>
        <v>1</v>
      </c>
      <c r="T38" s="10">
        <f t="shared" si="45"/>
        <v>1</v>
      </c>
      <c r="U38" s="10">
        <f t="shared" si="46"/>
        <v>1</v>
      </c>
      <c r="V38" s="172">
        <f t="shared" si="47"/>
        <v>3</v>
      </c>
      <c r="W38" s="173">
        <f t="shared" si="48"/>
        <v>3</v>
      </c>
      <c r="X38" s="173">
        <f t="shared" si="49"/>
        <v>3</v>
      </c>
      <c r="Y38" s="174">
        <f t="shared" si="50"/>
        <v>3</v>
      </c>
    </row>
    <row r="39" spans="1:25" ht="15">
      <c r="A39" s="69" t="s">
        <v>13</v>
      </c>
      <c r="B39" s="13">
        <f t="shared" si="27"/>
        <v>0</v>
      </c>
      <c r="C39" s="10">
        <f t="shared" si="28"/>
        <v>0</v>
      </c>
      <c r="D39" s="10">
        <f t="shared" si="29"/>
        <v>0</v>
      </c>
      <c r="E39" s="10">
        <f t="shared" si="30"/>
        <v>0</v>
      </c>
      <c r="F39" s="13">
        <f t="shared" si="31"/>
        <v>0</v>
      </c>
      <c r="G39" s="10">
        <f t="shared" si="32"/>
        <v>0</v>
      </c>
      <c r="H39" s="10">
        <f t="shared" si="33"/>
        <v>1</v>
      </c>
      <c r="I39" s="10">
        <f t="shared" si="34"/>
        <v>0</v>
      </c>
      <c r="J39" s="13">
        <f t="shared" si="35"/>
        <v>0</v>
      </c>
      <c r="K39" s="10">
        <f t="shared" si="36"/>
        <v>0</v>
      </c>
      <c r="L39" s="10">
        <f t="shared" si="37"/>
        <v>1</v>
      </c>
      <c r="M39" s="10">
        <f t="shared" si="38"/>
        <v>0</v>
      </c>
      <c r="N39" s="13">
        <f t="shared" si="39"/>
        <v>0</v>
      </c>
      <c r="O39" s="10">
        <f t="shared" si="40"/>
        <v>0</v>
      </c>
      <c r="P39" s="10">
        <f t="shared" si="41"/>
        <v>0</v>
      </c>
      <c r="Q39" s="10">
        <f t="shared" si="42"/>
        <v>0</v>
      </c>
      <c r="R39" s="13">
        <f t="shared" si="43"/>
        <v>0</v>
      </c>
      <c r="S39" s="10">
        <f t="shared" si="44"/>
        <v>0</v>
      </c>
      <c r="T39" s="10">
        <f t="shared" si="45"/>
        <v>1</v>
      </c>
      <c r="U39" s="10">
        <f t="shared" si="46"/>
        <v>0</v>
      </c>
      <c r="V39" s="172">
        <f t="shared" si="47"/>
        <v>0</v>
      </c>
      <c r="W39" s="173">
        <f t="shared" si="48"/>
        <v>0</v>
      </c>
      <c r="X39" s="173">
        <f t="shared" si="49"/>
        <v>3</v>
      </c>
      <c r="Y39" s="174">
        <f t="shared" si="50"/>
        <v>0</v>
      </c>
    </row>
    <row r="40" spans="1:25" ht="15">
      <c r="A40" s="69" t="s">
        <v>14</v>
      </c>
      <c r="B40" s="13">
        <f t="shared" si="27"/>
        <v>0</v>
      </c>
      <c r="C40" s="10">
        <f t="shared" si="28"/>
        <v>0</v>
      </c>
      <c r="D40" s="10">
        <f t="shared" si="29"/>
        <v>0</v>
      </c>
      <c r="E40" s="10">
        <f t="shared" si="30"/>
        <v>0</v>
      </c>
      <c r="F40" s="13">
        <f t="shared" si="31"/>
        <v>0</v>
      </c>
      <c r="G40" s="10">
        <f t="shared" si="32"/>
        <v>0</v>
      </c>
      <c r="H40" s="10">
        <f t="shared" si="33"/>
        <v>0</v>
      </c>
      <c r="I40" s="10">
        <f t="shared" si="34"/>
        <v>0</v>
      </c>
      <c r="J40" s="13">
        <f t="shared" si="35"/>
        <v>0</v>
      </c>
      <c r="K40" s="10">
        <f t="shared" si="36"/>
        <v>0</v>
      </c>
      <c r="L40" s="10">
        <f t="shared" si="37"/>
        <v>0</v>
      </c>
      <c r="M40" s="10">
        <f t="shared" si="38"/>
        <v>0</v>
      </c>
      <c r="N40" s="13">
        <f t="shared" si="39"/>
        <v>1</v>
      </c>
      <c r="O40" s="10">
        <f t="shared" si="40"/>
        <v>1</v>
      </c>
      <c r="P40" s="10">
        <f t="shared" si="41"/>
        <v>0</v>
      </c>
      <c r="Q40" s="10">
        <f t="shared" si="42"/>
        <v>0</v>
      </c>
      <c r="R40" s="13">
        <f t="shared" si="43"/>
        <v>0</v>
      </c>
      <c r="S40" s="10">
        <f t="shared" si="44"/>
        <v>0</v>
      </c>
      <c r="T40" s="10">
        <f t="shared" si="45"/>
        <v>0</v>
      </c>
      <c r="U40" s="10">
        <f t="shared" si="46"/>
        <v>0</v>
      </c>
      <c r="V40" s="172">
        <f t="shared" si="47"/>
        <v>1</v>
      </c>
      <c r="W40" s="173">
        <f t="shared" si="48"/>
        <v>1</v>
      </c>
      <c r="X40" s="173">
        <f t="shared" si="49"/>
        <v>0</v>
      </c>
      <c r="Y40" s="174">
        <f t="shared" si="50"/>
        <v>0</v>
      </c>
    </row>
    <row r="41" spans="1:25" thickBot="1">
      <c r="A41" s="69" t="s">
        <v>15</v>
      </c>
      <c r="B41" s="13">
        <f t="shared" si="27"/>
        <v>0</v>
      </c>
      <c r="C41" s="10">
        <f t="shared" si="28"/>
        <v>0</v>
      </c>
      <c r="D41" s="10">
        <f t="shared" si="29"/>
        <v>1</v>
      </c>
      <c r="E41" s="10">
        <f t="shared" si="30"/>
        <v>0</v>
      </c>
      <c r="F41" s="13">
        <f t="shared" si="31"/>
        <v>0</v>
      </c>
      <c r="G41" s="10">
        <f t="shared" si="32"/>
        <v>0</v>
      </c>
      <c r="H41" s="10">
        <f t="shared" si="33"/>
        <v>0</v>
      </c>
      <c r="I41" s="10">
        <f t="shared" si="34"/>
        <v>0</v>
      </c>
      <c r="J41" s="13">
        <f t="shared" si="35"/>
        <v>0</v>
      </c>
      <c r="K41" s="10">
        <f t="shared" si="36"/>
        <v>0</v>
      </c>
      <c r="L41" s="10">
        <f t="shared" si="37"/>
        <v>0</v>
      </c>
      <c r="M41" s="10">
        <f t="shared" si="38"/>
        <v>0</v>
      </c>
      <c r="N41" s="13">
        <f t="shared" si="39"/>
        <v>0</v>
      </c>
      <c r="O41" s="10">
        <f t="shared" si="40"/>
        <v>0</v>
      </c>
      <c r="P41" s="10">
        <f t="shared" si="41"/>
        <v>1</v>
      </c>
      <c r="Q41" s="10">
        <f t="shared" si="42"/>
        <v>0</v>
      </c>
      <c r="R41" s="13">
        <f t="shared" si="43"/>
        <v>0</v>
      </c>
      <c r="S41" s="10">
        <f t="shared" si="44"/>
        <v>0</v>
      </c>
      <c r="T41" s="10">
        <f t="shared" si="45"/>
        <v>0</v>
      </c>
      <c r="U41" s="10">
        <f t="shared" si="46"/>
        <v>0</v>
      </c>
      <c r="V41" s="172">
        <f t="shared" si="47"/>
        <v>0</v>
      </c>
      <c r="W41" s="173">
        <f t="shared" si="48"/>
        <v>0</v>
      </c>
      <c r="X41" s="173">
        <f t="shared" si="49"/>
        <v>2</v>
      </c>
      <c r="Y41" s="174">
        <f t="shared" si="50"/>
        <v>0</v>
      </c>
    </row>
    <row r="42" spans="1:25" s="20" customFormat="1">
      <c r="A42" s="70" t="s">
        <v>77</v>
      </c>
      <c r="B42" s="23">
        <f t="shared" ref="B42:U42" si="51">SUM(B32:B41)</f>
        <v>2</v>
      </c>
      <c r="C42" s="23">
        <f t="shared" si="51"/>
        <v>2</v>
      </c>
      <c r="D42" s="23">
        <f t="shared" si="51"/>
        <v>5</v>
      </c>
      <c r="E42" s="23">
        <f t="shared" si="51"/>
        <v>1</v>
      </c>
      <c r="F42" s="23">
        <f t="shared" si="51"/>
        <v>1</v>
      </c>
      <c r="G42" s="23">
        <f t="shared" si="51"/>
        <v>2</v>
      </c>
      <c r="H42" s="23">
        <f t="shared" si="51"/>
        <v>6</v>
      </c>
      <c r="I42" s="23">
        <f t="shared" si="51"/>
        <v>1</v>
      </c>
      <c r="J42" s="23">
        <f t="shared" si="51"/>
        <v>1</v>
      </c>
      <c r="K42" s="23">
        <f t="shared" si="51"/>
        <v>2</v>
      </c>
      <c r="L42" s="23">
        <f t="shared" si="51"/>
        <v>6</v>
      </c>
      <c r="M42" s="23">
        <f t="shared" si="51"/>
        <v>1</v>
      </c>
      <c r="N42" s="23">
        <f t="shared" si="51"/>
        <v>4</v>
      </c>
      <c r="O42" s="23">
        <f t="shared" si="51"/>
        <v>4</v>
      </c>
      <c r="P42" s="23">
        <f t="shared" si="51"/>
        <v>5</v>
      </c>
      <c r="Q42" s="23">
        <f t="shared" si="51"/>
        <v>2</v>
      </c>
      <c r="R42" s="23">
        <f t="shared" si="51"/>
        <v>2</v>
      </c>
      <c r="S42" s="23">
        <f t="shared" si="51"/>
        <v>1</v>
      </c>
      <c r="T42" s="23">
        <f t="shared" si="51"/>
        <v>6</v>
      </c>
      <c r="U42" s="23">
        <f t="shared" si="51"/>
        <v>1</v>
      </c>
      <c r="V42" s="175"/>
      <c r="W42" s="176"/>
      <c r="X42" s="176"/>
      <c r="Y42" s="177"/>
    </row>
    <row r="43" spans="1:25" s="20" customFormat="1" ht="16.2" thickBot="1">
      <c r="A43" s="56" t="s">
        <v>16</v>
      </c>
      <c r="B43" s="74">
        <f t="shared" ref="B43:U43" si="52">AVERAGE(B32:B41)</f>
        <v>0.2</v>
      </c>
      <c r="C43" s="74">
        <f t="shared" si="52"/>
        <v>0.2</v>
      </c>
      <c r="D43" s="74">
        <f t="shared" si="52"/>
        <v>0.5</v>
      </c>
      <c r="E43" s="74">
        <f t="shared" si="52"/>
        <v>0.1</v>
      </c>
      <c r="F43" s="74">
        <f t="shared" si="52"/>
        <v>0.1</v>
      </c>
      <c r="G43" s="74">
        <f t="shared" si="52"/>
        <v>0.2</v>
      </c>
      <c r="H43" s="74">
        <f t="shared" si="52"/>
        <v>0.6</v>
      </c>
      <c r="I43" s="74">
        <f t="shared" si="52"/>
        <v>0.1</v>
      </c>
      <c r="J43" s="74">
        <f t="shared" si="52"/>
        <v>0.1</v>
      </c>
      <c r="K43" s="74">
        <f t="shared" si="52"/>
        <v>0.2</v>
      </c>
      <c r="L43" s="74">
        <f t="shared" si="52"/>
        <v>0.6</v>
      </c>
      <c r="M43" s="74">
        <f t="shared" si="52"/>
        <v>0.1</v>
      </c>
      <c r="N43" s="74">
        <f t="shared" si="52"/>
        <v>0.4</v>
      </c>
      <c r="O43" s="74">
        <f t="shared" si="52"/>
        <v>0.4</v>
      </c>
      <c r="P43" s="74">
        <f t="shared" si="52"/>
        <v>0.5</v>
      </c>
      <c r="Q43" s="74">
        <f t="shared" si="52"/>
        <v>0.2</v>
      </c>
      <c r="R43" s="74">
        <f t="shared" si="52"/>
        <v>0.2</v>
      </c>
      <c r="S43" s="74">
        <f t="shared" si="52"/>
        <v>0.1</v>
      </c>
      <c r="T43" s="74">
        <f t="shared" si="52"/>
        <v>0.6</v>
      </c>
      <c r="U43" s="74">
        <f t="shared" si="52"/>
        <v>0.1</v>
      </c>
      <c r="V43" s="178"/>
      <c r="W43" s="179"/>
      <c r="X43" s="179"/>
      <c r="Y43" s="180"/>
    </row>
    <row r="44" spans="1:25" ht="16.2" thickBot="1"/>
    <row r="45" spans="1:25">
      <c r="A45" s="141" t="s">
        <v>0</v>
      </c>
      <c r="B45" s="150" t="s">
        <v>34</v>
      </c>
      <c r="C45" s="151"/>
      <c r="D45" s="151"/>
      <c r="E45" s="151"/>
      <c r="F45" s="150" t="s">
        <v>35</v>
      </c>
      <c r="G45" s="151"/>
      <c r="H45" s="151"/>
      <c r="I45" s="151"/>
      <c r="J45" s="150" t="s">
        <v>36</v>
      </c>
      <c r="K45" s="151"/>
      <c r="L45" s="151"/>
      <c r="M45" s="151"/>
      <c r="N45" s="150" t="s">
        <v>37</v>
      </c>
      <c r="O45" s="151"/>
      <c r="P45" s="151"/>
      <c r="Q45" s="151"/>
      <c r="R45" s="150" t="s">
        <v>38</v>
      </c>
      <c r="S45" s="151"/>
      <c r="T45" s="151"/>
      <c r="U45" s="151"/>
      <c r="V45" s="170" t="s">
        <v>109</v>
      </c>
      <c r="W45" s="156"/>
      <c r="X45" s="156"/>
      <c r="Y45" s="157"/>
    </row>
    <row r="46" spans="1:25" ht="16.2" thickBot="1">
      <c r="A46" s="142"/>
      <c r="B46" s="29" t="s">
        <v>50</v>
      </c>
      <c r="C46" s="8" t="s">
        <v>51</v>
      </c>
      <c r="D46" s="8" t="s">
        <v>52</v>
      </c>
      <c r="E46" s="8" t="s">
        <v>46</v>
      </c>
      <c r="F46" s="29" t="s">
        <v>50</v>
      </c>
      <c r="G46" s="8" t="s">
        <v>51</v>
      </c>
      <c r="H46" s="8" t="s">
        <v>52</v>
      </c>
      <c r="I46" s="8" t="s">
        <v>46</v>
      </c>
      <c r="J46" s="29" t="s">
        <v>50</v>
      </c>
      <c r="K46" s="8" t="s">
        <v>51</v>
      </c>
      <c r="L46" s="8" t="s">
        <v>52</v>
      </c>
      <c r="M46" s="8" t="s">
        <v>46</v>
      </c>
      <c r="N46" s="29" t="s">
        <v>50</v>
      </c>
      <c r="O46" s="8" t="s">
        <v>51</v>
      </c>
      <c r="P46" s="8" t="s">
        <v>52</v>
      </c>
      <c r="Q46" s="8" t="s">
        <v>46</v>
      </c>
      <c r="R46" s="29" t="s">
        <v>50</v>
      </c>
      <c r="S46" s="8" t="s">
        <v>51</v>
      </c>
      <c r="T46" s="8" t="s">
        <v>52</v>
      </c>
      <c r="U46" s="8" t="s">
        <v>46</v>
      </c>
      <c r="V46" s="182" t="s">
        <v>50</v>
      </c>
      <c r="W46" s="168" t="s">
        <v>51</v>
      </c>
      <c r="X46" s="168" t="s">
        <v>52</v>
      </c>
      <c r="Y46" s="169" t="s">
        <v>46</v>
      </c>
    </row>
    <row r="47" spans="1:25" ht="15">
      <c r="A47" s="69" t="s">
        <v>4</v>
      </c>
      <c r="B47" s="13">
        <f>IF(D3&gt;B3,1,0)</f>
        <v>1</v>
      </c>
      <c r="C47" s="10">
        <f>IF(D3&gt;C3,1,0)</f>
        <v>1</v>
      </c>
      <c r="D47" s="10">
        <f>IF(D3&gt;E3,1,0)</f>
        <v>1</v>
      </c>
      <c r="E47" s="10">
        <f>IF(AND((D3&gt;B3),(D3&gt;C3),(D3&gt;E3)),1,0)</f>
        <v>1</v>
      </c>
      <c r="F47" s="13">
        <f>IF(H3&lt;F3,1,0)</f>
        <v>1</v>
      </c>
      <c r="G47" s="10">
        <f>IF(H3&lt;G3,1,0)</f>
        <v>1</v>
      </c>
      <c r="H47" s="10">
        <f>IF(H3&lt;I3,1,0)</f>
        <v>1</v>
      </c>
      <c r="I47" s="10">
        <f>IF(AND((H3&lt;F3),(H3&lt;G3),(H3&lt;I3)),1,0)</f>
        <v>1</v>
      </c>
      <c r="J47" s="13">
        <f>IF(L3&lt;J3,1,0)</f>
        <v>1</v>
      </c>
      <c r="K47" s="10">
        <f>IF(L3&lt;K3,1,0)</f>
        <v>1</v>
      </c>
      <c r="L47" s="10">
        <f>IF(L3&lt;M3,1,0)</f>
        <v>1</v>
      </c>
      <c r="M47" s="10">
        <f>IF(AND((L3&lt;J3),(L3&lt;K3),(L3&lt;M3)),1,0)</f>
        <v>1</v>
      </c>
      <c r="N47" s="13">
        <f>IF(P3&lt;N3,1,0)</f>
        <v>1</v>
      </c>
      <c r="O47" s="10">
        <f>IF(P3&lt;O3,1,0)</f>
        <v>0</v>
      </c>
      <c r="P47" s="10">
        <f>IF(P3&lt;Q3,1,0)</f>
        <v>1</v>
      </c>
      <c r="Q47" s="10">
        <f>IF(AND((P3&lt;N3),(P3&lt;O3),(P3&lt;Q3)),1,0)</f>
        <v>0</v>
      </c>
      <c r="R47" s="13">
        <f>IF(T3&lt;R3,1,0)</f>
        <v>1</v>
      </c>
      <c r="S47" s="10">
        <f>IF(T3&lt;S3,1,0)</f>
        <v>1</v>
      </c>
      <c r="T47" s="10">
        <f>IF(T3&lt;U3,1,0)</f>
        <v>1</v>
      </c>
      <c r="U47" s="10">
        <f>IF(AND((T3&lt;R3),(T3&lt;S3),(T3&lt;U3)),1,0)</f>
        <v>1</v>
      </c>
      <c r="V47" s="172">
        <f>SUM(B47,F47,J47,N47,R47)</f>
        <v>5</v>
      </c>
      <c r="W47" s="173">
        <f>SUM(C47,G47,K47,O47,S47)</f>
        <v>4</v>
      </c>
      <c r="X47" s="173">
        <f>SUM(D47,H47,L47,P47,T47)</f>
        <v>5</v>
      </c>
      <c r="Y47" s="174">
        <f>SUM(E47,I47,M47,Q47,U47)</f>
        <v>4</v>
      </c>
    </row>
    <row r="48" spans="1:25" ht="15">
      <c r="A48" s="69" t="s">
        <v>6</v>
      </c>
      <c r="B48" s="13">
        <f t="shared" ref="B48:B56" si="53">IF(D4&gt;B4,1,0)</f>
        <v>0</v>
      </c>
      <c r="C48" s="10">
        <f t="shared" ref="C48:C56" si="54">IF(D4&gt;C4,1,0)</f>
        <v>0</v>
      </c>
      <c r="D48" s="10">
        <f t="shared" ref="D48:D56" si="55">IF(D4&gt;E4,1,0)</f>
        <v>0</v>
      </c>
      <c r="E48" s="10">
        <f t="shared" ref="E48:E56" si="56">IF(AND((D4&gt;B4),(D4&gt;C4),(D4&gt;E4)),1,0)</f>
        <v>0</v>
      </c>
      <c r="F48" s="13">
        <f t="shared" ref="F48:F56" si="57">IF(H4&lt;F4,1,0)</f>
        <v>0</v>
      </c>
      <c r="G48" s="10">
        <f t="shared" ref="G48:G56" si="58">IF(H4&lt;G4,1,0)</f>
        <v>1</v>
      </c>
      <c r="H48" s="10">
        <f t="shared" ref="H48:H56" si="59">IF(H4&lt;I4,1,0)</f>
        <v>0</v>
      </c>
      <c r="I48" s="10">
        <f t="shared" ref="I48:I56" si="60">IF(AND((H4&lt;F4),(H4&lt;G4),(H4&lt;I4)),1,0)</f>
        <v>0</v>
      </c>
      <c r="J48" s="13">
        <f t="shared" ref="J48:J56" si="61">IF(L4&lt;J4,1,0)</f>
        <v>0</v>
      </c>
      <c r="K48" s="10">
        <f t="shared" ref="K48:K56" si="62">IF(L4&lt;K4,1,0)</f>
        <v>1</v>
      </c>
      <c r="L48" s="10">
        <f t="shared" ref="L48:L56" si="63">IF(L4&lt;M4,1,0)</f>
        <v>0</v>
      </c>
      <c r="M48" s="10">
        <f t="shared" ref="M48:M56" si="64">IF(AND((L4&lt;J4),(L4&lt;K4),(L4&lt;M4)),1,0)</f>
        <v>0</v>
      </c>
      <c r="N48" s="13">
        <f t="shared" ref="N48:N56" si="65">IF(P4&lt;N4,1,0)</f>
        <v>0</v>
      </c>
      <c r="O48" s="10">
        <f t="shared" ref="O48:O56" si="66">IF(P4&lt;O4,1,0)</f>
        <v>0</v>
      </c>
      <c r="P48" s="10">
        <f t="shared" ref="P48:P56" si="67">IF(P4&lt;Q4,1,0)</f>
        <v>0</v>
      </c>
      <c r="Q48" s="10">
        <f t="shared" ref="Q48:Q56" si="68">IF(AND((P4&lt;N4),(P4&lt;O4),(P4&lt;Q4)),1,0)</f>
        <v>0</v>
      </c>
      <c r="R48" s="13">
        <f t="shared" ref="R48:R56" si="69">IF(T4&lt;R4,1,0)</f>
        <v>0</v>
      </c>
      <c r="S48" s="10">
        <f t="shared" ref="S48:S56" si="70">IF(T4&lt;S4,1,0)</f>
        <v>1</v>
      </c>
      <c r="T48" s="10">
        <f t="shared" ref="T48:T56" si="71">IF(T4&lt;U4,1,0)</f>
        <v>0</v>
      </c>
      <c r="U48" s="10">
        <f t="shared" ref="U48:U56" si="72">IF(AND((T4&lt;R4),(T4&lt;S4),(T4&lt;U4)),1,0)</f>
        <v>0</v>
      </c>
      <c r="V48" s="172">
        <f t="shared" ref="V48:V56" si="73">SUM(B48,F48,J48,N48,R48)</f>
        <v>0</v>
      </c>
      <c r="W48" s="173">
        <f t="shared" ref="W48:W56" si="74">SUM(C48,G48,K48,O48,S48)</f>
        <v>3</v>
      </c>
      <c r="X48" s="173">
        <f t="shared" ref="X48:X56" si="75">SUM(D48,H48,L48,P48,T48)</f>
        <v>0</v>
      </c>
      <c r="Y48" s="174">
        <f t="shared" ref="Y48:Y56" si="76">SUM(E48,I48,M48,Q48,U48)</f>
        <v>0</v>
      </c>
    </row>
    <row r="49" spans="1:25" ht="15">
      <c r="A49" s="69" t="s">
        <v>7</v>
      </c>
      <c r="B49" s="13">
        <f t="shared" si="53"/>
        <v>0</v>
      </c>
      <c r="C49" s="10">
        <f t="shared" si="54"/>
        <v>0</v>
      </c>
      <c r="D49" s="10">
        <f t="shared" si="55"/>
        <v>1</v>
      </c>
      <c r="E49" s="10">
        <f t="shared" si="56"/>
        <v>0</v>
      </c>
      <c r="F49" s="13">
        <f t="shared" si="57"/>
        <v>0</v>
      </c>
      <c r="G49" s="10">
        <f t="shared" si="58"/>
        <v>0</v>
      </c>
      <c r="H49" s="10">
        <f t="shared" si="59"/>
        <v>1</v>
      </c>
      <c r="I49" s="10">
        <f t="shared" si="60"/>
        <v>0</v>
      </c>
      <c r="J49" s="13">
        <f t="shared" si="61"/>
        <v>0</v>
      </c>
      <c r="K49" s="10">
        <f t="shared" si="62"/>
        <v>0</v>
      </c>
      <c r="L49" s="10">
        <f t="shared" si="63"/>
        <v>1</v>
      </c>
      <c r="M49" s="10">
        <f t="shared" si="64"/>
        <v>0</v>
      </c>
      <c r="N49" s="13">
        <f t="shared" si="65"/>
        <v>0</v>
      </c>
      <c r="O49" s="10">
        <f t="shared" si="66"/>
        <v>0</v>
      </c>
      <c r="P49" s="10">
        <f t="shared" si="67"/>
        <v>1</v>
      </c>
      <c r="Q49" s="10">
        <f t="shared" si="68"/>
        <v>0</v>
      </c>
      <c r="R49" s="13">
        <f t="shared" si="69"/>
        <v>0</v>
      </c>
      <c r="S49" s="10">
        <f t="shared" si="70"/>
        <v>1</v>
      </c>
      <c r="T49" s="10">
        <f t="shared" si="71"/>
        <v>1</v>
      </c>
      <c r="U49" s="10">
        <f t="shared" si="72"/>
        <v>0</v>
      </c>
      <c r="V49" s="172">
        <f t="shared" si="73"/>
        <v>0</v>
      </c>
      <c r="W49" s="173">
        <f t="shared" si="74"/>
        <v>1</v>
      </c>
      <c r="X49" s="173">
        <f t="shared" si="75"/>
        <v>5</v>
      </c>
      <c r="Y49" s="174">
        <f t="shared" si="76"/>
        <v>0</v>
      </c>
    </row>
    <row r="50" spans="1:25" ht="15">
      <c r="A50" s="69" t="s">
        <v>8</v>
      </c>
      <c r="B50" s="13">
        <f t="shared" si="53"/>
        <v>0</v>
      </c>
      <c r="C50" s="10">
        <f t="shared" si="54"/>
        <v>1</v>
      </c>
      <c r="D50" s="10">
        <f t="shared" si="55"/>
        <v>0</v>
      </c>
      <c r="E50" s="10">
        <f t="shared" si="56"/>
        <v>0</v>
      </c>
      <c r="F50" s="13">
        <f t="shared" si="57"/>
        <v>1</v>
      </c>
      <c r="G50" s="10">
        <f t="shared" si="58"/>
        <v>1</v>
      </c>
      <c r="H50" s="10">
        <f t="shared" si="59"/>
        <v>0</v>
      </c>
      <c r="I50" s="10">
        <f t="shared" si="60"/>
        <v>0</v>
      </c>
      <c r="J50" s="13">
        <f t="shared" si="61"/>
        <v>0</v>
      </c>
      <c r="K50" s="10">
        <f t="shared" si="62"/>
        <v>1</v>
      </c>
      <c r="L50" s="10">
        <f t="shared" si="63"/>
        <v>0</v>
      </c>
      <c r="M50" s="10">
        <f t="shared" si="64"/>
        <v>0</v>
      </c>
      <c r="N50" s="13">
        <f t="shared" si="65"/>
        <v>0</v>
      </c>
      <c r="O50" s="10">
        <f t="shared" si="66"/>
        <v>1</v>
      </c>
      <c r="P50" s="10">
        <f t="shared" si="67"/>
        <v>0</v>
      </c>
      <c r="Q50" s="10">
        <f t="shared" si="68"/>
        <v>0</v>
      </c>
      <c r="R50" s="13">
        <f t="shared" si="69"/>
        <v>0</v>
      </c>
      <c r="S50" s="10">
        <f t="shared" si="70"/>
        <v>1</v>
      </c>
      <c r="T50" s="10">
        <f t="shared" si="71"/>
        <v>1</v>
      </c>
      <c r="U50" s="10">
        <f t="shared" si="72"/>
        <v>0</v>
      </c>
      <c r="V50" s="172">
        <f t="shared" si="73"/>
        <v>1</v>
      </c>
      <c r="W50" s="173">
        <f t="shared" si="74"/>
        <v>5</v>
      </c>
      <c r="X50" s="173">
        <f t="shared" si="75"/>
        <v>1</v>
      </c>
      <c r="Y50" s="174">
        <f t="shared" si="76"/>
        <v>0</v>
      </c>
    </row>
    <row r="51" spans="1:25" ht="15">
      <c r="A51" s="69" t="s">
        <v>9</v>
      </c>
      <c r="B51" s="13">
        <f t="shared" si="53"/>
        <v>1</v>
      </c>
      <c r="C51" s="10">
        <f t="shared" si="54"/>
        <v>1</v>
      </c>
      <c r="D51" s="10">
        <f t="shared" si="55"/>
        <v>1</v>
      </c>
      <c r="E51" s="10">
        <f t="shared" si="56"/>
        <v>1</v>
      </c>
      <c r="F51" s="13">
        <f t="shared" si="57"/>
        <v>0</v>
      </c>
      <c r="G51" s="10">
        <f t="shared" si="58"/>
        <v>1</v>
      </c>
      <c r="H51" s="10">
        <f t="shared" si="59"/>
        <v>1</v>
      </c>
      <c r="I51" s="10">
        <f t="shared" si="60"/>
        <v>0</v>
      </c>
      <c r="J51" s="13">
        <f t="shared" si="61"/>
        <v>0</v>
      </c>
      <c r="K51" s="10">
        <f t="shared" si="62"/>
        <v>1</v>
      </c>
      <c r="L51" s="10">
        <f t="shared" si="63"/>
        <v>1</v>
      </c>
      <c r="M51" s="10">
        <f t="shared" si="64"/>
        <v>0</v>
      </c>
      <c r="N51" s="13">
        <f t="shared" si="65"/>
        <v>1</v>
      </c>
      <c r="O51" s="10">
        <f t="shared" si="66"/>
        <v>1</v>
      </c>
      <c r="P51" s="10">
        <f t="shared" si="67"/>
        <v>1</v>
      </c>
      <c r="Q51" s="10">
        <f t="shared" si="68"/>
        <v>1</v>
      </c>
      <c r="R51" s="13">
        <f t="shared" si="69"/>
        <v>0</v>
      </c>
      <c r="S51" s="10">
        <f t="shared" si="70"/>
        <v>1</v>
      </c>
      <c r="T51" s="10">
        <f t="shared" si="71"/>
        <v>1</v>
      </c>
      <c r="U51" s="10">
        <f t="shared" si="72"/>
        <v>0</v>
      </c>
      <c r="V51" s="172">
        <f t="shared" si="73"/>
        <v>2</v>
      </c>
      <c r="W51" s="173">
        <f t="shared" si="74"/>
        <v>5</v>
      </c>
      <c r="X51" s="173">
        <f t="shared" si="75"/>
        <v>5</v>
      </c>
      <c r="Y51" s="174">
        <f t="shared" si="76"/>
        <v>2</v>
      </c>
    </row>
    <row r="52" spans="1:25" ht="15">
      <c r="A52" s="69" t="s">
        <v>11</v>
      </c>
      <c r="B52" s="13">
        <f t="shared" si="53"/>
        <v>1</v>
      </c>
      <c r="C52" s="10">
        <f t="shared" si="54"/>
        <v>1</v>
      </c>
      <c r="D52" s="10">
        <f t="shared" si="55"/>
        <v>1</v>
      </c>
      <c r="E52" s="10">
        <f t="shared" si="56"/>
        <v>1</v>
      </c>
      <c r="F52" s="13">
        <f t="shared" si="57"/>
        <v>1</v>
      </c>
      <c r="G52" s="10">
        <f t="shared" si="58"/>
        <v>1</v>
      </c>
      <c r="H52" s="10">
        <f t="shared" si="59"/>
        <v>1</v>
      </c>
      <c r="I52" s="10">
        <f t="shared" si="60"/>
        <v>1</v>
      </c>
      <c r="J52" s="13">
        <f t="shared" si="61"/>
        <v>1</v>
      </c>
      <c r="K52" s="10">
        <f t="shared" si="62"/>
        <v>1</v>
      </c>
      <c r="L52" s="10">
        <f t="shared" si="63"/>
        <v>1</v>
      </c>
      <c r="M52" s="10">
        <f t="shared" si="64"/>
        <v>1</v>
      </c>
      <c r="N52" s="13">
        <f t="shared" si="65"/>
        <v>1</v>
      </c>
      <c r="O52" s="10">
        <f t="shared" si="66"/>
        <v>1</v>
      </c>
      <c r="P52" s="10">
        <f t="shared" si="67"/>
        <v>1</v>
      </c>
      <c r="Q52" s="10">
        <f t="shared" si="68"/>
        <v>1</v>
      </c>
      <c r="R52" s="13">
        <f t="shared" si="69"/>
        <v>1</v>
      </c>
      <c r="S52" s="10">
        <f t="shared" si="70"/>
        <v>1</v>
      </c>
      <c r="T52" s="10">
        <f t="shared" si="71"/>
        <v>1</v>
      </c>
      <c r="U52" s="10">
        <f t="shared" si="72"/>
        <v>1</v>
      </c>
      <c r="V52" s="172">
        <f t="shared" si="73"/>
        <v>5</v>
      </c>
      <c r="W52" s="173">
        <f t="shared" si="74"/>
        <v>5</v>
      </c>
      <c r="X52" s="173">
        <f t="shared" si="75"/>
        <v>5</v>
      </c>
      <c r="Y52" s="174">
        <f t="shared" si="76"/>
        <v>5</v>
      </c>
    </row>
    <row r="53" spans="1:25" ht="15">
      <c r="A53" s="69" t="s">
        <v>12</v>
      </c>
      <c r="B53" s="13">
        <f t="shared" si="53"/>
        <v>1</v>
      </c>
      <c r="C53" s="10">
        <f t="shared" si="54"/>
        <v>1</v>
      </c>
      <c r="D53" s="10">
        <f t="shared" si="55"/>
        <v>0</v>
      </c>
      <c r="E53" s="10">
        <f t="shared" si="56"/>
        <v>0</v>
      </c>
      <c r="F53" s="13">
        <f t="shared" si="57"/>
        <v>0</v>
      </c>
      <c r="G53" s="10">
        <f t="shared" si="58"/>
        <v>0</v>
      </c>
      <c r="H53" s="10">
        <f t="shared" si="59"/>
        <v>1</v>
      </c>
      <c r="I53" s="10">
        <f t="shared" si="60"/>
        <v>0</v>
      </c>
      <c r="J53" s="13">
        <f t="shared" si="61"/>
        <v>0</v>
      </c>
      <c r="K53" s="10">
        <f t="shared" si="62"/>
        <v>0</v>
      </c>
      <c r="L53" s="10">
        <f t="shared" si="63"/>
        <v>1</v>
      </c>
      <c r="M53" s="10">
        <f t="shared" si="64"/>
        <v>0</v>
      </c>
      <c r="N53" s="13">
        <f t="shared" si="65"/>
        <v>1</v>
      </c>
      <c r="O53" s="10">
        <f t="shared" si="66"/>
        <v>1</v>
      </c>
      <c r="P53" s="10">
        <f t="shared" si="67"/>
        <v>0</v>
      </c>
      <c r="Q53" s="10">
        <f t="shared" si="68"/>
        <v>0</v>
      </c>
      <c r="R53" s="13">
        <f t="shared" si="69"/>
        <v>0</v>
      </c>
      <c r="S53" s="10">
        <f t="shared" si="70"/>
        <v>0</v>
      </c>
      <c r="T53" s="10">
        <f t="shared" si="71"/>
        <v>1</v>
      </c>
      <c r="U53" s="10">
        <f t="shared" si="72"/>
        <v>0</v>
      </c>
      <c r="V53" s="172">
        <f t="shared" si="73"/>
        <v>2</v>
      </c>
      <c r="W53" s="173">
        <f t="shared" si="74"/>
        <v>2</v>
      </c>
      <c r="X53" s="173">
        <f t="shared" si="75"/>
        <v>3</v>
      </c>
      <c r="Y53" s="174">
        <f t="shared" si="76"/>
        <v>0</v>
      </c>
    </row>
    <row r="54" spans="1:25" ht="15">
      <c r="A54" s="69" t="s">
        <v>13</v>
      </c>
      <c r="B54" s="13">
        <f t="shared" si="53"/>
        <v>0</v>
      </c>
      <c r="C54" s="10">
        <f t="shared" si="54"/>
        <v>1</v>
      </c>
      <c r="D54" s="10">
        <f t="shared" si="55"/>
        <v>1</v>
      </c>
      <c r="E54" s="10">
        <f t="shared" si="56"/>
        <v>0</v>
      </c>
      <c r="F54" s="13">
        <f t="shared" si="57"/>
        <v>0</v>
      </c>
      <c r="G54" s="10">
        <f t="shared" si="58"/>
        <v>1</v>
      </c>
      <c r="H54" s="10">
        <f t="shared" si="59"/>
        <v>1</v>
      </c>
      <c r="I54" s="10">
        <f t="shared" si="60"/>
        <v>0</v>
      </c>
      <c r="J54" s="13">
        <f t="shared" si="61"/>
        <v>0</v>
      </c>
      <c r="K54" s="10">
        <f t="shared" si="62"/>
        <v>1</v>
      </c>
      <c r="L54" s="10">
        <f t="shared" si="63"/>
        <v>1</v>
      </c>
      <c r="M54" s="10">
        <f t="shared" si="64"/>
        <v>0</v>
      </c>
      <c r="N54" s="13">
        <f t="shared" si="65"/>
        <v>0</v>
      </c>
      <c r="O54" s="10">
        <f t="shared" si="66"/>
        <v>1</v>
      </c>
      <c r="P54" s="10">
        <f t="shared" si="67"/>
        <v>0</v>
      </c>
      <c r="Q54" s="10">
        <f t="shared" si="68"/>
        <v>0</v>
      </c>
      <c r="R54" s="13">
        <f t="shared" si="69"/>
        <v>0</v>
      </c>
      <c r="S54" s="10">
        <f t="shared" si="70"/>
        <v>1</v>
      </c>
      <c r="T54" s="10">
        <f t="shared" si="71"/>
        <v>1</v>
      </c>
      <c r="U54" s="10">
        <f t="shared" si="72"/>
        <v>0</v>
      </c>
      <c r="V54" s="172">
        <f t="shared" si="73"/>
        <v>0</v>
      </c>
      <c r="W54" s="173">
        <f t="shared" si="74"/>
        <v>5</v>
      </c>
      <c r="X54" s="173">
        <f t="shared" si="75"/>
        <v>4</v>
      </c>
      <c r="Y54" s="174">
        <f t="shared" si="76"/>
        <v>0</v>
      </c>
    </row>
    <row r="55" spans="1:25" ht="15">
      <c r="A55" s="69" t="s">
        <v>14</v>
      </c>
      <c r="B55" s="13">
        <f t="shared" si="53"/>
        <v>1</v>
      </c>
      <c r="C55" s="10">
        <f t="shared" si="54"/>
        <v>1</v>
      </c>
      <c r="D55" s="10">
        <f t="shared" si="55"/>
        <v>0</v>
      </c>
      <c r="E55" s="10">
        <f t="shared" si="56"/>
        <v>0</v>
      </c>
      <c r="F55" s="13">
        <f t="shared" si="57"/>
        <v>0</v>
      </c>
      <c r="G55" s="10">
        <f t="shared" si="58"/>
        <v>1</v>
      </c>
      <c r="H55" s="10">
        <f t="shared" si="59"/>
        <v>0</v>
      </c>
      <c r="I55" s="10">
        <f t="shared" si="60"/>
        <v>0</v>
      </c>
      <c r="J55" s="13">
        <f t="shared" si="61"/>
        <v>0</v>
      </c>
      <c r="K55" s="10">
        <f t="shared" si="62"/>
        <v>1</v>
      </c>
      <c r="L55" s="10">
        <f t="shared" si="63"/>
        <v>0</v>
      </c>
      <c r="M55" s="10">
        <f t="shared" si="64"/>
        <v>0</v>
      </c>
      <c r="N55" s="13">
        <f t="shared" si="65"/>
        <v>1</v>
      </c>
      <c r="O55" s="10">
        <f t="shared" si="66"/>
        <v>0</v>
      </c>
      <c r="P55" s="10">
        <f t="shared" si="67"/>
        <v>0</v>
      </c>
      <c r="Q55" s="10">
        <f t="shared" si="68"/>
        <v>0</v>
      </c>
      <c r="R55" s="13">
        <f t="shared" si="69"/>
        <v>1</v>
      </c>
      <c r="S55" s="10">
        <f t="shared" si="70"/>
        <v>1</v>
      </c>
      <c r="T55" s="10">
        <f t="shared" si="71"/>
        <v>0</v>
      </c>
      <c r="U55" s="10">
        <f t="shared" si="72"/>
        <v>0</v>
      </c>
      <c r="V55" s="172">
        <f t="shared" si="73"/>
        <v>3</v>
      </c>
      <c r="W55" s="173">
        <f t="shared" si="74"/>
        <v>4</v>
      </c>
      <c r="X55" s="173">
        <f t="shared" si="75"/>
        <v>0</v>
      </c>
      <c r="Y55" s="174">
        <f t="shared" si="76"/>
        <v>0</v>
      </c>
    </row>
    <row r="56" spans="1:25" thickBot="1">
      <c r="A56" s="69" t="s">
        <v>15</v>
      </c>
      <c r="B56" s="13">
        <f t="shared" si="53"/>
        <v>1</v>
      </c>
      <c r="C56" s="10">
        <f t="shared" si="54"/>
        <v>1</v>
      </c>
      <c r="D56" s="10">
        <f t="shared" si="55"/>
        <v>1</v>
      </c>
      <c r="E56" s="10">
        <f t="shared" si="56"/>
        <v>1</v>
      </c>
      <c r="F56" s="13">
        <f t="shared" si="57"/>
        <v>1</v>
      </c>
      <c r="G56" s="10">
        <f t="shared" si="58"/>
        <v>1</v>
      </c>
      <c r="H56" s="10">
        <f t="shared" si="59"/>
        <v>1</v>
      </c>
      <c r="I56" s="10">
        <f t="shared" si="60"/>
        <v>1</v>
      </c>
      <c r="J56" s="13">
        <f t="shared" si="61"/>
        <v>1</v>
      </c>
      <c r="K56" s="10">
        <f t="shared" si="62"/>
        <v>1</v>
      </c>
      <c r="L56" s="10">
        <f t="shared" si="63"/>
        <v>1</v>
      </c>
      <c r="M56" s="10">
        <f t="shared" si="64"/>
        <v>1</v>
      </c>
      <c r="N56" s="13">
        <f t="shared" si="65"/>
        <v>1</v>
      </c>
      <c r="O56" s="10">
        <f t="shared" si="66"/>
        <v>1</v>
      </c>
      <c r="P56" s="10">
        <f t="shared" si="67"/>
        <v>1</v>
      </c>
      <c r="Q56" s="10">
        <f t="shared" si="68"/>
        <v>1</v>
      </c>
      <c r="R56" s="13">
        <f t="shared" si="69"/>
        <v>1</v>
      </c>
      <c r="S56" s="10">
        <f t="shared" si="70"/>
        <v>1</v>
      </c>
      <c r="T56" s="10">
        <f t="shared" si="71"/>
        <v>1</v>
      </c>
      <c r="U56" s="10">
        <f t="shared" si="72"/>
        <v>1</v>
      </c>
      <c r="V56" s="172">
        <f t="shared" si="73"/>
        <v>5</v>
      </c>
      <c r="W56" s="173">
        <f t="shared" si="74"/>
        <v>5</v>
      </c>
      <c r="X56" s="173">
        <f t="shared" si="75"/>
        <v>5</v>
      </c>
      <c r="Y56" s="174">
        <f t="shared" si="76"/>
        <v>5</v>
      </c>
    </row>
    <row r="57" spans="1:25">
      <c r="A57" s="70" t="s">
        <v>77</v>
      </c>
      <c r="B57" s="23">
        <f t="shared" ref="B57:U57" si="77">SUM(B47:B56)</f>
        <v>6</v>
      </c>
      <c r="C57" s="23">
        <f t="shared" si="77"/>
        <v>8</v>
      </c>
      <c r="D57" s="23">
        <f t="shared" si="77"/>
        <v>6</v>
      </c>
      <c r="E57" s="23">
        <f t="shared" si="77"/>
        <v>4</v>
      </c>
      <c r="F57" s="23">
        <f t="shared" si="77"/>
        <v>4</v>
      </c>
      <c r="G57" s="23">
        <f t="shared" si="77"/>
        <v>8</v>
      </c>
      <c r="H57" s="23">
        <f t="shared" si="77"/>
        <v>7</v>
      </c>
      <c r="I57" s="23">
        <f t="shared" si="77"/>
        <v>3</v>
      </c>
      <c r="J57" s="23">
        <f t="shared" si="77"/>
        <v>3</v>
      </c>
      <c r="K57" s="23">
        <f t="shared" si="77"/>
        <v>8</v>
      </c>
      <c r="L57" s="23">
        <f t="shared" si="77"/>
        <v>7</v>
      </c>
      <c r="M57" s="23">
        <f t="shared" si="77"/>
        <v>3</v>
      </c>
      <c r="N57" s="23">
        <f t="shared" si="77"/>
        <v>6</v>
      </c>
      <c r="O57" s="23">
        <f t="shared" si="77"/>
        <v>6</v>
      </c>
      <c r="P57" s="23">
        <f t="shared" si="77"/>
        <v>5</v>
      </c>
      <c r="Q57" s="23">
        <f t="shared" si="77"/>
        <v>3</v>
      </c>
      <c r="R57" s="23">
        <f t="shared" si="77"/>
        <v>4</v>
      </c>
      <c r="S57" s="23">
        <f t="shared" si="77"/>
        <v>9</v>
      </c>
      <c r="T57" s="23">
        <f t="shared" si="77"/>
        <v>8</v>
      </c>
      <c r="U57" s="23">
        <f t="shared" si="77"/>
        <v>3</v>
      </c>
      <c r="V57" s="175"/>
      <c r="W57" s="176"/>
      <c r="X57" s="176"/>
      <c r="Y57" s="177"/>
    </row>
    <row r="58" spans="1:25" ht="16.2" thickBot="1">
      <c r="A58" s="56" t="s">
        <v>16</v>
      </c>
      <c r="B58" s="74">
        <f t="shared" ref="B58:U58" si="78">AVERAGE(B47:B56)</f>
        <v>0.6</v>
      </c>
      <c r="C58" s="74">
        <f t="shared" si="78"/>
        <v>0.8</v>
      </c>
      <c r="D58" s="74">
        <f t="shared" si="78"/>
        <v>0.6</v>
      </c>
      <c r="E58" s="74">
        <f t="shared" si="78"/>
        <v>0.4</v>
      </c>
      <c r="F58" s="74">
        <f t="shared" si="78"/>
        <v>0.4</v>
      </c>
      <c r="G58" s="74">
        <f t="shared" si="78"/>
        <v>0.8</v>
      </c>
      <c r="H58" s="74">
        <f t="shared" si="78"/>
        <v>0.7</v>
      </c>
      <c r="I58" s="74">
        <f t="shared" si="78"/>
        <v>0.3</v>
      </c>
      <c r="J58" s="74">
        <f t="shared" si="78"/>
        <v>0.3</v>
      </c>
      <c r="K58" s="74">
        <f t="shared" si="78"/>
        <v>0.8</v>
      </c>
      <c r="L58" s="74">
        <f t="shared" si="78"/>
        <v>0.7</v>
      </c>
      <c r="M58" s="74">
        <f t="shared" si="78"/>
        <v>0.3</v>
      </c>
      <c r="N58" s="74">
        <f t="shared" si="78"/>
        <v>0.6</v>
      </c>
      <c r="O58" s="74">
        <f t="shared" si="78"/>
        <v>0.6</v>
      </c>
      <c r="P58" s="74">
        <f t="shared" si="78"/>
        <v>0.5</v>
      </c>
      <c r="Q58" s="74">
        <f t="shared" si="78"/>
        <v>0.3</v>
      </c>
      <c r="R58" s="74">
        <f t="shared" si="78"/>
        <v>0.4</v>
      </c>
      <c r="S58" s="74">
        <f t="shared" si="78"/>
        <v>0.9</v>
      </c>
      <c r="T58" s="74">
        <f t="shared" si="78"/>
        <v>0.8</v>
      </c>
      <c r="U58" s="74">
        <f t="shared" si="78"/>
        <v>0.3</v>
      </c>
      <c r="V58" s="178"/>
      <c r="W58" s="179"/>
      <c r="X58" s="179"/>
      <c r="Y58" s="180"/>
    </row>
    <row r="59" spans="1:25" ht="16.2" thickBot="1"/>
    <row r="60" spans="1:25">
      <c r="A60" s="141" t="s">
        <v>0</v>
      </c>
      <c r="B60" s="150" t="s">
        <v>34</v>
      </c>
      <c r="C60" s="151"/>
      <c r="D60" s="151"/>
      <c r="E60" s="151"/>
      <c r="F60" s="150" t="s">
        <v>35</v>
      </c>
      <c r="G60" s="151"/>
      <c r="H60" s="151"/>
      <c r="I60" s="151"/>
      <c r="J60" s="150" t="s">
        <v>36</v>
      </c>
      <c r="K60" s="151"/>
      <c r="L60" s="151"/>
      <c r="M60" s="151"/>
      <c r="N60" s="150" t="s">
        <v>37</v>
      </c>
      <c r="O60" s="151"/>
      <c r="P60" s="151"/>
      <c r="Q60" s="152"/>
      <c r="R60" s="151" t="s">
        <v>38</v>
      </c>
      <c r="S60" s="151"/>
      <c r="T60" s="151"/>
      <c r="U60" s="151"/>
      <c r="V60" s="170" t="s">
        <v>109</v>
      </c>
      <c r="W60" s="156"/>
      <c r="X60" s="156"/>
      <c r="Y60" s="157"/>
    </row>
    <row r="61" spans="1:25" ht="16.2" thickBot="1">
      <c r="A61" s="142"/>
      <c r="B61" s="29" t="s">
        <v>41</v>
      </c>
      <c r="C61" s="8" t="s">
        <v>53</v>
      </c>
      <c r="D61" s="8" t="s">
        <v>42</v>
      </c>
      <c r="E61" s="8" t="s">
        <v>46</v>
      </c>
      <c r="F61" s="29" t="s">
        <v>41</v>
      </c>
      <c r="G61" s="8" t="s">
        <v>53</v>
      </c>
      <c r="H61" s="8" t="s">
        <v>42</v>
      </c>
      <c r="I61" s="8" t="s">
        <v>46</v>
      </c>
      <c r="J61" s="29" t="s">
        <v>41</v>
      </c>
      <c r="K61" s="8" t="s">
        <v>53</v>
      </c>
      <c r="L61" s="8" t="s">
        <v>42</v>
      </c>
      <c r="M61" s="8" t="s">
        <v>46</v>
      </c>
      <c r="N61" s="29" t="s">
        <v>41</v>
      </c>
      <c r="O61" s="8" t="s">
        <v>53</v>
      </c>
      <c r="P61" s="8" t="s">
        <v>42</v>
      </c>
      <c r="Q61" s="21" t="s">
        <v>46</v>
      </c>
      <c r="R61" s="8" t="s">
        <v>41</v>
      </c>
      <c r="S61" s="8" t="s">
        <v>53</v>
      </c>
      <c r="T61" s="8" t="s">
        <v>42</v>
      </c>
      <c r="U61" s="8" t="s">
        <v>46</v>
      </c>
      <c r="V61" s="182" t="s">
        <v>41</v>
      </c>
      <c r="W61" s="168" t="s">
        <v>53</v>
      </c>
      <c r="X61" s="168" t="s">
        <v>42</v>
      </c>
      <c r="Y61" s="169" t="s">
        <v>46</v>
      </c>
    </row>
    <row r="62" spans="1:25" ht="15">
      <c r="A62" s="69" t="s">
        <v>4</v>
      </c>
      <c r="B62" s="13">
        <f>IF(E3&gt;B3,1,0)</f>
        <v>0</v>
      </c>
      <c r="C62" s="10">
        <f>IF(E3&gt;C3,1,0)</f>
        <v>0</v>
      </c>
      <c r="D62" s="10">
        <f>IF(E3&gt;D3,1,0)</f>
        <v>0</v>
      </c>
      <c r="E62" s="10">
        <f>IF(AND((E3&gt;B3),(E3&gt;C3),(E3&gt;D3)),1,0)</f>
        <v>0</v>
      </c>
      <c r="F62" s="13">
        <f>IF(I3&lt;F3,1,0)</f>
        <v>0</v>
      </c>
      <c r="G62" s="10">
        <f>IF(I3&lt;G3,1,0)</f>
        <v>0</v>
      </c>
      <c r="H62" s="10">
        <f>IF(I3&lt;H3,1,0)</f>
        <v>0</v>
      </c>
      <c r="I62" s="10">
        <f>IF(AND((I3&lt;F3),(I3&lt;G3),(I3&lt;H3)),1,0)</f>
        <v>0</v>
      </c>
      <c r="J62" s="13">
        <f>IF(M3&lt;J3,1,0)</f>
        <v>0</v>
      </c>
      <c r="K62" s="10">
        <f>IF(M3&lt;K3,1,0)</f>
        <v>0</v>
      </c>
      <c r="L62" s="10">
        <f>IF(M3&lt;L3,1,0)</f>
        <v>0</v>
      </c>
      <c r="M62" s="10">
        <f>IF(AND((M3&lt;J3),(M3&lt;K3),(M3&lt;L3)),1,0)</f>
        <v>0</v>
      </c>
      <c r="N62" s="13">
        <f>IF(Q3&lt;N3,1,0)</f>
        <v>0</v>
      </c>
      <c r="O62" s="10">
        <f>IF(Q3&lt;O3,1,0)</f>
        <v>0</v>
      </c>
      <c r="P62" s="10">
        <f>IF(Q3&lt;P3,1,0)</f>
        <v>0</v>
      </c>
      <c r="Q62" s="11">
        <f>IF(AND((Q3&lt;N3),(Q3&lt;O3),(Q3&lt;P3)),1,0)</f>
        <v>0</v>
      </c>
      <c r="R62" s="10">
        <f>IF(U3&lt;R3,1,0)</f>
        <v>0</v>
      </c>
      <c r="S62" s="10">
        <f>IF(U3&lt;S3,1,0)</f>
        <v>0</v>
      </c>
      <c r="T62" s="10">
        <f>IF(U3&lt;T3,1,0)</f>
        <v>0</v>
      </c>
      <c r="U62" s="10">
        <f>IF(AND((U3&lt;R3),(U3&lt;S3),(U3&lt;T3)),1,0)</f>
        <v>0</v>
      </c>
      <c r="V62" s="172">
        <f>SUM(B62,F62,J62,N62,R62)</f>
        <v>0</v>
      </c>
      <c r="W62" s="173">
        <f>SUM(C62,G62,K62,O62,S62)</f>
        <v>0</v>
      </c>
      <c r="X62" s="173">
        <f>SUM(D62,H62,L62,P62,T62)</f>
        <v>0</v>
      </c>
      <c r="Y62" s="174">
        <f>SUM(E62,I62,M62,Q62,U62)</f>
        <v>0</v>
      </c>
    </row>
    <row r="63" spans="1:25" ht="15">
      <c r="A63" s="69" t="s">
        <v>6</v>
      </c>
      <c r="B63" s="13">
        <f t="shared" ref="B63:B71" si="79">IF(E4&gt;B4,1,0)</f>
        <v>0</v>
      </c>
      <c r="C63" s="10">
        <f t="shared" ref="C63:C71" si="80">IF(E4&gt;C4,1,0)</f>
        <v>1</v>
      </c>
      <c r="D63" s="10">
        <f t="shared" ref="D63:D71" si="81">IF(E4&gt;D4,1,0)</f>
        <v>1</v>
      </c>
      <c r="E63" s="10">
        <f t="shared" ref="E63:E71" si="82">IF(AND((E4&gt;B4),(E4&gt;C4),(E4&gt;D4)),1,0)</f>
        <v>0</v>
      </c>
      <c r="F63" s="13">
        <f t="shared" ref="F63:F71" si="83">IF(I4&lt;F4,1,0)</f>
        <v>0</v>
      </c>
      <c r="G63" s="10">
        <f t="shared" ref="G63:G71" si="84">IF(I4&lt;G4,1,0)</f>
        <v>1</v>
      </c>
      <c r="H63" s="10">
        <f t="shared" ref="H63:H71" si="85">IF(I4&lt;H4,1,0)</f>
        <v>1</v>
      </c>
      <c r="I63" s="10">
        <f t="shared" ref="I63:I71" si="86">IF(AND((I4&lt;F4),(I4&lt;G4),(I4&lt;H4)),1,0)</f>
        <v>0</v>
      </c>
      <c r="J63" s="13">
        <f t="shared" ref="J63:J71" si="87">IF(M4&lt;J4,1,0)</f>
        <v>0</v>
      </c>
      <c r="K63" s="10">
        <f t="shared" ref="K63:K71" si="88">IF(M4&lt;K4,1,0)</f>
        <v>1</v>
      </c>
      <c r="L63" s="10">
        <f t="shared" ref="L63:L71" si="89">IF(M4&lt;L4,1,0)</f>
        <v>1</v>
      </c>
      <c r="M63" s="10">
        <f t="shared" ref="M63:M71" si="90">IF(AND((M4&lt;J4),(M4&lt;K4),(M4&lt;L4)),1,0)</f>
        <v>0</v>
      </c>
      <c r="N63" s="13">
        <f t="shared" ref="N63:N71" si="91">IF(Q4&lt;N4,1,0)</f>
        <v>0</v>
      </c>
      <c r="O63" s="10">
        <f t="shared" ref="O63:O71" si="92">IF(Q4&lt;O4,1,0)</f>
        <v>0</v>
      </c>
      <c r="P63" s="10">
        <f t="shared" ref="P63:P71" si="93">IF(Q4&lt;P4,1,0)</f>
        <v>1</v>
      </c>
      <c r="Q63" s="11">
        <f t="shared" ref="Q63:Q71" si="94">IF(AND((Q4&lt;N4),(Q4&lt;O4),(Q4&lt;P4)),1,0)</f>
        <v>0</v>
      </c>
      <c r="R63" s="10">
        <f t="shared" ref="R63:R71" si="95">IF(U4&lt;R4,1,0)</f>
        <v>0</v>
      </c>
      <c r="S63" s="10">
        <f t="shared" ref="S63:S71" si="96">IF(U4&lt;S4,1,0)</f>
        <v>1</v>
      </c>
      <c r="T63" s="10">
        <f t="shared" ref="T63:T71" si="97">IF(U4&lt;T4,1,0)</f>
        <v>1</v>
      </c>
      <c r="U63" s="10">
        <f t="shared" ref="U63:U71" si="98">IF(AND((U4&lt;R4),(U4&lt;S4),(U4&lt;T4)),1,0)</f>
        <v>0</v>
      </c>
      <c r="V63" s="172">
        <f t="shared" ref="V63:V71" si="99">SUM(B63,F63,J63,N63,R63)</f>
        <v>0</v>
      </c>
      <c r="W63" s="173">
        <f t="shared" ref="W63:W71" si="100">SUM(C63,G63,K63,O63,S63)</f>
        <v>4</v>
      </c>
      <c r="X63" s="173">
        <f t="shared" ref="X63:X71" si="101">SUM(D63,H63,L63,P63,T63)</f>
        <v>5</v>
      </c>
      <c r="Y63" s="174">
        <f t="shared" ref="Y63:Y71" si="102">SUM(E63,I63,M63,Q63,U63)</f>
        <v>0</v>
      </c>
    </row>
    <row r="64" spans="1:25" ht="15">
      <c r="A64" s="69" t="s">
        <v>7</v>
      </c>
      <c r="B64" s="13">
        <f t="shared" si="79"/>
        <v>0</v>
      </c>
      <c r="C64" s="10">
        <f t="shared" si="80"/>
        <v>0</v>
      </c>
      <c r="D64" s="10">
        <f t="shared" si="81"/>
        <v>0</v>
      </c>
      <c r="E64" s="10">
        <f t="shared" si="82"/>
        <v>0</v>
      </c>
      <c r="F64" s="13">
        <f t="shared" si="83"/>
        <v>0</v>
      </c>
      <c r="G64" s="10">
        <f t="shared" si="84"/>
        <v>0</v>
      </c>
      <c r="H64" s="10">
        <f t="shared" si="85"/>
        <v>0</v>
      </c>
      <c r="I64" s="10">
        <f t="shared" si="86"/>
        <v>0</v>
      </c>
      <c r="J64" s="13">
        <f t="shared" si="87"/>
        <v>0</v>
      </c>
      <c r="K64" s="10">
        <f t="shared" si="88"/>
        <v>0</v>
      </c>
      <c r="L64" s="10">
        <f t="shared" si="89"/>
        <v>0</v>
      </c>
      <c r="M64" s="10">
        <f t="shared" si="90"/>
        <v>0</v>
      </c>
      <c r="N64" s="13">
        <f t="shared" si="91"/>
        <v>0</v>
      </c>
      <c r="O64" s="10">
        <f t="shared" si="92"/>
        <v>0</v>
      </c>
      <c r="P64" s="10">
        <f t="shared" si="93"/>
        <v>0</v>
      </c>
      <c r="Q64" s="11">
        <f t="shared" si="94"/>
        <v>0</v>
      </c>
      <c r="R64" s="10">
        <f t="shared" si="95"/>
        <v>0</v>
      </c>
      <c r="S64" s="10">
        <f t="shared" si="96"/>
        <v>0</v>
      </c>
      <c r="T64" s="10">
        <f t="shared" si="97"/>
        <v>0</v>
      </c>
      <c r="U64" s="10">
        <f t="shared" si="98"/>
        <v>0</v>
      </c>
      <c r="V64" s="172">
        <f t="shared" si="99"/>
        <v>0</v>
      </c>
      <c r="W64" s="173">
        <f t="shared" si="100"/>
        <v>0</v>
      </c>
      <c r="X64" s="173">
        <f t="shared" si="101"/>
        <v>0</v>
      </c>
      <c r="Y64" s="174">
        <f t="shared" si="102"/>
        <v>0</v>
      </c>
    </row>
    <row r="65" spans="1:25" ht="15">
      <c r="A65" s="69" t="s">
        <v>8</v>
      </c>
      <c r="B65" s="13">
        <f t="shared" si="79"/>
        <v>0</v>
      </c>
      <c r="C65" s="10">
        <f t="shared" si="80"/>
        <v>1</v>
      </c>
      <c r="D65" s="10">
        <f t="shared" si="81"/>
        <v>1</v>
      </c>
      <c r="E65" s="10">
        <f t="shared" si="82"/>
        <v>0</v>
      </c>
      <c r="F65" s="13">
        <f t="shared" si="83"/>
        <v>1</v>
      </c>
      <c r="G65" s="10">
        <f t="shared" si="84"/>
        <v>1</v>
      </c>
      <c r="H65" s="10">
        <f t="shared" si="85"/>
        <v>1</v>
      </c>
      <c r="I65" s="10">
        <f t="shared" si="86"/>
        <v>1</v>
      </c>
      <c r="J65" s="13">
        <f t="shared" si="87"/>
        <v>0</v>
      </c>
      <c r="K65" s="10">
        <f t="shared" si="88"/>
        <v>1</v>
      </c>
      <c r="L65" s="10">
        <f t="shared" si="89"/>
        <v>1</v>
      </c>
      <c r="M65" s="10">
        <f t="shared" si="90"/>
        <v>0</v>
      </c>
      <c r="N65" s="13">
        <f t="shared" si="91"/>
        <v>1</v>
      </c>
      <c r="O65" s="10">
        <f t="shared" si="92"/>
        <v>1</v>
      </c>
      <c r="P65" s="10">
        <f t="shared" si="93"/>
        <v>1</v>
      </c>
      <c r="Q65" s="11">
        <f t="shared" si="94"/>
        <v>1</v>
      </c>
      <c r="R65" s="10">
        <f t="shared" si="95"/>
        <v>0</v>
      </c>
      <c r="S65" s="10">
        <f t="shared" si="96"/>
        <v>1</v>
      </c>
      <c r="T65" s="10">
        <f t="shared" si="97"/>
        <v>0</v>
      </c>
      <c r="U65" s="10">
        <f t="shared" si="98"/>
        <v>0</v>
      </c>
      <c r="V65" s="172">
        <f t="shared" si="99"/>
        <v>2</v>
      </c>
      <c r="W65" s="173">
        <f t="shared" si="100"/>
        <v>5</v>
      </c>
      <c r="X65" s="173">
        <f t="shared" si="101"/>
        <v>4</v>
      </c>
      <c r="Y65" s="174">
        <f t="shared" si="102"/>
        <v>2</v>
      </c>
    </row>
    <row r="66" spans="1:25" ht="15">
      <c r="A66" s="69" t="s">
        <v>9</v>
      </c>
      <c r="B66" s="13">
        <f t="shared" si="79"/>
        <v>0</v>
      </c>
      <c r="C66" s="10">
        <f t="shared" si="80"/>
        <v>0</v>
      </c>
      <c r="D66" s="10">
        <f t="shared" si="81"/>
        <v>0</v>
      </c>
      <c r="E66" s="10">
        <f t="shared" si="82"/>
        <v>0</v>
      </c>
      <c r="F66" s="13">
        <f t="shared" si="83"/>
        <v>0</v>
      </c>
      <c r="G66" s="10">
        <f t="shared" si="84"/>
        <v>0</v>
      </c>
      <c r="H66" s="10">
        <f t="shared" si="85"/>
        <v>0</v>
      </c>
      <c r="I66" s="10">
        <f t="shared" si="86"/>
        <v>0</v>
      </c>
      <c r="J66" s="13">
        <f t="shared" si="87"/>
        <v>0</v>
      </c>
      <c r="K66" s="10">
        <f t="shared" si="88"/>
        <v>0</v>
      </c>
      <c r="L66" s="10">
        <f t="shared" si="89"/>
        <v>0</v>
      </c>
      <c r="M66" s="10">
        <f t="shared" si="90"/>
        <v>0</v>
      </c>
      <c r="N66" s="13">
        <f t="shared" si="91"/>
        <v>0</v>
      </c>
      <c r="O66" s="10">
        <f t="shared" si="92"/>
        <v>1</v>
      </c>
      <c r="P66" s="10">
        <f t="shared" si="93"/>
        <v>0</v>
      </c>
      <c r="Q66" s="11">
        <f t="shared" si="94"/>
        <v>0</v>
      </c>
      <c r="R66" s="10">
        <f t="shared" si="95"/>
        <v>0</v>
      </c>
      <c r="S66" s="10">
        <f t="shared" si="96"/>
        <v>0</v>
      </c>
      <c r="T66" s="10">
        <f t="shared" si="97"/>
        <v>0</v>
      </c>
      <c r="U66" s="10">
        <f t="shared" si="98"/>
        <v>0</v>
      </c>
      <c r="V66" s="172">
        <f t="shared" si="99"/>
        <v>0</v>
      </c>
      <c r="W66" s="173">
        <f t="shared" si="100"/>
        <v>1</v>
      </c>
      <c r="X66" s="173">
        <f t="shared" si="101"/>
        <v>0</v>
      </c>
      <c r="Y66" s="174">
        <f t="shared" si="102"/>
        <v>0</v>
      </c>
    </row>
    <row r="67" spans="1:25" ht="15">
      <c r="A67" s="69" t="s">
        <v>11</v>
      </c>
      <c r="B67" s="13">
        <f t="shared" si="79"/>
        <v>0</v>
      </c>
      <c r="C67" s="10">
        <f t="shared" si="80"/>
        <v>0</v>
      </c>
      <c r="D67" s="10">
        <f t="shared" si="81"/>
        <v>0</v>
      </c>
      <c r="E67" s="10">
        <f t="shared" si="82"/>
        <v>0</v>
      </c>
      <c r="F67" s="13">
        <f t="shared" si="83"/>
        <v>0</v>
      </c>
      <c r="G67" s="10">
        <f t="shared" si="84"/>
        <v>0</v>
      </c>
      <c r="H67" s="10">
        <f t="shared" si="85"/>
        <v>0</v>
      </c>
      <c r="I67" s="10">
        <f t="shared" si="86"/>
        <v>0</v>
      </c>
      <c r="J67" s="13">
        <f t="shared" si="87"/>
        <v>0</v>
      </c>
      <c r="K67" s="10">
        <f t="shared" si="88"/>
        <v>0</v>
      </c>
      <c r="L67" s="10">
        <f t="shared" si="89"/>
        <v>0</v>
      </c>
      <c r="M67" s="10">
        <f t="shared" si="90"/>
        <v>0</v>
      </c>
      <c r="N67" s="13">
        <f t="shared" si="91"/>
        <v>0</v>
      </c>
      <c r="O67" s="10">
        <f t="shared" si="92"/>
        <v>0</v>
      </c>
      <c r="P67" s="10">
        <f t="shared" si="93"/>
        <v>0</v>
      </c>
      <c r="Q67" s="11">
        <f t="shared" si="94"/>
        <v>0</v>
      </c>
      <c r="R67" s="10">
        <f t="shared" si="95"/>
        <v>0</v>
      </c>
      <c r="S67" s="10">
        <f t="shared" si="96"/>
        <v>0</v>
      </c>
      <c r="T67" s="10">
        <f t="shared" si="97"/>
        <v>0</v>
      </c>
      <c r="U67" s="10">
        <f t="shared" si="98"/>
        <v>0</v>
      </c>
      <c r="V67" s="172">
        <f t="shared" si="99"/>
        <v>0</v>
      </c>
      <c r="W67" s="173">
        <f t="shared" si="100"/>
        <v>0</v>
      </c>
      <c r="X67" s="173">
        <f t="shared" si="101"/>
        <v>0</v>
      </c>
      <c r="Y67" s="174">
        <f t="shared" si="102"/>
        <v>0</v>
      </c>
    </row>
    <row r="68" spans="1:25" ht="15">
      <c r="A68" s="69" t="s">
        <v>12</v>
      </c>
      <c r="B68" s="13">
        <f t="shared" si="79"/>
        <v>1</v>
      </c>
      <c r="C68" s="10">
        <f t="shared" si="80"/>
        <v>1</v>
      </c>
      <c r="D68" s="10">
        <f t="shared" si="81"/>
        <v>1</v>
      </c>
      <c r="E68" s="10">
        <f t="shared" si="82"/>
        <v>1</v>
      </c>
      <c r="F68" s="13">
        <f t="shared" si="83"/>
        <v>0</v>
      </c>
      <c r="G68" s="10">
        <f t="shared" si="84"/>
        <v>0</v>
      </c>
      <c r="H68" s="10">
        <f t="shared" si="85"/>
        <v>0</v>
      </c>
      <c r="I68" s="10">
        <f t="shared" si="86"/>
        <v>0</v>
      </c>
      <c r="J68" s="13">
        <f t="shared" si="87"/>
        <v>0</v>
      </c>
      <c r="K68" s="10">
        <f t="shared" si="88"/>
        <v>0</v>
      </c>
      <c r="L68" s="10">
        <f t="shared" si="89"/>
        <v>0</v>
      </c>
      <c r="M68" s="10">
        <f t="shared" si="90"/>
        <v>0</v>
      </c>
      <c r="N68" s="13">
        <f t="shared" si="91"/>
        <v>1</v>
      </c>
      <c r="O68" s="10">
        <f t="shared" si="92"/>
        <v>1</v>
      </c>
      <c r="P68" s="10">
        <f t="shared" si="93"/>
        <v>1</v>
      </c>
      <c r="Q68" s="11">
        <f t="shared" si="94"/>
        <v>1</v>
      </c>
      <c r="R68" s="10">
        <f t="shared" si="95"/>
        <v>0</v>
      </c>
      <c r="S68" s="10">
        <f t="shared" si="96"/>
        <v>0</v>
      </c>
      <c r="T68" s="10">
        <f t="shared" si="97"/>
        <v>0</v>
      </c>
      <c r="U68" s="10">
        <f t="shared" si="98"/>
        <v>0</v>
      </c>
      <c r="V68" s="172">
        <f t="shared" si="99"/>
        <v>2</v>
      </c>
      <c r="W68" s="173">
        <f t="shared" si="100"/>
        <v>2</v>
      </c>
      <c r="X68" s="173">
        <f t="shared" si="101"/>
        <v>2</v>
      </c>
      <c r="Y68" s="174">
        <f t="shared" si="102"/>
        <v>2</v>
      </c>
    </row>
    <row r="69" spans="1:25" ht="15">
      <c r="A69" s="69" t="s">
        <v>13</v>
      </c>
      <c r="B69" s="13">
        <f t="shared" si="79"/>
        <v>0</v>
      </c>
      <c r="C69" s="10">
        <f t="shared" si="80"/>
        <v>1</v>
      </c>
      <c r="D69" s="10">
        <f t="shared" si="81"/>
        <v>0</v>
      </c>
      <c r="E69" s="10">
        <f t="shared" si="82"/>
        <v>0</v>
      </c>
      <c r="F69" s="13">
        <f t="shared" si="83"/>
        <v>0</v>
      </c>
      <c r="G69" s="10">
        <f t="shared" si="84"/>
        <v>0</v>
      </c>
      <c r="H69" s="10">
        <f t="shared" si="85"/>
        <v>0</v>
      </c>
      <c r="I69" s="10">
        <f t="shared" si="86"/>
        <v>0</v>
      </c>
      <c r="J69" s="13">
        <f t="shared" si="87"/>
        <v>0</v>
      </c>
      <c r="K69" s="10">
        <f t="shared" si="88"/>
        <v>0</v>
      </c>
      <c r="L69" s="10">
        <f t="shared" si="89"/>
        <v>0</v>
      </c>
      <c r="M69" s="10">
        <f t="shared" si="90"/>
        <v>0</v>
      </c>
      <c r="N69" s="13">
        <f t="shared" si="91"/>
        <v>0</v>
      </c>
      <c r="O69" s="10">
        <f t="shared" si="92"/>
        <v>1</v>
      </c>
      <c r="P69" s="10">
        <f t="shared" si="93"/>
        <v>1</v>
      </c>
      <c r="Q69" s="11">
        <f t="shared" si="94"/>
        <v>0</v>
      </c>
      <c r="R69" s="10">
        <f t="shared" si="95"/>
        <v>0</v>
      </c>
      <c r="S69" s="10">
        <f t="shared" si="96"/>
        <v>0</v>
      </c>
      <c r="T69" s="10">
        <f t="shared" si="97"/>
        <v>0</v>
      </c>
      <c r="U69" s="10">
        <f t="shared" si="98"/>
        <v>0</v>
      </c>
      <c r="V69" s="172">
        <f t="shared" si="99"/>
        <v>0</v>
      </c>
      <c r="W69" s="173">
        <f t="shared" si="100"/>
        <v>2</v>
      </c>
      <c r="X69" s="173">
        <f t="shared" si="101"/>
        <v>1</v>
      </c>
      <c r="Y69" s="174">
        <f t="shared" si="102"/>
        <v>0</v>
      </c>
    </row>
    <row r="70" spans="1:25" ht="15">
      <c r="A70" s="69" t="s">
        <v>14</v>
      </c>
      <c r="B70" s="13">
        <f t="shared" si="79"/>
        <v>1</v>
      </c>
      <c r="C70" s="10">
        <f t="shared" si="80"/>
        <v>1</v>
      </c>
      <c r="D70" s="10">
        <f t="shared" si="81"/>
        <v>1</v>
      </c>
      <c r="E70" s="10">
        <f t="shared" si="82"/>
        <v>1</v>
      </c>
      <c r="F70" s="13">
        <f t="shared" si="83"/>
        <v>1</v>
      </c>
      <c r="G70" s="10">
        <f t="shared" si="84"/>
        <v>1</v>
      </c>
      <c r="H70" s="10">
        <f t="shared" si="85"/>
        <v>1</v>
      </c>
      <c r="I70" s="10">
        <f t="shared" si="86"/>
        <v>1</v>
      </c>
      <c r="J70" s="13">
        <f t="shared" si="87"/>
        <v>1</v>
      </c>
      <c r="K70" s="10">
        <f t="shared" si="88"/>
        <v>1</v>
      </c>
      <c r="L70" s="10">
        <f t="shared" si="89"/>
        <v>1</v>
      </c>
      <c r="M70" s="10">
        <f t="shared" si="90"/>
        <v>1</v>
      </c>
      <c r="N70" s="13">
        <f t="shared" si="91"/>
        <v>1</v>
      </c>
      <c r="O70" s="10">
        <f t="shared" si="92"/>
        <v>1</v>
      </c>
      <c r="P70" s="10">
        <f t="shared" si="93"/>
        <v>1</v>
      </c>
      <c r="Q70" s="11">
        <f t="shared" si="94"/>
        <v>1</v>
      </c>
      <c r="R70" s="10">
        <f t="shared" si="95"/>
        <v>1</v>
      </c>
      <c r="S70" s="10">
        <f t="shared" si="96"/>
        <v>1</v>
      </c>
      <c r="T70" s="10">
        <f t="shared" si="97"/>
        <v>1</v>
      </c>
      <c r="U70" s="10">
        <f t="shared" si="98"/>
        <v>1</v>
      </c>
      <c r="V70" s="172">
        <f t="shared" si="99"/>
        <v>5</v>
      </c>
      <c r="W70" s="173">
        <f t="shared" si="100"/>
        <v>5</v>
      </c>
      <c r="X70" s="173">
        <f t="shared" si="101"/>
        <v>5</v>
      </c>
      <c r="Y70" s="174">
        <f t="shared" si="102"/>
        <v>5</v>
      </c>
    </row>
    <row r="71" spans="1:25" thickBot="1">
      <c r="A71" s="69" t="s">
        <v>15</v>
      </c>
      <c r="B71" s="13">
        <f t="shared" si="79"/>
        <v>0</v>
      </c>
      <c r="C71" s="10">
        <f t="shared" si="80"/>
        <v>0</v>
      </c>
      <c r="D71" s="10">
        <f t="shared" si="81"/>
        <v>0</v>
      </c>
      <c r="E71" s="10">
        <f t="shared" si="82"/>
        <v>0</v>
      </c>
      <c r="F71" s="13">
        <f t="shared" si="83"/>
        <v>0</v>
      </c>
      <c r="G71" s="10">
        <f t="shared" si="84"/>
        <v>1</v>
      </c>
      <c r="H71" s="10">
        <f t="shared" si="85"/>
        <v>0</v>
      </c>
      <c r="I71" s="10">
        <f t="shared" si="86"/>
        <v>0</v>
      </c>
      <c r="J71" s="13">
        <f t="shared" si="87"/>
        <v>0</v>
      </c>
      <c r="K71" s="10">
        <f t="shared" si="88"/>
        <v>1</v>
      </c>
      <c r="L71" s="10">
        <f t="shared" si="89"/>
        <v>0</v>
      </c>
      <c r="M71" s="10">
        <f t="shared" si="90"/>
        <v>0</v>
      </c>
      <c r="N71" s="13">
        <f t="shared" si="91"/>
        <v>0</v>
      </c>
      <c r="O71" s="10">
        <f t="shared" si="92"/>
        <v>0</v>
      </c>
      <c r="P71" s="10">
        <f t="shared" si="93"/>
        <v>0</v>
      </c>
      <c r="Q71" s="11">
        <f t="shared" si="94"/>
        <v>0</v>
      </c>
      <c r="R71" s="10">
        <f t="shared" si="95"/>
        <v>0</v>
      </c>
      <c r="S71" s="10">
        <f t="shared" si="96"/>
        <v>1</v>
      </c>
      <c r="T71" s="10">
        <f t="shared" si="97"/>
        <v>0</v>
      </c>
      <c r="U71" s="10">
        <f t="shared" si="98"/>
        <v>0</v>
      </c>
      <c r="V71" s="172">
        <f t="shared" si="99"/>
        <v>0</v>
      </c>
      <c r="W71" s="173">
        <f t="shared" si="100"/>
        <v>3</v>
      </c>
      <c r="X71" s="173">
        <f t="shared" si="101"/>
        <v>0</v>
      </c>
      <c r="Y71" s="174">
        <f t="shared" si="102"/>
        <v>0</v>
      </c>
    </row>
    <row r="72" spans="1:25" s="72" customFormat="1">
      <c r="A72" s="70" t="s">
        <v>77</v>
      </c>
      <c r="B72" s="23">
        <f t="shared" ref="B72:U72" si="103">SUM(B62:B71)</f>
        <v>2</v>
      </c>
      <c r="C72" s="23">
        <f t="shared" si="103"/>
        <v>5</v>
      </c>
      <c r="D72" s="23">
        <f t="shared" si="103"/>
        <v>4</v>
      </c>
      <c r="E72" s="23">
        <f t="shared" si="103"/>
        <v>2</v>
      </c>
      <c r="F72" s="23">
        <f t="shared" si="103"/>
        <v>2</v>
      </c>
      <c r="G72" s="23">
        <f t="shared" si="103"/>
        <v>4</v>
      </c>
      <c r="H72" s="23">
        <f t="shared" si="103"/>
        <v>3</v>
      </c>
      <c r="I72" s="23">
        <f t="shared" si="103"/>
        <v>2</v>
      </c>
      <c r="J72" s="23">
        <f t="shared" si="103"/>
        <v>1</v>
      </c>
      <c r="K72" s="23">
        <f t="shared" si="103"/>
        <v>4</v>
      </c>
      <c r="L72" s="23">
        <f t="shared" si="103"/>
        <v>3</v>
      </c>
      <c r="M72" s="23">
        <f t="shared" si="103"/>
        <v>1</v>
      </c>
      <c r="N72" s="23">
        <f t="shared" si="103"/>
        <v>3</v>
      </c>
      <c r="O72" s="23">
        <f t="shared" si="103"/>
        <v>5</v>
      </c>
      <c r="P72" s="23">
        <f t="shared" si="103"/>
        <v>5</v>
      </c>
      <c r="Q72" s="23">
        <f t="shared" si="103"/>
        <v>3</v>
      </c>
      <c r="R72" s="23">
        <f t="shared" si="103"/>
        <v>1</v>
      </c>
      <c r="S72" s="23">
        <f t="shared" si="103"/>
        <v>4</v>
      </c>
      <c r="T72" s="23">
        <f t="shared" si="103"/>
        <v>2</v>
      </c>
      <c r="U72" s="23">
        <f t="shared" si="103"/>
        <v>1</v>
      </c>
      <c r="V72" s="175"/>
      <c r="W72" s="176"/>
      <c r="X72" s="176"/>
      <c r="Y72" s="177"/>
    </row>
    <row r="73" spans="1:25" s="72" customFormat="1" ht="16.2" thickBot="1">
      <c r="A73" s="56" t="s">
        <v>16</v>
      </c>
      <c r="B73" s="74">
        <f t="shared" ref="B73:U73" si="104">AVERAGE(B62:B71)</f>
        <v>0.2</v>
      </c>
      <c r="C73" s="74">
        <f t="shared" si="104"/>
        <v>0.5</v>
      </c>
      <c r="D73" s="74">
        <f t="shared" si="104"/>
        <v>0.4</v>
      </c>
      <c r="E73" s="74">
        <f t="shared" si="104"/>
        <v>0.2</v>
      </c>
      <c r="F73" s="74">
        <f t="shared" si="104"/>
        <v>0.2</v>
      </c>
      <c r="G73" s="74">
        <f t="shared" si="104"/>
        <v>0.4</v>
      </c>
      <c r="H73" s="74">
        <f t="shared" si="104"/>
        <v>0.3</v>
      </c>
      <c r="I73" s="74">
        <f t="shared" si="104"/>
        <v>0.2</v>
      </c>
      <c r="J73" s="74">
        <f t="shared" si="104"/>
        <v>0.1</v>
      </c>
      <c r="K73" s="74">
        <f t="shared" si="104"/>
        <v>0.4</v>
      </c>
      <c r="L73" s="74">
        <f t="shared" si="104"/>
        <v>0.3</v>
      </c>
      <c r="M73" s="74">
        <f t="shared" si="104"/>
        <v>0.1</v>
      </c>
      <c r="N73" s="74">
        <f t="shared" si="104"/>
        <v>0.3</v>
      </c>
      <c r="O73" s="74">
        <f t="shared" si="104"/>
        <v>0.5</v>
      </c>
      <c r="P73" s="74">
        <f t="shared" si="104"/>
        <v>0.5</v>
      </c>
      <c r="Q73" s="74">
        <f t="shared" si="104"/>
        <v>0.3</v>
      </c>
      <c r="R73" s="74">
        <f t="shared" si="104"/>
        <v>0.1</v>
      </c>
      <c r="S73" s="74">
        <f t="shared" si="104"/>
        <v>0.4</v>
      </c>
      <c r="T73" s="74">
        <f t="shared" si="104"/>
        <v>0.2</v>
      </c>
      <c r="U73" s="74">
        <f t="shared" si="104"/>
        <v>0.1</v>
      </c>
      <c r="V73" s="178"/>
      <c r="W73" s="179"/>
      <c r="X73" s="179"/>
      <c r="Y73" s="180"/>
    </row>
  </sheetData>
  <mergeCells count="34">
    <mergeCell ref="A60:A61"/>
    <mergeCell ref="B60:E60"/>
    <mergeCell ref="F60:I60"/>
    <mergeCell ref="J60:M60"/>
    <mergeCell ref="N60:Q60"/>
    <mergeCell ref="V60:Y60"/>
    <mergeCell ref="V45:Y45"/>
    <mergeCell ref="J45:M45"/>
    <mergeCell ref="N45:Q45"/>
    <mergeCell ref="R45:U45"/>
    <mergeCell ref="R60:U60"/>
    <mergeCell ref="A45:A46"/>
    <mergeCell ref="B45:E45"/>
    <mergeCell ref="F45:I45"/>
    <mergeCell ref="B30:E30"/>
    <mergeCell ref="F30:I30"/>
    <mergeCell ref="J30:M30"/>
    <mergeCell ref="N30:Q30"/>
    <mergeCell ref="R30:U30"/>
    <mergeCell ref="V30:Y30"/>
    <mergeCell ref="A30:A31"/>
    <mergeCell ref="B1:E1"/>
    <mergeCell ref="A1:A2"/>
    <mergeCell ref="V15:Y15"/>
    <mergeCell ref="F1:I1"/>
    <mergeCell ref="J1:M1"/>
    <mergeCell ref="N1:Q1"/>
    <mergeCell ref="R1:U1"/>
    <mergeCell ref="R15:U15"/>
    <mergeCell ref="A15:A16"/>
    <mergeCell ref="B15:E15"/>
    <mergeCell ref="F15:I15"/>
    <mergeCell ref="J15:M15"/>
    <mergeCell ref="N15:Q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B9F3-50F1-4AFD-A45F-DBC4678AB5B6}">
  <dimension ref="A1:M73"/>
  <sheetViews>
    <sheetView topLeftCell="A46" workbookViewId="0">
      <selection activeCell="Q59" sqref="Q59"/>
    </sheetView>
  </sheetViews>
  <sheetFormatPr defaultRowHeight="15.6"/>
  <cols>
    <col min="1" max="1" width="14.5546875" style="3" bestFit="1" customWidth="1"/>
    <col min="2" max="2" width="8.33203125" style="2" bestFit="1" customWidth="1"/>
    <col min="3" max="3" width="10.21875" style="2" bestFit="1" customWidth="1"/>
    <col min="4" max="5" width="8" style="2" bestFit="1" customWidth="1"/>
    <col min="6" max="6" width="8.44140625" style="2" bestFit="1" customWidth="1"/>
    <col min="7" max="7" width="10.21875" style="2" bestFit="1" customWidth="1"/>
    <col min="8" max="8" width="8.88671875" style="2"/>
    <col min="9" max="9" width="8" style="2" bestFit="1" customWidth="1"/>
    <col min="10" max="12" width="7" style="27" bestFit="1" customWidth="1"/>
    <col min="13" max="13" width="5.5546875" style="27" bestFit="1" customWidth="1"/>
    <col min="14" max="16384" width="8.88671875" style="2"/>
  </cols>
  <sheetData>
    <row r="1" spans="1:13" s="3" customFormat="1">
      <c r="A1" s="146" t="s">
        <v>0</v>
      </c>
      <c r="B1" s="146" t="s">
        <v>99</v>
      </c>
      <c r="C1" s="148"/>
      <c r="D1" s="148"/>
      <c r="E1" s="149"/>
      <c r="F1" s="153" t="s">
        <v>100</v>
      </c>
      <c r="G1" s="154"/>
      <c r="H1" s="154"/>
      <c r="I1" s="155"/>
      <c r="J1" s="26"/>
      <c r="K1" s="26"/>
      <c r="L1" s="26"/>
      <c r="M1" s="26"/>
    </row>
    <row r="2" spans="1:13" s="3" customFormat="1" ht="16.2" thickBot="1">
      <c r="A2" s="147"/>
      <c r="B2" s="56" t="s">
        <v>1</v>
      </c>
      <c r="C2" s="57" t="s">
        <v>18</v>
      </c>
      <c r="D2" s="58" t="s">
        <v>2</v>
      </c>
      <c r="E2" s="59" t="s">
        <v>3</v>
      </c>
      <c r="F2" s="76" t="s">
        <v>1</v>
      </c>
      <c r="G2" s="58" t="s">
        <v>18</v>
      </c>
      <c r="H2" s="77" t="s">
        <v>2</v>
      </c>
      <c r="I2" s="78" t="s">
        <v>3</v>
      </c>
      <c r="J2" s="26"/>
      <c r="K2" s="26"/>
      <c r="L2" s="26"/>
      <c r="M2" s="26"/>
    </row>
    <row r="3" spans="1:13" ht="15">
      <c r="A3" s="61" t="s">
        <v>4</v>
      </c>
      <c r="B3" s="34">
        <v>0</v>
      </c>
      <c r="C3" s="30">
        <v>0</v>
      </c>
      <c r="D3" s="30">
        <v>0</v>
      </c>
      <c r="E3" s="52">
        <v>0</v>
      </c>
      <c r="F3" s="34">
        <v>0.68820132000000001</v>
      </c>
      <c r="G3" s="39">
        <v>0.69177044600000004</v>
      </c>
      <c r="H3" s="32">
        <v>0.69523445399999995</v>
      </c>
      <c r="I3" s="35">
        <v>0.5</v>
      </c>
      <c r="K3" s="27" t="s">
        <v>107</v>
      </c>
    </row>
    <row r="4" spans="1:13" ht="15">
      <c r="A4" s="61" t="s">
        <v>6</v>
      </c>
      <c r="B4" s="36">
        <v>0.72167323000000005</v>
      </c>
      <c r="C4" s="30">
        <v>0.70079681000000005</v>
      </c>
      <c r="D4" s="33">
        <v>0.68533213800000004</v>
      </c>
      <c r="E4" s="44">
        <v>0.70437773999999997</v>
      </c>
      <c r="F4" s="36">
        <v>0.72940537000000005</v>
      </c>
      <c r="G4" s="30">
        <v>0.70966271000000003</v>
      </c>
      <c r="H4" s="33">
        <v>0.69353568099999996</v>
      </c>
      <c r="I4" s="44">
        <v>0.71839518000000002</v>
      </c>
      <c r="K4" s="27" t="s">
        <v>108</v>
      </c>
    </row>
    <row r="5" spans="1:13" ht="15">
      <c r="A5" s="61" t="s">
        <v>7</v>
      </c>
      <c r="B5" s="36">
        <v>0.53022143700000002</v>
      </c>
      <c r="C5" s="30">
        <v>0.53004772200000005</v>
      </c>
      <c r="D5" s="30">
        <v>0.53011238500000002</v>
      </c>
      <c r="E5" s="35">
        <v>0.50062141100000002</v>
      </c>
      <c r="F5" s="34">
        <v>0.62534094299999998</v>
      </c>
      <c r="G5" s="30">
        <v>0.62763418500000001</v>
      </c>
      <c r="H5" s="32">
        <v>0.62846562100000003</v>
      </c>
      <c r="I5" s="35">
        <v>0.50180224799999995</v>
      </c>
    </row>
    <row r="6" spans="1:13" ht="15">
      <c r="A6" s="61" t="s">
        <v>8</v>
      </c>
      <c r="B6" s="50">
        <v>0.60265385500000002</v>
      </c>
      <c r="C6" s="31">
        <v>0.61710074199999998</v>
      </c>
      <c r="D6" s="39">
        <v>0.61064976900000001</v>
      </c>
      <c r="E6" s="41">
        <v>0.59680825800000004</v>
      </c>
      <c r="F6" s="40">
        <v>0.73191267900000001</v>
      </c>
      <c r="G6" s="31">
        <v>0.73035458900000005</v>
      </c>
      <c r="H6" s="31">
        <v>0.72315940099999998</v>
      </c>
      <c r="I6" s="44">
        <v>0.72803606499999995</v>
      </c>
    </row>
    <row r="7" spans="1:13" ht="15">
      <c r="A7" s="61" t="s">
        <v>9</v>
      </c>
      <c r="B7" s="46">
        <v>0.93471459450000005</v>
      </c>
      <c r="C7" s="32">
        <v>0.95325585700000004</v>
      </c>
      <c r="D7" s="39">
        <v>0.94523046749999995</v>
      </c>
      <c r="E7" s="52">
        <v>0.94307530699999997</v>
      </c>
      <c r="F7" s="34">
        <v>0.96516351150000002</v>
      </c>
      <c r="G7" s="31">
        <v>0.96835177100000003</v>
      </c>
      <c r="H7" s="32">
        <v>0.97093274249999995</v>
      </c>
      <c r="I7" s="35">
        <v>0.95659058600000002</v>
      </c>
    </row>
    <row r="8" spans="1:13" ht="15">
      <c r="A8" s="61" t="s">
        <v>11</v>
      </c>
      <c r="B8" s="34">
        <v>0.84345086700000005</v>
      </c>
      <c r="C8" s="32">
        <v>0.85505166099999996</v>
      </c>
      <c r="D8" s="39">
        <v>0.85371403400000001</v>
      </c>
      <c r="E8" s="35">
        <v>0.70683093200000002</v>
      </c>
      <c r="F8" s="34">
        <v>0.88340242599999996</v>
      </c>
      <c r="G8" s="32">
        <v>0.88982714200000002</v>
      </c>
      <c r="H8" s="39">
        <v>0.88856781399999996</v>
      </c>
      <c r="I8" s="35">
        <v>0.84960422000000002</v>
      </c>
    </row>
    <row r="9" spans="1:13" ht="15">
      <c r="A9" s="61" t="s">
        <v>12</v>
      </c>
      <c r="B9" s="34">
        <v>0.76899311999999997</v>
      </c>
      <c r="C9" s="39">
        <v>0.77073442000000003</v>
      </c>
      <c r="D9" s="32">
        <v>0.77789284000000003</v>
      </c>
      <c r="E9" s="35">
        <v>0.76487927</v>
      </c>
      <c r="F9" s="34">
        <v>0.76295846</v>
      </c>
      <c r="G9" s="39">
        <v>0.76494857000000005</v>
      </c>
      <c r="H9" s="32">
        <v>0.77252407000000001</v>
      </c>
      <c r="I9" s="35">
        <v>0.75896839999999999</v>
      </c>
    </row>
    <row r="10" spans="1:13" ht="15">
      <c r="A10" s="61" t="s">
        <v>13</v>
      </c>
      <c r="B10" s="46">
        <v>0</v>
      </c>
      <c r="C10" s="33">
        <v>0.94330612899999999</v>
      </c>
      <c r="D10" s="33">
        <v>0</v>
      </c>
      <c r="E10" s="35">
        <v>0</v>
      </c>
      <c r="F10" s="34">
        <v>0.93899945760000003</v>
      </c>
      <c r="G10" s="33">
        <v>0</v>
      </c>
      <c r="H10" s="32">
        <v>0.9438521406</v>
      </c>
      <c r="I10" s="41">
        <v>0.92648653800000003</v>
      </c>
    </row>
    <row r="11" spans="1:13" ht="15">
      <c r="A11" s="61" t="s">
        <v>14</v>
      </c>
      <c r="B11" s="36">
        <v>0.57215813800000004</v>
      </c>
      <c r="C11" s="39">
        <v>0.56833305300000003</v>
      </c>
      <c r="D11" s="30">
        <v>0.57093989499999998</v>
      </c>
      <c r="E11" s="35">
        <v>0.54742709300000003</v>
      </c>
      <c r="F11" s="46">
        <v>0.67991722499999996</v>
      </c>
      <c r="G11" s="39">
        <v>0.68187976699999997</v>
      </c>
      <c r="H11" s="30">
        <v>0.68145799900000004</v>
      </c>
      <c r="I11" s="45">
        <v>0.70934967999999998</v>
      </c>
    </row>
    <row r="12" spans="1:13" thickBot="1">
      <c r="A12" s="61" t="s">
        <v>15</v>
      </c>
      <c r="B12" s="50">
        <v>0.77190110599999995</v>
      </c>
      <c r="C12" s="39">
        <v>0.76814137999999998</v>
      </c>
      <c r="D12" s="32">
        <v>0.77781773200000004</v>
      </c>
      <c r="E12" s="35">
        <v>0.72133977000000005</v>
      </c>
      <c r="F12" s="50">
        <v>0.80653729900000004</v>
      </c>
      <c r="G12" s="39">
        <v>0.80575421999999997</v>
      </c>
      <c r="H12" s="32">
        <v>0.81286940500000004</v>
      </c>
      <c r="I12" s="35">
        <v>0.76466120999999998</v>
      </c>
    </row>
    <row r="13" spans="1:13" ht="16.2" thickBot="1">
      <c r="A13" s="62" t="s">
        <v>16</v>
      </c>
      <c r="B13" s="83">
        <f t="shared" ref="B13:I13" si="0">AVERAGE(B3:B12)</f>
        <v>0.57457663474999998</v>
      </c>
      <c r="C13" s="84">
        <f t="shared" si="0"/>
        <v>0.67067677739999998</v>
      </c>
      <c r="D13" s="85">
        <f t="shared" si="0"/>
        <v>0.57516892605000003</v>
      </c>
      <c r="E13" s="86">
        <f t="shared" si="0"/>
        <v>0.54853597809999999</v>
      </c>
      <c r="F13" s="87">
        <f t="shared" si="0"/>
        <v>0.78118386910999993</v>
      </c>
      <c r="G13" s="88">
        <f t="shared" si="0"/>
        <v>0.68701833999999995</v>
      </c>
      <c r="H13" s="85">
        <f t="shared" si="0"/>
        <v>0.78105993281000008</v>
      </c>
      <c r="I13" s="89">
        <f t="shared" si="0"/>
        <v>0.74138941269999992</v>
      </c>
    </row>
    <row r="14" spans="1:13" ht="16.2" thickBot="1">
      <c r="B14" s="1"/>
      <c r="C14" s="1"/>
      <c r="D14" s="1"/>
      <c r="E14" s="1"/>
      <c r="F14" s="1"/>
      <c r="G14" s="1"/>
      <c r="H14" s="1"/>
      <c r="I14" s="1"/>
    </row>
    <row r="15" spans="1:13">
      <c r="A15" s="141" t="s">
        <v>0</v>
      </c>
      <c r="B15" s="150" t="s">
        <v>39</v>
      </c>
      <c r="C15" s="151"/>
      <c r="D15" s="151"/>
      <c r="E15" s="152"/>
      <c r="F15" s="150" t="s">
        <v>40</v>
      </c>
      <c r="G15" s="151"/>
      <c r="H15" s="151"/>
      <c r="I15" s="152"/>
      <c r="J15" s="170" t="s">
        <v>109</v>
      </c>
      <c r="K15" s="156"/>
      <c r="L15" s="156"/>
      <c r="M15" s="157"/>
    </row>
    <row r="16" spans="1:13" ht="16.2" thickBot="1">
      <c r="A16" s="142"/>
      <c r="B16" s="29" t="s">
        <v>43</v>
      </c>
      <c r="C16" s="8" t="s">
        <v>44</v>
      </c>
      <c r="D16" s="8" t="s">
        <v>45</v>
      </c>
      <c r="E16" s="21" t="s">
        <v>46</v>
      </c>
      <c r="F16" s="29" t="s">
        <v>43</v>
      </c>
      <c r="G16" s="8" t="s">
        <v>44</v>
      </c>
      <c r="H16" s="8" t="s">
        <v>45</v>
      </c>
      <c r="I16" s="21" t="s">
        <v>46</v>
      </c>
      <c r="J16" s="158" t="s">
        <v>43</v>
      </c>
      <c r="K16" s="158" t="s">
        <v>44</v>
      </c>
      <c r="L16" s="158" t="s">
        <v>45</v>
      </c>
      <c r="M16" s="159" t="s">
        <v>46</v>
      </c>
    </row>
    <row r="17" spans="1:13" ht="15">
      <c r="A17" s="69" t="s">
        <v>4</v>
      </c>
      <c r="B17" s="13">
        <f>IF(B3&gt;C3,1,0)</f>
        <v>0</v>
      </c>
      <c r="C17" s="10">
        <f>IF(B3&gt;D3,1,0)</f>
        <v>0</v>
      </c>
      <c r="D17" s="10">
        <f>IF(B3&gt;E3,1,0)</f>
        <v>0</v>
      </c>
      <c r="E17" s="11">
        <f>IF(AND((B1&gt;C1),(B1&gt;D1),(B1&gt;E1)),1,0)</f>
        <v>1</v>
      </c>
      <c r="F17" s="13">
        <f>IF(F3&gt;G3,1,0)</f>
        <v>0</v>
      </c>
      <c r="G17" s="10">
        <f>IF(F3&gt;H3,1,0)</f>
        <v>0</v>
      </c>
      <c r="H17" s="10">
        <f>IF(F3&gt;I3,1,0)</f>
        <v>1</v>
      </c>
      <c r="I17" s="11">
        <f>IF(AND((F1&gt;G1),(F1&gt;H1),(F1&gt;I1)),1,0)</f>
        <v>1</v>
      </c>
      <c r="J17" s="160">
        <f>SUM(B17,F17)</f>
        <v>0</v>
      </c>
      <c r="K17" s="160">
        <f>SUM(C17,G17)</f>
        <v>0</v>
      </c>
      <c r="L17" s="160">
        <f>SUM(D17,H17)</f>
        <v>1</v>
      </c>
      <c r="M17" s="161">
        <f>SUM(E17,I17)</f>
        <v>2</v>
      </c>
    </row>
    <row r="18" spans="1:13" ht="15">
      <c r="A18" s="69" t="s">
        <v>6</v>
      </c>
      <c r="B18" s="13">
        <f t="shared" ref="B18:B26" si="1">IF(B4&gt;C4,1,0)</f>
        <v>1</v>
      </c>
      <c r="C18" s="10">
        <f t="shared" ref="C18:C26" si="2">IF(B4&gt;D4,1,0)</f>
        <v>1</v>
      </c>
      <c r="D18" s="10">
        <f t="shared" ref="D18:D26" si="3">IF(B4&gt;E4,1,0)</f>
        <v>1</v>
      </c>
      <c r="E18" s="11">
        <f t="shared" ref="E18:E26" si="4">IF(AND((B2&gt;C2),(B2&gt;D2),(B2&gt;E2)),1,0)</f>
        <v>0</v>
      </c>
      <c r="F18" s="13">
        <f t="shared" ref="F18:F26" si="5">IF(F4&gt;G4,1,0)</f>
        <v>1</v>
      </c>
      <c r="G18" s="10">
        <f t="shared" ref="G18:G26" si="6">IF(F4&gt;H4,1,0)</f>
        <v>1</v>
      </c>
      <c r="H18" s="10">
        <f t="shared" ref="H18:H26" si="7">IF(F4&gt;I4,1,0)</f>
        <v>1</v>
      </c>
      <c r="I18" s="11">
        <f t="shared" ref="I18:I26" si="8">IF(AND((F2&gt;G2),(F2&gt;H2),(F2&gt;I2)),1,0)</f>
        <v>0</v>
      </c>
      <c r="J18" s="160">
        <f t="shared" ref="J18:J26" si="9">SUM(B18,F18)</f>
        <v>2</v>
      </c>
      <c r="K18" s="160">
        <f t="shared" ref="K18:K26" si="10">SUM(C18,G18)</f>
        <v>2</v>
      </c>
      <c r="L18" s="160">
        <f t="shared" ref="L18:L26" si="11">SUM(D18,H18)</f>
        <v>2</v>
      </c>
      <c r="M18" s="161">
        <f t="shared" ref="M18:M26" si="12">SUM(E18,I18)</f>
        <v>0</v>
      </c>
    </row>
    <row r="19" spans="1:13" ht="15">
      <c r="A19" s="69" t="s">
        <v>7</v>
      </c>
      <c r="B19" s="13">
        <f t="shared" si="1"/>
        <v>1</v>
      </c>
      <c r="C19" s="10">
        <f t="shared" si="2"/>
        <v>1</v>
      </c>
      <c r="D19" s="10">
        <f t="shared" si="3"/>
        <v>1</v>
      </c>
      <c r="E19" s="11">
        <f t="shared" si="4"/>
        <v>0</v>
      </c>
      <c r="F19" s="13">
        <f t="shared" si="5"/>
        <v>0</v>
      </c>
      <c r="G19" s="10">
        <f t="shared" si="6"/>
        <v>0</v>
      </c>
      <c r="H19" s="10">
        <f t="shared" si="7"/>
        <v>1</v>
      </c>
      <c r="I19" s="11">
        <f t="shared" si="8"/>
        <v>0</v>
      </c>
      <c r="J19" s="160">
        <f t="shared" si="9"/>
        <v>1</v>
      </c>
      <c r="K19" s="160">
        <f t="shared" si="10"/>
        <v>1</v>
      </c>
      <c r="L19" s="160">
        <f t="shared" si="11"/>
        <v>2</v>
      </c>
      <c r="M19" s="161">
        <f t="shared" si="12"/>
        <v>0</v>
      </c>
    </row>
    <row r="20" spans="1:13" ht="15">
      <c r="A20" s="69" t="s">
        <v>8</v>
      </c>
      <c r="B20" s="13">
        <f t="shared" si="1"/>
        <v>0</v>
      </c>
      <c r="C20" s="10">
        <f t="shared" si="2"/>
        <v>0</v>
      </c>
      <c r="D20" s="10">
        <f t="shared" si="3"/>
        <v>1</v>
      </c>
      <c r="E20" s="11">
        <f t="shared" si="4"/>
        <v>1</v>
      </c>
      <c r="F20" s="13">
        <f t="shared" si="5"/>
        <v>1</v>
      </c>
      <c r="G20" s="10">
        <f t="shared" si="6"/>
        <v>1</v>
      </c>
      <c r="H20" s="10">
        <f t="shared" si="7"/>
        <v>1</v>
      </c>
      <c r="I20" s="11">
        <f t="shared" si="8"/>
        <v>1</v>
      </c>
      <c r="J20" s="160">
        <f t="shared" si="9"/>
        <v>1</v>
      </c>
      <c r="K20" s="160">
        <f t="shared" si="10"/>
        <v>1</v>
      </c>
      <c r="L20" s="160">
        <f t="shared" si="11"/>
        <v>2</v>
      </c>
      <c r="M20" s="161">
        <f t="shared" si="12"/>
        <v>2</v>
      </c>
    </row>
    <row r="21" spans="1:13" ht="15">
      <c r="A21" s="69" t="s">
        <v>9</v>
      </c>
      <c r="B21" s="13">
        <f t="shared" si="1"/>
        <v>0</v>
      </c>
      <c r="C21" s="10">
        <f t="shared" si="2"/>
        <v>0</v>
      </c>
      <c r="D21" s="10">
        <f t="shared" si="3"/>
        <v>0</v>
      </c>
      <c r="E21" s="11">
        <f t="shared" si="4"/>
        <v>1</v>
      </c>
      <c r="F21" s="13">
        <f t="shared" si="5"/>
        <v>0</v>
      </c>
      <c r="G21" s="10">
        <f t="shared" si="6"/>
        <v>0</v>
      </c>
      <c r="H21" s="10">
        <f t="shared" si="7"/>
        <v>1</v>
      </c>
      <c r="I21" s="11">
        <f t="shared" si="8"/>
        <v>0</v>
      </c>
      <c r="J21" s="160">
        <f t="shared" si="9"/>
        <v>0</v>
      </c>
      <c r="K21" s="160">
        <f t="shared" si="10"/>
        <v>0</v>
      </c>
      <c r="L21" s="160">
        <f t="shared" si="11"/>
        <v>1</v>
      </c>
      <c r="M21" s="161">
        <f t="shared" si="12"/>
        <v>1</v>
      </c>
    </row>
    <row r="22" spans="1:13" ht="15">
      <c r="A22" s="69" t="s">
        <v>11</v>
      </c>
      <c r="B22" s="13">
        <f t="shared" si="1"/>
        <v>0</v>
      </c>
      <c r="C22" s="10">
        <f t="shared" si="2"/>
        <v>0</v>
      </c>
      <c r="D22" s="10">
        <f t="shared" si="3"/>
        <v>1</v>
      </c>
      <c r="E22" s="11">
        <f t="shared" si="4"/>
        <v>0</v>
      </c>
      <c r="F22" s="13">
        <f t="shared" si="5"/>
        <v>0</v>
      </c>
      <c r="G22" s="10">
        <f t="shared" si="6"/>
        <v>0</v>
      </c>
      <c r="H22" s="10">
        <f t="shared" si="7"/>
        <v>1</v>
      </c>
      <c r="I22" s="11">
        <f t="shared" si="8"/>
        <v>1</v>
      </c>
      <c r="J22" s="160">
        <f t="shared" si="9"/>
        <v>0</v>
      </c>
      <c r="K22" s="160">
        <f t="shared" si="10"/>
        <v>0</v>
      </c>
      <c r="L22" s="160">
        <f t="shared" si="11"/>
        <v>2</v>
      </c>
      <c r="M22" s="161">
        <f t="shared" si="12"/>
        <v>1</v>
      </c>
    </row>
    <row r="23" spans="1:13" ht="15">
      <c r="A23" s="69" t="s">
        <v>12</v>
      </c>
      <c r="B23" s="13">
        <f t="shared" si="1"/>
        <v>0</v>
      </c>
      <c r="C23" s="10">
        <f t="shared" si="2"/>
        <v>0</v>
      </c>
      <c r="D23" s="10">
        <f t="shared" si="3"/>
        <v>1</v>
      </c>
      <c r="E23" s="11">
        <f t="shared" si="4"/>
        <v>0</v>
      </c>
      <c r="F23" s="13">
        <f t="shared" si="5"/>
        <v>0</v>
      </c>
      <c r="G23" s="10">
        <f t="shared" si="6"/>
        <v>0</v>
      </c>
      <c r="H23" s="10">
        <f t="shared" si="7"/>
        <v>1</v>
      </c>
      <c r="I23" s="11">
        <f t="shared" si="8"/>
        <v>0</v>
      </c>
      <c r="J23" s="160">
        <f t="shared" si="9"/>
        <v>0</v>
      </c>
      <c r="K23" s="160">
        <f t="shared" si="10"/>
        <v>0</v>
      </c>
      <c r="L23" s="160">
        <f t="shared" si="11"/>
        <v>2</v>
      </c>
      <c r="M23" s="161">
        <f t="shared" si="12"/>
        <v>0</v>
      </c>
    </row>
    <row r="24" spans="1:13" ht="15">
      <c r="A24" s="69" t="s">
        <v>13</v>
      </c>
      <c r="B24" s="13">
        <f t="shared" si="1"/>
        <v>0</v>
      </c>
      <c r="C24" s="10">
        <f t="shared" si="2"/>
        <v>0</v>
      </c>
      <c r="D24" s="10">
        <f t="shared" si="3"/>
        <v>0</v>
      </c>
      <c r="E24" s="11">
        <f t="shared" si="4"/>
        <v>0</v>
      </c>
      <c r="F24" s="13">
        <f t="shared" si="5"/>
        <v>1</v>
      </c>
      <c r="G24" s="10">
        <f t="shared" si="6"/>
        <v>0</v>
      </c>
      <c r="H24" s="10">
        <f t="shared" si="7"/>
        <v>1</v>
      </c>
      <c r="I24" s="11">
        <f t="shared" si="8"/>
        <v>0</v>
      </c>
      <c r="J24" s="160">
        <f t="shared" si="9"/>
        <v>1</v>
      </c>
      <c r="K24" s="160">
        <f t="shared" si="10"/>
        <v>0</v>
      </c>
      <c r="L24" s="160">
        <f t="shared" si="11"/>
        <v>1</v>
      </c>
      <c r="M24" s="161">
        <f t="shared" si="12"/>
        <v>0</v>
      </c>
    </row>
    <row r="25" spans="1:13" ht="15">
      <c r="A25" s="69" t="s">
        <v>14</v>
      </c>
      <c r="B25" s="13">
        <f t="shared" si="1"/>
        <v>1</v>
      </c>
      <c r="C25" s="10">
        <f t="shared" si="2"/>
        <v>1</v>
      </c>
      <c r="D25" s="10">
        <f t="shared" si="3"/>
        <v>1</v>
      </c>
      <c r="E25" s="11">
        <f t="shared" si="4"/>
        <v>0</v>
      </c>
      <c r="F25" s="13">
        <f t="shared" si="5"/>
        <v>0</v>
      </c>
      <c r="G25" s="10">
        <f t="shared" si="6"/>
        <v>0</v>
      </c>
      <c r="H25" s="10">
        <f t="shared" si="7"/>
        <v>0</v>
      </c>
      <c r="I25" s="11">
        <f t="shared" si="8"/>
        <v>0</v>
      </c>
      <c r="J25" s="160">
        <f t="shared" si="9"/>
        <v>1</v>
      </c>
      <c r="K25" s="160">
        <f t="shared" si="10"/>
        <v>1</v>
      </c>
      <c r="L25" s="160">
        <f t="shared" si="11"/>
        <v>1</v>
      </c>
      <c r="M25" s="161">
        <f t="shared" si="12"/>
        <v>0</v>
      </c>
    </row>
    <row r="26" spans="1:13" thickBot="1">
      <c r="A26" s="69" t="s">
        <v>15</v>
      </c>
      <c r="B26" s="13">
        <f t="shared" si="1"/>
        <v>1</v>
      </c>
      <c r="C26" s="10">
        <f t="shared" si="2"/>
        <v>0</v>
      </c>
      <c r="D26" s="10">
        <f t="shared" si="3"/>
        <v>1</v>
      </c>
      <c r="E26" s="11">
        <f t="shared" si="4"/>
        <v>0</v>
      </c>
      <c r="F26" s="13">
        <f t="shared" si="5"/>
        <v>1</v>
      </c>
      <c r="G26" s="10">
        <f t="shared" si="6"/>
        <v>0</v>
      </c>
      <c r="H26" s="10">
        <f t="shared" si="7"/>
        <v>1</v>
      </c>
      <c r="I26" s="11">
        <f t="shared" si="8"/>
        <v>0</v>
      </c>
      <c r="J26" s="160">
        <f t="shared" si="9"/>
        <v>2</v>
      </c>
      <c r="K26" s="160">
        <f t="shared" si="10"/>
        <v>0</v>
      </c>
      <c r="L26" s="160">
        <f t="shared" si="11"/>
        <v>2</v>
      </c>
      <c r="M26" s="161">
        <f t="shared" si="12"/>
        <v>0</v>
      </c>
    </row>
    <row r="27" spans="1:13" s="20" customFormat="1">
      <c r="A27" s="91" t="s">
        <v>77</v>
      </c>
      <c r="B27" s="22">
        <f t="shared" ref="B27:I27" si="13">SUM(B17:B26)</f>
        <v>4</v>
      </c>
      <c r="C27" s="23">
        <f t="shared" si="13"/>
        <v>3</v>
      </c>
      <c r="D27" s="23">
        <f t="shared" si="13"/>
        <v>7</v>
      </c>
      <c r="E27" s="24">
        <f t="shared" si="13"/>
        <v>3</v>
      </c>
      <c r="F27" s="22">
        <f t="shared" si="13"/>
        <v>4</v>
      </c>
      <c r="G27" s="23">
        <f t="shared" si="13"/>
        <v>2</v>
      </c>
      <c r="H27" s="23">
        <f t="shared" si="13"/>
        <v>9</v>
      </c>
      <c r="I27" s="24">
        <f t="shared" si="13"/>
        <v>3</v>
      </c>
      <c r="J27" s="162"/>
      <c r="K27" s="162"/>
      <c r="L27" s="162"/>
      <c r="M27" s="163"/>
    </row>
    <row r="28" spans="1:13" s="20" customFormat="1" ht="16.2" thickBot="1">
      <c r="A28" s="92" t="s">
        <v>16</v>
      </c>
      <c r="B28" s="73">
        <f t="shared" ref="B28:I28" si="14">AVERAGE(B17:B26)</f>
        <v>0.4</v>
      </c>
      <c r="C28" s="74">
        <f t="shared" si="14"/>
        <v>0.3</v>
      </c>
      <c r="D28" s="74">
        <f t="shared" si="14"/>
        <v>0.7</v>
      </c>
      <c r="E28" s="75">
        <f t="shared" si="14"/>
        <v>0.3</v>
      </c>
      <c r="F28" s="73">
        <f t="shared" si="14"/>
        <v>0.4</v>
      </c>
      <c r="G28" s="74">
        <f t="shared" si="14"/>
        <v>0.2</v>
      </c>
      <c r="H28" s="74">
        <f t="shared" si="14"/>
        <v>0.9</v>
      </c>
      <c r="I28" s="75">
        <f t="shared" si="14"/>
        <v>0.3</v>
      </c>
      <c r="J28" s="164"/>
      <c r="K28" s="164"/>
      <c r="L28" s="164"/>
      <c r="M28" s="165"/>
    </row>
    <row r="29" spans="1:13" ht="16.2" thickBot="1">
      <c r="B29" s="6"/>
      <c r="C29" s="6"/>
      <c r="D29" s="6"/>
      <c r="E29" s="6"/>
      <c r="F29" s="6"/>
      <c r="G29" s="6"/>
      <c r="H29" s="6"/>
      <c r="I29" s="6"/>
    </row>
    <row r="30" spans="1:13">
      <c r="A30" s="141" t="s">
        <v>0</v>
      </c>
      <c r="B30" s="151" t="s">
        <v>39</v>
      </c>
      <c r="C30" s="151"/>
      <c r="D30" s="151"/>
      <c r="E30" s="151"/>
      <c r="F30" s="150" t="s">
        <v>40</v>
      </c>
      <c r="G30" s="151"/>
      <c r="H30" s="151"/>
      <c r="I30" s="152"/>
      <c r="J30" s="170" t="s">
        <v>109</v>
      </c>
      <c r="K30" s="156"/>
      <c r="L30" s="156"/>
      <c r="M30" s="157"/>
    </row>
    <row r="31" spans="1:13" ht="16.2" thickBot="1">
      <c r="A31" s="142"/>
      <c r="B31" s="8" t="s">
        <v>47</v>
      </c>
      <c r="C31" s="8" t="s">
        <v>48</v>
      </c>
      <c r="D31" s="8" t="s">
        <v>49</v>
      </c>
      <c r="E31" s="8" t="s">
        <v>46</v>
      </c>
      <c r="F31" s="29" t="s">
        <v>47</v>
      </c>
      <c r="G31" s="8" t="s">
        <v>48</v>
      </c>
      <c r="H31" s="8" t="s">
        <v>49</v>
      </c>
      <c r="I31" s="21" t="s">
        <v>46</v>
      </c>
      <c r="J31" s="168" t="s">
        <v>47</v>
      </c>
      <c r="K31" s="168" t="s">
        <v>48</v>
      </c>
      <c r="L31" s="168" t="s">
        <v>49</v>
      </c>
      <c r="M31" s="169" t="s">
        <v>46</v>
      </c>
    </row>
    <row r="32" spans="1:13" ht="15">
      <c r="A32" s="69" t="s">
        <v>4</v>
      </c>
      <c r="B32" s="10">
        <f>IF(C3&gt;B3,1,0)</f>
        <v>0</v>
      </c>
      <c r="C32" s="10">
        <f>IF(C3&gt;D3,1,0)</f>
        <v>0</v>
      </c>
      <c r="D32" s="10">
        <f>IF(C3&gt;E3,1,0)</f>
        <v>0</v>
      </c>
      <c r="E32" s="10">
        <f>IF(AND((C3&gt;B3),(C3&gt;D3),(C3&gt;E3)),1,0)</f>
        <v>0</v>
      </c>
      <c r="F32" s="13">
        <f>IF(G3&gt;F3,1,0)</f>
        <v>1</v>
      </c>
      <c r="G32" s="10">
        <f>IF(G3&gt;H3,1,0)</f>
        <v>0</v>
      </c>
      <c r="H32" s="10">
        <f>IF(G3&gt;I3,1,0)</f>
        <v>1</v>
      </c>
      <c r="I32" s="11">
        <f>IF(AND((G3&gt;F3),(G3&gt;H3),(G3&gt;I3)),1,0)</f>
        <v>0</v>
      </c>
      <c r="J32" s="160">
        <f>SUM(B32,F32)</f>
        <v>1</v>
      </c>
      <c r="K32" s="160">
        <f>SUM(C32,G32)</f>
        <v>0</v>
      </c>
      <c r="L32" s="160">
        <f>SUM(D32,H32)</f>
        <v>1</v>
      </c>
      <c r="M32" s="161">
        <f>SUM(E32,I32)</f>
        <v>0</v>
      </c>
    </row>
    <row r="33" spans="1:13" ht="15">
      <c r="A33" s="69" t="s">
        <v>6</v>
      </c>
      <c r="B33" s="10">
        <f t="shared" ref="B33:B41" si="15">IF(C4&gt;B4,1,0)</f>
        <v>0</v>
      </c>
      <c r="C33" s="10">
        <f t="shared" ref="C33:C41" si="16">IF(C4&gt;D4,1,0)</f>
        <v>1</v>
      </c>
      <c r="D33" s="10">
        <f t="shared" ref="D33:D41" si="17">IF(C4&gt;E4,1,0)</f>
        <v>0</v>
      </c>
      <c r="E33" s="10">
        <f t="shared" ref="E33:E41" si="18">IF(AND((C4&gt;B4),(C4&gt;D4),(C4&gt;E4)),1,0)</f>
        <v>0</v>
      </c>
      <c r="F33" s="13">
        <f t="shared" ref="F33:F41" si="19">IF(G4&gt;F4,1,0)</f>
        <v>0</v>
      </c>
      <c r="G33" s="10">
        <f t="shared" ref="G33:G41" si="20">IF(G4&gt;H4,1,0)</f>
        <v>1</v>
      </c>
      <c r="H33" s="10">
        <f t="shared" ref="H33:H41" si="21">IF(G4&gt;I4,1,0)</f>
        <v>0</v>
      </c>
      <c r="I33" s="11">
        <f t="shared" ref="I33:I41" si="22">IF(AND((G4&gt;F4),(G4&gt;H4),(G4&gt;I4)),1,0)</f>
        <v>0</v>
      </c>
      <c r="J33" s="160">
        <f t="shared" ref="J33:J41" si="23">SUM(B33,F33)</f>
        <v>0</v>
      </c>
      <c r="K33" s="160">
        <f t="shared" ref="K33:K41" si="24">SUM(C33,G33)</f>
        <v>2</v>
      </c>
      <c r="L33" s="160">
        <f t="shared" ref="L33:L41" si="25">SUM(D33,H33)</f>
        <v>0</v>
      </c>
      <c r="M33" s="161">
        <f t="shared" ref="M33:M41" si="26">SUM(E33,I33)</f>
        <v>0</v>
      </c>
    </row>
    <row r="34" spans="1:13" ht="15">
      <c r="A34" s="69" t="s">
        <v>7</v>
      </c>
      <c r="B34" s="10">
        <f t="shared" si="15"/>
        <v>0</v>
      </c>
      <c r="C34" s="10">
        <f t="shared" si="16"/>
        <v>0</v>
      </c>
      <c r="D34" s="10">
        <f t="shared" si="17"/>
        <v>1</v>
      </c>
      <c r="E34" s="10">
        <f t="shared" si="18"/>
        <v>0</v>
      </c>
      <c r="F34" s="13">
        <f t="shared" si="19"/>
        <v>1</v>
      </c>
      <c r="G34" s="10">
        <f t="shared" si="20"/>
        <v>0</v>
      </c>
      <c r="H34" s="10">
        <f t="shared" si="21"/>
        <v>1</v>
      </c>
      <c r="I34" s="11">
        <f t="shared" si="22"/>
        <v>0</v>
      </c>
      <c r="J34" s="160">
        <f t="shared" si="23"/>
        <v>1</v>
      </c>
      <c r="K34" s="160">
        <f t="shared" si="24"/>
        <v>0</v>
      </c>
      <c r="L34" s="160">
        <f t="shared" si="25"/>
        <v>2</v>
      </c>
      <c r="M34" s="161">
        <f t="shared" si="26"/>
        <v>0</v>
      </c>
    </row>
    <row r="35" spans="1:13" ht="15">
      <c r="A35" s="69" t="s">
        <v>8</v>
      </c>
      <c r="B35" s="10">
        <f t="shared" si="15"/>
        <v>1</v>
      </c>
      <c r="C35" s="10">
        <f t="shared" si="16"/>
        <v>1</v>
      </c>
      <c r="D35" s="10">
        <f t="shared" si="17"/>
        <v>1</v>
      </c>
      <c r="E35" s="10">
        <f t="shared" si="18"/>
        <v>1</v>
      </c>
      <c r="F35" s="13">
        <f t="shared" si="19"/>
        <v>0</v>
      </c>
      <c r="G35" s="10">
        <f t="shared" si="20"/>
        <v>1</v>
      </c>
      <c r="H35" s="10">
        <f t="shared" si="21"/>
        <v>1</v>
      </c>
      <c r="I35" s="11">
        <f t="shared" si="22"/>
        <v>0</v>
      </c>
      <c r="J35" s="160">
        <f t="shared" si="23"/>
        <v>1</v>
      </c>
      <c r="K35" s="160">
        <f t="shared" si="24"/>
        <v>2</v>
      </c>
      <c r="L35" s="160">
        <f t="shared" si="25"/>
        <v>2</v>
      </c>
      <c r="M35" s="161">
        <f t="shared" si="26"/>
        <v>1</v>
      </c>
    </row>
    <row r="36" spans="1:13" ht="15">
      <c r="A36" s="69" t="s">
        <v>9</v>
      </c>
      <c r="B36" s="10">
        <f t="shared" si="15"/>
        <v>1</v>
      </c>
      <c r="C36" s="10">
        <f t="shared" si="16"/>
        <v>1</v>
      </c>
      <c r="D36" s="10">
        <f t="shared" si="17"/>
        <v>1</v>
      </c>
      <c r="E36" s="10">
        <f t="shared" si="18"/>
        <v>1</v>
      </c>
      <c r="F36" s="13">
        <f t="shared" si="19"/>
        <v>1</v>
      </c>
      <c r="G36" s="10">
        <f t="shared" si="20"/>
        <v>0</v>
      </c>
      <c r="H36" s="10">
        <f t="shared" si="21"/>
        <v>1</v>
      </c>
      <c r="I36" s="11">
        <f t="shared" si="22"/>
        <v>0</v>
      </c>
      <c r="J36" s="160">
        <f t="shared" si="23"/>
        <v>2</v>
      </c>
      <c r="K36" s="160">
        <f t="shared" si="24"/>
        <v>1</v>
      </c>
      <c r="L36" s="160">
        <f t="shared" si="25"/>
        <v>2</v>
      </c>
      <c r="M36" s="161">
        <f t="shared" si="26"/>
        <v>1</v>
      </c>
    </row>
    <row r="37" spans="1:13" ht="15">
      <c r="A37" s="69" t="s">
        <v>11</v>
      </c>
      <c r="B37" s="10">
        <f t="shared" si="15"/>
        <v>1</v>
      </c>
      <c r="C37" s="10">
        <f t="shared" si="16"/>
        <v>1</v>
      </c>
      <c r="D37" s="10">
        <f t="shared" si="17"/>
        <v>1</v>
      </c>
      <c r="E37" s="10">
        <f t="shared" si="18"/>
        <v>1</v>
      </c>
      <c r="F37" s="13">
        <f t="shared" si="19"/>
        <v>1</v>
      </c>
      <c r="G37" s="10">
        <f t="shared" si="20"/>
        <v>1</v>
      </c>
      <c r="H37" s="10">
        <f t="shared" si="21"/>
        <v>1</v>
      </c>
      <c r="I37" s="11">
        <f t="shared" si="22"/>
        <v>1</v>
      </c>
      <c r="J37" s="160">
        <f t="shared" si="23"/>
        <v>2</v>
      </c>
      <c r="K37" s="160">
        <f t="shared" si="24"/>
        <v>2</v>
      </c>
      <c r="L37" s="160">
        <f t="shared" si="25"/>
        <v>2</v>
      </c>
      <c r="M37" s="161">
        <f t="shared" si="26"/>
        <v>2</v>
      </c>
    </row>
    <row r="38" spans="1:13" ht="15">
      <c r="A38" s="69" t="s">
        <v>12</v>
      </c>
      <c r="B38" s="10">
        <f t="shared" si="15"/>
        <v>1</v>
      </c>
      <c r="C38" s="10">
        <f t="shared" si="16"/>
        <v>0</v>
      </c>
      <c r="D38" s="10">
        <f t="shared" si="17"/>
        <v>1</v>
      </c>
      <c r="E38" s="10">
        <f t="shared" si="18"/>
        <v>0</v>
      </c>
      <c r="F38" s="13">
        <f t="shared" si="19"/>
        <v>1</v>
      </c>
      <c r="G38" s="10">
        <f t="shared" si="20"/>
        <v>0</v>
      </c>
      <c r="H38" s="10">
        <f t="shared" si="21"/>
        <v>1</v>
      </c>
      <c r="I38" s="11">
        <f t="shared" si="22"/>
        <v>0</v>
      </c>
      <c r="J38" s="160">
        <f t="shared" si="23"/>
        <v>2</v>
      </c>
      <c r="K38" s="160">
        <f t="shared" si="24"/>
        <v>0</v>
      </c>
      <c r="L38" s="160">
        <f t="shared" si="25"/>
        <v>2</v>
      </c>
      <c r="M38" s="161">
        <f t="shared" si="26"/>
        <v>0</v>
      </c>
    </row>
    <row r="39" spans="1:13" ht="15">
      <c r="A39" s="69" t="s">
        <v>13</v>
      </c>
      <c r="B39" s="10">
        <f t="shared" si="15"/>
        <v>1</v>
      </c>
      <c r="C39" s="10">
        <f t="shared" si="16"/>
        <v>1</v>
      </c>
      <c r="D39" s="10">
        <f t="shared" si="17"/>
        <v>1</v>
      </c>
      <c r="E39" s="10">
        <f t="shared" si="18"/>
        <v>1</v>
      </c>
      <c r="F39" s="13">
        <f t="shared" si="19"/>
        <v>0</v>
      </c>
      <c r="G39" s="10">
        <f t="shared" si="20"/>
        <v>0</v>
      </c>
      <c r="H39" s="10">
        <f t="shared" si="21"/>
        <v>0</v>
      </c>
      <c r="I39" s="11">
        <f t="shared" si="22"/>
        <v>0</v>
      </c>
      <c r="J39" s="160">
        <f t="shared" si="23"/>
        <v>1</v>
      </c>
      <c r="K39" s="160">
        <f t="shared" si="24"/>
        <v>1</v>
      </c>
      <c r="L39" s="160">
        <f t="shared" si="25"/>
        <v>1</v>
      </c>
      <c r="M39" s="161">
        <f t="shared" si="26"/>
        <v>1</v>
      </c>
    </row>
    <row r="40" spans="1:13" ht="15">
      <c r="A40" s="69" t="s">
        <v>14</v>
      </c>
      <c r="B40" s="10">
        <f t="shared" si="15"/>
        <v>0</v>
      </c>
      <c r="C40" s="10">
        <f t="shared" si="16"/>
        <v>0</v>
      </c>
      <c r="D40" s="10">
        <f t="shared" si="17"/>
        <v>1</v>
      </c>
      <c r="E40" s="10">
        <f t="shared" si="18"/>
        <v>0</v>
      </c>
      <c r="F40" s="13">
        <f t="shared" si="19"/>
        <v>1</v>
      </c>
      <c r="G40" s="10">
        <f t="shared" si="20"/>
        <v>1</v>
      </c>
      <c r="H40" s="10">
        <f t="shared" si="21"/>
        <v>0</v>
      </c>
      <c r="I40" s="11">
        <f t="shared" si="22"/>
        <v>0</v>
      </c>
      <c r="J40" s="160">
        <f t="shared" si="23"/>
        <v>1</v>
      </c>
      <c r="K40" s="160">
        <f t="shared" si="24"/>
        <v>1</v>
      </c>
      <c r="L40" s="160">
        <f t="shared" si="25"/>
        <v>1</v>
      </c>
      <c r="M40" s="161">
        <f t="shared" si="26"/>
        <v>0</v>
      </c>
    </row>
    <row r="41" spans="1:13" thickBot="1">
      <c r="A41" s="69" t="s">
        <v>15</v>
      </c>
      <c r="B41" s="10">
        <f t="shared" si="15"/>
        <v>0</v>
      </c>
      <c r="C41" s="10">
        <f t="shared" si="16"/>
        <v>0</v>
      </c>
      <c r="D41" s="10">
        <f t="shared" si="17"/>
        <v>1</v>
      </c>
      <c r="E41" s="10">
        <f t="shared" si="18"/>
        <v>0</v>
      </c>
      <c r="F41" s="13">
        <f t="shared" si="19"/>
        <v>0</v>
      </c>
      <c r="G41" s="10">
        <f t="shared" si="20"/>
        <v>0</v>
      </c>
      <c r="H41" s="10">
        <f t="shared" si="21"/>
        <v>1</v>
      </c>
      <c r="I41" s="11">
        <f t="shared" si="22"/>
        <v>0</v>
      </c>
      <c r="J41" s="160">
        <f t="shared" si="23"/>
        <v>0</v>
      </c>
      <c r="K41" s="160">
        <f t="shared" si="24"/>
        <v>0</v>
      </c>
      <c r="L41" s="160">
        <f t="shared" si="25"/>
        <v>2</v>
      </c>
      <c r="M41" s="161">
        <f t="shared" si="26"/>
        <v>0</v>
      </c>
    </row>
    <row r="42" spans="1:13" s="20" customFormat="1">
      <c r="A42" s="91" t="s">
        <v>77</v>
      </c>
      <c r="B42" s="23">
        <f t="shared" ref="B42:I42" si="27">SUM(B32:B41)</f>
        <v>5</v>
      </c>
      <c r="C42" s="23">
        <f t="shared" si="27"/>
        <v>5</v>
      </c>
      <c r="D42" s="23">
        <f t="shared" si="27"/>
        <v>8</v>
      </c>
      <c r="E42" s="23">
        <f t="shared" si="27"/>
        <v>4</v>
      </c>
      <c r="F42" s="22">
        <f t="shared" si="27"/>
        <v>6</v>
      </c>
      <c r="G42" s="23">
        <f t="shared" si="27"/>
        <v>4</v>
      </c>
      <c r="H42" s="23">
        <f t="shared" si="27"/>
        <v>7</v>
      </c>
      <c r="I42" s="24">
        <f t="shared" si="27"/>
        <v>1</v>
      </c>
      <c r="J42" s="162"/>
      <c r="K42" s="162"/>
      <c r="L42" s="162"/>
      <c r="M42" s="163"/>
    </row>
    <row r="43" spans="1:13" s="20" customFormat="1" ht="16.2" thickBot="1">
      <c r="A43" s="92" t="s">
        <v>16</v>
      </c>
      <c r="B43" s="74">
        <f t="shared" ref="B43:I43" si="28">AVERAGE(B32:B41)</f>
        <v>0.5</v>
      </c>
      <c r="C43" s="74">
        <f t="shared" si="28"/>
        <v>0.5</v>
      </c>
      <c r="D43" s="74">
        <f t="shared" si="28"/>
        <v>0.8</v>
      </c>
      <c r="E43" s="74">
        <f t="shared" si="28"/>
        <v>0.4</v>
      </c>
      <c r="F43" s="73">
        <f t="shared" si="28"/>
        <v>0.6</v>
      </c>
      <c r="G43" s="74">
        <f t="shared" si="28"/>
        <v>0.4</v>
      </c>
      <c r="H43" s="74">
        <f t="shared" si="28"/>
        <v>0.7</v>
      </c>
      <c r="I43" s="75">
        <f t="shared" si="28"/>
        <v>0.1</v>
      </c>
      <c r="J43" s="164"/>
      <c r="K43" s="164"/>
      <c r="L43" s="164"/>
      <c r="M43" s="165"/>
    </row>
    <row r="44" spans="1:13" ht="16.2" thickBot="1"/>
    <row r="45" spans="1:13">
      <c r="A45" s="141" t="s">
        <v>0</v>
      </c>
      <c r="B45" s="151" t="s">
        <v>39</v>
      </c>
      <c r="C45" s="151"/>
      <c r="D45" s="151"/>
      <c r="E45" s="151"/>
      <c r="F45" s="150" t="s">
        <v>40</v>
      </c>
      <c r="G45" s="151"/>
      <c r="H45" s="151"/>
      <c r="I45" s="152"/>
      <c r="J45" s="170" t="s">
        <v>109</v>
      </c>
      <c r="K45" s="156"/>
      <c r="L45" s="156"/>
      <c r="M45" s="157"/>
    </row>
    <row r="46" spans="1:13" ht="16.2" thickBot="1">
      <c r="A46" s="142"/>
      <c r="B46" s="8" t="s">
        <v>50</v>
      </c>
      <c r="C46" s="8" t="s">
        <v>51</v>
      </c>
      <c r="D46" s="8" t="s">
        <v>52</v>
      </c>
      <c r="E46" s="8" t="s">
        <v>46</v>
      </c>
      <c r="F46" s="29" t="s">
        <v>50</v>
      </c>
      <c r="G46" s="8" t="s">
        <v>51</v>
      </c>
      <c r="H46" s="8" t="s">
        <v>52</v>
      </c>
      <c r="I46" s="21" t="s">
        <v>46</v>
      </c>
      <c r="J46" s="168" t="s">
        <v>50</v>
      </c>
      <c r="K46" s="168" t="s">
        <v>51</v>
      </c>
      <c r="L46" s="168" t="s">
        <v>52</v>
      </c>
      <c r="M46" s="169" t="s">
        <v>46</v>
      </c>
    </row>
    <row r="47" spans="1:13" ht="15">
      <c r="A47" s="69" t="s">
        <v>4</v>
      </c>
      <c r="B47" s="10">
        <f>IF(D3&gt;B3,1,0)</f>
        <v>0</v>
      </c>
      <c r="C47" s="10">
        <f>IF(D3&gt;C3,1,0)</f>
        <v>0</v>
      </c>
      <c r="D47" s="10">
        <f>IF(D3&gt;E3,1,0)</f>
        <v>0</v>
      </c>
      <c r="E47" s="10">
        <f>IF(AND((D3&gt;B3),(D3&gt;C3),(D3&gt;E3)),1,0)</f>
        <v>0</v>
      </c>
      <c r="F47" s="13">
        <f>IF(H3&gt;F3,1,0)</f>
        <v>1</v>
      </c>
      <c r="G47" s="10">
        <f>IF(H3&gt;G3,1,0)</f>
        <v>1</v>
      </c>
      <c r="H47" s="10">
        <f>IF(H3&gt;I3,1,0)</f>
        <v>1</v>
      </c>
      <c r="I47" s="11">
        <f>IF(AND((H3&gt;F3),(H3&gt;G3),(H3&gt;I3)),1,0)</f>
        <v>1</v>
      </c>
      <c r="J47" s="160">
        <f>SUM(B47,F47)</f>
        <v>1</v>
      </c>
      <c r="K47" s="160">
        <f>SUM(C47,G47)</f>
        <v>1</v>
      </c>
      <c r="L47" s="160">
        <f>SUM(D47,H47)</f>
        <v>1</v>
      </c>
      <c r="M47" s="161">
        <f>SUM(E47,I47)</f>
        <v>1</v>
      </c>
    </row>
    <row r="48" spans="1:13" ht="15">
      <c r="A48" s="69" t="s">
        <v>6</v>
      </c>
      <c r="B48" s="10">
        <f t="shared" ref="B48:B56" si="29">IF(D4&gt;B4,1,0)</f>
        <v>0</v>
      </c>
      <c r="C48" s="10">
        <f t="shared" ref="C48:C56" si="30">IF(D4&gt;C4,1,0)</f>
        <v>0</v>
      </c>
      <c r="D48" s="10">
        <f t="shared" ref="D48:D56" si="31">IF(D4&gt;E4,1,0)</f>
        <v>0</v>
      </c>
      <c r="E48" s="10">
        <f t="shared" ref="E48:E56" si="32">IF(AND((D4&gt;B4),(D4&gt;C4),(D4&gt;E4)),1,0)</f>
        <v>0</v>
      </c>
      <c r="F48" s="13">
        <f t="shared" ref="F48:F56" si="33">IF(H4&gt;F4,1,0)</f>
        <v>0</v>
      </c>
      <c r="G48" s="10">
        <f t="shared" ref="G48:G56" si="34">IF(H4&gt;G4,1,0)</f>
        <v>0</v>
      </c>
      <c r="H48" s="10">
        <f t="shared" ref="H48:H56" si="35">IF(H4&gt;I4,1,0)</f>
        <v>0</v>
      </c>
      <c r="I48" s="11">
        <f t="shared" ref="I48:I56" si="36">IF(AND((H4&gt;F4),(H4&gt;G4),(H4&gt;I4)),1,0)</f>
        <v>0</v>
      </c>
      <c r="J48" s="160">
        <f t="shared" ref="J48:J56" si="37">SUM(B48,F48)</f>
        <v>0</v>
      </c>
      <c r="K48" s="160">
        <f t="shared" ref="K48:K56" si="38">SUM(C48,G48)</f>
        <v>0</v>
      </c>
      <c r="L48" s="160">
        <f t="shared" ref="L48:L56" si="39">SUM(D48,H48)</f>
        <v>0</v>
      </c>
      <c r="M48" s="161">
        <f t="shared" ref="M48:M56" si="40">SUM(E48,I48)</f>
        <v>0</v>
      </c>
    </row>
    <row r="49" spans="1:13" ht="15">
      <c r="A49" s="69" t="s">
        <v>7</v>
      </c>
      <c r="B49" s="10">
        <f t="shared" si="29"/>
        <v>0</v>
      </c>
      <c r="C49" s="10">
        <f t="shared" si="30"/>
        <v>1</v>
      </c>
      <c r="D49" s="10">
        <f t="shared" si="31"/>
        <v>1</v>
      </c>
      <c r="E49" s="10">
        <f t="shared" si="32"/>
        <v>0</v>
      </c>
      <c r="F49" s="13">
        <f t="shared" si="33"/>
        <v>1</v>
      </c>
      <c r="G49" s="10">
        <f t="shared" si="34"/>
        <v>1</v>
      </c>
      <c r="H49" s="10">
        <f t="shared" si="35"/>
        <v>1</v>
      </c>
      <c r="I49" s="11">
        <f t="shared" si="36"/>
        <v>1</v>
      </c>
      <c r="J49" s="160">
        <f t="shared" si="37"/>
        <v>1</v>
      </c>
      <c r="K49" s="160">
        <f t="shared" si="38"/>
        <v>2</v>
      </c>
      <c r="L49" s="160">
        <f t="shared" si="39"/>
        <v>2</v>
      </c>
      <c r="M49" s="161">
        <f t="shared" si="40"/>
        <v>1</v>
      </c>
    </row>
    <row r="50" spans="1:13" ht="15">
      <c r="A50" s="69" t="s">
        <v>8</v>
      </c>
      <c r="B50" s="10">
        <f t="shared" si="29"/>
        <v>1</v>
      </c>
      <c r="C50" s="10">
        <f t="shared" si="30"/>
        <v>0</v>
      </c>
      <c r="D50" s="10">
        <f t="shared" si="31"/>
        <v>1</v>
      </c>
      <c r="E50" s="10">
        <f t="shared" si="32"/>
        <v>0</v>
      </c>
      <c r="F50" s="13">
        <f t="shared" si="33"/>
        <v>0</v>
      </c>
      <c r="G50" s="10">
        <f t="shared" si="34"/>
        <v>0</v>
      </c>
      <c r="H50" s="10">
        <f t="shared" si="35"/>
        <v>0</v>
      </c>
      <c r="I50" s="11">
        <f t="shared" si="36"/>
        <v>0</v>
      </c>
      <c r="J50" s="160">
        <f t="shared" si="37"/>
        <v>1</v>
      </c>
      <c r="K50" s="160">
        <f t="shared" si="38"/>
        <v>0</v>
      </c>
      <c r="L50" s="160">
        <f t="shared" si="39"/>
        <v>1</v>
      </c>
      <c r="M50" s="161">
        <f t="shared" si="40"/>
        <v>0</v>
      </c>
    </row>
    <row r="51" spans="1:13" ht="15">
      <c r="A51" s="69" t="s">
        <v>9</v>
      </c>
      <c r="B51" s="10">
        <f t="shared" si="29"/>
        <v>1</v>
      </c>
      <c r="C51" s="10">
        <f t="shared" si="30"/>
        <v>0</v>
      </c>
      <c r="D51" s="10">
        <f t="shared" si="31"/>
        <v>1</v>
      </c>
      <c r="E51" s="10">
        <f t="shared" si="32"/>
        <v>0</v>
      </c>
      <c r="F51" s="13">
        <f t="shared" si="33"/>
        <v>1</v>
      </c>
      <c r="G51" s="10">
        <f t="shared" si="34"/>
        <v>1</v>
      </c>
      <c r="H51" s="10">
        <f t="shared" si="35"/>
        <v>1</v>
      </c>
      <c r="I51" s="11">
        <f t="shared" si="36"/>
        <v>1</v>
      </c>
      <c r="J51" s="160">
        <f t="shared" si="37"/>
        <v>2</v>
      </c>
      <c r="K51" s="160">
        <f t="shared" si="38"/>
        <v>1</v>
      </c>
      <c r="L51" s="160">
        <f t="shared" si="39"/>
        <v>2</v>
      </c>
      <c r="M51" s="161">
        <f t="shared" si="40"/>
        <v>1</v>
      </c>
    </row>
    <row r="52" spans="1:13" ht="15">
      <c r="A52" s="69" t="s">
        <v>11</v>
      </c>
      <c r="B52" s="10">
        <f t="shared" si="29"/>
        <v>1</v>
      </c>
      <c r="C52" s="10">
        <f t="shared" si="30"/>
        <v>0</v>
      </c>
      <c r="D52" s="10">
        <f t="shared" si="31"/>
        <v>1</v>
      </c>
      <c r="E52" s="10">
        <f t="shared" si="32"/>
        <v>0</v>
      </c>
      <c r="F52" s="13">
        <f t="shared" si="33"/>
        <v>1</v>
      </c>
      <c r="G52" s="10">
        <f t="shared" si="34"/>
        <v>0</v>
      </c>
      <c r="H52" s="10">
        <f t="shared" si="35"/>
        <v>1</v>
      </c>
      <c r="I52" s="11">
        <f t="shared" si="36"/>
        <v>0</v>
      </c>
      <c r="J52" s="160">
        <f t="shared" si="37"/>
        <v>2</v>
      </c>
      <c r="K52" s="160">
        <f t="shared" si="38"/>
        <v>0</v>
      </c>
      <c r="L52" s="160">
        <f t="shared" si="39"/>
        <v>2</v>
      </c>
      <c r="M52" s="161">
        <f t="shared" si="40"/>
        <v>0</v>
      </c>
    </row>
    <row r="53" spans="1:13" ht="15">
      <c r="A53" s="69" t="s">
        <v>12</v>
      </c>
      <c r="B53" s="10">
        <f t="shared" si="29"/>
        <v>1</v>
      </c>
      <c r="C53" s="10">
        <f t="shared" si="30"/>
        <v>1</v>
      </c>
      <c r="D53" s="10">
        <f t="shared" si="31"/>
        <v>1</v>
      </c>
      <c r="E53" s="10">
        <f t="shared" si="32"/>
        <v>1</v>
      </c>
      <c r="F53" s="13">
        <f t="shared" si="33"/>
        <v>1</v>
      </c>
      <c r="G53" s="10">
        <f t="shared" si="34"/>
        <v>1</v>
      </c>
      <c r="H53" s="10">
        <f t="shared" si="35"/>
        <v>1</v>
      </c>
      <c r="I53" s="11">
        <f t="shared" si="36"/>
        <v>1</v>
      </c>
      <c r="J53" s="160">
        <f t="shared" si="37"/>
        <v>2</v>
      </c>
      <c r="K53" s="160">
        <f t="shared" si="38"/>
        <v>2</v>
      </c>
      <c r="L53" s="160">
        <f t="shared" si="39"/>
        <v>2</v>
      </c>
      <c r="M53" s="161">
        <f t="shared" si="40"/>
        <v>2</v>
      </c>
    </row>
    <row r="54" spans="1:13" ht="15">
      <c r="A54" s="69" t="s">
        <v>13</v>
      </c>
      <c r="B54" s="10">
        <f t="shared" si="29"/>
        <v>0</v>
      </c>
      <c r="C54" s="10">
        <f t="shared" si="30"/>
        <v>0</v>
      </c>
      <c r="D54" s="10">
        <f t="shared" si="31"/>
        <v>0</v>
      </c>
      <c r="E54" s="10">
        <f t="shared" si="32"/>
        <v>0</v>
      </c>
      <c r="F54" s="13">
        <f t="shared" si="33"/>
        <v>1</v>
      </c>
      <c r="G54" s="10">
        <f t="shared" si="34"/>
        <v>1</v>
      </c>
      <c r="H54" s="10">
        <f t="shared" si="35"/>
        <v>1</v>
      </c>
      <c r="I54" s="11">
        <f t="shared" si="36"/>
        <v>1</v>
      </c>
      <c r="J54" s="160">
        <f t="shared" si="37"/>
        <v>1</v>
      </c>
      <c r="K54" s="160">
        <f t="shared" si="38"/>
        <v>1</v>
      </c>
      <c r="L54" s="160">
        <f t="shared" si="39"/>
        <v>1</v>
      </c>
      <c r="M54" s="161">
        <f t="shared" si="40"/>
        <v>1</v>
      </c>
    </row>
    <row r="55" spans="1:13" ht="15">
      <c r="A55" s="69" t="s">
        <v>14</v>
      </c>
      <c r="B55" s="10">
        <f t="shared" si="29"/>
        <v>0</v>
      </c>
      <c r="C55" s="10">
        <f t="shared" si="30"/>
        <v>1</v>
      </c>
      <c r="D55" s="10">
        <f t="shared" si="31"/>
        <v>1</v>
      </c>
      <c r="E55" s="10">
        <f t="shared" si="32"/>
        <v>0</v>
      </c>
      <c r="F55" s="13">
        <f t="shared" si="33"/>
        <v>1</v>
      </c>
      <c r="G55" s="10">
        <f t="shared" si="34"/>
        <v>0</v>
      </c>
      <c r="H55" s="10">
        <f t="shared" si="35"/>
        <v>0</v>
      </c>
      <c r="I55" s="11">
        <f t="shared" si="36"/>
        <v>0</v>
      </c>
      <c r="J55" s="160">
        <f t="shared" si="37"/>
        <v>1</v>
      </c>
      <c r="K55" s="160">
        <f t="shared" si="38"/>
        <v>1</v>
      </c>
      <c r="L55" s="160">
        <f t="shared" si="39"/>
        <v>1</v>
      </c>
      <c r="M55" s="161">
        <f t="shared" si="40"/>
        <v>0</v>
      </c>
    </row>
    <row r="56" spans="1:13" thickBot="1">
      <c r="A56" s="69" t="s">
        <v>15</v>
      </c>
      <c r="B56" s="10">
        <f t="shared" si="29"/>
        <v>1</v>
      </c>
      <c r="C56" s="10">
        <f t="shared" si="30"/>
        <v>1</v>
      </c>
      <c r="D56" s="10">
        <f t="shared" si="31"/>
        <v>1</v>
      </c>
      <c r="E56" s="10">
        <f t="shared" si="32"/>
        <v>1</v>
      </c>
      <c r="F56" s="13">
        <f t="shared" si="33"/>
        <v>1</v>
      </c>
      <c r="G56" s="10">
        <f t="shared" si="34"/>
        <v>1</v>
      </c>
      <c r="H56" s="10">
        <f t="shared" si="35"/>
        <v>1</v>
      </c>
      <c r="I56" s="11">
        <f t="shared" si="36"/>
        <v>1</v>
      </c>
      <c r="J56" s="160">
        <f t="shared" si="37"/>
        <v>2</v>
      </c>
      <c r="K56" s="160">
        <f t="shared" si="38"/>
        <v>2</v>
      </c>
      <c r="L56" s="160">
        <f t="shared" si="39"/>
        <v>2</v>
      </c>
      <c r="M56" s="161">
        <f t="shared" si="40"/>
        <v>2</v>
      </c>
    </row>
    <row r="57" spans="1:13">
      <c r="A57" s="91" t="s">
        <v>77</v>
      </c>
      <c r="B57" s="23">
        <f t="shared" ref="B57:I57" si="41">SUM(B47:B56)</f>
        <v>5</v>
      </c>
      <c r="C57" s="23">
        <f t="shared" si="41"/>
        <v>4</v>
      </c>
      <c r="D57" s="23">
        <f t="shared" si="41"/>
        <v>7</v>
      </c>
      <c r="E57" s="23">
        <f t="shared" si="41"/>
        <v>2</v>
      </c>
      <c r="F57" s="22">
        <f t="shared" si="41"/>
        <v>8</v>
      </c>
      <c r="G57" s="23">
        <f t="shared" si="41"/>
        <v>6</v>
      </c>
      <c r="H57" s="23">
        <f t="shared" si="41"/>
        <v>7</v>
      </c>
      <c r="I57" s="24">
        <f t="shared" si="41"/>
        <v>6</v>
      </c>
      <c r="J57" s="162"/>
      <c r="K57" s="162"/>
      <c r="L57" s="162"/>
      <c r="M57" s="163"/>
    </row>
    <row r="58" spans="1:13" ht="16.2" thickBot="1">
      <c r="A58" s="92" t="s">
        <v>16</v>
      </c>
      <c r="B58" s="74">
        <f t="shared" ref="B58:I58" si="42">AVERAGE(B47:B56)</f>
        <v>0.5</v>
      </c>
      <c r="C58" s="74">
        <f t="shared" si="42"/>
        <v>0.4</v>
      </c>
      <c r="D58" s="74">
        <f t="shared" si="42"/>
        <v>0.7</v>
      </c>
      <c r="E58" s="74">
        <f t="shared" si="42"/>
        <v>0.2</v>
      </c>
      <c r="F58" s="73">
        <f t="shared" si="42"/>
        <v>0.8</v>
      </c>
      <c r="G58" s="74">
        <f t="shared" si="42"/>
        <v>0.6</v>
      </c>
      <c r="H58" s="74">
        <f t="shared" si="42"/>
        <v>0.7</v>
      </c>
      <c r="I58" s="75">
        <f t="shared" si="42"/>
        <v>0.6</v>
      </c>
      <c r="J58" s="164"/>
      <c r="K58" s="164"/>
      <c r="L58" s="164"/>
      <c r="M58" s="165"/>
    </row>
    <row r="59" spans="1:13" ht="16.2" thickBot="1"/>
    <row r="60" spans="1:13">
      <c r="A60" s="141" t="s">
        <v>0</v>
      </c>
      <c r="B60" s="151" t="s">
        <v>39</v>
      </c>
      <c r="C60" s="151"/>
      <c r="D60" s="151"/>
      <c r="E60" s="151"/>
      <c r="F60" s="150" t="s">
        <v>40</v>
      </c>
      <c r="G60" s="151"/>
      <c r="H60" s="151"/>
      <c r="I60" s="152"/>
      <c r="J60" s="170" t="s">
        <v>109</v>
      </c>
      <c r="K60" s="156"/>
      <c r="L60" s="156"/>
      <c r="M60" s="157"/>
    </row>
    <row r="61" spans="1:13" ht="16.2" thickBot="1">
      <c r="A61" s="142"/>
      <c r="B61" s="8" t="s">
        <v>41</v>
      </c>
      <c r="C61" s="8" t="s">
        <v>53</v>
      </c>
      <c r="D61" s="8" t="s">
        <v>42</v>
      </c>
      <c r="E61" s="8" t="s">
        <v>46</v>
      </c>
      <c r="F61" s="29" t="s">
        <v>41</v>
      </c>
      <c r="G61" s="8" t="s">
        <v>53</v>
      </c>
      <c r="H61" s="8" t="s">
        <v>42</v>
      </c>
      <c r="I61" s="21" t="s">
        <v>46</v>
      </c>
      <c r="J61" s="168" t="s">
        <v>41</v>
      </c>
      <c r="K61" s="168" t="s">
        <v>53</v>
      </c>
      <c r="L61" s="168" t="s">
        <v>42</v>
      </c>
      <c r="M61" s="169" t="s">
        <v>46</v>
      </c>
    </row>
    <row r="62" spans="1:13" ht="15">
      <c r="A62" s="69" t="s">
        <v>4</v>
      </c>
      <c r="B62" s="10">
        <f>IF(E3&gt;B3,1,0)</f>
        <v>0</v>
      </c>
      <c r="C62" s="10">
        <f>IF(E3&gt;C3,1,0)</f>
        <v>0</v>
      </c>
      <c r="D62" s="10">
        <f>IF(E3&gt;D3,1,0)</f>
        <v>0</v>
      </c>
      <c r="E62" s="10">
        <f>IF(AND((E3&gt;B3),(E3&gt;C3),(E3&gt;D3)),1,0)</f>
        <v>0</v>
      </c>
      <c r="F62" s="13">
        <f>IF(I3&gt;F3,1,0)</f>
        <v>0</v>
      </c>
      <c r="G62" s="10">
        <f>IF(I3&gt;G3,1,0)</f>
        <v>0</v>
      </c>
      <c r="H62" s="10">
        <f>IF(I3&gt;H3,1,0)</f>
        <v>0</v>
      </c>
      <c r="I62" s="11">
        <f>IF(AND((I3&gt;F3),(I3&gt;G3),(I3&gt;H3)),1,0)</f>
        <v>0</v>
      </c>
      <c r="J62" s="160">
        <f>SUM(B62,F62)</f>
        <v>0</v>
      </c>
      <c r="K62" s="160">
        <f>SUM(C62,G62)</f>
        <v>0</v>
      </c>
      <c r="L62" s="160">
        <f>SUM(D62,H62)</f>
        <v>0</v>
      </c>
      <c r="M62" s="161">
        <f>SUM(E62,I62)</f>
        <v>0</v>
      </c>
    </row>
    <row r="63" spans="1:13" ht="15">
      <c r="A63" s="69" t="s">
        <v>6</v>
      </c>
      <c r="B63" s="10">
        <f t="shared" ref="B63:B71" si="43">IF(E4&gt;B4,1,0)</f>
        <v>0</v>
      </c>
      <c r="C63" s="10">
        <f t="shared" ref="C63:C71" si="44">IF(E4&gt;C4,1,0)</f>
        <v>1</v>
      </c>
      <c r="D63" s="10">
        <f t="shared" ref="D63:D71" si="45">IF(E4&gt;D4,1,0)</f>
        <v>1</v>
      </c>
      <c r="E63" s="10">
        <f t="shared" ref="E63:E71" si="46">IF(AND((E4&gt;B4),(E4&gt;C4),(E4&gt;D4)),1,0)</f>
        <v>0</v>
      </c>
      <c r="F63" s="13">
        <f t="shared" ref="F63:F71" si="47">IF(I4&gt;F4,1,0)</f>
        <v>0</v>
      </c>
      <c r="G63" s="10">
        <f t="shared" ref="G63:G71" si="48">IF(I4&gt;G4,1,0)</f>
        <v>1</v>
      </c>
      <c r="H63" s="10">
        <f t="shared" ref="H63:H71" si="49">IF(I4&gt;H4,1,0)</f>
        <v>1</v>
      </c>
      <c r="I63" s="11">
        <f t="shared" ref="I63:I71" si="50">IF(AND((I4&gt;F4),(I4&gt;G4),(I4&gt;H4)),1,0)</f>
        <v>0</v>
      </c>
      <c r="J63" s="160">
        <f t="shared" ref="J63:J71" si="51">SUM(B63,F63)</f>
        <v>0</v>
      </c>
      <c r="K63" s="160">
        <f t="shared" ref="K63:K71" si="52">SUM(C63,G63)</f>
        <v>2</v>
      </c>
      <c r="L63" s="160">
        <f t="shared" ref="L63:L71" si="53">SUM(D63,H63)</f>
        <v>2</v>
      </c>
      <c r="M63" s="161">
        <f t="shared" ref="M63:M71" si="54">SUM(E63,I63)</f>
        <v>0</v>
      </c>
    </row>
    <row r="64" spans="1:13" ht="15">
      <c r="A64" s="69" t="s">
        <v>7</v>
      </c>
      <c r="B64" s="10">
        <f t="shared" si="43"/>
        <v>0</v>
      </c>
      <c r="C64" s="10">
        <f t="shared" si="44"/>
        <v>0</v>
      </c>
      <c r="D64" s="10">
        <f t="shared" si="45"/>
        <v>0</v>
      </c>
      <c r="E64" s="10">
        <f t="shared" si="46"/>
        <v>0</v>
      </c>
      <c r="F64" s="13">
        <f t="shared" si="47"/>
        <v>0</v>
      </c>
      <c r="G64" s="10">
        <f t="shared" si="48"/>
        <v>0</v>
      </c>
      <c r="H64" s="10">
        <f t="shared" si="49"/>
        <v>0</v>
      </c>
      <c r="I64" s="11">
        <f t="shared" si="50"/>
        <v>0</v>
      </c>
      <c r="J64" s="160">
        <f t="shared" si="51"/>
        <v>0</v>
      </c>
      <c r="K64" s="160">
        <f t="shared" si="52"/>
        <v>0</v>
      </c>
      <c r="L64" s="160">
        <f t="shared" si="53"/>
        <v>0</v>
      </c>
      <c r="M64" s="161">
        <f t="shared" si="54"/>
        <v>0</v>
      </c>
    </row>
    <row r="65" spans="1:13" ht="15">
      <c r="A65" s="69" t="s">
        <v>8</v>
      </c>
      <c r="B65" s="10">
        <f t="shared" si="43"/>
        <v>0</v>
      </c>
      <c r="C65" s="10">
        <f t="shared" si="44"/>
        <v>0</v>
      </c>
      <c r="D65" s="10">
        <f t="shared" si="45"/>
        <v>0</v>
      </c>
      <c r="E65" s="10">
        <f t="shared" si="46"/>
        <v>0</v>
      </c>
      <c r="F65" s="13">
        <f t="shared" si="47"/>
        <v>0</v>
      </c>
      <c r="G65" s="10">
        <f t="shared" si="48"/>
        <v>0</v>
      </c>
      <c r="H65" s="10">
        <f t="shared" si="49"/>
        <v>1</v>
      </c>
      <c r="I65" s="11">
        <f t="shared" si="50"/>
        <v>0</v>
      </c>
      <c r="J65" s="160">
        <f t="shared" si="51"/>
        <v>0</v>
      </c>
      <c r="K65" s="160">
        <f t="shared" si="52"/>
        <v>0</v>
      </c>
      <c r="L65" s="160">
        <f t="shared" si="53"/>
        <v>1</v>
      </c>
      <c r="M65" s="161">
        <f t="shared" si="54"/>
        <v>0</v>
      </c>
    </row>
    <row r="66" spans="1:13" ht="15">
      <c r="A66" s="69" t="s">
        <v>9</v>
      </c>
      <c r="B66" s="10">
        <f t="shared" si="43"/>
        <v>1</v>
      </c>
      <c r="C66" s="10">
        <f t="shared" si="44"/>
        <v>0</v>
      </c>
      <c r="D66" s="10">
        <f t="shared" si="45"/>
        <v>0</v>
      </c>
      <c r="E66" s="10">
        <f t="shared" si="46"/>
        <v>0</v>
      </c>
      <c r="F66" s="13">
        <f t="shared" si="47"/>
        <v>0</v>
      </c>
      <c r="G66" s="10">
        <f t="shared" si="48"/>
        <v>0</v>
      </c>
      <c r="H66" s="10">
        <f t="shared" si="49"/>
        <v>0</v>
      </c>
      <c r="I66" s="11">
        <f t="shared" si="50"/>
        <v>0</v>
      </c>
      <c r="J66" s="160">
        <f t="shared" si="51"/>
        <v>1</v>
      </c>
      <c r="K66" s="160">
        <f t="shared" si="52"/>
        <v>0</v>
      </c>
      <c r="L66" s="160">
        <f t="shared" si="53"/>
        <v>0</v>
      </c>
      <c r="M66" s="161">
        <f t="shared" si="54"/>
        <v>0</v>
      </c>
    </row>
    <row r="67" spans="1:13" ht="15">
      <c r="A67" s="69" t="s">
        <v>11</v>
      </c>
      <c r="B67" s="10">
        <f t="shared" si="43"/>
        <v>0</v>
      </c>
      <c r="C67" s="10">
        <f t="shared" si="44"/>
        <v>0</v>
      </c>
      <c r="D67" s="10">
        <f t="shared" si="45"/>
        <v>0</v>
      </c>
      <c r="E67" s="10">
        <f t="shared" si="46"/>
        <v>0</v>
      </c>
      <c r="F67" s="13">
        <f t="shared" si="47"/>
        <v>0</v>
      </c>
      <c r="G67" s="10">
        <f t="shared" si="48"/>
        <v>0</v>
      </c>
      <c r="H67" s="10">
        <f t="shared" si="49"/>
        <v>0</v>
      </c>
      <c r="I67" s="11">
        <f t="shared" si="50"/>
        <v>0</v>
      </c>
      <c r="J67" s="160">
        <f t="shared" si="51"/>
        <v>0</v>
      </c>
      <c r="K67" s="160">
        <f t="shared" si="52"/>
        <v>0</v>
      </c>
      <c r="L67" s="160">
        <f t="shared" si="53"/>
        <v>0</v>
      </c>
      <c r="M67" s="161">
        <f t="shared" si="54"/>
        <v>0</v>
      </c>
    </row>
    <row r="68" spans="1:13" ht="15">
      <c r="A68" s="69" t="s">
        <v>12</v>
      </c>
      <c r="B68" s="10">
        <f t="shared" si="43"/>
        <v>0</v>
      </c>
      <c r="C68" s="10">
        <f t="shared" si="44"/>
        <v>0</v>
      </c>
      <c r="D68" s="10">
        <f t="shared" si="45"/>
        <v>0</v>
      </c>
      <c r="E68" s="10">
        <f t="shared" si="46"/>
        <v>0</v>
      </c>
      <c r="F68" s="13">
        <f t="shared" si="47"/>
        <v>0</v>
      </c>
      <c r="G68" s="10">
        <f t="shared" si="48"/>
        <v>0</v>
      </c>
      <c r="H68" s="10">
        <f t="shared" si="49"/>
        <v>0</v>
      </c>
      <c r="I68" s="11">
        <f t="shared" si="50"/>
        <v>0</v>
      </c>
      <c r="J68" s="160">
        <f t="shared" si="51"/>
        <v>0</v>
      </c>
      <c r="K68" s="160">
        <f t="shared" si="52"/>
        <v>0</v>
      </c>
      <c r="L68" s="160">
        <f t="shared" si="53"/>
        <v>0</v>
      </c>
      <c r="M68" s="161">
        <f t="shared" si="54"/>
        <v>0</v>
      </c>
    </row>
    <row r="69" spans="1:13" ht="15">
      <c r="A69" s="69" t="s">
        <v>13</v>
      </c>
      <c r="B69" s="10">
        <f t="shared" si="43"/>
        <v>0</v>
      </c>
      <c r="C69" s="10">
        <f t="shared" si="44"/>
        <v>0</v>
      </c>
      <c r="D69" s="10">
        <f t="shared" si="45"/>
        <v>0</v>
      </c>
      <c r="E69" s="10">
        <f t="shared" si="46"/>
        <v>0</v>
      </c>
      <c r="F69" s="13">
        <f t="shared" si="47"/>
        <v>0</v>
      </c>
      <c r="G69" s="10">
        <f t="shared" si="48"/>
        <v>1</v>
      </c>
      <c r="H69" s="10">
        <f t="shared" si="49"/>
        <v>0</v>
      </c>
      <c r="I69" s="11">
        <f t="shared" si="50"/>
        <v>0</v>
      </c>
      <c r="J69" s="160">
        <f t="shared" si="51"/>
        <v>0</v>
      </c>
      <c r="K69" s="160">
        <f t="shared" si="52"/>
        <v>1</v>
      </c>
      <c r="L69" s="160">
        <f t="shared" si="53"/>
        <v>0</v>
      </c>
      <c r="M69" s="161">
        <f t="shared" si="54"/>
        <v>0</v>
      </c>
    </row>
    <row r="70" spans="1:13" ht="15">
      <c r="A70" s="69" t="s">
        <v>14</v>
      </c>
      <c r="B70" s="10">
        <f t="shared" si="43"/>
        <v>0</v>
      </c>
      <c r="C70" s="10">
        <f t="shared" si="44"/>
        <v>0</v>
      </c>
      <c r="D70" s="10">
        <f t="shared" si="45"/>
        <v>0</v>
      </c>
      <c r="E70" s="10">
        <f t="shared" si="46"/>
        <v>0</v>
      </c>
      <c r="F70" s="13">
        <f t="shared" si="47"/>
        <v>1</v>
      </c>
      <c r="G70" s="10">
        <f t="shared" si="48"/>
        <v>1</v>
      </c>
      <c r="H70" s="10">
        <f t="shared" si="49"/>
        <v>1</v>
      </c>
      <c r="I70" s="11">
        <f t="shared" si="50"/>
        <v>1</v>
      </c>
      <c r="J70" s="160">
        <f t="shared" si="51"/>
        <v>1</v>
      </c>
      <c r="K70" s="160">
        <f t="shared" si="52"/>
        <v>1</v>
      </c>
      <c r="L70" s="160">
        <f t="shared" si="53"/>
        <v>1</v>
      </c>
      <c r="M70" s="161">
        <f t="shared" si="54"/>
        <v>1</v>
      </c>
    </row>
    <row r="71" spans="1:13" thickBot="1">
      <c r="A71" s="69" t="s">
        <v>15</v>
      </c>
      <c r="B71" s="10">
        <f t="shared" si="43"/>
        <v>0</v>
      </c>
      <c r="C71" s="10">
        <f t="shared" si="44"/>
        <v>0</v>
      </c>
      <c r="D71" s="10">
        <f t="shared" si="45"/>
        <v>0</v>
      </c>
      <c r="E71" s="10">
        <f t="shared" si="46"/>
        <v>0</v>
      </c>
      <c r="F71" s="13">
        <f t="shared" si="47"/>
        <v>0</v>
      </c>
      <c r="G71" s="10">
        <f t="shared" si="48"/>
        <v>0</v>
      </c>
      <c r="H71" s="10">
        <f t="shared" si="49"/>
        <v>0</v>
      </c>
      <c r="I71" s="11">
        <f t="shared" si="50"/>
        <v>0</v>
      </c>
      <c r="J71" s="160">
        <f t="shared" si="51"/>
        <v>0</v>
      </c>
      <c r="K71" s="160">
        <f t="shared" si="52"/>
        <v>0</v>
      </c>
      <c r="L71" s="160">
        <f t="shared" si="53"/>
        <v>0</v>
      </c>
      <c r="M71" s="161">
        <f t="shared" si="54"/>
        <v>0</v>
      </c>
    </row>
    <row r="72" spans="1:13" s="72" customFormat="1">
      <c r="A72" s="91" t="s">
        <v>77</v>
      </c>
      <c r="B72" s="23">
        <f t="shared" ref="B72:I72" si="55">SUM(B62:B71)</f>
        <v>1</v>
      </c>
      <c r="C72" s="23">
        <f t="shared" si="55"/>
        <v>1</v>
      </c>
      <c r="D72" s="23">
        <f t="shared" si="55"/>
        <v>1</v>
      </c>
      <c r="E72" s="23">
        <f t="shared" si="55"/>
        <v>0</v>
      </c>
      <c r="F72" s="22">
        <f t="shared" si="55"/>
        <v>1</v>
      </c>
      <c r="G72" s="23">
        <f t="shared" si="55"/>
        <v>3</v>
      </c>
      <c r="H72" s="23">
        <f t="shared" si="55"/>
        <v>3</v>
      </c>
      <c r="I72" s="24">
        <f t="shared" si="55"/>
        <v>1</v>
      </c>
      <c r="J72" s="162"/>
      <c r="K72" s="162"/>
      <c r="L72" s="162"/>
      <c r="M72" s="163"/>
    </row>
    <row r="73" spans="1:13" s="72" customFormat="1" ht="16.2" thickBot="1">
      <c r="A73" s="92" t="s">
        <v>16</v>
      </c>
      <c r="B73" s="74">
        <f t="shared" ref="B73:I73" si="56">AVERAGE(B62:B71)</f>
        <v>0.1</v>
      </c>
      <c r="C73" s="74">
        <f t="shared" si="56"/>
        <v>0.1</v>
      </c>
      <c r="D73" s="74">
        <f t="shared" si="56"/>
        <v>0.1</v>
      </c>
      <c r="E73" s="74">
        <f t="shared" si="56"/>
        <v>0</v>
      </c>
      <c r="F73" s="73">
        <f t="shared" si="56"/>
        <v>0.1</v>
      </c>
      <c r="G73" s="74">
        <f t="shared" si="56"/>
        <v>0.3</v>
      </c>
      <c r="H73" s="74">
        <f t="shared" si="56"/>
        <v>0.3</v>
      </c>
      <c r="I73" s="75">
        <f t="shared" si="56"/>
        <v>0.1</v>
      </c>
      <c r="J73" s="164"/>
      <c r="K73" s="164"/>
      <c r="L73" s="164"/>
      <c r="M73" s="165"/>
    </row>
  </sheetData>
  <mergeCells count="19">
    <mergeCell ref="A60:A61"/>
    <mergeCell ref="B30:E30"/>
    <mergeCell ref="F30:I30"/>
    <mergeCell ref="J30:M30"/>
    <mergeCell ref="A45:A46"/>
    <mergeCell ref="B45:E45"/>
    <mergeCell ref="B60:E60"/>
    <mergeCell ref="F60:I60"/>
    <mergeCell ref="J60:M60"/>
    <mergeCell ref="F45:I45"/>
    <mergeCell ref="J45:M45"/>
    <mergeCell ref="J15:M15"/>
    <mergeCell ref="A30:A31"/>
    <mergeCell ref="B15:E15"/>
    <mergeCell ref="F15:I15"/>
    <mergeCell ref="B1:E1"/>
    <mergeCell ref="F1:I1"/>
    <mergeCell ref="A1:A2"/>
    <mergeCell ref="A15:A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6BF6-428A-4493-8D2F-6816A214C13B}">
  <dimension ref="A1:S24"/>
  <sheetViews>
    <sheetView workbookViewId="0">
      <selection activeCell="S19" sqref="S19"/>
    </sheetView>
  </sheetViews>
  <sheetFormatPr defaultRowHeight="15"/>
  <cols>
    <col min="1" max="1" width="21.21875" style="15" customWidth="1"/>
    <col min="2" max="2" width="6.6640625" style="27" bestFit="1" customWidth="1"/>
    <col min="3" max="3" width="6.33203125" style="27" bestFit="1" customWidth="1"/>
    <col min="4" max="4" width="6.88671875" style="27" bestFit="1" customWidth="1"/>
    <col min="5" max="5" width="5.21875" style="27" bestFit="1" customWidth="1"/>
    <col min="6" max="6" width="8.44140625" style="27" bestFit="1" customWidth="1"/>
    <col min="7" max="8" width="7.6640625" style="27" bestFit="1" customWidth="1"/>
    <col min="9" max="10" width="8.44140625" style="27" bestFit="1" customWidth="1"/>
    <col min="11" max="12" width="7.6640625" style="27" bestFit="1" customWidth="1"/>
    <col min="13" max="13" width="8.44140625" style="27" bestFit="1" customWidth="1"/>
    <col min="14" max="17" width="7.6640625" style="27" bestFit="1" customWidth="1"/>
    <col min="18" max="18" width="8.88671875" style="27"/>
    <col min="19" max="19" width="108.109375" style="16" bestFit="1" customWidth="1"/>
    <col min="20" max="16384" width="8.88671875" style="16"/>
  </cols>
  <sheetData>
    <row r="1" spans="1:19" s="17" customFormat="1" ht="16.2" thickBot="1">
      <c r="A1" s="18" t="s">
        <v>76</v>
      </c>
      <c r="B1" s="111" t="s">
        <v>43</v>
      </c>
      <c r="C1" s="115" t="s">
        <v>44</v>
      </c>
      <c r="D1" s="119" t="s">
        <v>45</v>
      </c>
      <c r="E1" s="128" t="s">
        <v>46</v>
      </c>
      <c r="F1" s="111" t="s">
        <v>47</v>
      </c>
      <c r="G1" s="93" t="s">
        <v>48</v>
      </c>
      <c r="H1" s="93" t="s">
        <v>49</v>
      </c>
      <c r="I1" s="128" t="s">
        <v>46</v>
      </c>
      <c r="J1" s="115" t="s">
        <v>50</v>
      </c>
      <c r="K1" s="93" t="s">
        <v>51</v>
      </c>
      <c r="L1" s="93" t="s">
        <v>52</v>
      </c>
      <c r="M1" s="132" t="s">
        <v>46</v>
      </c>
      <c r="N1" s="123" t="s">
        <v>41</v>
      </c>
      <c r="O1" s="93" t="s">
        <v>53</v>
      </c>
      <c r="P1" s="93" t="s">
        <v>42</v>
      </c>
      <c r="Q1" s="128" t="s">
        <v>46</v>
      </c>
      <c r="R1" s="26"/>
    </row>
    <row r="2" spans="1:19" ht="15.6">
      <c r="A2" s="102" t="s">
        <v>64</v>
      </c>
      <c r="B2" s="112">
        <f>All!AP27</f>
        <v>5</v>
      </c>
      <c r="C2" s="116">
        <f>All!AQ27</f>
        <v>5</v>
      </c>
      <c r="D2" s="120">
        <f>All!AR27</f>
        <v>8</v>
      </c>
      <c r="E2" s="129">
        <f>All!AS27</f>
        <v>4</v>
      </c>
      <c r="F2" s="113">
        <f>All!AP42</f>
        <v>5</v>
      </c>
      <c r="G2" s="10">
        <f>All!AQ42</f>
        <v>5</v>
      </c>
      <c r="H2" s="10">
        <f>All!AR42</f>
        <v>7</v>
      </c>
      <c r="I2" s="130">
        <f>All!AS42</f>
        <v>2</v>
      </c>
      <c r="J2" s="117">
        <f>All!AP57</f>
        <v>5</v>
      </c>
      <c r="K2" s="10">
        <f>All!AQ57</f>
        <v>5</v>
      </c>
      <c r="L2" s="10">
        <f>All!AR57</f>
        <v>6</v>
      </c>
      <c r="M2" s="133">
        <f>All!AS57</f>
        <v>3</v>
      </c>
      <c r="N2" s="124">
        <f>All!AP72</f>
        <v>2</v>
      </c>
      <c r="O2" s="19">
        <f>All!AQ72</f>
        <v>3</v>
      </c>
      <c r="P2" s="19">
        <f>All!AR72</f>
        <v>4</v>
      </c>
      <c r="Q2" s="136">
        <f>All!AS72</f>
        <v>2</v>
      </c>
      <c r="R2" s="90"/>
      <c r="S2" s="16" t="s">
        <v>102</v>
      </c>
    </row>
    <row r="3" spans="1:19" ht="15.6">
      <c r="A3" s="102" t="s">
        <v>69</v>
      </c>
      <c r="B3" s="112">
        <f>All!BJ27</f>
        <v>8</v>
      </c>
      <c r="C3" s="116">
        <f>All!BK27</f>
        <v>4</v>
      </c>
      <c r="D3" s="120">
        <f>All!BL27</f>
        <v>8</v>
      </c>
      <c r="E3" s="129">
        <f>All!BM27</f>
        <v>4</v>
      </c>
      <c r="F3" s="113">
        <f>All!BJ42</f>
        <v>2</v>
      </c>
      <c r="G3" s="10">
        <f>All!BK42</f>
        <v>2</v>
      </c>
      <c r="H3" s="10">
        <f>All!BL42</f>
        <v>5</v>
      </c>
      <c r="I3" s="130">
        <f>All!BM42</f>
        <v>1</v>
      </c>
      <c r="J3" s="116">
        <f>All!BJ57</f>
        <v>6</v>
      </c>
      <c r="K3" s="68">
        <f>All!BK57</f>
        <v>8</v>
      </c>
      <c r="L3" s="68">
        <f>All!BL57</f>
        <v>6</v>
      </c>
      <c r="M3" s="134">
        <f>All!BM57</f>
        <v>4</v>
      </c>
      <c r="N3" s="125">
        <f>All!BJ72</f>
        <v>2</v>
      </c>
      <c r="O3" s="10">
        <f>All!BK72</f>
        <v>5</v>
      </c>
      <c r="P3" s="10">
        <f>All!BL72</f>
        <v>4</v>
      </c>
      <c r="Q3" s="130">
        <f>All!BM72</f>
        <v>2</v>
      </c>
      <c r="R3" s="90"/>
      <c r="S3" s="54"/>
    </row>
    <row r="4" spans="1:19" ht="15.6">
      <c r="A4" s="102" t="s">
        <v>61</v>
      </c>
      <c r="B4" s="113">
        <f>All!Z27</f>
        <v>0</v>
      </c>
      <c r="C4" s="117">
        <f>All!AA27</f>
        <v>0</v>
      </c>
      <c r="D4" s="121">
        <f>All!AB27</f>
        <v>3</v>
      </c>
      <c r="E4" s="130">
        <f>All!AC27</f>
        <v>0</v>
      </c>
      <c r="F4" s="112">
        <f>All!AD42</f>
        <v>3</v>
      </c>
      <c r="G4" s="68">
        <f>All!AE42</f>
        <v>3</v>
      </c>
      <c r="H4" s="68">
        <f>All!AF42</f>
        <v>6</v>
      </c>
      <c r="I4" s="129">
        <f>All!AG42</f>
        <v>2</v>
      </c>
      <c r="J4" s="116">
        <f>All!AD57</f>
        <v>1</v>
      </c>
      <c r="K4" s="68">
        <f>All!AE57</f>
        <v>4</v>
      </c>
      <c r="L4" s="68">
        <f>All!AF57</f>
        <v>6</v>
      </c>
      <c r="M4" s="134">
        <f>All!AG57</f>
        <v>1</v>
      </c>
      <c r="N4" s="125">
        <f>All!AD72</f>
        <v>1</v>
      </c>
      <c r="O4" s="10">
        <f>All!AE72</f>
        <v>0</v>
      </c>
      <c r="P4" s="10">
        <f>All!AF72</f>
        <v>1</v>
      </c>
      <c r="Q4" s="130">
        <f>All!AG72</f>
        <v>0</v>
      </c>
      <c r="R4" s="90"/>
      <c r="S4" s="16" t="s">
        <v>101</v>
      </c>
    </row>
    <row r="5" spans="1:19" ht="15.6">
      <c r="A5" s="102" t="s">
        <v>70</v>
      </c>
      <c r="B5" s="112">
        <f>All!BN27</f>
        <v>9</v>
      </c>
      <c r="C5" s="116">
        <f>All!BO27</f>
        <v>6</v>
      </c>
      <c r="D5" s="120">
        <f>All!BP27</f>
        <v>8</v>
      </c>
      <c r="E5" s="129">
        <f>All!BQ27</f>
        <v>4</v>
      </c>
      <c r="F5" s="113">
        <f>All!BN42</f>
        <v>1</v>
      </c>
      <c r="G5" s="10">
        <f>All!BO42</f>
        <v>2</v>
      </c>
      <c r="H5" s="10">
        <f>All!BP42</f>
        <v>6</v>
      </c>
      <c r="I5" s="130">
        <f>All!BQ42</f>
        <v>1</v>
      </c>
      <c r="J5" s="117">
        <f>All!BN57</f>
        <v>4</v>
      </c>
      <c r="K5" s="10">
        <f>All!BO57</f>
        <v>8</v>
      </c>
      <c r="L5" s="10">
        <f>All!BP57</f>
        <v>7</v>
      </c>
      <c r="M5" s="133">
        <f>All!BQ57</f>
        <v>3</v>
      </c>
      <c r="N5" s="125">
        <f>All!BN72</f>
        <v>2</v>
      </c>
      <c r="O5" s="10">
        <f>All!BO72</f>
        <v>4</v>
      </c>
      <c r="P5" s="10">
        <f>All!BP72</f>
        <v>3</v>
      </c>
      <c r="Q5" s="130">
        <f>All!BQ72</f>
        <v>2</v>
      </c>
      <c r="R5" s="90"/>
    </row>
    <row r="6" spans="1:19" ht="15.6">
      <c r="A6" s="102" t="s">
        <v>68</v>
      </c>
      <c r="B6" s="112">
        <f>All!BF27</f>
        <v>5</v>
      </c>
      <c r="C6" s="116">
        <f>All!BG27</f>
        <v>3</v>
      </c>
      <c r="D6" s="120">
        <f>All!BH27</f>
        <v>8</v>
      </c>
      <c r="E6" s="129">
        <f>All!BI27</f>
        <v>4</v>
      </c>
      <c r="F6" s="113">
        <f>All!BF42</f>
        <v>5</v>
      </c>
      <c r="G6" s="10">
        <f>All!BG42</f>
        <v>6</v>
      </c>
      <c r="H6" s="10">
        <f>All!BH42</f>
        <v>7</v>
      </c>
      <c r="I6" s="130">
        <f>All!BI42</f>
        <v>3</v>
      </c>
      <c r="J6" s="117">
        <f>All!BF57</f>
        <v>7</v>
      </c>
      <c r="K6" s="10">
        <f>All!BG57</f>
        <v>4</v>
      </c>
      <c r="L6" s="10">
        <f>All!BH57</f>
        <v>7</v>
      </c>
      <c r="M6" s="133">
        <f>All!BI57</f>
        <v>2</v>
      </c>
      <c r="N6" s="125">
        <f>All!BF72</f>
        <v>2</v>
      </c>
      <c r="O6" s="10">
        <f>All!BG72</f>
        <v>3</v>
      </c>
      <c r="P6" s="10">
        <f>All!BH72</f>
        <v>3</v>
      </c>
      <c r="Q6" s="130">
        <f>All!BI72</f>
        <v>2</v>
      </c>
      <c r="R6" s="90"/>
      <c r="S6" s="55" t="s">
        <v>104</v>
      </c>
    </row>
    <row r="7" spans="1:19" ht="15.6">
      <c r="A7" s="102" t="s">
        <v>65</v>
      </c>
      <c r="B7" s="112">
        <f>All!AT27</f>
        <v>5</v>
      </c>
      <c r="C7" s="116">
        <f>All!AU27</f>
        <v>5</v>
      </c>
      <c r="D7" s="120">
        <f>All!AV27</f>
        <v>8</v>
      </c>
      <c r="E7" s="129">
        <f>All!AW27</f>
        <v>3</v>
      </c>
      <c r="F7" s="113">
        <f>All!AT42</f>
        <v>5</v>
      </c>
      <c r="G7" s="10">
        <f>All!AU42</f>
        <v>7</v>
      </c>
      <c r="H7" s="10">
        <f>All!AV42</f>
        <v>7</v>
      </c>
      <c r="I7" s="130">
        <f>All!AW42</f>
        <v>3</v>
      </c>
      <c r="J7" s="117">
        <f>All!AT57</f>
        <v>5</v>
      </c>
      <c r="K7" s="10">
        <f>All!AU57</f>
        <v>3</v>
      </c>
      <c r="L7" s="10">
        <f>All!AV57</f>
        <v>6</v>
      </c>
      <c r="M7" s="133">
        <f>All!AW57</f>
        <v>2</v>
      </c>
      <c r="N7" s="125">
        <f>All!AT72</f>
        <v>2</v>
      </c>
      <c r="O7" s="10">
        <f>All!AU72</f>
        <v>3</v>
      </c>
      <c r="P7" s="10">
        <f>All!AV72</f>
        <v>4</v>
      </c>
      <c r="Q7" s="130">
        <f>All!AW72</f>
        <v>2</v>
      </c>
      <c r="R7" s="90"/>
      <c r="S7" s="55" t="s">
        <v>106</v>
      </c>
    </row>
    <row r="8" spans="1:19" ht="15.6">
      <c r="A8" s="102" t="s">
        <v>74</v>
      </c>
      <c r="B8" s="113">
        <f>All!CD27</f>
        <v>4</v>
      </c>
      <c r="C8" s="117">
        <f>All!CE27</f>
        <v>3</v>
      </c>
      <c r="D8" s="121">
        <f>All!CF27</f>
        <v>7</v>
      </c>
      <c r="E8" s="130">
        <f>All!CG27</f>
        <v>3</v>
      </c>
      <c r="F8" s="112">
        <f>All!CD42</f>
        <v>5</v>
      </c>
      <c r="G8" s="68">
        <f>All!CE42</f>
        <v>5</v>
      </c>
      <c r="H8" s="68">
        <f>All!CF42</f>
        <v>8</v>
      </c>
      <c r="I8" s="129">
        <f>All!CG42</f>
        <v>4</v>
      </c>
      <c r="J8" s="116">
        <f>All!CD57</f>
        <v>5</v>
      </c>
      <c r="K8" s="68">
        <f>All!CE57</f>
        <v>4</v>
      </c>
      <c r="L8" s="68">
        <f>All!CF57</f>
        <v>7</v>
      </c>
      <c r="M8" s="134">
        <f>All!CG57</f>
        <v>2</v>
      </c>
      <c r="N8" s="125">
        <f>All!CD72</f>
        <v>1</v>
      </c>
      <c r="O8" s="10">
        <f>All!CE72</f>
        <v>1</v>
      </c>
      <c r="P8" s="10">
        <f>All!CF72</f>
        <v>1</v>
      </c>
      <c r="Q8" s="130">
        <f>All!CG72</f>
        <v>0</v>
      </c>
      <c r="R8" s="90"/>
    </row>
    <row r="9" spans="1:19" ht="15.6">
      <c r="A9" s="102" t="s">
        <v>58</v>
      </c>
      <c r="B9" s="112">
        <f>All!J27</f>
        <v>7</v>
      </c>
      <c r="C9" s="116">
        <f>All!K27</f>
        <v>2</v>
      </c>
      <c r="D9" s="120">
        <f>All!L27</f>
        <v>8</v>
      </c>
      <c r="E9" s="129">
        <f>All!M27</f>
        <v>2</v>
      </c>
      <c r="F9" s="113">
        <f>All!R42</f>
        <v>6</v>
      </c>
      <c r="G9" s="10">
        <f>All!S42</f>
        <v>3</v>
      </c>
      <c r="H9" s="10">
        <f>All!T42</f>
        <v>9</v>
      </c>
      <c r="I9" s="130">
        <f>All!U42</f>
        <v>1</v>
      </c>
      <c r="J9" s="116">
        <f>All!R57</f>
        <v>8</v>
      </c>
      <c r="K9" s="68">
        <f>All!S57</f>
        <v>7</v>
      </c>
      <c r="L9" s="68">
        <f>All!T57</f>
        <v>9</v>
      </c>
      <c r="M9" s="134">
        <f>All!U57</f>
        <v>7</v>
      </c>
      <c r="N9" s="125">
        <f>All!R72</f>
        <v>0</v>
      </c>
      <c r="O9" s="10">
        <f>All!S72</f>
        <v>1</v>
      </c>
      <c r="P9" s="10">
        <f>All!T72</f>
        <v>1</v>
      </c>
      <c r="Q9" s="130">
        <f>All!U72</f>
        <v>0</v>
      </c>
      <c r="R9" s="90"/>
    </row>
    <row r="10" spans="1:19" ht="15.6">
      <c r="A10" s="102" t="s">
        <v>54</v>
      </c>
      <c r="B10" s="112">
        <f>All!B27</f>
        <v>6</v>
      </c>
      <c r="C10" s="116">
        <f>All!C27</f>
        <v>6</v>
      </c>
      <c r="D10" s="120">
        <f>All!D27</f>
        <v>5</v>
      </c>
      <c r="E10" s="129">
        <f>All!E27</f>
        <v>3</v>
      </c>
      <c r="F10" s="113">
        <f>All!B42</f>
        <v>4</v>
      </c>
      <c r="G10" s="10">
        <f>All!C42</f>
        <v>5</v>
      </c>
      <c r="H10" s="10">
        <f>All!D42</f>
        <v>5</v>
      </c>
      <c r="I10" s="130">
        <f>All!E42</f>
        <v>2</v>
      </c>
      <c r="J10" s="117">
        <f>All!B57</f>
        <v>4</v>
      </c>
      <c r="K10" s="10">
        <f>All!C57</f>
        <v>5</v>
      </c>
      <c r="L10" s="10">
        <f>All!D57</f>
        <v>5</v>
      </c>
      <c r="M10" s="133">
        <f>All!E57</f>
        <v>3</v>
      </c>
      <c r="N10" s="125">
        <f>All!B72</f>
        <v>5</v>
      </c>
      <c r="O10" s="10">
        <f>All!C72</f>
        <v>5</v>
      </c>
      <c r="P10" s="10">
        <f>All!D72</f>
        <v>5</v>
      </c>
      <c r="Q10" s="130">
        <f>All!E72</f>
        <v>3</v>
      </c>
      <c r="R10" s="90"/>
    </row>
    <row r="11" spans="1:19" ht="15.6">
      <c r="A11" s="102" t="s">
        <v>56</v>
      </c>
      <c r="B11" s="112">
        <f>All!F27</f>
        <v>7</v>
      </c>
      <c r="C11" s="116">
        <f>All!G27</f>
        <v>3</v>
      </c>
      <c r="D11" s="120">
        <f>All!H27</f>
        <v>9</v>
      </c>
      <c r="E11" s="129">
        <f>All!I27</f>
        <v>4</v>
      </c>
      <c r="F11" s="113">
        <f>All!J42</f>
        <v>3</v>
      </c>
      <c r="G11" s="10">
        <f>All!K42</f>
        <v>4</v>
      </c>
      <c r="H11" s="10">
        <f>All!L42</f>
        <v>8</v>
      </c>
      <c r="I11" s="130">
        <f>All!M42</f>
        <v>3</v>
      </c>
      <c r="J11" s="116">
        <f>All!J57</f>
        <v>8</v>
      </c>
      <c r="K11" s="68">
        <f>All!K57</f>
        <v>6</v>
      </c>
      <c r="L11" s="68">
        <f>All!L57</f>
        <v>8</v>
      </c>
      <c r="M11" s="134">
        <f>All!M57</f>
        <v>6</v>
      </c>
      <c r="N11" s="125">
        <f>All!J72</f>
        <v>2</v>
      </c>
      <c r="O11" s="10">
        <f>All!K72</f>
        <v>2</v>
      </c>
      <c r="P11" s="10">
        <f>All!L72</f>
        <v>2</v>
      </c>
      <c r="Q11" s="130">
        <f>All!M72</f>
        <v>0</v>
      </c>
      <c r="R11" s="90"/>
    </row>
    <row r="12" spans="1:19" ht="15.6">
      <c r="A12" s="102" t="s">
        <v>71</v>
      </c>
      <c r="B12" s="112">
        <f>All!BR27</f>
        <v>9</v>
      </c>
      <c r="C12" s="116">
        <f>All!BS27</f>
        <v>7</v>
      </c>
      <c r="D12" s="120">
        <f>All!BT27</f>
        <v>9</v>
      </c>
      <c r="E12" s="129">
        <f>All!BU27</f>
        <v>5</v>
      </c>
      <c r="F12" s="113">
        <f>All!BR42</f>
        <v>1</v>
      </c>
      <c r="G12" s="10">
        <f>All!BS42</f>
        <v>2</v>
      </c>
      <c r="H12" s="10">
        <f>All!BT42</f>
        <v>6</v>
      </c>
      <c r="I12" s="130">
        <f>All!BU42</f>
        <v>1</v>
      </c>
      <c r="J12" s="117">
        <f>All!BR57</f>
        <v>3</v>
      </c>
      <c r="K12" s="10">
        <f>All!BS57</f>
        <v>8</v>
      </c>
      <c r="L12" s="10">
        <f>All!BT57</f>
        <v>7</v>
      </c>
      <c r="M12" s="133">
        <f>All!BU57</f>
        <v>3</v>
      </c>
      <c r="N12" s="125">
        <f>All!BR72</f>
        <v>1</v>
      </c>
      <c r="O12" s="10">
        <f>All!BS72</f>
        <v>4</v>
      </c>
      <c r="P12" s="10">
        <f>All!BT72</f>
        <v>3</v>
      </c>
      <c r="Q12" s="130">
        <f>All!BU72</f>
        <v>1</v>
      </c>
      <c r="R12" s="90"/>
    </row>
    <row r="13" spans="1:19" ht="15.6">
      <c r="A13" s="102" t="s">
        <v>75</v>
      </c>
      <c r="B13" s="112">
        <f>All!CH27</f>
        <v>4</v>
      </c>
      <c r="C13" s="116">
        <f>All!CI27</f>
        <v>2</v>
      </c>
      <c r="D13" s="120">
        <f>All!CJ27</f>
        <v>9</v>
      </c>
      <c r="E13" s="129">
        <f>All!CK27</f>
        <v>3</v>
      </c>
      <c r="F13" s="113">
        <f>All!CH42</f>
        <v>6</v>
      </c>
      <c r="G13" s="10">
        <f>All!CI42</f>
        <v>4</v>
      </c>
      <c r="H13" s="10">
        <f>All!CJ42</f>
        <v>7</v>
      </c>
      <c r="I13" s="130">
        <f>All!CK42</f>
        <v>1</v>
      </c>
      <c r="J13" s="116">
        <f>All!CH57</f>
        <v>8</v>
      </c>
      <c r="K13" s="68">
        <f>All!CI57</f>
        <v>6</v>
      </c>
      <c r="L13" s="68">
        <f>All!CJ57</f>
        <v>7</v>
      </c>
      <c r="M13" s="134">
        <f>All!CK57</f>
        <v>6</v>
      </c>
      <c r="N13" s="125">
        <f>All!CH72</f>
        <v>1</v>
      </c>
      <c r="O13" s="10">
        <f>All!CI72</f>
        <v>3</v>
      </c>
      <c r="P13" s="10">
        <f>All!CJ72</f>
        <v>3</v>
      </c>
      <c r="Q13" s="130">
        <f>All!CK72</f>
        <v>1</v>
      </c>
      <c r="R13" s="90"/>
    </row>
    <row r="14" spans="1:19" ht="15.6">
      <c r="A14" s="102" t="s">
        <v>59</v>
      </c>
      <c r="B14" s="112">
        <f>All!V27</f>
        <v>5</v>
      </c>
      <c r="C14" s="116">
        <f>All!W27</f>
        <v>3</v>
      </c>
      <c r="D14" s="120">
        <f>All!X27</f>
        <v>8</v>
      </c>
      <c r="E14" s="129">
        <f>All!Y27</f>
        <v>4</v>
      </c>
      <c r="F14" s="113">
        <f>All!V42</f>
        <v>5</v>
      </c>
      <c r="G14" s="10">
        <f>All!W42</f>
        <v>5</v>
      </c>
      <c r="H14" s="10">
        <f>All!X42</f>
        <v>7</v>
      </c>
      <c r="I14" s="130">
        <f>All!Y42</f>
        <v>2</v>
      </c>
      <c r="J14" s="117">
        <f>All!V57</f>
        <v>7</v>
      </c>
      <c r="K14" s="10">
        <f>All!W57</f>
        <v>5</v>
      </c>
      <c r="L14" s="10">
        <f>All!X57</f>
        <v>7</v>
      </c>
      <c r="M14" s="133">
        <f>All!Y57</f>
        <v>4</v>
      </c>
      <c r="N14" s="125">
        <f>All!V72</f>
        <v>2</v>
      </c>
      <c r="O14" s="10">
        <f>All!W72</f>
        <v>3</v>
      </c>
      <c r="P14" s="10">
        <f>All!X72</f>
        <v>3</v>
      </c>
      <c r="Q14" s="130">
        <f>All!Y72</f>
        <v>1</v>
      </c>
      <c r="R14" s="90"/>
    </row>
    <row r="15" spans="1:19" ht="15.6">
      <c r="A15" s="102" t="s">
        <v>55</v>
      </c>
      <c r="B15" s="113">
        <f>All!N27</f>
        <v>3</v>
      </c>
      <c r="C15" s="117">
        <f>All!O27</f>
        <v>3</v>
      </c>
      <c r="D15" s="121">
        <f>All!P27</f>
        <v>5</v>
      </c>
      <c r="E15" s="130">
        <f>All!Q27</f>
        <v>2</v>
      </c>
      <c r="F15" s="113">
        <f>All!F42</f>
        <v>3</v>
      </c>
      <c r="G15" s="10">
        <f>All!G42</f>
        <v>4</v>
      </c>
      <c r="H15" s="10">
        <f>All!H42</f>
        <v>9</v>
      </c>
      <c r="I15" s="130">
        <f>All!I42</f>
        <v>2</v>
      </c>
      <c r="J15" s="116">
        <f>All!F57</f>
        <v>7</v>
      </c>
      <c r="K15" s="68">
        <f>All!G57</f>
        <v>6</v>
      </c>
      <c r="L15" s="68">
        <f>All!H57</f>
        <v>9</v>
      </c>
      <c r="M15" s="134">
        <f>All!I57</f>
        <v>5</v>
      </c>
      <c r="N15" s="125">
        <f>All!F72</f>
        <v>1</v>
      </c>
      <c r="O15" s="10">
        <f>All!G72</f>
        <v>1</v>
      </c>
      <c r="P15" s="10">
        <f>All!H72</f>
        <v>1</v>
      </c>
      <c r="Q15" s="130">
        <f>All!I72</f>
        <v>0</v>
      </c>
      <c r="R15" s="90"/>
    </row>
    <row r="16" spans="1:19" ht="15.6">
      <c r="A16" s="102" t="s">
        <v>57</v>
      </c>
      <c r="B16" s="112">
        <f>All!R27</f>
        <v>4</v>
      </c>
      <c r="C16" s="116">
        <f>All!S27</f>
        <v>2</v>
      </c>
      <c r="D16" s="120">
        <f>All!T27</f>
        <v>10</v>
      </c>
      <c r="E16" s="129">
        <f>All!U27</f>
        <v>3</v>
      </c>
      <c r="F16" s="113">
        <f>All!N42</f>
        <v>7</v>
      </c>
      <c r="G16" s="10">
        <f>All!O42</f>
        <v>7</v>
      </c>
      <c r="H16" s="10">
        <f>All!P42</f>
        <v>4</v>
      </c>
      <c r="I16" s="130">
        <f>All!Q42</f>
        <v>2</v>
      </c>
      <c r="J16" s="116">
        <f>All!N57</f>
        <v>7</v>
      </c>
      <c r="K16" s="68">
        <f>All!O57</f>
        <v>3</v>
      </c>
      <c r="L16" s="68">
        <f>All!P57</f>
        <v>4</v>
      </c>
      <c r="M16" s="134">
        <f>All!Q57</f>
        <v>2</v>
      </c>
      <c r="N16" s="125">
        <f>All!N72</f>
        <v>5</v>
      </c>
      <c r="O16" s="10">
        <f>All!O72</f>
        <v>6</v>
      </c>
      <c r="P16" s="10">
        <f>All!P72</f>
        <v>6</v>
      </c>
      <c r="Q16" s="130">
        <f>All!Q72</f>
        <v>5</v>
      </c>
      <c r="R16" s="90"/>
    </row>
    <row r="17" spans="1:18" ht="15.6">
      <c r="A17" s="102" t="s">
        <v>62</v>
      </c>
      <c r="B17" s="113">
        <f>All!AD27</f>
        <v>4</v>
      </c>
      <c r="C17" s="117">
        <f>All!AE27</f>
        <v>2</v>
      </c>
      <c r="D17" s="121">
        <f>All!AF27</f>
        <v>6</v>
      </c>
      <c r="E17" s="130">
        <f>All!AG27</f>
        <v>1</v>
      </c>
      <c r="F17" s="112">
        <f>All!AH42</f>
        <v>3</v>
      </c>
      <c r="G17" s="68">
        <f>All!AI42</f>
        <v>3</v>
      </c>
      <c r="H17" s="68">
        <f>All!AJ42</f>
        <v>5</v>
      </c>
      <c r="I17" s="129">
        <f>All!AK42</f>
        <v>2</v>
      </c>
      <c r="J17" s="117">
        <f>All!AH57</f>
        <v>1</v>
      </c>
      <c r="K17" s="10">
        <f>All!AI57</f>
        <v>4</v>
      </c>
      <c r="L17" s="10">
        <f>All!AJ57</f>
        <v>4</v>
      </c>
      <c r="M17" s="133">
        <f>All!AK57</f>
        <v>1</v>
      </c>
      <c r="N17" s="125">
        <f>All!AH72</f>
        <v>1</v>
      </c>
      <c r="O17" s="10">
        <f>All!AI72</f>
        <v>1</v>
      </c>
      <c r="P17" s="10">
        <f>All!AJ72</f>
        <v>2</v>
      </c>
      <c r="Q17" s="130">
        <f>All!AK72</f>
        <v>0</v>
      </c>
      <c r="R17" s="90"/>
    </row>
    <row r="18" spans="1:18" ht="15.6">
      <c r="A18" s="102" t="s">
        <v>72</v>
      </c>
      <c r="B18" s="113">
        <f>All!BV27</f>
        <v>6</v>
      </c>
      <c r="C18" s="117">
        <f>All!BW27</f>
        <v>4</v>
      </c>
      <c r="D18" s="121">
        <f>All!BX27</f>
        <v>7</v>
      </c>
      <c r="E18" s="130">
        <f>All!BY27</f>
        <v>2</v>
      </c>
      <c r="F18" s="113">
        <f>All!BV42</f>
        <v>4</v>
      </c>
      <c r="G18" s="10">
        <f>All!BW42</f>
        <v>4</v>
      </c>
      <c r="H18" s="10">
        <f>All!BX42</f>
        <v>5</v>
      </c>
      <c r="I18" s="130">
        <f>All!BY42</f>
        <v>2</v>
      </c>
      <c r="J18" s="116">
        <f>All!BV57</f>
        <v>6</v>
      </c>
      <c r="K18" s="68">
        <f>All!BW57</f>
        <v>6</v>
      </c>
      <c r="L18" s="68">
        <f>All!BX57</f>
        <v>5</v>
      </c>
      <c r="M18" s="134">
        <f>All!BY57</f>
        <v>3</v>
      </c>
      <c r="N18" s="125">
        <f>All!BV72</f>
        <v>3</v>
      </c>
      <c r="O18" s="10">
        <f>All!BW72</f>
        <v>5</v>
      </c>
      <c r="P18" s="10">
        <f>All!BX72</f>
        <v>5</v>
      </c>
      <c r="Q18" s="130">
        <f>All!BY72</f>
        <v>3</v>
      </c>
      <c r="R18" s="90"/>
    </row>
    <row r="19" spans="1:18" ht="15.6">
      <c r="A19" s="102" t="s">
        <v>66</v>
      </c>
      <c r="B19" s="112">
        <f>All!AX27</f>
        <v>4</v>
      </c>
      <c r="C19" s="116">
        <f>All!AY27</f>
        <v>3</v>
      </c>
      <c r="D19" s="120">
        <f>All!AZ27</f>
        <v>7</v>
      </c>
      <c r="E19" s="129">
        <f>All!BA27</f>
        <v>3</v>
      </c>
      <c r="F19" s="113">
        <f>All!AX42</f>
        <v>6</v>
      </c>
      <c r="G19" s="10">
        <f>All!AY42</f>
        <v>6</v>
      </c>
      <c r="H19" s="10">
        <f>All!AZ42</f>
        <v>7</v>
      </c>
      <c r="I19" s="130">
        <f>All!BA42</f>
        <v>3</v>
      </c>
      <c r="J19" s="117">
        <f>All!AX57</f>
        <v>7</v>
      </c>
      <c r="K19" s="10">
        <f>All!AY57</f>
        <v>4</v>
      </c>
      <c r="L19" s="10">
        <f>All!AZ57</f>
        <v>5</v>
      </c>
      <c r="M19" s="133">
        <f>All!BA57</f>
        <v>3</v>
      </c>
      <c r="N19" s="125">
        <f>All!AX72</f>
        <v>3</v>
      </c>
      <c r="O19" s="10">
        <f>All!AY72</f>
        <v>3</v>
      </c>
      <c r="P19" s="10">
        <f>All!AZ72</f>
        <v>5</v>
      </c>
      <c r="Q19" s="130">
        <f>All!BA72</f>
        <v>2</v>
      </c>
      <c r="R19" s="90"/>
    </row>
    <row r="20" spans="1:18" ht="15.6">
      <c r="A20" s="102" t="s">
        <v>73</v>
      </c>
      <c r="B20" s="112">
        <f>All!BZ27</f>
        <v>8</v>
      </c>
      <c r="C20" s="116">
        <f>All!CA27</f>
        <v>6</v>
      </c>
      <c r="D20" s="120">
        <f>All!CB27</f>
        <v>9</v>
      </c>
      <c r="E20" s="129">
        <f>All!CC27</f>
        <v>5</v>
      </c>
      <c r="F20" s="113">
        <f>All!BZ42</f>
        <v>2</v>
      </c>
      <c r="G20" s="10">
        <f>All!CA42</f>
        <v>1</v>
      </c>
      <c r="H20" s="10">
        <f>All!CB42</f>
        <v>6</v>
      </c>
      <c r="I20" s="130">
        <f>All!CC42</f>
        <v>1</v>
      </c>
      <c r="J20" s="117">
        <f>All!BZ57</f>
        <v>4</v>
      </c>
      <c r="K20" s="10">
        <f>All!CA57</f>
        <v>9</v>
      </c>
      <c r="L20" s="10">
        <f>All!CB57</f>
        <v>8</v>
      </c>
      <c r="M20" s="133">
        <f>All!CC57</f>
        <v>3</v>
      </c>
      <c r="N20" s="125">
        <f>All!BZ72</f>
        <v>1</v>
      </c>
      <c r="O20" s="10">
        <f>All!CA72</f>
        <v>4</v>
      </c>
      <c r="P20" s="10">
        <f>All!CB72</f>
        <v>2</v>
      </c>
      <c r="Q20" s="130">
        <f>All!CC72</f>
        <v>1</v>
      </c>
      <c r="R20" s="90"/>
    </row>
    <row r="21" spans="1:18" ht="15.6">
      <c r="A21" s="102" t="s">
        <v>67</v>
      </c>
      <c r="B21" s="112">
        <f>All!BB27</f>
        <v>4</v>
      </c>
      <c r="C21" s="116">
        <f>All!BC27</f>
        <v>2</v>
      </c>
      <c r="D21" s="120">
        <f>All!BD27</f>
        <v>10</v>
      </c>
      <c r="E21" s="129">
        <f>All!BE27</f>
        <v>3</v>
      </c>
      <c r="F21" s="113">
        <f>All!BB42</f>
        <v>6</v>
      </c>
      <c r="G21" s="10">
        <f>All!BC42</f>
        <v>4</v>
      </c>
      <c r="H21" s="10">
        <f>All!BD42</f>
        <v>9</v>
      </c>
      <c r="I21" s="130">
        <f>All!BE42</f>
        <v>2</v>
      </c>
      <c r="J21" s="117">
        <f>All!BB57</f>
        <v>8</v>
      </c>
      <c r="K21" s="10">
        <f>All!BC57</f>
        <v>6</v>
      </c>
      <c r="L21" s="10">
        <f>All!BD57</f>
        <v>9</v>
      </c>
      <c r="M21" s="133">
        <f>All!BE57</f>
        <v>6</v>
      </c>
      <c r="N21" s="125">
        <f>All!BB72</f>
        <v>0</v>
      </c>
      <c r="O21" s="10">
        <f>All!BC72</f>
        <v>1</v>
      </c>
      <c r="P21" s="10">
        <f>All!BD72</f>
        <v>1</v>
      </c>
      <c r="Q21" s="130">
        <f>All!BE72</f>
        <v>0</v>
      </c>
      <c r="R21" s="90"/>
    </row>
    <row r="22" spans="1:18" ht="15.6">
      <c r="A22" s="102" t="s">
        <v>63</v>
      </c>
      <c r="B22" s="112">
        <f>All!AL27</f>
        <v>4</v>
      </c>
      <c r="C22" s="116">
        <f>All!AM27</f>
        <v>4</v>
      </c>
      <c r="D22" s="120">
        <f>All!AN27</f>
        <v>5</v>
      </c>
      <c r="E22" s="129">
        <f>All!AO27</f>
        <v>1</v>
      </c>
      <c r="F22" s="113">
        <f>All!AL42</f>
        <v>6</v>
      </c>
      <c r="G22" s="10">
        <f>All!AM42</f>
        <v>7</v>
      </c>
      <c r="H22" s="10">
        <f>All!AN42</f>
        <v>6</v>
      </c>
      <c r="I22" s="130">
        <f>All!AO42</f>
        <v>4</v>
      </c>
      <c r="J22" s="117">
        <f>All!AL57</f>
        <v>5</v>
      </c>
      <c r="K22" s="10">
        <f>All!AM57</f>
        <v>3</v>
      </c>
      <c r="L22" s="10">
        <f>All!AN57</f>
        <v>6</v>
      </c>
      <c r="M22" s="133">
        <f>All!AO57</f>
        <v>2</v>
      </c>
      <c r="N22" s="125">
        <f>All!AL72</f>
        <v>5</v>
      </c>
      <c r="O22" s="10">
        <f>All!AM72</f>
        <v>4</v>
      </c>
      <c r="P22" s="10">
        <f>All!AN72</f>
        <v>4</v>
      </c>
      <c r="Q22" s="130">
        <f>All!AO72</f>
        <v>4</v>
      </c>
      <c r="R22" s="90"/>
    </row>
    <row r="23" spans="1:18" s="17" customFormat="1" ht="16.2" thickBot="1">
      <c r="A23" s="102" t="s">
        <v>60</v>
      </c>
      <c r="B23" s="113">
        <f>All!AH27</f>
        <v>4</v>
      </c>
      <c r="C23" s="116">
        <f>'Based-Labels Class'!AA29</f>
        <v>0</v>
      </c>
      <c r="D23" s="120">
        <f>'Based-Labels Class'!AB29</f>
        <v>0</v>
      </c>
      <c r="E23" s="130">
        <f>'Based-Labels Class'!AC29</f>
        <v>0</v>
      </c>
      <c r="F23" s="112">
        <f>All!Z42</f>
        <v>1</v>
      </c>
      <c r="G23" s="68">
        <f>All!AA42</f>
        <v>0</v>
      </c>
      <c r="H23" s="68">
        <f>All!AB42</f>
        <v>4</v>
      </c>
      <c r="I23" s="129">
        <f>All!AC42</f>
        <v>0</v>
      </c>
      <c r="J23" s="117">
        <f>All!Z57</f>
        <v>1</v>
      </c>
      <c r="K23" s="10">
        <f>All!AA57</f>
        <v>1</v>
      </c>
      <c r="L23" s="10">
        <f>All!AB57</f>
        <v>4</v>
      </c>
      <c r="M23" s="133">
        <f>All!AC57</f>
        <v>1</v>
      </c>
      <c r="N23" s="126">
        <f>All!Z72</f>
        <v>1</v>
      </c>
      <c r="O23" s="71">
        <f>All!AA72</f>
        <v>0</v>
      </c>
      <c r="P23" s="71">
        <f>All!AB72</f>
        <v>0</v>
      </c>
      <c r="Q23" s="137">
        <f>All!AC72</f>
        <v>0</v>
      </c>
      <c r="R23" s="27"/>
    </row>
    <row r="24" spans="1:18" ht="16.2" thickBot="1">
      <c r="A24" s="18" t="s">
        <v>16</v>
      </c>
      <c r="B24" s="114">
        <f>AVERAGE(B2:B23)</f>
        <v>5.2272727272727275</v>
      </c>
      <c r="C24" s="118">
        <f t="shared" ref="C24:Q24" si="0">AVERAGE(C2:C23)</f>
        <v>3.4090909090909092</v>
      </c>
      <c r="D24" s="122">
        <f t="shared" si="0"/>
        <v>7.1363636363636367</v>
      </c>
      <c r="E24" s="131">
        <f t="shared" si="0"/>
        <v>2.8636363636363638</v>
      </c>
      <c r="F24" s="114">
        <f t="shared" si="0"/>
        <v>4.0454545454545459</v>
      </c>
      <c r="G24" s="103">
        <f t="shared" si="0"/>
        <v>4.0454545454545459</v>
      </c>
      <c r="H24" s="103">
        <f t="shared" si="0"/>
        <v>6.5</v>
      </c>
      <c r="I24" s="131">
        <f t="shared" si="0"/>
        <v>2</v>
      </c>
      <c r="J24" s="118">
        <f t="shared" si="0"/>
        <v>5.3181818181818183</v>
      </c>
      <c r="K24" s="103">
        <f t="shared" si="0"/>
        <v>5.2272727272727275</v>
      </c>
      <c r="L24" s="103">
        <f t="shared" si="0"/>
        <v>6.4545454545454541</v>
      </c>
      <c r="M24" s="135">
        <f t="shared" si="0"/>
        <v>3.2727272727272729</v>
      </c>
      <c r="N24" s="127">
        <f t="shared" si="0"/>
        <v>1.9545454545454546</v>
      </c>
      <c r="O24" s="12">
        <f t="shared" si="0"/>
        <v>2.8181818181818183</v>
      </c>
      <c r="P24" s="12">
        <f t="shared" si="0"/>
        <v>2.8636363636363638</v>
      </c>
      <c r="Q24" s="131">
        <f t="shared" si="0"/>
        <v>1.4090909090909092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ACEB-7D98-4868-8C36-A5BA580B3021}">
  <dimension ref="A1:S14"/>
  <sheetViews>
    <sheetView workbookViewId="0">
      <selection activeCell="P18" sqref="P18"/>
    </sheetView>
  </sheetViews>
  <sheetFormatPr defaultRowHeight="15"/>
  <cols>
    <col min="1" max="1" width="14.5546875" style="14" bestFit="1" customWidth="1"/>
    <col min="2" max="17" width="8.5546875" style="106" bestFit="1" customWidth="1"/>
    <col min="18" max="18" width="8.88671875" style="28"/>
    <col min="19" max="19" width="92.33203125" style="54" bestFit="1" customWidth="1"/>
    <col min="20" max="16384" width="8.88671875" style="28"/>
  </cols>
  <sheetData>
    <row r="1" spans="1:19" s="107" customFormat="1" ht="16.2" thickBot="1">
      <c r="A1" s="5" t="s">
        <v>78</v>
      </c>
      <c r="B1" s="111" t="s">
        <v>43</v>
      </c>
      <c r="C1" s="115" t="s">
        <v>44</v>
      </c>
      <c r="D1" s="119" t="s">
        <v>45</v>
      </c>
      <c r="E1" s="128" t="s">
        <v>46</v>
      </c>
      <c r="F1" s="111" t="s">
        <v>47</v>
      </c>
      <c r="G1" s="104" t="s">
        <v>48</v>
      </c>
      <c r="H1" s="104" t="s">
        <v>49</v>
      </c>
      <c r="I1" s="128" t="s">
        <v>46</v>
      </c>
      <c r="J1" s="138" t="s">
        <v>50</v>
      </c>
      <c r="K1" s="104" t="s">
        <v>51</v>
      </c>
      <c r="L1" s="104" t="s">
        <v>52</v>
      </c>
      <c r="M1" s="128" t="s">
        <v>46</v>
      </c>
      <c r="N1" s="119" t="s">
        <v>41</v>
      </c>
      <c r="O1" s="104" t="s">
        <v>53</v>
      </c>
      <c r="P1" s="104" t="s">
        <v>42</v>
      </c>
      <c r="Q1" s="128" t="s">
        <v>46</v>
      </c>
      <c r="S1" s="108"/>
    </row>
    <row r="2" spans="1:19" s="25" customFormat="1" ht="15.6">
      <c r="A2" s="4" t="s">
        <v>4</v>
      </c>
      <c r="B2" s="113">
        <f>All!CL17</f>
        <v>9</v>
      </c>
      <c r="C2" s="117">
        <f>All!CM17</f>
        <v>1</v>
      </c>
      <c r="D2" s="121">
        <f>All!CN17</f>
        <v>21</v>
      </c>
      <c r="E2" s="130">
        <f>All!CO17</f>
        <v>14</v>
      </c>
      <c r="F2" s="113">
        <f>All!CL32</f>
        <v>11</v>
      </c>
      <c r="G2" s="10">
        <f>All!CM32</f>
        <v>4</v>
      </c>
      <c r="H2" s="10">
        <f>All!CN32</f>
        <v>21</v>
      </c>
      <c r="I2" s="130">
        <f>All!CO32</f>
        <v>4</v>
      </c>
      <c r="J2" s="139">
        <f>All!CL47</f>
        <v>19</v>
      </c>
      <c r="K2" s="10">
        <f>All!CM47</f>
        <v>16</v>
      </c>
      <c r="L2" s="10">
        <f>All!CN47</f>
        <v>21</v>
      </c>
      <c r="M2" s="130">
        <f>All!CO47</f>
        <v>15</v>
      </c>
      <c r="N2" s="121">
        <f>All!CL62</f>
        <v>0</v>
      </c>
      <c r="O2" s="10">
        <f>All!CM62</f>
        <v>0</v>
      </c>
      <c r="P2" s="10">
        <f>All!CN62</f>
        <v>0</v>
      </c>
      <c r="Q2" s="130">
        <f>All!CO62</f>
        <v>0</v>
      </c>
      <c r="S2" s="55"/>
    </row>
    <row r="3" spans="1:19" s="25" customFormat="1" ht="15.6">
      <c r="A3" s="4" t="s">
        <v>5</v>
      </c>
      <c r="B3" s="113">
        <f>All!CL18</f>
        <v>19</v>
      </c>
      <c r="C3" s="117">
        <f>All!CM18</f>
        <v>19</v>
      </c>
      <c r="D3" s="121">
        <f>All!CN18</f>
        <v>18</v>
      </c>
      <c r="E3" s="130">
        <f>All!CO18</f>
        <v>0</v>
      </c>
      <c r="F3" s="113">
        <f>All!CL33</f>
        <v>0</v>
      </c>
      <c r="G3" s="10">
        <f>All!CM33</f>
        <v>16</v>
      </c>
      <c r="H3" s="10">
        <f>All!CN33</f>
        <v>1</v>
      </c>
      <c r="I3" s="130">
        <f>All!CO33</f>
        <v>0</v>
      </c>
      <c r="J3" s="139">
        <f>All!CL48</f>
        <v>0</v>
      </c>
      <c r="K3" s="10">
        <f>All!CM48</f>
        <v>3</v>
      </c>
      <c r="L3" s="10">
        <f>All!CN48</f>
        <v>0</v>
      </c>
      <c r="M3" s="130">
        <f>All!CO48</f>
        <v>0</v>
      </c>
      <c r="N3" s="121">
        <f>All!CL63</f>
        <v>1</v>
      </c>
      <c r="O3" s="10">
        <f>All!CM63</f>
        <v>18</v>
      </c>
      <c r="P3" s="10">
        <f>All!CN63</f>
        <v>19</v>
      </c>
      <c r="Q3" s="130">
        <f>All!CO63</f>
        <v>1</v>
      </c>
      <c r="S3" s="55" t="s">
        <v>103</v>
      </c>
    </row>
    <row r="4" spans="1:19" s="25" customFormat="1" ht="15.6">
      <c r="A4" s="4" t="s">
        <v>6</v>
      </c>
      <c r="B4" s="113">
        <f>All!CL19</f>
        <v>9</v>
      </c>
      <c r="C4" s="117">
        <f>All!CM19</f>
        <v>11</v>
      </c>
      <c r="D4" s="121">
        <f>All!CN19</f>
        <v>22</v>
      </c>
      <c r="E4" s="130">
        <f>All!CO19</f>
        <v>1</v>
      </c>
      <c r="F4" s="113">
        <f>All!CL34</f>
        <v>12</v>
      </c>
      <c r="G4" s="10">
        <f>All!CM34</f>
        <v>14</v>
      </c>
      <c r="H4" s="10">
        <f>All!CN34</f>
        <v>22</v>
      </c>
      <c r="I4" s="130">
        <f>All!CO34</f>
        <v>11</v>
      </c>
      <c r="J4" s="139">
        <f>All!CL49</f>
        <v>9</v>
      </c>
      <c r="K4" s="10">
        <f>All!CM49</f>
        <v>7</v>
      </c>
      <c r="L4" s="10">
        <f>All!CN49</f>
        <v>22</v>
      </c>
      <c r="M4" s="130">
        <f>All!CO49</f>
        <v>2</v>
      </c>
      <c r="N4" s="121">
        <f>All!CL64</f>
        <v>0</v>
      </c>
      <c r="O4" s="10">
        <f>All!CM64</f>
        <v>0</v>
      </c>
      <c r="P4" s="10">
        <f>All!CN64</f>
        <v>0</v>
      </c>
      <c r="Q4" s="130">
        <f>All!CO64</f>
        <v>0</v>
      </c>
    </row>
    <row r="5" spans="1:19" s="25" customFormat="1" ht="15.6">
      <c r="A5" s="4" t="s">
        <v>7</v>
      </c>
      <c r="B5" s="113">
        <f>All!CL20</f>
        <v>13</v>
      </c>
      <c r="C5" s="117">
        <f>All!CM20</f>
        <v>16</v>
      </c>
      <c r="D5" s="121">
        <f>All!CN20</f>
        <v>15</v>
      </c>
      <c r="E5" s="130">
        <f>All!CO20</f>
        <v>18</v>
      </c>
      <c r="F5" s="113">
        <f>All!CL35</f>
        <v>9</v>
      </c>
      <c r="G5" s="10">
        <f>All!CM35</f>
        <v>16</v>
      </c>
      <c r="H5" s="10">
        <f>All!CN35</f>
        <v>16</v>
      </c>
      <c r="I5" s="130">
        <f>All!CO35</f>
        <v>7</v>
      </c>
      <c r="J5" s="139">
        <f>All!CL50</f>
        <v>6</v>
      </c>
      <c r="K5" s="10">
        <f>All!CM50</f>
        <v>6</v>
      </c>
      <c r="L5" s="10">
        <f>All!CN50</f>
        <v>10</v>
      </c>
      <c r="M5" s="130">
        <f>All!CO50</f>
        <v>1</v>
      </c>
      <c r="N5" s="121">
        <f>All!CL65</f>
        <v>6</v>
      </c>
      <c r="O5" s="10">
        <f>All!CM65</f>
        <v>6</v>
      </c>
      <c r="P5" s="10">
        <f>All!CN65</f>
        <v>12</v>
      </c>
      <c r="Q5" s="130">
        <f>All!CO65</f>
        <v>3</v>
      </c>
      <c r="S5" s="16" t="s">
        <v>102</v>
      </c>
    </row>
    <row r="6" spans="1:19" s="25" customFormat="1" ht="15.6">
      <c r="A6" s="4" t="s">
        <v>8</v>
      </c>
      <c r="B6" s="113">
        <f>All!CL21</f>
        <v>5</v>
      </c>
      <c r="C6" s="117">
        <f>All!CM21</f>
        <v>3</v>
      </c>
      <c r="D6" s="121">
        <f>All!CN21</f>
        <v>13</v>
      </c>
      <c r="E6" s="130">
        <f>All!CO21</f>
        <v>7</v>
      </c>
      <c r="F6" s="113">
        <f>All!CL36</f>
        <v>16</v>
      </c>
      <c r="G6" s="10">
        <f>All!CM36</f>
        <v>8</v>
      </c>
      <c r="H6" s="10">
        <f>All!CN36</f>
        <v>15</v>
      </c>
      <c r="I6" s="130">
        <f>All!CO36</f>
        <v>3</v>
      </c>
      <c r="J6" s="139">
        <f>All!CL51</f>
        <v>15</v>
      </c>
      <c r="K6" s="10">
        <f>All!CM51</f>
        <v>13</v>
      </c>
      <c r="L6" s="10">
        <f>All!CN51</f>
        <v>15</v>
      </c>
      <c r="M6" s="130">
        <f>All!CO51</f>
        <v>10</v>
      </c>
      <c r="N6" s="121">
        <f>All!CL66</f>
        <v>8</v>
      </c>
      <c r="O6" s="10">
        <f>All!CM66</f>
        <v>4</v>
      </c>
      <c r="P6" s="10">
        <f>All!CN66</f>
        <v>6</v>
      </c>
      <c r="Q6" s="130">
        <f>All!CO66</f>
        <v>3</v>
      </c>
    </row>
    <row r="7" spans="1:19" s="25" customFormat="1" ht="15.6">
      <c r="A7" s="4" t="s">
        <v>9</v>
      </c>
      <c r="B7" s="113">
        <f>All!CL22</f>
        <v>2</v>
      </c>
      <c r="C7" s="117">
        <f>All!CM22</f>
        <v>2</v>
      </c>
      <c r="D7" s="121">
        <f>All!CN22</f>
        <v>21</v>
      </c>
      <c r="E7" s="130">
        <f>All!CO22</f>
        <v>11</v>
      </c>
      <c r="F7" s="113">
        <f>All!CL37</f>
        <v>19</v>
      </c>
      <c r="G7" s="10">
        <f>All!CM37</f>
        <v>14</v>
      </c>
      <c r="H7" s="10">
        <f>All!CN37</f>
        <v>21</v>
      </c>
      <c r="I7" s="130">
        <f>All!CO37</f>
        <v>14</v>
      </c>
      <c r="J7" s="139">
        <f>All!CL52</f>
        <v>18</v>
      </c>
      <c r="K7" s="10">
        <f>All!CM52</f>
        <v>7</v>
      </c>
      <c r="L7" s="10">
        <f>All!CN52</f>
        <v>21</v>
      </c>
      <c r="M7" s="130">
        <f>All!CO52</f>
        <v>7</v>
      </c>
      <c r="N7" s="121">
        <f>All!CL67</f>
        <v>0</v>
      </c>
      <c r="O7" s="10">
        <f>All!CM67</f>
        <v>0</v>
      </c>
      <c r="P7" s="10">
        <f>All!CN67</f>
        <v>0</v>
      </c>
      <c r="Q7" s="130">
        <f>All!CO67</f>
        <v>0</v>
      </c>
      <c r="S7" s="55" t="s">
        <v>104</v>
      </c>
    </row>
    <row r="8" spans="1:19" s="25" customFormat="1" ht="15.6">
      <c r="A8" s="4" t="s">
        <v>10</v>
      </c>
      <c r="B8" s="113">
        <f>All!CL23</f>
        <v>11</v>
      </c>
      <c r="C8" s="117">
        <f>All!CM23</f>
        <v>9</v>
      </c>
      <c r="D8" s="121">
        <f>All!CN23</f>
        <v>8</v>
      </c>
      <c r="E8" s="130">
        <f>All!CO23</f>
        <v>3</v>
      </c>
      <c r="F8" s="113">
        <f>All!CL38</f>
        <v>8</v>
      </c>
      <c r="G8" s="10">
        <f>All!CM38</f>
        <v>3</v>
      </c>
      <c r="H8" s="10">
        <f>All!CN38</f>
        <v>8</v>
      </c>
      <c r="I8" s="130">
        <f>All!CO38</f>
        <v>3</v>
      </c>
      <c r="J8" s="139">
        <f>All!CL53</f>
        <v>10</v>
      </c>
      <c r="K8" s="10">
        <f>All!CM53</f>
        <v>16</v>
      </c>
      <c r="L8" s="10">
        <f>All!CN53</f>
        <v>10</v>
      </c>
      <c r="M8" s="130">
        <f>All!CO53</f>
        <v>7</v>
      </c>
      <c r="N8" s="121">
        <f>All!CL68</f>
        <v>11</v>
      </c>
      <c r="O8" s="10">
        <f>All!CM68</f>
        <v>11</v>
      </c>
      <c r="P8" s="10">
        <f>All!CN68</f>
        <v>9</v>
      </c>
      <c r="Q8" s="130">
        <f>All!CO68</f>
        <v>9</v>
      </c>
      <c r="S8" s="55" t="s">
        <v>105</v>
      </c>
    </row>
    <row r="9" spans="1:19" s="25" customFormat="1" ht="15.6">
      <c r="A9" s="4" t="s">
        <v>11</v>
      </c>
      <c r="B9" s="113">
        <f>All!CL24</f>
        <v>17</v>
      </c>
      <c r="C9" s="117">
        <f>All!CM24</f>
        <v>11</v>
      </c>
      <c r="D9" s="121">
        <f>All!CN24</f>
        <v>16</v>
      </c>
      <c r="E9" s="130">
        <f>All!CO24</f>
        <v>0</v>
      </c>
      <c r="F9" s="113">
        <f>All!CL39</f>
        <v>4</v>
      </c>
      <c r="G9" s="10">
        <f>All!CM39</f>
        <v>5</v>
      </c>
      <c r="H9" s="10">
        <f>All!CN39</f>
        <v>15</v>
      </c>
      <c r="I9" s="130">
        <f>All!CO39</f>
        <v>2</v>
      </c>
      <c r="J9" s="139">
        <f>All!CL54</f>
        <v>8</v>
      </c>
      <c r="K9" s="10">
        <f>All!CM54</f>
        <v>16</v>
      </c>
      <c r="L9" s="10">
        <f>All!CN54</f>
        <v>16</v>
      </c>
      <c r="M9" s="130">
        <f>All!CO54</f>
        <v>7</v>
      </c>
      <c r="N9" s="121">
        <f>All!CL69</f>
        <v>3</v>
      </c>
      <c r="O9" s="10">
        <f>All!CM69</f>
        <v>6</v>
      </c>
      <c r="P9" s="10">
        <f>All!CN69</f>
        <v>3</v>
      </c>
      <c r="Q9" s="130">
        <f>All!CO69</f>
        <v>1</v>
      </c>
      <c r="S9" s="55"/>
    </row>
    <row r="10" spans="1:19" s="25" customFormat="1" ht="15.6">
      <c r="A10" s="4" t="s">
        <v>12</v>
      </c>
      <c r="B10" s="113">
        <f>All!CL25</f>
        <v>11</v>
      </c>
      <c r="C10" s="117">
        <f>All!CM25</f>
        <v>6</v>
      </c>
      <c r="D10" s="121">
        <f>All!CN25</f>
        <v>8</v>
      </c>
      <c r="E10" s="130">
        <f>All!CO25</f>
        <v>0</v>
      </c>
      <c r="F10" s="113">
        <f>All!CL40</f>
        <v>10</v>
      </c>
      <c r="G10" s="10">
        <f>All!CM40</f>
        <v>9</v>
      </c>
      <c r="H10" s="10">
        <f>All!CN40</f>
        <v>8</v>
      </c>
      <c r="I10" s="130">
        <f>All!CO40</f>
        <v>0</v>
      </c>
      <c r="J10" s="139">
        <f>All!CL55</f>
        <v>13</v>
      </c>
      <c r="K10" s="10">
        <f>All!CM55</f>
        <v>12</v>
      </c>
      <c r="L10" s="10">
        <f>All!CN55</f>
        <v>8</v>
      </c>
      <c r="M10" s="130">
        <f>All!CO55</f>
        <v>4</v>
      </c>
      <c r="N10" s="121">
        <f>All!CL70</f>
        <v>14</v>
      </c>
      <c r="O10" s="10">
        <f>All!CM70</f>
        <v>14</v>
      </c>
      <c r="P10" s="10">
        <f>All!CN70</f>
        <v>14</v>
      </c>
      <c r="Q10" s="130">
        <f>All!CO70</f>
        <v>14</v>
      </c>
      <c r="S10" s="55"/>
    </row>
    <row r="11" spans="1:19" s="25" customFormat="1" ht="15.6">
      <c r="A11" s="4" t="s">
        <v>13</v>
      </c>
      <c r="B11" s="113">
        <f>All!CL26</f>
        <v>19</v>
      </c>
      <c r="C11" s="117">
        <f>All!CM26</f>
        <v>0</v>
      </c>
      <c r="D11" s="121">
        <f>All!CN26</f>
        <v>19</v>
      </c>
      <c r="E11" s="130">
        <f>All!CO26</f>
        <v>10</v>
      </c>
      <c r="F11" s="113">
        <f>All!CL41</f>
        <v>0</v>
      </c>
      <c r="G11" s="10">
        <f>All!CM41</f>
        <v>0</v>
      </c>
      <c r="H11" s="10">
        <f>All!CN41</f>
        <v>16</v>
      </c>
      <c r="I11" s="130">
        <f>All!CO41</f>
        <v>0</v>
      </c>
      <c r="J11" s="139">
        <f>All!CL56</f>
        <v>19</v>
      </c>
      <c r="K11" s="10">
        <f>All!CM56</f>
        <v>19</v>
      </c>
      <c r="L11" s="10">
        <f>All!CN56</f>
        <v>19</v>
      </c>
      <c r="M11" s="130">
        <f>All!CO56</f>
        <v>19</v>
      </c>
      <c r="N11" s="121">
        <f>All!CL71</f>
        <v>0</v>
      </c>
      <c r="O11" s="10">
        <f>All!CM71</f>
        <v>3</v>
      </c>
      <c r="P11" s="10">
        <f>All!CN71</f>
        <v>0</v>
      </c>
      <c r="Q11" s="130">
        <f>All!CO71</f>
        <v>0</v>
      </c>
      <c r="S11" s="55"/>
    </row>
    <row r="12" spans="1:19" s="25" customFormat="1" ht="15.6">
      <c r="A12" s="4" t="s">
        <v>14</v>
      </c>
      <c r="B12" s="113">
        <f>All!CL27</f>
        <v>115</v>
      </c>
      <c r="C12" s="117">
        <f>All!CM27</f>
        <v>78</v>
      </c>
      <c r="D12" s="121">
        <f>All!CN27</f>
        <v>161</v>
      </c>
      <c r="E12" s="130">
        <f>All!CO27</f>
        <v>64</v>
      </c>
      <c r="F12" s="113">
        <f>All!CL42</f>
        <v>89</v>
      </c>
      <c r="G12" s="10">
        <f>All!CM42</f>
        <v>89</v>
      </c>
      <c r="H12" s="10">
        <f>All!CN42</f>
        <v>143</v>
      </c>
      <c r="I12" s="130">
        <f>All!CO42</f>
        <v>44</v>
      </c>
      <c r="J12" s="139">
        <f>All!CL57</f>
        <v>117</v>
      </c>
      <c r="K12" s="10">
        <f>All!CM57</f>
        <v>115</v>
      </c>
      <c r="L12" s="10">
        <f>All!CN57</f>
        <v>142</v>
      </c>
      <c r="M12" s="130">
        <f>All!CO57</f>
        <v>72</v>
      </c>
      <c r="N12" s="121">
        <f>All!CL72</f>
        <v>43</v>
      </c>
      <c r="O12" s="10">
        <f>All!CM72</f>
        <v>62</v>
      </c>
      <c r="P12" s="10">
        <f>All!CN72</f>
        <v>63</v>
      </c>
      <c r="Q12" s="130">
        <f>All!CO72</f>
        <v>31</v>
      </c>
      <c r="S12" s="55"/>
    </row>
    <row r="13" spans="1:19" s="25" customFormat="1" ht="16.2" thickBot="1">
      <c r="A13" s="4" t="s">
        <v>15</v>
      </c>
      <c r="B13" s="113">
        <f>All!CL28</f>
        <v>11.5</v>
      </c>
      <c r="C13" s="117">
        <f>All!CM28</f>
        <v>7.8</v>
      </c>
      <c r="D13" s="121">
        <f>All!CN28</f>
        <v>16.100000000000001</v>
      </c>
      <c r="E13" s="130">
        <f>All!CO28</f>
        <v>6.4</v>
      </c>
      <c r="F13" s="113">
        <f>All!CL43</f>
        <v>8.9</v>
      </c>
      <c r="G13" s="10">
        <f>All!CM43</f>
        <v>8.9</v>
      </c>
      <c r="H13" s="10">
        <f>All!CN43</f>
        <v>14.3</v>
      </c>
      <c r="I13" s="130">
        <f>All!CO43</f>
        <v>4.4000000000000004</v>
      </c>
      <c r="J13" s="139">
        <f>All!CL58</f>
        <v>11.7</v>
      </c>
      <c r="K13" s="10">
        <f>All!CM58</f>
        <v>11.5</v>
      </c>
      <c r="L13" s="10">
        <f>All!CN58</f>
        <v>14.2</v>
      </c>
      <c r="M13" s="130">
        <f>All!CO58</f>
        <v>7.2</v>
      </c>
      <c r="N13" s="121">
        <f>All!CL73</f>
        <v>4.3</v>
      </c>
      <c r="O13" s="10">
        <f>All!CM73</f>
        <v>6.2</v>
      </c>
      <c r="P13" s="10">
        <f>All!CN73</f>
        <v>6.3</v>
      </c>
      <c r="Q13" s="130">
        <f>All!CO73</f>
        <v>3.1</v>
      </c>
      <c r="S13" s="55"/>
    </row>
    <row r="14" spans="1:19" s="109" customFormat="1" ht="16.2" thickBot="1">
      <c r="A14" s="5" t="s">
        <v>16</v>
      </c>
      <c r="B14" s="114">
        <f>AVERAGE(B2:B13)</f>
        <v>20.125</v>
      </c>
      <c r="C14" s="118">
        <f t="shared" ref="C14:Q14" si="0">AVERAGE(C2:C13)</f>
        <v>13.65</v>
      </c>
      <c r="D14" s="122">
        <f t="shared" si="0"/>
        <v>28.175000000000001</v>
      </c>
      <c r="E14" s="131">
        <f t="shared" si="0"/>
        <v>11.200000000000001</v>
      </c>
      <c r="F14" s="114">
        <f t="shared" si="0"/>
        <v>15.575000000000001</v>
      </c>
      <c r="G14" s="105">
        <f t="shared" si="0"/>
        <v>15.575000000000001</v>
      </c>
      <c r="H14" s="105">
        <f t="shared" si="0"/>
        <v>25.025000000000002</v>
      </c>
      <c r="I14" s="131">
        <f t="shared" si="0"/>
        <v>7.7</v>
      </c>
      <c r="J14" s="140">
        <f t="shared" si="0"/>
        <v>20.474999999999998</v>
      </c>
      <c r="K14" s="105">
        <f t="shared" si="0"/>
        <v>20.125</v>
      </c>
      <c r="L14" s="105">
        <f t="shared" si="0"/>
        <v>24.849999999999998</v>
      </c>
      <c r="M14" s="131">
        <f t="shared" si="0"/>
        <v>12.6</v>
      </c>
      <c r="N14" s="122">
        <f t="shared" si="0"/>
        <v>7.5249999999999995</v>
      </c>
      <c r="O14" s="105">
        <f t="shared" si="0"/>
        <v>10.85</v>
      </c>
      <c r="P14" s="105">
        <f t="shared" si="0"/>
        <v>11.025</v>
      </c>
      <c r="Q14" s="131">
        <f t="shared" si="0"/>
        <v>5.4249999999999998</v>
      </c>
      <c r="S14" s="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Based-Labels Class</vt:lpstr>
      <vt:lpstr>Based-Instances Class</vt:lpstr>
      <vt:lpstr>Based-Instances Rank</vt:lpstr>
      <vt:lpstr>Based-Labels Rank</vt:lpstr>
      <vt:lpstr>Per Measures</vt:lpstr>
      <vt:lpstr>Per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Cissa Gatto</dc:creator>
  <cp:lastModifiedBy>Cissa Gatto</cp:lastModifiedBy>
  <cp:lastPrinted>2020-09-21T19:24:59Z</cp:lastPrinted>
  <dcterms:created xsi:type="dcterms:W3CDTF">2020-09-17T18:04:07Z</dcterms:created>
  <dcterms:modified xsi:type="dcterms:W3CDTF">2020-12-19T18:08:48Z</dcterms:modified>
</cp:coreProperties>
</file>