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My Papers\IJCNN-2021\Experiments Results\Evaluation\"/>
    </mc:Choice>
  </mc:AlternateContent>
  <xr:revisionPtr revIDLastSave="0" documentId="13_ncr:1_{282E0F03-F555-4F49-A322-2EB3160BE46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verage-measures" sheetId="1" r:id="rId1"/>
  </sheets>
  <externalReferences>
    <externalReference r:id="rId2"/>
  </externalReferences>
  <definedNames>
    <definedName name="_xlnm._FilterDatabase" localSheetId="0" hidden="1">'average-measures'!$A$1:$E$1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4" i="1"/>
  <c r="D14" i="1"/>
  <c r="C14" i="1"/>
  <c r="B14" i="1"/>
  <c r="E16" i="1"/>
  <c r="D16" i="1"/>
  <c r="C16" i="1"/>
  <c r="B16" i="1"/>
  <c r="E15" i="1"/>
  <c r="D15" i="1"/>
  <c r="C15" i="1"/>
  <c r="B15" i="1"/>
  <c r="E9" i="1"/>
  <c r="D9" i="1"/>
  <c r="C9" i="1"/>
  <c r="B9" i="1"/>
  <c r="E11" i="1"/>
  <c r="D11" i="1"/>
  <c r="C11" i="1"/>
  <c r="B11" i="1"/>
  <c r="E10" i="1"/>
  <c r="D10" i="1"/>
  <c r="C10" i="1"/>
  <c r="B10" i="1"/>
  <c r="E13" i="1"/>
  <c r="D13" i="1"/>
  <c r="C13" i="1"/>
  <c r="B13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X4" i="1" l="1"/>
  <c r="V4" i="1"/>
  <c r="W4" i="1"/>
  <c r="Y4" i="1"/>
  <c r="X7" i="1"/>
  <c r="V7" i="1"/>
  <c r="W7" i="1"/>
  <c r="Y7" i="1"/>
  <c r="Y20" i="1"/>
  <c r="X20" i="1"/>
  <c r="W20" i="1"/>
  <c r="V20" i="1"/>
  <c r="X12" i="1"/>
  <c r="Y12" i="1"/>
  <c r="W12" i="1"/>
  <c r="V12" i="1"/>
  <c r="M3" i="1"/>
  <c r="O3" i="1"/>
  <c r="L3" i="1"/>
  <c r="N3" i="1"/>
  <c r="M5" i="1"/>
  <c r="N5" i="1"/>
  <c r="O5" i="1"/>
  <c r="L5" i="1"/>
  <c r="N7" i="1"/>
  <c r="L7" i="1"/>
  <c r="O7" i="1"/>
  <c r="M7" i="1"/>
  <c r="M13" i="1"/>
  <c r="N13" i="1"/>
  <c r="O13" i="1"/>
  <c r="L13" i="1"/>
  <c r="M10" i="1"/>
  <c r="N10" i="1"/>
  <c r="O10" i="1"/>
  <c r="L10" i="1"/>
  <c r="M9" i="1"/>
  <c r="O9" i="1"/>
  <c r="N9" i="1"/>
  <c r="L9" i="1"/>
  <c r="M16" i="1"/>
  <c r="O16" i="1"/>
  <c r="N16" i="1"/>
  <c r="L16" i="1"/>
  <c r="N17" i="1"/>
  <c r="O17" i="1"/>
  <c r="M17" i="1"/>
  <c r="L17" i="1"/>
  <c r="M19" i="1"/>
  <c r="N19" i="1"/>
  <c r="O19" i="1"/>
  <c r="L19" i="1"/>
  <c r="N21" i="1"/>
  <c r="L21" i="1"/>
  <c r="M21" i="1"/>
  <c r="O21" i="1"/>
  <c r="M22" i="1"/>
  <c r="O22" i="1"/>
  <c r="N22" i="1"/>
  <c r="L22" i="1"/>
  <c r="N23" i="1"/>
  <c r="O23" i="1"/>
  <c r="M23" i="1"/>
  <c r="L23" i="1"/>
  <c r="S4" i="1"/>
  <c r="Q4" i="1"/>
  <c r="R4" i="1"/>
  <c r="T4" i="1"/>
  <c r="S5" i="1"/>
  <c r="R5" i="1"/>
  <c r="Q5" i="1"/>
  <c r="T5" i="1"/>
  <c r="S7" i="1"/>
  <c r="Q7" i="1"/>
  <c r="T7" i="1"/>
  <c r="R7" i="1"/>
  <c r="S17" i="1"/>
  <c r="Q17" i="1"/>
  <c r="T17" i="1"/>
  <c r="R17" i="1"/>
  <c r="S18" i="1"/>
  <c r="T18" i="1"/>
  <c r="R18" i="1"/>
  <c r="Q18" i="1"/>
  <c r="S20" i="1"/>
  <c r="Q20" i="1"/>
  <c r="R20" i="1"/>
  <c r="T20" i="1"/>
  <c r="S23" i="1"/>
  <c r="T23" i="1"/>
  <c r="R23" i="1"/>
  <c r="Q23" i="1"/>
  <c r="S12" i="1"/>
  <c r="R12" i="1"/>
  <c r="Q12" i="1"/>
  <c r="T12" i="1"/>
  <c r="X5" i="1"/>
  <c r="Y5" i="1"/>
  <c r="W5" i="1"/>
  <c r="V5" i="1"/>
  <c r="X17" i="1"/>
  <c r="V17" i="1"/>
  <c r="W17" i="1"/>
  <c r="Y21" i="1"/>
  <c r="X21" i="1"/>
  <c r="W21" i="1"/>
  <c r="V21" i="1"/>
  <c r="Y23" i="1"/>
  <c r="W23" i="1"/>
  <c r="V23" i="1"/>
  <c r="X23" i="1"/>
  <c r="M2" i="1"/>
  <c r="N2" i="1"/>
  <c r="O2" i="1"/>
  <c r="L2" i="1"/>
  <c r="N4" i="1"/>
  <c r="L4" i="1"/>
  <c r="O4" i="1"/>
  <c r="M4" i="1"/>
  <c r="M6" i="1"/>
  <c r="N6" i="1"/>
  <c r="O6" i="1"/>
  <c r="L6" i="1"/>
  <c r="M8" i="1"/>
  <c r="L8" i="1"/>
  <c r="N8" i="1"/>
  <c r="O8" i="1"/>
  <c r="M11" i="1"/>
  <c r="O11" i="1"/>
  <c r="N11" i="1"/>
  <c r="L11" i="1"/>
  <c r="M15" i="1"/>
  <c r="N15" i="1"/>
  <c r="O15" i="1"/>
  <c r="L15" i="1"/>
  <c r="M14" i="1"/>
  <c r="O14" i="1"/>
  <c r="N14" i="1"/>
  <c r="L14" i="1"/>
  <c r="N18" i="1"/>
  <c r="L18" i="1"/>
  <c r="M18" i="1"/>
  <c r="O18" i="1"/>
  <c r="N20" i="1"/>
  <c r="O20" i="1"/>
  <c r="M20" i="1"/>
  <c r="L20" i="1"/>
  <c r="N12" i="1"/>
  <c r="L12" i="1"/>
  <c r="M12" i="1"/>
  <c r="O12" i="1"/>
  <c r="I4" i="1"/>
  <c r="J4" i="1"/>
  <c r="G4" i="1"/>
  <c r="H4" i="1"/>
  <c r="I5" i="1"/>
  <c r="G5" i="1"/>
  <c r="H5" i="1"/>
  <c r="J5" i="1"/>
  <c r="H7" i="1"/>
  <c r="J7" i="1"/>
  <c r="G7" i="1"/>
  <c r="I7" i="1"/>
  <c r="H17" i="1"/>
  <c r="J17" i="1"/>
  <c r="G17" i="1"/>
  <c r="I17" i="1"/>
  <c r="I18" i="1"/>
  <c r="G18" i="1"/>
  <c r="H18" i="1"/>
  <c r="J18" i="1"/>
  <c r="I20" i="1"/>
  <c r="H20" i="1"/>
  <c r="G20" i="1"/>
  <c r="J20" i="1"/>
  <c r="H21" i="1"/>
  <c r="G21" i="1"/>
  <c r="J21" i="1"/>
  <c r="I21" i="1"/>
  <c r="H23" i="1"/>
  <c r="G23" i="1"/>
  <c r="J23" i="1"/>
  <c r="I23" i="1"/>
  <c r="H12" i="1"/>
  <c r="G12" i="1"/>
  <c r="J12" i="1"/>
  <c r="I12" i="1"/>
  <c r="Y3" i="1"/>
  <c r="V3" i="1"/>
  <c r="W3" i="1"/>
  <c r="X3" i="1"/>
  <c r="Y6" i="1"/>
  <c r="V6" i="1"/>
  <c r="W6" i="1"/>
  <c r="X6" i="1"/>
  <c r="Y8" i="1"/>
  <c r="V8" i="1"/>
  <c r="W8" i="1"/>
  <c r="X8" i="1"/>
  <c r="Y13" i="1"/>
  <c r="V13" i="1"/>
  <c r="W13" i="1"/>
  <c r="X13" i="1"/>
  <c r="Y10" i="1"/>
  <c r="V10" i="1"/>
  <c r="W10" i="1"/>
  <c r="X10" i="1"/>
  <c r="Y11" i="1"/>
  <c r="V11" i="1"/>
  <c r="W11" i="1"/>
  <c r="X11" i="1"/>
  <c r="Y9" i="1"/>
  <c r="V9" i="1"/>
  <c r="W9" i="1"/>
  <c r="X9" i="1"/>
  <c r="Y15" i="1"/>
  <c r="V15" i="1"/>
  <c r="W15" i="1"/>
  <c r="X15" i="1"/>
  <c r="Y16" i="1"/>
  <c r="V16" i="1"/>
  <c r="W16" i="1"/>
  <c r="X16" i="1"/>
  <c r="Y14" i="1"/>
  <c r="V14" i="1"/>
  <c r="W14" i="1"/>
  <c r="X14" i="1"/>
  <c r="Y17" i="1"/>
  <c r="Y18" i="1"/>
  <c r="V18" i="1"/>
  <c r="W18" i="1"/>
  <c r="X18" i="1"/>
  <c r="Y19" i="1"/>
  <c r="V19" i="1"/>
  <c r="W19" i="1"/>
  <c r="X19" i="1"/>
  <c r="Y22" i="1"/>
  <c r="V22" i="1"/>
  <c r="W22" i="1"/>
  <c r="X22" i="1"/>
  <c r="T3" i="1"/>
  <c r="Q3" i="1"/>
  <c r="R3" i="1"/>
  <c r="S3" i="1"/>
  <c r="T6" i="1"/>
  <c r="Q6" i="1"/>
  <c r="R6" i="1"/>
  <c r="S6" i="1"/>
  <c r="T8" i="1"/>
  <c r="Q8" i="1"/>
  <c r="R8" i="1"/>
  <c r="S8" i="1"/>
  <c r="T13" i="1"/>
  <c r="Q13" i="1"/>
  <c r="R13" i="1"/>
  <c r="S13" i="1"/>
  <c r="T10" i="1"/>
  <c r="Q10" i="1"/>
  <c r="R10" i="1"/>
  <c r="S10" i="1"/>
  <c r="T11" i="1"/>
  <c r="Q11" i="1"/>
  <c r="R11" i="1"/>
  <c r="S11" i="1"/>
  <c r="T9" i="1"/>
  <c r="Q9" i="1"/>
  <c r="R9" i="1"/>
  <c r="S9" i="1"/>
  <c r="T15" i="1"/>
  <c r="Q15" i="1"/>
  <c r="R15" i="1"/>
  <c r="S15" i="1"/>
  <c r="T16" i="1"/>
  <c r="Q16" i="1"/>
  <c r="R16" i="1"/>
  <c r="S16" i="1"/>
  <c r="T14" i="1"/>
  <c r="Q14" i="1"/>
  <c r="R14" i="1"/>
  <c r="S14" i="1"/>
  <c r="T19" i="1"/>
  <c r="Q19" i="1"/>
  <c r="R19" i="1"/>
  <c r="S19" i="1"/>
  <c r="T21" i="1"/>
  <c r="Q21" i="1"/>
  <c r="R21" i="1"/>
  <c r="S21" i="1"/>
  <c r="T22" i="1"/>
  <c r="Q22" i="1"/>
  <c r="R22" i="1"/>
  <c r="S22" i="1"/>
  <c r="J3" i="1"/>
  <c r="G3" i="1"/>
  <c r="H3" i="1"/>
  <c r="I3" i="1"/>
  <c r="J6" i="1"/>
  <c r="G6" i="1"/>
  <c r="H6" i="1"/>
  <c r="I6" i="1"/>
  <c r="J8" i="1"/>
  <c r="G8" i="1"/>
  <c r="H8" i="1"/>
  <c r="I8" i="1"/>
  <c r="J13" i="1"/>
  <c r="G13" i="1"/>
  <c r="H13" i="1"/>
  <c r="I13" i="1"/>
  <c r="J10" i="1"/>
  <c r="G10" i="1"/>
  <c r="H10" i="1"/>
  <c r="I10" i="1"/>
  <c r="J11" i="1"/>
  <c r="G11" i="1"/>
  <c r="H11" i="1"/>
  <c r="I11" i="1"/>
  <c r="J9" i="1"/>
  <c r="G9" i="1"/>
  <c r="H9" i="1"/>
  <c r="I9" i="1"/>
  <c r="J15" i="1"/>
  <c r="G15" i="1"/>
  <c r="H15" i="1"/>
  <c r="I15" i="1"/>
  <c r="J16" i="1"/>
  <c r="G16" i="1"/>
  <c r="H16" i="1"/>
  <c r="I16" i="1"/>
  <c r="J14" i="1"/>
  <c r="G14" i="1"/>
  <c r="H14" i="1"/>
  <c r="I14" i="1"/>
  <c r="J19" i="1"/>
  <c r="G19" i="1"/>
  <c r="H19" i="1"/>
  <c r="I19" i="1"/>
  <c r="J22" i="1"/>
  <c r="G22" i="1"/>
  <c r="H22" i="1"/>
  <c r="I22" i="1"/>
  <c r="Y2" i="1"/>
  <c r="W2" i="1"/>
  <c r="V2" i="1"/>
  <c r="X2" i="1"/>
  <c r="H2" i="1"/>
  <c r="Q2" i="1"/>
  <c r="R2" i="1"/>
  <c r="G2" i="1"/>
  <c r="I2" i="1"/>
  <c r="T2" i="1"/>
  <c r="S2" i="1"/>
  <c r="J2" i="1"/>
  <c r="V24" i="1" l="1"/>
  <c r="Y24" i="1"/>
  <c r="W24" i="1"/>
  <c r="N24" i="1"/>
  <c r="L24" i="1"/>
  <c r="G24" i="1"/>
  <c r="R24" i="1"/>
  <c r="Q24" i="1"/>
  <c r="M24" i="1"/>
  <c r="H24" i="1"/>
  <c r="I24" i="1"/>
  <c r="X24" i="1" l="1"/>
  <c r="J24" i="1"/>
  <c r="T24" i="1"/>
  <c r="S24" i="1"/>
  <c r="O24" i="1"/>
</calcChain>
</file>

<file path=xl/sharedStrings.xml><?xml version="1.0" encoding="utf-8"?>
<sst xmlns="http://schemas.openxmlformats.org/spreadsheetml/2006/main" count="43" uniqueCount="43">
  <si>
    <t>Local</t>
  </si>
  <si>
    <t>Global</t>
  </si>
  <si>
    <t>H &gt; L</t>
  </si>
  <si>
    <t>H &gt; G</t>
  </si>
  <si>
    <t>L &gt; H</t>
  </si>
  <si>
    <t>L &gt; G</t>
  </si>
  <si>
    <t>G &gt; H</t>
  </si>
  <si>
    <t>G &gt; L</t>
  </si>
  <si>
    <t>F1</t>
  </si>
  <si>
    <t>Hybrid</t>
  </si>
  <si>
    <t>Random</t>
  </si>
  <si>
    <t>H &gt; R</t>
  </si>
  <si>
    <t>L &gt; R</t>
  </si>
  <si>
    <t>(H &gt; L) &amp; (H &gt; G) &amp; (H &gt; R)</t>
  </si>
  <si>
    <t>(L &gt; H) &amp; (L &gt; G) &amp; (L &gt; R)</t>
  </si>
  <si>
    <t>(G &gt; H) &amp; (G &gt; L) &amp; (G &gt; R)</t>
  </si>
  <si>
    <t>Average Measures</t>
  </si>
  <si>
    <t>G &gt; R</t>
  </si>
  <si>
    <t>R &gt; H</t>
  </si>
  <si>
    <t>R &gt; L</t>
  </si>
  <si>
    <t>R &gt; G</t>
  </si>
  <si>
    <t>(R &gt; H) &amp; (R &gt; L) &amp; (R &gt; G)</t>
  </si>
  <si>
    <t>Acurracy ↑</t>
  </si>
  <si>
    <t>Average Precision ↑</t>
  </si>
  <si>
    <t>Coverage ↓</t>
  </si>
  <si>
    <t>MLP ↓</t>
  </si>
  <si>
    <t>WLP ↓</t>
  </si>
  <si>
    <t>Hamming Loss ↓</t>
  </si>
  <si>
    <t>Margin Loss ↓</t>
  </si>
  <si>
    <t>One Error ↓</t>
  </si>
  <si>
    <t>Ranking Loss ↓</t>
  </si>
  <si>
    <t>Macro-AUC ↑</t>
  </si>
  <si>
    <t>Macro-F1 ↑</t>
  </si>
  <si>
    <t>Macro-Precision ↑</t>
  </si>
  <si>
    <t>Macro-Recall ↑</t>
  </si>
  <si>
    <t>Micro-AUC ↑</t>
  </si>
  <si>
    <t>Micro-F1 ↑</t>
  </si>
  <si>
    <t>Micro-Precision ↑</t>
  </si>
  <si>
    <t>Micro-Recall ↑</t>
  </si>
  <si>
    <t>Precision ↑</t>
  </si>
  <si>
    <t>Recall ↑</t>
  </si>
  <si>
    <t>Subset Accuracy ↑</t>
  </si>
  <si>
    <t>CLP 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</si>
</sst>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bel"/>
    </font>
    <font>
      <sz val="12"/>
      <name val="Abel"/>
    </font>
    <font>
      <i/>
      <sz val="12"/>
      <name val="Abel"/>
    </font>
    <font>
      <sz val="12"/>
      <color rgb="FFCC00CC"/>
      <name val="Abel"/>
    </font>
    <font>
      <sz val="12"/>
      <color rgb="FF008000"/>
      <name val="Abel"/>
    </font>
    <font>
      <sz val="12"/>
      <color rgb="FFC00000"/>
      <name val="Abe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right" vertical="center"/>
    </xf>
    <xf numFmtId="0" fontId="19" fillId="0" borderId="0" xfId="0" applyFont="1" applyFill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 vertical="center"/>
    </xf>
    <xf numFmtId="0" fontId="21" fillId="0" borderId="0" xfId="0" applyFont="1" applyFill="1"/>
    <xf numFmtId="0" fontId="18" fillId="0" borderId="19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right" vertical="center"/>
    </xf>
    <xf numFmtId="164" fontId="23" fillId="0" borderId="0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00FF"/>
      </font>
      <fill>
        <patternFill>
          <bgColor theme="4" tint="0.79998168889431442"/>
        </patternFill>
      </fill>
    </dxf>
    <dxf>
      <font>
        <color rgb="FF0000FF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8000"/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Results-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Based-Labels Class"/>
      <sheetName val="Based-Instances Class"/>
      <sheetName val="Based-Instances Rank"/>
      <sheetName val="Based-Labels Rank"/>
      <sheetName val="Per Measures"/>
      <sheetName val="Per Dataset"/>
    </sheetNames>
    <sheetDataSet>
      <sheetData sheetId="0">
        <row r="13">
          <cell r="B13">
            <v>0.58139224181999993</v>
          </cell>
          <cell r="C13">
            <v>0.58345668029999997</v>
          </cell>
          <cell r="D13">
            <v>0.58048649612000003</v>
          </cell>
          <cell r="E13">
            <v>0.52068089877220003</v>
          </cell>
          <cell r="F13">
            <v>0.58805446709999998</v>
          </cell>
          <cell r="G13">
            <v>0.58473404379999994</v>
          </cell>
          <cell r="H13">
            <v>0.59648397819999999</v>
          </cell>
          <cell r="I13">
            <v>0.49099776598700001</v>
          </cell>
          <cell r="J13">
            <v>0.57104003993999997</v>
          </cell>
          <cell r="K13">
            <v>0.56914280809999995</v>
          </cell>
          <cell r="L13">
            <v>0.57656063704000005</v>
          </cell>
          <cell r="M13">
            <v>0.48311852027230007</v>
          </cell>
          <cell r="N13">
            <v>0.63026763374999994</v>
          </cell>
          <cell r="O13">
            <v>0.63003830979999997</v>
          </cell>
          <cell r="P13">
            <v>0.62720260615000001</v>
          </cell>
          <cell r="Q13">
            <v>0.59340792064530001</v>
          </cell>
          <cell r="R13">
            <v>0.66832651099999985</v>
          </cell>
          <cell r="S13">
            <v>0.66510041229999994</v>
          </cell>
          <cell r="T13">
            <v>0.66947010000000007</v>
          </cell>
          <cell r="U13">
            <v>0.56680726165630002</v>
          </cell>
          <cell r="V13">
            <v>0.64737112833999999</v>
          </cell>
          <cell r="W13">
            <v>0.64582320009999994</v>
          </cell>
          <cell r="X13">
            <v>0.64628896774</v>
          </cell>
          <cell r="Y13">
            <v>0.57821630921139988</v>
          </cell>
          <cell r="Z13">
            <v>2.5714286200000002E-2</v>
          </cell>
          <cell r="AA13">
            <v>1.5714283900000001E-2</v>
          </cell>
          <cell r="AB13">
            <v>5.7142850000000004E-3</v>
          </cell>
          <cell r="AC13">
            <v>3.9354064187E-2</v>
          </cell>
          <cell r="AD13">
            <v>6.8775916000000006E-2</v>
          </cell>
          <cell r="AE13">
            <v>7.6295283500000005E-2</v>
          </cell>
          <cell r="AF13">
            <v>6.6871154000000016E-2</v>
          </cell>
          <cell r="AG13">
            <v>0.26952039091300006</v>
          </cell>
          <cell r="AH13">
            <v>0.1225216433</v>
          </cell>
          <cell r="AI13">
            <v>0.13089029369999999</v>
          </cell>
          <cell r="AJ13">
            <v>0.1228258122</v>
          </cell>
          <cell r="AK13">
            <v>0.26880610601299998</v>
          </cell>
          <cell r="AL13">
            <v>0.39600108264</v>
          </cell>
          <cell r="AM13">
            <v>0.39205898509999998</v>
          </cell>
          <cell r="AN13">
            <v>0.39086396994</v>
          </cell>
          <cell r="AO13">
            <v>0.38182647363130001</v>
          </cell>
          <cell r="AP13">
            <v>0.56761700272000004</v>
          </cell>
          <cell r="AQ13">
            <v>0.56370586700000003</v>
          </cell>
          <cell r="AR13">
            <v>0.56370053642000006</v>
          </cell>
          <cell r="AS13">
            <v>0.52112053847829998</v>
          </cell>
          <cell r="AT13">
            <v>0.13668051114999999</v>
          </cell>
          <cell r="AU13">
            <v>0.13910008969999998</v>
          </cell>
          <cell r="AV13">
            <v>0.13925884664999999</v>
          </cell>
          <cell r="AW13">
            <v>0.14006222708520003</v>
          </cell>
          <cell r="AX13">
            <v>0.63120384231999993</v>
          </cell>
          <cell r="AY13">
            <v>0.63051641520000001</v>
          </cell>
          <cell r="AZ13">
            <v>0.62976141402000008</v>
          </cell>
          <cell r="BA13">
            <v>0.59312272314530001</v>
          </cell>
          <cell r="BB13">
            <v>0.64732886249999999</v>
          </cell>
          <cell r="BC13">
            <v>0.6436710189</v>
          </cell>
          <cell r="BD13">
            <v>0.64706049510000008</v>
          </cell>
          <cell r="BE13">
            <v>0.56444166337830004</v>
          </cell>
          <cell r="BF13">
            <v>0.62169049144999999</v>
          </cell>
          <cell r="BG13">
            <v>0.61931493660000003</v>
          </cell>
          <cell r="BH13">
            <v>0.61990872735000002</v>
          </cell>
          <cell r="BI13">
            <v>0.56463217030230006</v>
          </cell>
          <cell r="BJ13">
            <v>0.73079118295000001</v>
          </cell>
          <cell r="BK13">
            <v>0.71481177829999987</v>
          </cell>
          <cell r="BL13">
            <v>0.72724360325000004</v>
          </cell>
          <cell r="BM13">
            <v>0.68076038353180002</v>
          </cell>
          <cell r="BN13">
            <v>3.29025909382</v>
          </cell>
          <cell r="BO13">
            <v>3.7738189608999995</v>
          </cell>
          <cell r="BP13">
            <v>3.4939746660200002</v>
          </cell>
          <cell r="BQ13">
            <v>3.8961968517999992</v>
          </cell>
          <cell r="BR13">
            <v>2.4663834109900002</v>
          </cell>
          <cell r="BS13">
            <v>2.9084854182000006</v>
          </cell>
          <cell r="BT13">
            <v>2.6873009119899995</v>
          </cell>
          <cell r="BU13">
            <v>2.948328651033</v>
          </cell>
          <cell r="BV13">
            <v>0.35637784269000006</v>
          </cell>
          <cell r="BW13">
            <v>0.3745057088</v>
          </cell>
          <cell r="BX13">
            <v>0.36348671619</v>
          </cell>
          <cell r="BY13">
            <v>0.40312773785469991</v>
          </cell>
          <cell r="BZ13">
            <v>0.17603001736000001</v>
          </cell>
          <cell r="CA13">
            <v>0.20298878910000001</v>
          </cell>
          <cell r="CB13">
            <v>0.18618528645999999</v>
          </cell>
          <cell r="CC13">
            <v>0.21057163089870001</v>
          </cell>
          <cell r="CD13">
            <v>0.57457663474999998</v>
          </cell>
          <cell r="CE13">
            <v>0.67067677739999998</v>
          </cell>
          <cell r="CF13">
            <v>0.57516892605000003</v>
          </cell>
          <cell r="CG13">
            <v>0.54853597809999999</v>
          </cell>
          <cell r="CH13">
            <v>0.78118386910999993</v>
          </cell>
          <cell r="CI13">
            <v>0.68701833999999995</v>
          </cell>
          <cell r="CJ13">
            <v>0.78105993281000008</v>
          </cell>
          <cell r="CK13">
            <v>0.74138941269999992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24"/>
  <sheetViews>
    <sheetView tabSelected="1" workbookViewId="0">
      <pane xSplit="1" topLeftCell="B1" activePane="topRight" state="frozen"/>
      <selection pane="topRight" activeCell="H27" sqref="H27"/>
    </sheetView>
  </sheetViews>
  <sheetFormatPr defaultRowHeight="15"/>
  <cols>
    <col min="1" max="1" width="22.33203125" style="18" bestFit="1" customWidth="1"/>
    <col min="2" max="2" width="8.33203125" style="18" bestFit="1" customWidth="1"/>
    <col min="3" max="3" width="10.21875" style="18" customWidth="1"/>
    <col min="4" max="5" width="9.33203125" style="18" bestFit="1" customWidth="1"/>
    <col min="6" max="6" width="2.77734375" style="1" customWidth="1"/>
    <col min="7" max="7" width="6.6640625" style="2" bestFit="1" customWidth="1"/>
    <col min="8" max="8" width="7" style="2" bestFit="1" customWidth="1"/>
    <col min="9" max="9" width="6.88671875" style="2" bestFit="1" customWidth="1"/>
    <col min="10" max="10" width="29.21875" style="2" bestFit="1" customWidth="1"/>
    <col min="11" max="11" width="2.77734375" style="1" customWidth="1"/>
    <col min="12" max="12" width="6.6640625" style="1" bestFit="1" customWidth="1"/>
    <col min="13" max="13" width="6.77734375" style="1" bestFit="1" customWidth="1"/>
    <col min="14" max="14" width="6.6640625" style="1" bestFit="1" customWidth="1"/>
    <col min="15" max="15" width="28.77734375" style="1" bestFit="1" customWidth="1"/>
    <col min="16" max="16" width="2.77734375" style="1" customWidth="1"/>
    <col min="17" max="17" width="7" style="1" bestFit="1" customWidth="1"/>
    <col min="18" max="18" width="6.77734375" style="1" bestFit="1" customWidth="1"/>
    <col min="19" max="19" width="6.77734375" style="1" customWidth="1"/>
    <col min="20" max="20" width="29.77734375" style="1" bestFit="1" customWidth="1"/>
    <col min="21" max="21" width="2.77734375" style="1" customWidth="1"/>
    <col min="22" max="24" width="8.88671875" style="1"/>
    <col min="25" max="25" width="28.77734375" style="1" bestFit="1" customWidth="1"/>
    <col min="26" max="16384" width="8.88671875" style="1"/>
  </cols>
  <sheetData>
    <row r="1" spans="1:25" s="11" customFormat="1" ht="15.6">
      <c r="A1" s="21" t="s">
        <v>16</v>
      </c>
      <c r="B1" s="20" t="s">
        <v>9</v>
      </c>
      <c r="C1" s="20" t="s">
        <v>10</v>
      </c>
      <c r="D1" s="20" t="s">
        <v>0</v>
      </c>
      <c r="E1" s="20" t="s">
        <v>1</v>
      </c>
      <c r="G1" s="12" t="s">
        <v>2</v>
      </c>
      <c r="H1" s="13" t="s">
        <v>3</v>
      </c>
      <c r="I1" s="13" t="s">
        <v>11</v>
      </c>
      <c r="J1" s="14" t="s">
        <v>13</v>
      </c>
      <c r="L1" s="12" t="s">
        <v>4</v>
      </c>
      <c r="M1" s="13" t="s">
        <v>5</v>
      </c>
      <c r="N1" s="13" t="s">
        <v>12</v>
      </c>
      <c r="O1" s="14" t="s">
        <v>14</v>
      </c>
      <c r="Q1" s="12" t="s">
        <v>6</v>
      </c>
      <c r="R1" s="13" t="s">
        <v>7</v>
      </c>
      <c r="S1" s="13" t="s">
        <v>17</v>
      </c>
      <c r="T1" s="14" t="s">
        <v>15</v>
      </c>
      <c r="V1" s="12" t="s">
        <v>18</v>
      </c>
      <c r="W1" s="13" t="s">
        <v>19</v>
      </c>
      <c r="X1" s="13" t="s">
        <v>20</v>
      </c>
      <c r="Y1" s="14" t="s">
        <v>21</v>
      </c>
    </row>
    <row r="2" spans="1:25" ht="15.6">
      <c r="A2" s="6" t="s">
        <v>22</v>
      </c>
      <c r="B2" s="22">
        <f>[1]All!$AP$13</f>
        <v>0.56761700272000004</v>
      </c>
      <c r="C2" s="15">
        <f>[1]All!$AQ$13</f>
        <v>0.56370586700000003</v>
      </c>
      <c r="D2" s="15">
        <f>[1]All!$AR$13</f>
        <v>0.56370053642000006</v>
      </c>
      <c r="E2" s="23">
        <f>[1]All!$AS$13</f>
        <v>0.52112053847829998</v>
      </c>
      <c r="G2" s="3">
        <f>IF(B2&gt;D2,1,0)</f>
        <v>1</v>
      </c>
      <c r="H2" s="4">
        <f>IF(B2&gt;E2,1,0)</f>
        <v>1</v>
      </c>
      <c r="I2" s="4">
        <f>IF(B2&gt;C2,1,0)</f>
        <v>1</v>
      </c>
      <c r="J2" s="5">
        <f>IF(AND((B2&gt;D2),(B2&gt;E2),(B2&gt;C2)),1,0)</f>
        <v>1</v>
      </c>
      <c r="L2" s="3">
        <f>IF(D2&gt;B2,1,0)</f>
        <v>0</v>
      </c>
      <c r="M2" s="4">
        <f>IF(D2&gt;E2,1,0)</f>
        <v>1</v>
      </c>
      <c r="N2" s="4">
        <f>IF(D2&gt;C2,1,0)</f>
        <v>0</v>
      </c>
      <c r="O2" s="5">
        <f>IF(AND((D2&gt;B2),(D2&gt;E2),(D2&gt;C2)),1,0)</f>
        <v>0</v>
      </c>
      <c r="Q2" s="3">
        <f>IF(E2&gt;B2,1,0)</f>
        <v>0</v>
      </c>
      <c r="R2" s="4">
        <f>IF(E2&gt;D2,1,0)</f>
        <v>0</v>
      </c>
      <c r="S2" s="4">
        <f>IF(E2&gt;C2,1,0)</f>
        <v>0</v>
      </c>
      <c r="T2" s="5">
        <f>IF(AND((E2&gt;B2),(E2&gt;D2),(E2&gt;C2)),1,0)</f>
        <v>0</v>
      </c>
      <c r="V2" s="3">
        <f>IF(C2&gt;B2,1,0)</f>
        <v>0</v>
      </c>
      <c r="W2" s="4">
        <f>IF(C2&gt;D2,1,0)</f>
        <v>1</v>
      </c>
      <c r="X2" s="4">
        <f>IF(C2&gt;E2,1,0)</f>
        <v>1</v>
      </c>
      <c r="Y2" s="5">
        <f>IF(AND((C2&gt;B2),(C2&gt;D2),(C2&gt;E2)),1,0)</f>
        <v>0</v>
      </c>
    </row>
    <row r="3" spans="1:25" ht="15.6">
      <c r="A3" s="6" t="s">
        <v>23</v>
      </c>
      <c r="B3" s="22">
        <f>[1]All!$BJ$13</f>
        <v>0.73079118295000001</v>
      </c>
      <c r="C3" s="15">
        <f>[1]All!$BK$13</f>
        <v>0.71481177829999987</v>
      </c>
      <c r="D3" s="15">
        <f>[1]All!$BL$13</f>
        <v>0.72724360325000004</v>
      </c>
      <c r="E3" s="23">
        <f>[1]All!$BM$13</f>
        <v>0.68076038353180002</v>
      </c>
      <c r="G3" s="3">
        <f t="shared" ref="G3:G23" si="0">IF(B3&gt;D3,1,0)</f>
        <v>1</v>
      </c>
      <c r="H3" s="4">
        <f t="shared" ref="H3:H23" si="1">IF(B3&gt;E3,1,0)</f>
        <v>1</v>
      </c>
      <c r="I3" s="4">
        <f t="shared" ref="I3:I23" si="2">IF(B3&gt;C3,1,0)</f>
        <v>1</v>
      </c>
      <c r="J3" s="5">
        <f t="shared" ref="J3:J23" si="3">IF(AND((B3&gt;D3),(B3&gt;E3),(B3&gt;C3)),1,0)</f>
        <v>1</v>
      </c>
      <c r="L3" s="3">
        <f t="shared" ref="L3:L23" si="4">IF(D3&gt;B3,1,0)</f>
        <v>0</v>
      </c>
      <c r="M3" s="4">
        <f t="shared" ref="M3:M23" si="5">IF(D3&gt;E3,1,0)</f>
        <v>1</v>
      </c>
      <c r="N3" s="4">
        <f t="shared" ref="N3:N23" si="6">IF(D3&gt;C3,1,0)</f>
        <v>1</v>
      </c>
      <c r="O3" s="5">
        <f t="shared" ref="O3:O23" si="7">IF(AND((D3&gt;B3),(D3&gt;E3),(D3&gt;C3)),1,0)</f>
        <v>0</v>
      </c>
      <c r="Q3" s="3">
        <f t="shared" ref="Q3:Q23" si="8">IF(E3&gt;B3,1,0)</f>
        <v>0</v>
      </c>
      <c r="R3" s="4">
        <f t="shared" ref="R3:R23" si="9">IF(E3&gt;D3,1,0)</f>
        <v>0</v>
      </c>
      <c r="S3" s="4">
        <f t="shared" ref="S3:S23" si="10">IF(E3&gt;C3,1,0)</f>
        <v>0</v>
      </c>
      <c r="T3" s="5">
        <f t="shared" ref="T3:T23" si="11">IF(AND((E3&gt;B3),(E3&gt;D3),(E3&gt;C3)),1,0)</f>
        <v>0</v>
      </c>
      <c r="V3" s="3">
        <f>IF(C3&gt;B3,1,0)</f>
        <v>0</v>
      </c>
      <c r="W3" s="4">
        <f>IF(C3&gt;D3,1,0)</f>
        <v>0</v>
      </c>
      <c r="X3" s="4">
        <f>IF(C3&gt;E3,1,0)</f>
        <v>1</v>
      </c>
      <c r="Y3" s="5">
        <f>IF(AND((C3&gt;B3),(C3&gt;D3),(C3&gt;E3)),1,0)</f>
        <v>0</v>
      </c>
    </row>
    <row r="4" spans="1:25" s="19" customFormat="1" ht="15.6">
      <c r="A4" s="6" t="s">
        <v>42</v>
      </c>
      <c r="B4" s="15">
        <f>[1]All!$Z$13</f>
        <v>2.5714286200000002E-2</v>
      </c>
      <c r="C4" s="15">
        <f>[1]All!$AA$13</f>
        <v>1.5714283900000001E-2</v>
      </c>
      <c r="D4" s="22">
        <f>[1]All!$AB$13</f>
        <v>5.7142850000000004E-3</v>
      </c>
      <c r="E4" s="23">
        <f>[1]All!$AC$13</f>
        <v>3.9354064187E-2</v>
      </c>
      <c r="G4" s="3">
        <f>IF(B4&lt;D4,1,0)</f>
        <v>0</v>
      </c>
      <c r="H4" s="4">
        <f>IF(B4&lt;E4,1,0)</f>
        <v>1</v>
      </c>
      <c r="I4" s="4">
        <f>IF(B4&lt;C4,1,0)</f>
        <v>0</v>
      </c>
      <c r="J4" s="5">
        <f>IF(AND((B4&lt;D4),(B4&lt;E4),(B4&lt;C4)),1,0)</f>
        <v>0</v>
      </c>
      <c r="L4" s="3">
        <f>IF(D4&lt;B4,1,0)</f>
        <v>1</v>
      </c>
      <c r="M4" s="4">
        <f>IF(D4&lt;E4,1,0)</f>
        <v>1</v>
      </c>
      <c r="N4" s="4">
        <f>IF(D4&lt;C4,1,0)</f>
        <v>1</v>
      </c>
      <c r="O4" s="5">
        <f>IF(AND((D4&lt;B4),(D4&lt;E4),(D4&lt;C4)),1,0)</f>
        <v>1</v>
      </c>
      <c r="Q4" s="3">
        <f>IF(E4&lt;B4,1,0)</f>
        <v>0</v>
      </c>
      <c r="R4" s="4">
        <f>IF(E4&lt;D4,1,0)</f>
        <v>0</v>
      </c>
      <c r="S4" s="4">
        <f>IF(E4&lt;C4,1,0)</f>
        <v>0</v>
      </c>
      <c r="T4" s="5">
        <f>IF(AND((E4&lt;B4),(E4&lt;D4),(E4&lt;C4)),1,0)</f>
        <v>0</v>
      </c>
      <c r="V4" s="3">
        <f>IF(C4&lt;B4,1,0)</f>
        <v>1</v>
      </c>
      <c r="W4" s="4">
        <f>IF(C4&lt;D4,1,0)</f>
        <v>0</v>
      </c>
      <c r="X4" s="4">
        <f>IF(C4&lt;E4,1,0)</f>
        <v>1</v>
      </c>
      <c r="Y4" s="5">
        <f>IF(AND((C4&lt;B4),(C4&lt;D4),(C4&lt;E4)),1,0)</f>
        <v>0</v>
      </c>
    </row>
    <row r="5" spans="1:25" s="19" customFormat="1" ht="15.6">
      <c r="A5" s="6" t="s">
        <v>24</v>
      </c>
      <c r="B5" s="22">
        <f>[1]All!$BN$13</f>
        <v>3.29025909382</v>
      </c>
      <c r="C5" s="15">
        <f>[1]All!$BO$13</f>
        <v>3.7738189608999995</v>
      </c>
      <c r="D5" s="15">
        <f>[1]All!$BP$13</f>
        <v>3.4939746660200002</v>
      </c>
      <c r="E5" s="23">
        <f>[1]All!$BQ$13</f>
        <v>3.8961968517999992</v>
      </c>
      <c r="G5" s="3">
        <f>IF(B5&lt;D5,1,0)</f>
        <v>1</v>
      </c>
      <c r="H5" s="4">
        <f>IF(B5&lt;E5,1,0)</f>
        <v>1</v>
      </c>
      <c r="I5" s="4">
        <f>IF(B5&lt;C5,1,0)</f>
        <v>1</v>
      </c>
      <c r="J5" s="5">
        <f>IF(AND((B5&lt;D5),(B5&lt;E5),(B5&lt;C5)),1,0)</f>
        <v>1</v>
      </c>
      <c r="L5" s="3">
        <f>IF(D5&lt;B5,1,0)</f>
        <v>0</v>
      </c>
      <c r="M5" s="4">
        <f>IF(D5&lt;E5,1,0)</f>
        <v>1</v>
      </c>
      <c r="N5" s="4">
        <f>IF(D5&lt;C5,1,0)</f>
        <v>1</v>
      </c>
      <c r="O5" s="5">
        <f>IF(AND((D5&lt;B5),(D5&lt;E5),(D5&lt;C5)),1,0)</f>
        <v>0</v>
      </c>
      <c r="Q5" s="3">
        <f>IF(E5&lt;B5,1,0)</f>
        <v>0</v>
      </c>
      <c r="R5" s="4">
        <f>IF(E5&lt;D5,1,0)</f>
        <v>0</v>
      </c>
      <c r="S5" s="4">
        <f>IF(E5&lt;C5,1,0)</f>
        <v>0</v>
      </c>
      <c r="T5" s="5">
        <f>IF(AND((E5&lt;B5),(E5&lt;D5),(E5&lt;C5)),1,0)</f>
        <v>0</v>
      </c>
      <c r="V5" s="3">
        <f>IF(C5&lt;B5,1,0)</f>
        <v>0</v>
      </c>
      <c r="W5" s="4">
        <f>IF(C5&lt;D5,1,0)</f>
        <v>0</v>
      </c>
      <c r="X5" s="4">
        <f>IF(C5&lt;E5,1,0)</f>
        <v>1</v>
      </c>
      <c r="Y5" s="5">
        <f>IF(AND((C5&lt;B5),(C5&lt;D5),(C5&lt;E5)),1,0)</f>
        <v>0</v>
      </c>
    </row>
    <row r="6" spans="1:25" ht="15.6">
      <c r="A6" s="6" t="s">
        <v>8</v>
      </c>
      <c r="B6" s="22">
        <f>[1]All!$BF$13</f>
        <v>0.62169049144999999</v>
      </c>
      <c r="C6" s="15">
        <f>[1]All!$BG$13</f>
        <v>0.61931493660000003</v>
      </c>
      <c r="D6" s="15">
        <f>[1]All!$BH$13</f>
        <v>0.61990872735000002</v>
      </c>
      <c r="E6" s="23">
        <f>[1]All!$BI$13</f>
        <v>0.56463217030230006</v>
      </c>
      <c r="G6" s="3">
        <f t="shared" si="0"/>
        <v>1</v>
      </c>
      <c r="H6" s="4">
        <f t="shared" si="1"/>
        <v>1</v>
      </c>
      <c r="I6" s="4">
        <f t="shared" si="2"/>
        <v>1</v>
      </c>
      <c r="J6" s="5">
        <f t="shared" si="3"/>
        <v>1</v>
      </c>
      <c r="L6" s="3">
        <f t="shared" si="4"/>
        <v>0</v>
      </c>
      <c r="M6" s="4">
        <f t="shared" si="5"/>
        <v>1</v>
      </c>
      <c r="N6" s="4">
        <f t="shared" si="6"/>
        <v>1</v>
      </c>
      <c r="O6" s="5">
        <f t="shared" si="7"/>
        <v>0</v>
      </c>
      <c r="Q6" s="3">
        <f t="shared" si="8"/>
        <v>0</v>
      </c>
      <c r="R6" s="4">
        <f t="shared" si="9"/>
        <v>0</v>
      </c>
      <c r="S6" s="4">
        <f t="shared" si="10"/>
        <v>0</v>
      </c>
      <c r="T6" s="5">
        <f t="shared" si="11"/>
        <v>0</v>
      </c>
      <c r="V6" s="3">
        <f>IF(C6&gt;B6,1,0)</f>
        <v>0</v>
      </c>
      <c r="W6" s="4">
        <f>IF(C6&gt;D6,1,0)</f>
        <v>0</v>
      </c>
      <c r="X6" s="4">
        <f>IF(C6&gt;E6,1,0)</f>
        <v>1</v>
      </c>
      <c r="Y6" s="5">
        <f>IF(AND((C6&gt;B6),(C6&gt;D6),(C6&gt;E6)),1,0)</f>
        <v>0</v>
      </c>
    </row>
    <row r="7" spans="1:25" s="19" customFormat="1" ht="15.6">
      <c r="A7" s="6" t="s">
        <v>27</v>
      </c>
      <c r="B7" s="22">
        <f>[1]All!$AT$13</f>
        <v>0.13668051114999999</v>
      </c>
      <c r="C7" s="15">
        <f>[1]All!$AU$13</f>
        <v>0.13910008969999998</v>
      </c>
      <c r="D7" s="15">
        <f>[1]All!$AV$13</f>
        <v>0.13925884664999999</v>
      </c>
      <c r="E7" s="23">
        <f>[1]All!$AW$13</f>
        <v>0.14006222708520003</v>
      </c>
      <c r="G7" s="3">
        <f>IF(B7&lt;D7,1,0)</f>
        <v>1</v>
      </c>
      <c r="H7" s="4">
        <f>IF(B7&lt;E7,1,0)</f>
        <v>1</v>
      </c>
      <c r="I7" s="4">
        <f>IF(B7&lt;C7,1,0)</f>
        <v>1</v>
      </c>
      <c r="J7" s="5">
        <f>IF(AND((B7&lt;D7),(B7&lt;E7),(B7&lt;C7)),1,0)</f>
        <v>1</v>
      </c>
      <c r="L7" s="3">
        <f>IF(D7&lt;B7,1,0)</f>
        <v>0</v>
      </c>
      <c r="M7" s="4">
        <f>IF(D7&lt;E7,1,0)</f>
        <v>1</v>
      </c>
      <c r="N7" s="4">
        <f>IF(D7&lt;C7,1,0)</f>
        <v>0</v>
      </c>
      <c r="O7" s="5">
        <f>IF(AND((D7&lt;B7),(D7&lt;E7),(D7&lt;C7)),1,0)</f>
        <v>0</v>
      </c>
      <c r="Q7" s="3">
        <f>IF(E7&lt;B7,1,0)</f>
        <v>0</v>
      </c>
      <c r="R7" s="4">
        <f>IF(E7&lt;D7,1,0)</f>
        <v>0</v>
      </c>
      <c r="S7" s="4">
        <f>IF(E7&lt;C7,1,0)</f>
        <v>0</v>
      </c>
      <c r="T7" s="5">
        <f>IF(AND((E7&lt;B7),(E7&lt;D7),(E7&lt;C7)),1,0)</f>
        <v>0</v>
      </c>
      <c r="V7" s="3">
        <f>IF(C7&lt;B7,1,0)</f>
        <v>0</v>
      </c>
      <c r="W7" s="4">
        <f>IF(C7&lt;D7,1,0)</f>
        <v>1</v>
      </c>
      <c r="X7" s="4">
        <f>IF(C7&lt;E7,1,0)</f>
        <v>1</v>
      </c>
      <c r="Y7" s="5">
        <f>IF(AND((C7&lt;B7),(C7&lt;D7),(C7&lt;E7)),1,0)</f>
        <v>0</v>
      </c>
    </row>
    <row r="8" spans="1:25" ht="15.6">
      <c r="A8" s="6" t="s">
        <v>31</v>
      </c>
      <c r="B8" s="15">
        <f>[1]All!$CD$13</f>
        <v>0.57457663474999998</v>
      </c>
      <c r="C8" s="22">
        <f>[1]All!$CE$13</f>
        <v>0.67067677739999998</v>
      </c>
      <c r="D8" s="15">
        <f>[1]All!$CF$13</f>
        <v>0.57516892605000003</v>
      </c>
      <c r="E8" s="23">
        <f>[1]All!$CG$13</f>
        <v>0.54853597809999999</v>
      </c>
      <c r="G8" s="3">
        <f t="shared" si="0"/>
        <v>0</v>
      </c>
      <c r="H8" s="4">
        <f t="shared" si="1"/>
        <v>1</v>
      </c>
      <c r="I8" s="4">
        <f t="shared" si="2"/>
        <v>0</v>
      </c>
      <c r="J8" s="5">
        <f t="shared" si="3"/>
        <v>0</v>
      </c>
      <c r="L8" s="3">
        <f t="shared" si="4"/>
        <v>1</v>
      </c>
      <c r="M8" s="4">
        <f t="shared" si="5"/>
        <v>1</v>
      </c>
      <c r="N8" s="4">
        <f t="shared" si="6"/>
        <v>0</v>
      </c>
      <c r="O8" s="5">
        <f t="shared" si="7"/>
        <v>0</v>
      </c>
      <c r="Q8" s="3">
        <f t="shared" si="8"/>
        <v>0</v>
      </c>
      <c r="R8" s="4">
        <f t="shared" si="9"/>
        <v>0</v>
      </c>
      <c r="S8" s="4">
        <f t="shared" si="10"/>
        <v>0</v>
      </c>
      <c r="T8" s="5">
        <f t="shared" si="11"/>
        <v>0</v>
      </c>
      <c r="V8" s="3">
        <f>IF(C8&gt;B8,1,0)</f>
        <v>1</v>
      </c>
      <c r="W8" s="4">
        <f>IF(C8&gt;D8,1,0)</f>
        <v>1</v>
      </c>
      <c r="X8" s="4">
        <f>IF(C8&gt;E8,1,0)</f>
        <v>1</v>
      </c>
      <c r="Y8" s="5">
        <f>IF(AND((C8&gt;B8),(C8&gt;D8),(C8&gt;E8)),1,0)</f>
        <v>1</v>
      </c>
    </row>
    <row r="9" spans="1:25" ht="15.6">
      <c r="A9" s="6" t="s">
        <v>32</v>
      </c>
      <c r="B9" s="15">
        <f>[1]All!$J$13</f>
        <v>0.57104003993999997</v>
      </c>
      <c r="C9" s="15">
        <f>[1]All!$K$13</f>
        <v>0.56914280809999995</v>
      </c>
      <c r="D9" s="22">
        <f>[1]All!$L$13</f>
        <v>0.57656063704000005</v>
      </c>
      <c r="E9" s="23">
        <f>[1]All!$M$13</f>
        <v>0.48311852027230007</v>
      </c>
      <c r="G9" s="3">
        <f t="shared" si="0"/>
        <v>0</v>
      </c>
      <c r="H9" s="4">
        <f t="shared" si="1"/>
        <v>1</v>
      </c>
      <c r="I9" s="4">
        <f t="shared" si="2"/>
        <v>1</v>
      </c>
      <c r="J9" s="5">
        <f t="shared" si="3"/>
        <v>0</v>
      </c>
      <c r="L9" s="3">
        <f t="shared" si="4"/>
        <v>1</v>
      </c>
      <c r="M9" s="4">
        <f t="shared" si="5"/>
        <v>1</v>
      </c>
      <c r="N9" s="4">
        <f t="shared" si="6"/>
        <v>1</v>
      </c>
      <c r="O9" s="5">
        <f t="shared" si="7"/>
        <v>1</v>
      </c>
      <c r="Q9" s="3">
        <f t="shared" si="8"/>
        <v>0</v>
      </c>
      <c r="R9" s="4">
        <f t="shared" si="9"/>
        <v>0</v>
      </c>
      <c r="S9" s="4">
        <f t="shared" si="10"/>
        <v>0</v>
      </c>
      <c r="T9" s="5">
        <f t="shared" si="11"/>
        <v>0</v>
      </c>
      <c r="V9" s="3">
        <f>IF(C9&gt;B9,1,0)</f>
        <v>0</v>
      </c>
      <c r="W9" s="4">
        <f>IF(C9&gt;D9,1,0)</f>
        <v>0</v>
      </c>
      <c r="X9" s="4">
        <f>IF(C9&gt;E9,1,0)</f>
        <v>1</v>
      </c>
      <c r="Y9" s="5">
        <f>IF(AND((C9&gt;B9),(C9&gt;D9),(C9&gt;E9)),1,0)</f>
        <v>0</v>
      </c>
    </row>
    <row r="10" spans="1:25" ht="15.6">
      <c r="A10" s="6" t="s">
        <v>33</v>
      </c>
      <c r="B10" s="15">
        <f>[1]All!$B$13</f>
        <v>0.58139224181999993</v>
      </c>
      <c r="C10" s="22">
        <f>[1]All!$C$13</f>
        <v>0.58345668029999997</v>
      </c>
      <c r="D10" s="15">
        <f>[1]All!$D$13</f>
        <v>0.58048649612000003</v>
      </c>
      <c r="E10" s="23">
        <f>[1]All!$E$13</f>
        <v>0.52068089877220003</v>
      </c>
      <c r="G10" s="3">
        <f t="shared" si="0"/>
        <v>1</v>
      </c>
      <c r="H10" s="4">
        <f t="shared" si="1"/>
        <v>1</v>
      </c>
      <c r="I10" s="4">
        <f t="shared" si="2"/>
        <v>0</v>
      </c>
      <c r="J10" s="5">
        <f t="shared" si="3"/>
        <v>0</v>
      </c>
      <c r="L10" s="3">
        <f t="shared" si="4"/>
        <v>0</v>
      </c>
      <c r="M10" s="4">
        <f t="shared" si="5"/>
        <v>1</v>
      </c>
      <c r="N10" s="4">
        <f t="shared" si="6"/>
        <v>0</v>
      </c>
      <c r="O10" s="5">
        <f t="shared" si="7"/>
        <v>0</v>
      </c>
      <c r="Q10" s="3">
        <f t="shared" si="8"/>
        <v>0</v>
      </c>
      <c r="R10" s="4">
        <f t="shared" si="9"/>
        <v>0</v>
      </c>
      <c r="S10" s="4">
        <f t="shared" si="10"/>
        <v>0</v>
      </c>
      <c r="T10" s="5">
        <f t="shared" si="11"/>
        <v>0</v>
      </c>
      <c r="V10" s="3">
        <f>IF(C10&gt;B10,1,0)</f>
        <v>1</v>
      </c>
      <c r="W10" s="4">
        <f>IF(C10&gt;D10,1,0)</f>
        <v>1</v>
      </c>
      <c r="X10" s="4">
        <f>IF(C10&gt;E10,1,0)</f>
        <v>1</v>
      </c>
      <c r="Y10" s="5">
        <f>IF(AND((C10&gt;B10),(C10&gt;D10),(C10&gt;E10)),1,0)</f>
        <v>1</v>
      </c>
    </row>
    <row r="11" spans="1:25" ht="15.6">
      <c r="A11" s="6" t="s">
        <v>34</v>
      </c>
      <c r="B11" s="15">
        <f>[1]All!$F$13</f>
        <v>0.58805446709999998</v>
      </c>
      <c r="C11" s="15">
        <f>[1]All!$G$13</f>
        <v>0.58473404379999994</v>
      </c>
      <c r="D11" s="22">
        <f>[1]All!$H$13</f>
        <v>0.59648397819999999</v>
      </c>
      <c r="E11" s="23">
        <f>[1]All!$I$13</f>
        <v>0.49099776598700001</v>
      </c>
      <c r="G11" s="3">
        <f t="shared" si="0"/>
        <v>0</v>
      </c>
      <c r="H11" s="4">
        <f t="shared" si="1"/>
        <v>1</v>
      </c>
      <c r="I11" s="4">
        <f t="shared" si="2"/>
        <v>1</v>
      </c>
      <c r="J11" s="5">
        <f t="shared" si="3"/>
        <v>0</v>
      </c>
      <c r="L11" s="3">
        <f t="shared" si="4"/>
        <v>1</v>
      </c>
      <c r="M11" s="4">
        <f t="shared" si="5"/>
        <v>1</v>
      </c>
      <c r="N11" s="4">
        <f t="shared" si="6"/>
        <v>1</v>
      </c>
      <c r="O11" s="5">
        <f t="shared" si="7"/>
        <v>1</v>
      </c>
      <c r="Q11" s="3">
        <f t="shared" si="8"/>
        <v>0</v>
      </c>
      <c r="R11" s="4">
        <f t="shared" si="9"/>
        <v>0</v>
      </c>
      <c r="S11" s="4">
        <f t="shared" si="10"/>
        <v>0</v>
      </c>
      <c r="T11" s="5">
        <f t="shared" si="11"/>
        <v>0</v>
      </c>
      <c r="V11" s="3">
        <f>IF(C11&gt;B11,1,0)</f>
        <v>0</v>
      </c>
      <c r="W11" s="4">
        <f>IF(C11&gt;D11,1,0)</f>
        <v>0</v>
      </c>
      <c r="X11" s="4">
        <f>IF(C11&gt;E11,1,0)</f>
        <v>1</v>
      </c>
      <c r="Y11" s="5">
        <f>IF(AND((C11&gt;B11),(C11&gt;D11),(C11&gt;E11)),1,0)</f>
        <v>0</v>
      </c>
    </row>
    <row r="12" spans="1:25" s="19" customFormat="1" ht="15.6">
      <c r="A12" s="6" t="s">
        <v>28</v>
      </c>
      <c r="B12" s="22">
        <f>[1]All!$BR$13</f>
        <v>2.4663834109900002</v>
      </c>
      <c r="C12" s="15">
        <f>[1]All!$BS$13</f>
        <v>2.9084854182000006</v>
      </c>
      <c r="D12" s="15">
        <f>[1]All!$BT$13</f>
        <v>2.6873009119899995</v>
      </c>
      <c r="E12" s="23">
        <f>[1]All!$BU$13</f>
        <v>2.948328651033</v>
      </c>
      <c r="G12" s="3">
        <f>IF(B12&lt;D12,1,0)</f>
        <v>1</v>
      </c>
      <c r="H12" s="4">
        <f>IF(B12&lt;E12,1,0)</f>
        <v>1</v>
      </c>
      <c r="I12" s="4">
        <f>IF(B12&lt;C12,1,0)</f>
        <v>1</v>
      </c>
      <c r="J12" s="5">
        <f>IF(AND((B12&lt;D12),(B12&lt;E12),(B12&lt;C12)),1,0)</f>
        <v>1</v>
      </c>
      <c r="L12" s="3">
        <f>IF(D12&lt;B12,1,0)</f>
        <v>0</v>
      </c>
      <c r="M12" s="4">
        <f>IF(D12&lt;E12,1,0)</f>
        <v>1</v>
      </c>
      <c r="N12" s="4">
        <f>IF(D12&lt;C12,1,0)</f>
        <v>1</v>
      </c>
      <c r="O12" s="5">
        <f>IF(AND((D12&lt;B12),(D12&lt;E12),(D12&lt;C12)),1,0)</f>
        <v>0</v>
      </c>
      <c r="Q12" s="3">
        <f>IF(E12&lt;B12,1,0)</f>
        <v>0</v>
      </c>
      <c r="R12" s="4">
        <f>IF(E12&lt;D12,1,0)</f>
        <v>0</v>
      </c>
      <c r="S12" s="4">
        <f>IF(E12&lt;C12,1,0)</f>
        <v>0</v>
      </c>
      <c r="T12" s="5">
        <f>IF(AND((E12&lt;B12),(E12&lt;D12),(E12&lt;C12)),1,0)</f>
        <v>0</v>
      </c>
      <c r="V12" s="3">
        <f>IF(C12&lt;B12,1,0)</f>
        <v>0</v>
      </c>
      <c r="W12" s="4">
        <f>IF(C12&lt;D12,1,0)</f>
        <v>0</v>
      </c>
      <c r="X12" s="4">
        <f>IF(C12&lt;E12,1,0)</f>
        <v>1</v>
      </c>
      <c r="Y12" s="5">
        <f>IF(AND((C12&lt;B12),(C12&lt;D12),(C12&lt;E12)),1,0)</f>
        <v>0</v>
      </c>
    </row>
    <row r="13" spans="1:25" ht="15.6">
      <c r="A13" s="6" t="s">
        <v>35</v>
      </c>
      <c r="B13" s="22">
        <f>[1]All!$CH$13</f>
        <v>0.78118386910999993</v>
      </c>
      <c r="C13" s="23">
        <f>[1]All!$CI$13</f>
        <v>0.68701833999999995</v>
      </c>
      <c r="D13" s="15">
        <f>[1]All!$CJ$13</f>
        <v>0.78105993281000008</v>
      </c>
      <c r="E13" s="15">
        <f>[1]All!$CK$13</f>
        <v>0.74138941269999992</v>
      </c>
      <c r="G13" s="3">
        <f t="shared" si="0"/>
        <v>1</v>
      </c>
      <c r="H13" s="4">
        <f t="shared" si="1"/>
        <v>1</v>
      </c>
      <c r="I13" s="4">
        <f t="shared" si="2"/>
        <v>1</v>
      </c>
      <c r="J13" s="5">
        <f t="shared" si="3"/>
        <v>1</v>
      </c>
      <c r="L13" s="3">
        <f t="shared" si="4"/>
        <v>0</v>
      </c>
      <c r="M13" s="4">
        <f t="shared" si="5"/>
        <v>1</v>
      </c>
      <c r="N13" s="4">
        <f t="shared" si="6"/>
        <v>1</v>
      </c>
      <c r="O13" s="5">
        <f t="shared" si="7"/>
        <v>0</v>
      </c>
      <c r="Q13" s="3">
        <f t="shared" si="8"/>
        <v>0</v>
      </c>
      <c r="R13" s="4">
        <f t="shared" si="9"/>
        <v>0</v>
      </c>
      <c r="S13" s="4">
        <f t="shared" si="10"/>
        <v>1</v>
      </c>
      <c r="T13" s="5">
        <f t="shared" si="11"/>
        <v>0</v>
      </c>
      <c r="V13" s="3">
        <f>IF(C13&gt;B13,1,0)</f>
        <v>0</v>
      </c>
      <c r="W13" s="4">
        <f>IF(C13&gt;D13,1,0)</f>
        <v>0</v>
      </c>
      <c r="X13" s="4">
        <f>IF(C13&gt;E13,1,0)</f>
        <v>0</v>
      </c>
      <c r="Y13" s="5">
        <f>IF(AND((C13&gt;B13),(C13&gt;D13),(C13&gt;E13)),1,0)</f>
        <v>0</v>
      </c>
    </row>
    <row r="14" spans="1:25" ht="15.6">
      <c r="A14" s="6" t="s">
        <v>36</v>
      </c>
      <c r="B14" s="22">
        <f>[1]All!$V$13</f>
        <v>0.64737112833999999</v>
      </c>
      <c r="C14" s="15">
        <f>[1]All!$W$13</f>
        <v>0.64582320009999994</v>
      </c>
      <c r="D14" s="15">
        <f>[1]All!$X$13</f>
        <v>0.64628896774</v>
      </c>
      <c r="E14" s="23">
        <f>[1]All!$Y$13</f>
        <v>0.57821630921139988</v>
      </c>
      <c r="G14" s="3">
        <f t="shared" si="0"/>
        <v>1</v>
      </c>
      <c r="H14" s="4">
        <f t="shared" si="1"/>
        <v>1</v>
      </c>
      <c r="I14" s="4">
        <f t="shared" si="2"/>
        <v>1</v>
      </c>
      <c r="J14" s="5">
        <f t="shared" si="3"/>
        <v>1</v>
      </c>
      <c r="L14" s="3">
        <f t="shared" si="4"/>
        <v>0</v>
      </c>
      <c r="M14" s="4">
        <f t="shared" si="5"/>
        <v>1</v>
      </c>
      <c r="N14" s="4">
        <f t="shared" si="6"/>
        <v>1</v>
      </c>
      <c r="O14" s="5">
        <f t="shared" si="7"/>
        <v>0</v>
      </c>
      <c r="Q14" s="3">
        <f t="shared" si="8"/>
        <v>0</v>
      </c>
      <c r="R14" s="4">
        <f t="shared" si="9"/>
        <v>0</v>
      </c>
      <c r="S14" s="4">
        <f t="shared" si="10"/>
        <v>0</v>
      </c>
      <c r="T14" s="5">
        <f t="shared" si="11"/>
        <v>0</v>
      </c>
      <c r="V14" s="3">
        <f>IF(C14&gt;B14,1,0)</f>
        <v>0</v>
      </c>
      <c r="W14" s="4">
        <f>IF(C14&gt;D14,1,0)</f>
        <v>0</v>
      </c>
      <c r="X14" s="4">
        <f>IF(C14&gt;E14,1,0)</f>
        <v>1</v>
      </c>
      <c r="Y14" s="5">
        <f>IF(AND((C14&gt;B14),(C14&gt;D14),(C14&gt;E14)),1,0)</f>
        <v>0</v>
      </c>
    </row>
    <row r="15" spans="1:25" ht="15.6">
      <c r="A15" s="6" t="s">
        <v>37</v>
      </c>
      <c r="B15" s="22">
        <f>[1]All!$N$13</f>
        <v>0.63026763374999994</v>
      </c>
      <c r="C15" s="15">
        <f>[1]All!$O$13</f>
        <v>0.63003830979999997</v>
      </c>
      <c r="D15" s="15">
        <f>[1]All!$P$13</f>
        <v>0.62720260615000001</v>
      </c>
      <c r="E15" s="23">
        <f>[1]All!$Q$13</f>
        <v>0.59340792064530001</v>
      </c>
      <c r="G15" s="3">
        <f t="shared" si="0"/>
        <v>1</v>
      </c>
      <c r="H15" s="4">
        <f t="shared" si="1"/>
        <v>1</v>
      </c>
      <c r="I15" s="4">
        <f t="shared" si="2"/>
        <v>1</v>
      </c>
      <c r="J15" s="5">
        <f t="shared" si="3"/>
        <v>1</v>
      </c>
      <c r="L15" s="3">
        <f t="shared" si="4"/>
        <v>0</v>
      </c>
      <c r="M15" s="4">
        <f t="shared" si="5"/>
        <v>1</v>
      </c>
      <c r="N15" s="4">
        <f t="shared" si="6"/>
        <v>0</v>
      </c>
      <c r="O15" s="5">
        <f t="shared" si="7"/>
        <v>0</v>
      </c>
      <c r="Q15" s="3">
        <f t="shared" si="8"/>
        <v>0</v>
      </c>
      <c r="R15" s="4">
        <f t="shared" si="9"/>
        <v>0</v>
      </c>
      <c r="S15" s="4">
        <f t="shared" si="10"/>
        <v>0</v>
      </c>
      <c r="T15" s="5">
        <f t="shared" si="11"/>
        <v>0</v>
      </c>
      <c r="V15" s="3">
        <f>IF(C15&gt;B15,1,0)</f>
        <v>0</v>
      </c>
      <c r="W15" s="4">
        <f>IF(C15&gt;D15,1,0)</f>
        <v>1</v>
      </c>
      <c r="X15" s="4">
        <f>IF(C15&gt;E15,1,0)</f>
        <v>1</v>
      </c>
      <c r="Y15" s="5">
        <f>IF(AND((C15&gt;B15),(C15&gt;D15),(C15&gt;E15)),1,0)</f>
        <v>0</v>
      </c>
    </row>
    <row r="16" spans="1:25" ht="15.6">
      <c r="A16" s="6" t="s">
        <v>38</v>
      </c>
      <c r="B16" s="15">
        <f>[1]All!$R$13</f>
        <v>0.66832651099999985</v>
      </c>
      <c r="C16" s="15">
        <f>[1]All!$S$13</f>
        <v>0.66510041229999994</v>
      </c>
      <c r="D16" s="22">
        <f>[1]All!$T$13</f>
        <v>0.66947010000000007</v>
      </c>
      <c r="E16" s="23">
        <f>[1]All!$U$13</f>
        <v>0.56680726165630002</v>
      </c>
      <c r="G16" s="3">
        <f t="shared" si="0"/>
        <v>0</v>
      </c>
      <c r="H16" s="4">
        <f t="shared" si="1"/>
        <v>1</v>
      </c>
      <c r="I16" s="4">
        <f t="shared" si="2"/>
        <v>1</v>
      </c>
      <c r="J16" s="5">
        <f t="shared" si="3"/>
        <v>0</v>
      </c>
      <c r="L16" s="3">
        <f t="shared" si="4"/>
        <v>1</v>
      </c>
      <c r="M16" s="4">
        <f t="shared" si="5"/>
        <v>1</v>
      </c>
      <c r="N16" s="4">
        <f t="shared" si="6"/>
        <v>1</v>
      </c>
      <c r="O16" s="5">
        <f t="shared" si="7"/>
        <v>1</v>
      </c>
      <c r="Q16" s="3">
        <f t="shared" si="8"/>
        <v>0</v>
      </c>
      <c r="R16" s="4">
        <f t="shared" si="9"/>
        <v>0</v>
      </c>
      <c r="S16" s="4">
        <f t="shared" si="10"/>
        <v>0</v>
      </c>
      <c r="T16" s="5">
        <f t="shared" si="11"/>
        <v>0</v>
      </c>
      <c r="V16" s="3">
        <f>IF(C16&gt;B16,1,0)</f>
        <v>0</v>
      </c>
      <c r="W16" s="4">
        <f>IF(C16&gt;D16,1,0)</f>
        <v>0</v>
      </c>
      <c r="X16" s="4">
        <f>IF(C16&gt;E16,1,0)</f>
        <v>1</v>
      </c>
      <c r="Y16" s="5">
        <f>IF(AND((C16&gt;B16),(C16&gt;D16),(C16&gt;E16)),1,0)</f>
        <v>0</v>
      </c>
    </row>
    <row r="17" spans="1:25" s="19" customFormat="1" ht="15.6">
      <c r="A17" s="6" t="s">
        <v>25</v>
      </c>
      <c r="B17" s="15">
        <f>[1]All!$AD$13</f>
        <v>6.8775916000000006E-2</v>
      </c>
      <c r="C17" s="15">
        <f>[1]All!$AE$13</f>
        <v>7.6295283500000005E-2</v>
      </c>
      <c r="D17" s="22">
        <f>[1]All!$AF$13</f>
        <v>6.6871154000000016E-2</v>
      </c>
      <c r="E17" s="23">
        <f>[1]All!$AG$13</f>
        <v>0.26952039091300006</v>
      </c>
      <c r="G17" s="3">
        <f>IF(B17&lt;D17,1,0)</f>
        <v>0</v>
      </c>
      <c r="H17" s="4">
        <f>IF(B17&lt;E17,1,0)</f>
        <v>1</v>
      </c>
      <c r="I17" s="4">
        <f>IF(B17&lt;C17,1,0)</f>
        <v>1</v>
      </c>
      <c r="J17" s="5">
        <f>IF(AND((B17&lt;D17),(B17&lt;E17),(B17&lt;C17)),1,0)</f>
        <v>0</v>
      </c>
      <c r="L17" s="3">
        <f>IF(D17&lt;B17,1,0)</f>
        <v>1</v>
      </c>
      <c r="M17" s="4">
        <f>IF(D17&lt;E17,1,0)</f>
        <v>1</v>
      </c>
      <c r="N17" s="4">
        <f>IF(D17&lt;C17,1,0)</f>
        <v>1</v>
      </c>
      <c r="O17" s="5">
        <f>IF(AND((D17&lt;B17),(D17&lt;E17),(D17&lt;C17)),1,0)</f>
        <v>1</v>
      </c>
      <c r="Q17" s="3">
        <f>IF(E17&lt;B17,1,0)</f>
        <v>0</v>
      </c>
      <c r="R17" s="4">
        <f>IF(E17&lt;D17,1,0)</f>
        <v>0</v>
      </c>
      <c r="S17" s="4">
        <f>IF(E17&lt;C17,1,0)</f>
        <v>0</v>
      </c>
      <c r="T17" s="5">
        <f>IF(AND((E17&lt;B17),(E17&lt;D17),(E17&lt;C17)),1,0)</f>
        <v>0</v>
      </c>
      <c r="V17" s="3">
        <f>IF(C17&lt;B17,1,0)</f>
        <v>0</v>
      </c>
      <c r="W17" s="4">
        <f>IF(C17&lt;D17,1,0)</f>
        <v>0</v>
      </c>
      <c r="X17" s="4">
        <f>IF(C17&lt;E17,1,0)</f>
        <v>1</v>
      </c>
      <c r="Y17" s="5">
        <f>IF(AND((C17&gt;B17),(C17&gt;D17),(C17&gt;E17)),1,0)</f>
        <v>0</v>
      </c>
    </row>
    <row r="18" spans="1:25" s="19" customFormat="1" ht="15.6">
      <c r="A18" s="6" t="s">
        <v>29</v>
      </c>
      <c r="B18" s="22">
        <f>[1]All!$BV$13</f>
        <v>0.35637784269000006</v>
      </c>
      <c r="C18" s="15">
        <f>[1]All!$BW$13</f>
        <v>0.3745057088</v>
      </c>
      <c r="D18" s="15">
        <f>[1]All!$BX$13</f>
        <v>0.36348671619</v>
      </c>
      <c r="E18" s="23">
        <f>[1]All!$BY$13</f>
        <v>0.40312773785469991</v>
      </c>
      <c r="G18" s="3">
        <f>IF(B18&lt;D18,1,0)</f>
        <v>1</v>
      </c>
      <c r="H18" s="4">
        <f>IF(B18&lt;E18,1,0)</f>
        <v>1</v>
      </c>
      <c r="I18" s="4">
        <f>IF(B18&lt;C18,1,0)</f>
        <v>1</v>
      </c>
      <c r="J18" s="5">
        <f>IF(AND((B18&lt;D18),(B18&lt;E18),(B18&lt;C18)),1,0)</f>
        <v>1</v>
      </c>
      <c r="L18" s="3">
        <f>IF(D18&lt;B18,1,0)</f>
        <v>0</v>
      </c>
      <c r="M18" s="4">
        <f>IF(D18&lt;E18,1,0)</f>
        <v>1</v>
      </c>
      <c r="N18" s="4">
        <f>IF(D18&lt;C18,1,0)</f>
        <v>1</v>
      </c>
      <c r="O18" s="5">
        <f>IF(AND((D18&lt;B18),(D18&lt;E18),(D18&lt;C18)),1,0)</f>
        <v>0</v>
      </c>
      <c r="Q18" s="3">
        <f>IF(E18&lt;B18,1,0)</f>
        <v>0</v>
      </c>
      <c r="R18" s="4">
        <f>IF(E18&lt;D18,1,0)</f>
        <v>0</v>
      </c>
      <c r="S18" s="4">
        <f>IF(E18&lt;C18,1,0)</f>
        <v>0</v>
      </c>
      <c r="T18" s="5">
        <f>IF(AND((E18&lt;B18),(E18&lt;D18),(E18&lt;C18)),1,0)</f>
        <v>0</v>
      </c>
      <c r="V18" s="3">
        <f>IF(C18&gt;B18,1,0)</f>
        <v>1</v>
      </c>
      <c r="W18" s="4">
        <f>IF(C18&gt;D18,1,0)</f>
        <v>1</v>
      </c>
      <c r="X18" s="4">
        <f>IF(C18&gt;E18,1,0)</f>
        <v>0</v>
      </c>
      <c r="Y18" s="5">
        <f>IF(AND((C18&gt;B18),(C18&gt;D18),(C18&gt;E18)),1,0)</f>
        <v>0</v>
      </c>
    </row>
    <row r="19" spans="1:25" ht="15.6">
      <c r="A19" s="6" t="s">
        <v>39</v>
      </c>
      <c r="B19" s="22">
        <f>[1]All!$AX$13</f>
        <v>0.63120384231999993</v>
      </c>
      <c r="C19" s="15">
        <f>[1]All!$AY$13</f>
        <v>0.63051641520000001</v>
      </c>
      <c r="D19" s="15">
        <f>[1]All!$AZ$13</f>
        <v>0.62976141402000008</v>
      </c>
      <c r="E19" s="23">
        <f>[1]All!$BA$13</f>
        <v>0.59312272314530001</v>
      </c>
      <c r="G19" s="3">
        <f t="shared" si="0"/>
        <v>1</v>
      </c>
      <c r="H19" s="4">
        <f t="shared" si="1"/>
        <v>1</v>
      </c>
      <c r="I19" s="4">
        <f t="shared" si="2"/>
        <v>1</v>
      </c>
      <c r="J19" s="5">
        <f t="shared" si="3"/>
        <v>1</v>
      </c>
      <c r="L19" s="3">
        <f t="shared" si="4"/>
        <v>0</v>
      </c>
      <c r="M19" s="4">
        <f t="shared" si="5"/>
        <v>1</v>
      </c>
      <c r="N19" s="4">
        <f t="shared" si="6"/>
        <v>0</v>
      </c>
      <c r="O19" s="5">
        <f t="shared" si="7"/>
        <v>0</v>
      </c>
      <c r="Q19" s="3">
        <f t="shared" si="8"/>
        <v>0</v>
      </c>
      <c r="R19" s="4">
        <f t="shared" si="9"/>
        <v>0</v>
      </c>
      <c r="S19" s="4">
        <f t="shared" si="10"/>
        <v>0</v>
      </c>
      <c r="T19" s="5">
        <f t="shared" si="11"/>
        <v>0</v>
      </c>
      <c r="V19" s="3">
        <f>IF(C19&gt;B19,1,0)</f>
        <v>0</v>
      </c>
      <c r="W19" s="4">
        <f>IF(C19&gt;D19,1,0)</f>
        <v>1</v>
      </c>
      <c r="X19" s="4">
        <f>IF(C19&gt;E19,1,0)</f>
        <v>1</v>
      </c>
      <c r="Y19" s="5">
        <f>IF(AND((C19&gt;B19),(C19&gt;D19),(C19&gt;E19)),1,0)</f>
        <v>0</v>
      </c>
    </row>
    <row r="20" spans="1:25" s="19" customFormat="1" ht="15.6">
      <c r="A20" s="6" t="s">
        <v>30</v>
      </c>
      <c r="B20" s="22">
        <f>[1]All!$BZ$13</f>
        <v>0.17603001736000001</v>
      </c>
      <c r="C20" s="15">
        <f>[1]All!$CA$13</f>
        <v>0.20298878910000001</v>
      </c>
      <c r="D20" s="15">
        <f>[1]All!$CB$13</f>
        <v>0.18618528645999999</v>
      </c>
      <c r="E20" s="23">
        <f>[1]All!$CC$13</f>
        <v>0.21057163089870001</v>
      </c>
      <c r="G20" s="3">
        <f>IF(B20&lt;D20,1,0)</f>
        <v>1</v>
      </c>
      <c r="H20" s="4">
        <f>IF(B20&lt;E20,1,0)</f>
        <v>1</v>
      </c>
      <c r="I20" s="4">
        <f>IF(B20&lt;C20,1,0)</f>
        <v>1</v>
      </c>
      <c r="J20" s="5">
        <f>IF(AND((B20&lt;D20),(B20&lt;E20),(B20&lt;C20)),1,0)</f>
        <v>1</v>
      </c>
      <c r="L20" s="3">
        <f>IF(D20&lt;B20,1,0)</f>
        <v>0</v>
      </c>
      <c r="M20" s="4">
        <f>IF(D20&lt;E20,1,0)</f>
        <v>1</v>
      </c>
      <c r="N20" s="4">
        <f>IF(D20&lt;C20,1,0)</f>
        <v>1</v>
      </c>
      <c r="O20" s="5">
        <f>IF(AND((D20&lt;B20),(D20&lt;E20),(D20&lt;C20)),1,0)</f>
        <v>0</v>
      </c>
      <c r="Q20" s="3">
        <f>IF(E20&lt;B20,1,0)</f>
        <v>0</v>
      </c>
      <c r="R20" s="4">
        <f>IF(E20&lt;D20,1,0)</f>
        <v>0</v>
      </c>
      <c r="S20" s="4">
        <f>IF(E20&lt;C20,1,0)</f>
        <v>0</v>
      </c>
      <c r="T20" s="5">
        <f>IF(AND((E20&lt;B20),(E20&lt;D20),(E20&lt;C20)),1,0)</f>
        <v>0</v>
      </c>
      <c r="V20" s="3">
        <f>IF(C20&lt;B20,1,0)</f>
        <v>0</v>
      </c>
      <c r="W20" s="4">
        <f>IF(C20&lt;D20,1,0)</f>
        <v>0</v>
      </c>
      <c r="X20" s="4">
        <f>IF(C20&lt;E20,1,0)</f>
        <v>1</v>
      </c>
      <c r="Y20" s="5">
        <f>IF(AND((C20&lt;B20),(C20&lt;D20),(C20&lt;E20)),1,0)</f>
        <v>0</v>
      </c>
    </row>
    <row r="21" spans="1:25" s="19" customFormat="1" ht="15.6">
      <c r="A21" s="6" t="s">
        <v>40</v>
      </c>
      <c r="B21" s="22">
        <f>[1]All!$BB$13</f>
        <v>0.64732886249999999</v>
      </c>
      <c r="C21" s="15">
        <f>[1]All!$BC$13</f>
        <v>0.6436710189</v>
      </c>
      <c r="D21" s="15">
        <f>[1]All!$BD$13</f>
        <v>0.64706049510000008</v>
      </c>
      <c r="E21" s="23">
        <f>[1]All!$BE$13</f>
        <v>0.56444166337830004</v>
      </c>
      <c r="G21" s="3">
        <f>IF(B21&lt;D21,1,0)</f>
        <v>0</v>
      </c>
      <c r="H21" s="4">
        <f>IF(B21&lt;E21,1,0)</f>
        <v>0</v>
      </c>
      <c r="I21" s="4">
        <f>IF(B21&lt;C21,1,0)</f>
        <v>0</v>
      </c>
      <c r="J21" s="5">
        <f>IF(AND((B21&lt;D21),(B21&lt;E21),(B21&lt;C21)),1,0)</f>
        <v>0</v>
      </c>
      <c r="L21" s="3">
        <f>IF(D21&lt;B21,1,0)</f>
        <v>1</v>
      </c>
      <c r="M21" s="4">
        <f>IF(D21&lt;E21,1,0)</f>
        <v>0</v>
      </c>
      <c r="N21" s="4">
        <f>IF(D21&lt;C21,1,0)</f>
        <v>0</v>
      </c>
      <c r="O21" s="5">
        <f>IF(AND((D21&lt;B21),(D21&lt;E21),(D21&lt;C21)),1,0)</f>
        <v>0</v>
      </c>
      <c r="Q21" s="3">
        <f t="shared" si="8"/>
        <v>0</v>
      </c>
      <c r="R21" s="4">
        <f t="shared" si="9"/>
        <v>0</v>
      </c>
      <c r="S21" s="4">
        <f t="shared" si="10"/>
        <v>0</v>
      </c>
      <c r="T21" s="5">
        <f t="shared" si="11"/>
        <v>0</v>
      </c>
      <c r="V21" s="3">
        <f>IF(C21&lt;B21,1,0)</f>
        <v>1</v>
      </c>
      <c r="W21" s="4">
        <f>IF(C21&lt;D21,1,0)</f>
        <v>1</v>
      </c>
      <c r="X21" s="4">
        <f>IF(C21&lt;E21,1,0)</f>
        <v>0</v>
      </c>
      <c r="Y21" s="5">
        <f>IF(AND((C21&lt;B21),(C21&lt;D21),(C21&lt;E21)),1,0)</f>
        <v>0</v>
      </c>
    </row>
    <row r="22" spans="1:25" ht="15.6">
      <c r="A22" s="6" t="s">
        <v>41</v>
      </c>
      <c r="B22" s="22">
        <f>[1]All!$AL$13</f>
        <v>0.39600108264</v>
      </c>
      <c r="C22" s="15">
        <f>[1]All!$AM$13</f>
        <v>0.39205898509999998</v>
      </c>
      <c r="D22" s="15">
        <f>[1]All!$AN$13</f>
        <v>0.39086396994</v>
      </c>
      <c r="E22" s="23">
        <f>[1]All!$AO$13</f>
        <v>0.38182647363130001</v>
      </c>
      <c r="G22" s="3">
        <f t="shared" si="0"/>
        <v>1</v>
      </c>
      <c r="H22" s="4">
        <f t="shared" si="1"/>
        <v>1</v>
      </c>
      <c r="I22" s="4">
        <f t="shared" si="2"/>
        <v>1</v>
      </c>
      <c r="J22" s="5">
        <f t="shared" si="3"/>
        <v>1</v>
      </c>
      <c r="L22" s="3">
        <f t="shared" si="4"/>
        <v>0</v>
      </c>
      <c r="M22" s="4">
        <f t="shared" si="5"/>
        <v>1</v>
      </c>
      <c r="N22" s="4">
        <f t="shared" si="6"/>
        <v>0</v>
      </c>
      <c r="O22" s="5">
        <f t="shared" si="7"/>
        <v>0</v>
      </c>
      <c r="Q22" s="3">
        <f t="shared" si="8"/>
        <v>0</v>
      </c>
      <c r="R22" s="4">
        <f t="shared" si="9"/>
        <v>0</v>
      </c>
      <c r="S22" s="4">
        <f t="shared" si="10"/>
        <v>0</v>
      </c>
      <c r="T22" s="5">
        <f t="shared" si="11"/>
        <v>0</v>
      </c>
      <c r="V22" s="3">
        <f>IF(C22&gt;B22,1,0)</f>
        <v>0</v>
      </c>
      <c r="W22" s="4">
        <f>IF(C22&gt;D22,1,0)</f>
        <v>1</v>
      </c>
      <c r="X22" s="4">
        <f>IF(C22&gt;E22,1,0)</f>
        <v>1</v>
      </c>
      <c r="Y22" s="5">
        <f>IF(AND((C22&gt;B22),(C22&gt;D22),(C22&gt;E22)),1,0)</f>
        <v>0</v>
      </c>
    </row>
    <row r="23" spans="1:25" s="19" customFormat="1" ht="15.6">
      <c r="A23" s="6" t="s">
        <v>26</v>
      </c>
      <c r="B23" s="22">
        <f>[1]All!$AH$13</f>
        <v>0.1225216433</v>
      </c>
      <c r="C23" s="15">
        <f>[1]All!$AI$13</f>
        <v>0.13089029369999999</v>
      </c>
      <c r="D23" s="15">
        <f>[1]All!$AJ$13</f>
        <v>0.1228258122</v>
      </c>
      <c r="E23" s="23">
        <f>[1]All!$AK$13</f>
        <v>0.26880610601299998</v>
      </c>
      <c r="G23" s="3">
        <f>IF(B23&lt;D23,1,0)</f>
        <v>1</v>
      </c>
      <c r="H23" s="4">
        <f>IF(B23&lt;E23,1,0)</f>
        <v>1</v>
      </c>
      <c r="I23" s="4">
        <f>IF(B23&lt;C23,1,0)</f>
        <v>1</v>
      </c>
      <c r="J23" s="5">
        <f>IF(AND((B23&lt;D23),(B23&lt;E23),(B23&lt;C23)),1,0)</f>
        <v>1</v>
      </c>
      <c r="L23" s="3">
        <f>IF(D23&lt;B23,1,0)</f>
        <v>0</v>
      </c>
      <c r="M23" s="4">
        <f>IF(D23&lt;E23,1,0)</f>
        <v>1</v>
      </c>
      <c r="N23" s="4">
        <f>IF(D23&lt;C23,1,0)</f>
        <v>1</v>
      </c>
      <c r="O23" s="5">
        <f>IF(AND((D23&lt;B23),(D23&lt;E23),(D23&lt;C23)),1,0)</f>
        <v>0</v>
      </c>
      <c r="Q23" s="3">
        <f>IF(E23&lt;B23,1,0)</f>
        <v>0</v>
      </c>
      <c r="R23" s="4">
        <f>IF(E23&lt;D23,1,0)</f>
        <v>0</v>
      </c>
      <c r="S23" s="4">
        <f>IF(E23&lt;C23,1,0)</f>
        <v>0</v>
      </c>
      <c r="T23" s="5">
        <f>IF(AND((E23&lt;B23),(E23&lt;D23),(E23&lt;C23)),1,0)</f>
        <v>0</v>
      </c>
      <c r="V23" s="3">
        <f>IF(C23&lt;B23,1,0)</f>
        <v>0</v>
      </c>
      <c r="W23" s="4">
        <f>IF(C23&lt;D23,1,0)</f>
        <v>0</v>
      </c>
      <c r="X23" s="4">
        <f>IF(C23&lt;E23,1,0)</f>
        <v>1</v>
      </c>
      <c r="Y23" s="5">
        <f>IF(AND((C23&lt;B23),(C23&lt;D23),(C23&lt;E23)),1,0)</f>
        <v>0</v>
      </c>
    </row>
    <row r="24" spans="1:25" s="7" customFormat="1" ht="16.2" thickBot="1">
      <c r="A24" s="16"/>
      <c r="B24" s="17"/>
      <c r="C24" s="17"/>
      <c r="D24" s="17"/>
      <c r="E24" s="17"/>
      <c r="G24" s="8">
        <f>SUM(G2:G23)</f>
        <v>15</v>
      </c>
      <c r="H24" s="9">
        <f>SUM(H2:H23)</f>
        <v>21</v>
      </c>
      <c r="I24" s="9">
        <f>SUM(I2:I23)</f>
        <v>18</v>
      </c>
      <c r="J24" s="10">
        <f>SUM(J2:J23)</f>
        <v>14</v>
      </c>
      <c r="L24" s="8">
        <f>SUM(L2:L23)</f>
        <v>7</v>
      </c>
      <c r="M24" s="9">
        <f>SUM(M2:M23)</f>
        <v>21</v>
      </c>
      <c r="N24" s="9">
        <f>SUM(N2:N23)</f>
        <v>14</v>
      </c>
      <c r="O24" s="10">
        <f>SUM(O2:O23)</f>
        <v>5</v>
      </c>
      <c r="Q24" s="8">
        <f>SUM(Q2:Q23)</f>
        <v>0</v>
      </c>
      <c r="R24" s="9">
        <f>SUM(R2:R23)</f>
        <v>0</v>
      </c>
      <c r="S24" s="9">
        <f>SUM(S2:S23)</f>
        <v>1</v>
      </c>
      <c r="T24" s="10">
        <f>SUM(T2:T23)</f>
        <v>0</v>
      </c>
      <c r="V24" s="8">
        <f>SUM(V2:V23)</f>
        <v>5</v>
      </c>
      <c r="W24" s="9">
        <f>SUM(W2:W23)</f>
        <v>9</v>
      </c>
      <c r="X24" s="9">
        <f>SUM(X2:X23)</f>
        <v>19</v>
      </c>
      <c r="Y24" s="10">
        <f>SUM(Y2:Y23)</f>
        <v>2</v>
      </c>
    </row>
  </sheetData>
  <conditionalFormatting sqref="G2:J23 L2:O23 Q2:T23">
    <cfRule type="cellIs" dxfId="1" priority="7" operator="equal">
      <formula>1</formula>
    </cfRule>
  </conditionalFormatting>
  <conditionalFormatting sqref="V2:Y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average-measures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2020-10-04T20:49:21Z</cp:lastPrinted>
  <dcterms:created xsi:type="dcterms:W3CDTF">2020-10-04T18:43:15Z</dcterms:created>
  <dcterms:modified xsi:type="dcterms:W3CDTF">2020-12-19T18:49:24Z</dcterms:modified>
</cp:coreProperties>
</file>