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/>
  <xr:revisionPtr revIDLastSave="0" documentId="13_ncr:1_{EB85554B-1794-4264-A786-DAF38B0085AC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est 1" sheetId="1" r:id="rId1"/>
    <sheet name="Test 2" sheetId="3" r:id="rId2"/>
    <sheet name="Test 3" sheetId="4" r:id="rId3"/>
    <sheet name="Test 4" sheetId="6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1" i="4" l="1"/>
  <c r="AA11" i="4"/>
  <c r="Z11" i="4"/>
  <c r="V11" i="4"/>
  <c r="U11" i="4"/>
  <c r="T11" i="4"/>
  <c r="S11" i="4"/>
  <c r="R11" i="4"/>
  <c r="Q11" i="4"/>
  <c r="AB10" i="4"/>
  <c r="AA10" i="4"/>
  <c r="Z10" i="4"/>
  <c r="V10" i="4"/>
  <c r="U10" i="4"/>
  <c r="T10" i="4"/>
  <c r="S10" i="4"/>
  <c r="R10" i="4"/>
  <c r="Q10" i="4"/>
  <c r="AB9" i="4"/>
  <c r="AA9" i="4"/>
  <c r="Z9" i="4"/>
  <c r="V9" i="4"/>
  <c r="U9" i="4"/>
  <c r="T9" i="4"/>
  <c r="S9" i="4"/>
  <c r="R9" i="4"/>
  <c r="Q9" i="4"/>
  <c r="AB8" i="4"/>
  <c r="AA8" i="4"/>
  <c r="Z8" i="4"/>
  <c r="V8" i="4"/>
  <c r="U8" i="4"/>
  <c r="T8" i="4"/>
  <c r="S8" i="4"/>
  <c r="R8" i="4"/>
  <c r="Q8" i="4"/>
  <c r="AB7" i="4"/>
  <c r="AA7" i="4"/>
  <c r="Z7" i="4"/>
  <c r="V7" i="4"/>
  <c r="U7" i="4"/>
  <c r="T7" i="4"/>
  <c r="S7" i="4"/>
  <c r="R7" i="4"/>
  <c r="Q7" i="4"/>
  <c r="Y6" i="4"/>
  <c r="X6" i="4"/>
  <c r="W6" i="4"/>
  <c r="V6" i="4"/>
  <c r="U6" i="4"/>
  <c r="T6" i="4"/>
  <c r="S6" i="4"/>
  <c r="R6" i="4"/>
  <c r="Q6" i="4"/>
  <c r="Y5" i="4"/>
  <c r="X5" i="4"/>
  <c r="W5" i="4"/>
  <c r="V5" i="4"/>
  <c r="U5" i="4"/>
  <c r="T5" i="4"/>
  <c r="S5" i="4"/>
  <c r="R5" i="4"/>
  <c r="Q5" i="4"/>
  <c r="Y4" i="4"/>
  <c r="X4" i="4"/>
  <c r="W4" i="4"/>
  <c r="V4" i="4"/>
  <c r="U4" i="4"/>
  <c r="T4" i="4"/>
  <c r="S4" i="4"/>
  <c r="R4" i="4"/>
  <c r="Q4" i="4"/>
  <c r="Y3" i="4"/>
  <c r="X3" i="4"/>
  <c r="W3" i="4"/>
  <c r="V3" i="4"/>
  <c r="U3" i="4"/>
  <c r="T3" i="4"/>
  <c r="S3" i="4"/>
  <c r="R3" i="4"/>
  <c r="Q3" i="4"/>
  <c r="Y2" i="4"/>
  <c r="X2" i="4"/>
  <c r="W2" i="4"/>
  <c r="V2" i="4"/>
  <c r="U2" i="4"/>
  <c r="T2" i="4"/>
  <c r="S2" i="4"/>
  <c r="R2" i="4"/>
  <c r="Q2" i="4"/>
</calcChain>
</file>

<file path=xl/sharedStrings.xml><?xml version="1.0" encoding="utf-8"?>
<sst xmlns="http://schemas.openxmlformats.org/spreadsheetml/2006/main" count="229" uniqueCount="157">
  <si>
    <t>Test</t>
  </si>
  <si>
    <t>Time (total)</t>
  </si>
  <si>
    <t>Time (clean)</t>
  </si>
  <si>
    <t>Time (retransmission)</t>
  </si>
  <si>
    <t>Traffic (service)</t>
  </si>
  <si>
    <t>Traffic (payload)</t>
  </si>
  <si>
    <t>Traffic (retransmission)</t>
  </si>
  <si>
    <t>Traffic (total payload)</t>
  </si>
  <si>
    <t>Traffic (total)</t>
  </si>
  <si>
    <t>Packets (total)</t>
  </si>
  <si>
    <t>Packets (service)</t>
  </si>
  <si>
    <t>Packets (payload)</t>
  </si>
  <si>
    <t>Packets (delivered)</t>
  </si>
  <si>
    <t>Packets (corrected)</t>
  </si>
  <si>
    <t>Packets (loss)</t>
  </si>
  <si>
    <t>UDP 15000</t>
  </si>
  <si>
    <t>UDP 30000</t>
  </si>
  <si>
    <t>UDP 45000</t>
  </si>
  <si>
    <t>UDP 60000</t>
  </si>
  <si>
    <t>UDP 75000</t>
  </si>
  <si>
    <t>TCP 15000</t>
  </si>
  <si>
    <t>TCP 30000</t>
  </si>
  <si>
    <t>TCP 45000</t>
  </si>
  <si>
    <t>TCP 60000</t>
  </si>
  <si>
    <t>TCP 75000</t>
  </si>
  <si>
    <t>Size</t>
  </si>
  <si>
    <t>Error rate</t>
  </si>
  <si>
    <t>TCP</t>
  </si>
  <si>
    <t>UDP</t>
  </si>
  <si>
    <t>MTU</t>
  </si>
  <si>
    <t>Time min</t>
  </si>
  <si>
    <t>Time max</t>
  </si>
  <si>
    <t>Time avg</t>
  </si>
  <si>
    <t>ST min</t>
  </si>
  <si>
    <t>ST max</t>
  </si>
  <si>
    <t>ST avg</t>
  </si>
  <si>
    <t>Retr min</t>
  </si>
  <si>
    <t>Retr max</t>
  </si>
  <si>
    <t>Retr avg</t>
  </si>
  <si>
    <t>Loss min</t>
  </si>
  <si>
    <t>Loss max</t>
  </si>
  <si>
    <t>Loss avg</t>
  </si>
  <si>
    <t>Proto</t>
  </si>
  <si>
    <t>TCP 0 1280</t>
  </si>
  <si>
    <t>TCP 1 1280</t>
  </si>
  <si>
    <t>TCP 2 1280</t>
  </si>
  <si>
    <t>TCP 3 1280</t>
  </si>
  <si>
    <t>TCP 4 1280</t>
  </si>
  <si>
    <t>TCP 5 1280</t>
  </si>
  <si>
    <t>TCP 6 1280</t>
  </si>
  <si>
    <t>TCP 7 1280</t>
  </si>
  <si>
    <t>TCP 8 1280</t>
  </si>
  <si>
    <t>TCP 9 1280</t>
  </si>
  <si>
    <t>TCP 0 1500</t>
  </si>
  <si>
    <t>TCP 1 1500</t>
  </si>
  <si>
    <t>TCP 2 1500</t>
  </si>
  <si>
    <t>TCP 3 1500</t>
  </si>
  <si>
    <t>TCP 4 1500</t>
  </si>
  <si>
    <t>TCP 5 1500</t>
  </si>
  <si>
    <t>TCP 6 1500</t>
  </si>
  <si>
    <t>TCP 7 1500</t>
  </si>
  <si>
    <t>TCP 8 1500</t>
  </si>
  <si>
    <t>TCP 9 1500</t>
  </si>
  <si>
    <t>TCP 0 4470</t>
  </si>
  <si>
    <t>TCP 1 4470</t>
  </si>
  <si>
    <t>TCP 2 4470</t>
  </si>
  <si>
    <t>TCP 3 4470</t>
  </si>
  <si>
    <t>TCP 4 4470</t>
  </si>
  <si>
    <t>TCP 5 4470</t>
  </si>
  <si>
    <t>TCP 6 4470</t>
  </si>
  <si>
    <t>TCP 7 4470</t>
  </si>
  <si>
    <t>TCP 8 4470</t>
  </si>
  <si>
    <t>TCP 9 4470</t>
  </si>
  <si>
    <t>TCP 0 9000</t>
  </si>
  <si>
    <t>TCP 1 9000</t>
  </si>
  <si>
    <t>TCP 2 9000</t>
  </si>
  <si>
    <t>TCP 3 9000</t>
  </si>
  <si>
    <t>TCP 4 9000</t>
  </si>
  <si>
    <t>TCP 5 9000</t>
  </si>
  <si>
    <t>TCP 6 9000</t>
  </si>
  <si>
    <t>TCP 7 9000</t>
  </si>
  <si>
    <t>TCP 8 9000</t>
  </si>
  <si>
    <t>TCP 9 9000</t>
  </si>
  <si>
    <t>TCP 0 16384</t>
  </si>
  <si>
    <t>TCP 1 16384</t>
  </si>
  <si>
    <t>TCP 2 16384</t>
  </si>
  <si>
    <t>TCP 3 16384</t>
  </si>
  <si>
    <t>TCP 4 16384</t>
  </si>
  <si>
    <t>TCP 5 16384</t>
  </si>
  <si>
    <t>TCP 6 16384</t>
  </si>
  <si>
    <t>TCP 7 16384</t>
  </si>
  <si>
    <t>TCP 8 16384</t>
  </si>
  <si>
    <t>TCP 9 16384</t>
  </si>
  <si>
    <t>UDP 0 1280</t>
  </si>
  <si>
    <t>UDP 1 1280</t>
  </si>
  <si>
    <t>UDP 2 1280</t>
  </si>
  <si>
    <t>UDP 3 1280</t>
  </si>
  <si>
    <t>UDP 4 1280</t>
  </si>
  <si>
    <t>UDP 5 1280</t>
  </si>
  <si>
    <t>UDP 6 1280</t>
  </si>
  <si>
    <t>UDP 7 1280</t>
  </si>
  <si>
    <t>UDP 8 1280</t>
  </si>
  <si>
    <t>UDP 9 1280</t>
  </si>
  <si>
    <t>UDP 0 1500</t>
  </si>
  <si>
    <t>UDP 1 1500</t>
  </si>
  <si>
    <t>UDP 2 1500</t>
  </si>
  <si>
    <t>UDP 3 1500</t>
  </si>
  <si>
    <t>UDP 4 1500</t>
  </si>
  <si>
    <t>UDP 5 1500</t>
  </si>
  <si>
    <t>UDP 6 1500</t>
  </si>
  <si>
    <t>UDP 7 1500</t>
  </si>
  <si>
    <t>UDP 8 1500</t>
  </si>
  <si>
    <t>UDP 9 1500</t>
  </si>
  <si>
    <t>UDP 0 4470</t>
  </si>
  <si>
    <t>UDP 1 4470</t>
  </si>
  <si>
    <t>UDP 2 4470</t>
  </si>
  <si>
    <t>UDP 3 4470</t>
  </si>
  <si>
    <t>UDP 4 4470</t>
  </si>
  <si>
    <t>UDP 5 4470</t>
  </si>
  <si>
    <t>UDP 6 4470</t>
  </si>
  <si>
    <t>UDP 7 4470</t>
  </si>
  <si>
    <t>UDP 8 4470</t>
  </si>
  <si>
    <t>UDP 9 4470</t>
  </si>
  <si>
    <t>UDP 0 9000</t>
  </si>
  <si>
    <t>UDP 1 9000</t>
  </si>
  <si>
    <t>UDP 2 9000</t>
  </si>
  <si>
    <t>UDP 3 9000</t>
  </si>
  <si>
    <t>UDP 4 9000</t>
  </si>
  <si>
    <t>UDP 5 9000</t>
  </si>
  <si>
    <t>UDP 6 9000</t>
  </si>
  <si>
    <t>UDP 7 9000</t>
  </si>
  <si>
    <t>UDP 8 9000</t>
  </si>
  <si>
    <t>UDP 9 9000</t>
  </si>
  <si>
    <t>UDP 0 16384</t>
  </si>
  <si>
    <t>UDP 1 16384</t>
  </si>
  <si>
    <t>UDP 2 16384</t>
  </si>
  <si>
    <t>UDP 3 16384</t>
  </si>
  <si>
    <t>UDP 4 16384</t>
  </si>
  <si>
    <t>UDP 5 16384</t>
  </si>
  <si>
    <t>UDP 6 16384</t>
  </si>
  <si>
    <t>UDP 7 16384</t>
  </si>
  <si>
    <t>UDP 8 16384</t>
  </si>
  <si>
    <t>UDP 9 16384</t>
  </si>
  <si>
    <t>UDP 0 65535</t>
  </si>
  <si>
    <t>UDP 1 65535</t>
  </si>
  <si>
    <t>UDP 2 65535</t>
  </si>
  <si>
    <t>UDP 3 65535</t>
  </si>
  <si>
    <t>UDP 4 65535</t>
  </si>
  <si>
    <t>UDP 5 65535</t>
  </si>
  <si>
    <t>UDP 6 65535</t>
  </si>
  <si>
    <t>UDP 7 65535</t>
  </si>
  <si>
    <t>UDP 8 65535</t>
  </si>
  <si>
    <t>UDP 9 65535</t>
  </si>
  <si>
    <t>Duplex?</t>
  </si>
  <si>
    <t>Змішаний</t>
  </si>
  <si>
    <t>Дуплексний</t>
  </si>
  <si>
    <t>Напівдуплексний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</si>
</sst>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uk-UA"/>
              <a:t>Залежність часу від розміру повідомлень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UDP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'Test 1'!$B$2:$B$6</c:f>
              <c:numCache>
                <c:formatCode>General</c:formatCode>
                <c:ptCount val="5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</c:numCache>
            </c:numRef>
          </c:cat>
          <c:val>
            <c:numRef>
              <c:f>'Test 1'!$C$2:$C$6</c:f>
              <c:numCache>
                <c:formatCode>General</c:formatCode>
                <c:ptCount val="5"/>
                <c:pt idx="0">
                  <c:v>866376</c:v>
                </c:pt>
                <c:pt idx="1">
                  <c:v>1740392</c:v>
                </c:pt>
                <c:pt idx="2">
                  <c:v>2444800</c:v>
                </c:pt>
                <c:pt idx="3">
                  <c:v>3153792</c:v>
                </c:pt>
                <c:pt idx="4">
                  <c:v>4163800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F-4A0F-9563-EFCA397BA7D8}"/>
            </c:ext>
          </c:extLst>
        </c:ser>
        <c:ser>
          <c:idx val="1"/>
          <c:order val="1"/>
          <c:tx>
            <c:v>TCP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'Test 1'!$B$7:$B$11</c:f>
              <c:numCache>
                <c:formatCode>General</c:formatCode>
                <c:ptCount val="5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</c:numCache>
            </c:numRef>
          </c:cat>
          <c:val>
            <c:numRef>
              <c:f>'Test 1'!$C$7:$C$11</c:f>
              <c:numCache>
                <c:formatCode>General</c:formatCode>
                <c:ptCount val="5"/>
                <c:pt idx="0">
                  <c:v>1039140</c:v>
                </c:pt>
                <c:pt idx="1">
                  <c:v>2507760</c:v>
                </c:pt>
                <c:pt idx="2">
                  <c:v>3257280</c:v>
                </c:pt>
                <c:pt idx="3">
                  <c:v>4676160</c:v>
                </c:pt>
                <c:pt idx="4">
                  <c:v>6342720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BF-4A0F-9563-EFCA397BA7D8}"/>
            </c:ext>
          </c:extLst>
        </c:ser>
        <c:ser>
          <c:idx val="2"/>
          <c:order val="2"/>
          <c:tx>
            <c:v>TCP (без ретрансмісій)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'Test 1'!$B$7:$B$11</c:f>
              <c:numCache>
                <c:formatCode>General</c:formatCode>
                <c:ptCount val="5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</c:numCache>
            </c:numRef>
          </c:cat>
          <c:val>
            <c:numRef>
              <c:f>'Test 1'!$D$7:$D$11</c:f>
              <c:numCache>
                <c:formatCode>General</c:formatCode>
                <c:ptCount val="5"/>
                <c:pt idx="0">
                  <c:v>915600</c:v>
                </c:pt>
                <c:pt idx="1">
                  <c:v>1721040</c:v>
                </c:pt>
                <c:pt idx="2">
                  <c:v>2698020</c:v>
                </c:pt>
                <c:pt idx="3">
                  <c:v>3652260</c:v>
                </c:pt>
                <c:pt idx="4">
                  <c:v>4266420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BF-4A0F-9563-EFCA397BA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0713872"/>
        <c:axId val="1820722032"/>
      </c:barChart>
      <c:catAx>
        <c:axId val="18207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22032"/>
        <c:crosses val="autoZero"/>
        <c:auto val="1"/>
        <c:lblAlgn val="ctr"/>
        <c:lblOffset val="100"/>
        <c:noMultiLvlLbl val="0"/>
      </c:catAx>
      <c:valAx>
        <c:axId val="18207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Залежність службового трафіку від розміру пакета (</a:t>
            </a:r>
            <a:r>
              <a:rPr lang="en-US"/>
              <a:t>TCP)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Залежність часу доставки від розміру пакета (TCP)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'[1]Test Results'!$AC$2:$AC$6</c:f>
              <c:numCache>
                <c:formatCode>General</c:formatCode>
                <c:ptCount val="5"/>
                <c:pt idx="0">
                  <c:v>1280</c:v>
                </c:pt>
                <c:pt idx="1">
                  <c:v>1500</c:v>
                </c:pt>
                <c:pt idx="2">
                  <c:v>4470</c:v>
                </c:pt>
                <c:pt idx="3">
                  <c:v>9000</c:v>
                </c:pt>
                <c:pt idx="4">
                  <c:v>16384</c:v>
                </c:pt>
              </c:numCache>
            </c:numRef>
          </c:cat>
          <c:val>
            <c:numRef>
              <c:f>'[1]Test Results'!$V$2:$V$6</c:f>
              <c:numCache>
                <c:formatCode>General</c:formatCode>
                <c:ptCount val="5"/>
                <c:pt idx="0">
                  <c:v>4277280</c:v>
                </c:pt>
                <c:pt idx="1">
                  <c:v>4215582</c:v>
                </c:pt>
                <c:pt idx="2">
                  <c:v>1232022</c:v>
                </c:pt>
                <c:pt idx="3">
                  <c:v>1172628</c:v>
                </c:pt>
                <c:pt idx="4">
                  <c:v>339060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B-41CD-B51F-447471FC9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43216"/>
        <c:axId val="120937456"/>
      </c:lineChart>
      <c:catAx>
        <c:axId val="12094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37456"/>
        <c:crosses val="autoZero"/>
        <c:auto val="1"/>
        <c:lblAlgn val="ctr"/>
        <c:lblOffset val="100"/>
        <c:noMultiLvlLbl val="0"/>
      </c:catAx>
      <c:valAx>
        <c:axId val="1209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Залежність службового трафіку від розміру пакета (UDP)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'[1]Test Results'!$AC$2:$AC$6</c:f>
              <c:numCache>
                <c:formatCode>General</c:formatCode>
                <c:ptCount val="5"/>
                <c:pt idx="0">
                  <c:v>1280</c:v>
                </c:pt>
                <c:pt idx="1">
                  <c:v>1500</c:v>
                </c:pt>
                <c:pt idx="2">
                  <c:v>4470</c:v>
                </c:pt>
                <c:pt idx="3">
                  <c:v>9000</c:v>
                </c:pt>
                <c:pt idx="4">
                  <c:v>16384</c:v>
                </c:pt>
              </c:numCache>
            </c:numRef>
          </c:cat>
          <c:val>
            <c:numRef>
              <c:f>'[1]Test Results'!$V$7:$V$11</c:f>
              <c:numCache>
                <c:formatCode>General</c:formatCode>
                <c:ptCount val="5"/>
                <c:pt idx="0">
                  <c:v>718382</c:v>
                </c:pt>
                <c:pt idx="1">
                  <c:v>612578</c:v>
                </c:pt>
                <c:pt idx="2">
                  <c:v>205209</c:v>
                </c:pt>
                <c:pt idx="3">
                  <c:v>102572</c:v>
                </c:pt>
                <c:pt idx="4">
                  <c:v>55745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5-437A-9599-262E6569D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43216"/>
        <c:axId val="120937456"/>
      </c:lineChart>
      <c:catAx>
        <c:axId val="12094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37456"/>
        <c:crosses val="autoZero"/>
        <c:auto val="1"/>
        <c:lblAlgn val="ctr"/>
        <c:lblOffset val="100"/>
        <c:noMultiLvlLbl val="0"/>
      </c:catAx>
      <c:valAx>
        <c:axId val="1209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Залежність кількості перенадсилань від розміру пакета (</a:t>
            </a:r>
            <a:r>
              <a:rPr lang="en-US"/>
              <a:t>TCP)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Залежність кількості перенадсиланб доставки від розміру пакета (TCP)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'[1]Test Results'!$AC$2:$AC$6</c:f>
              <c:numCache>
                <c:formatCode>General</c:formatCode>
                <c:ptCount val="5"/>
                <c:pt idx="0">
                  <c:v>1280</c:v>
                </c:pt>
                <c:pt idx="1">
                  <c:v>1500</c:v>
                </c:pt>
                <c:pt idx="2">
                  <c:v>4470</c:v>
                </c:pt>
                <c:pt idx="3">
                  <c:v>9000</c:v>
                </c:pt>
                <c:pt idx="4">
                  <c:v>16384</c:v>
                </c:pt>
              </c:numCache>
            </c:numRef>
          </c:cat>
          <c:val>
            <c:numRef>
              <c:f>'[1]Test Results'!$Y$2:$Y$6</c:f>
              <c:numCache>
                <c:formatCode>General</c:formatCode>
                <c:ptCount val="5"/>
                <c:pt idx="0">
                  <c:v>1866</c:v>
                </c:pt>
                <c:pt idx="1">
                  <c:v>1841</c:v>
                </c:pt>
                <c:pt idx="2">
                  <c:v>542</c:v>
                </c:pt>
                <c:pt idx="3">
                  <c:v>520</c:v>
                </c:pt>
                <c:pt idx="4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E-473D-857A-990ACA4BE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43216"/>
        <c:axId val="120937456"/>
      </c:lineChart>
      <c:catAx>
        <c:axId val="12094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37456"/>
        <c:crosses val="autoZero"/>
        <c:auto val="1"/>
        <c:lblAlgn val="ctr"/>
        <c:lblOffset val="100"/>
        <c:noMultiLvlLbl val="0"/>
      </c:catAx>
      <c:valAx>
        <c:axId val="1209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Залежність кількості втрат</a:t>
            </a:r>
            <a:r>
              <a:rPr lang="ru-RU" baseline="0"/>
              <a:t> </a:t>
            </a:r>
            <a:r>
              <a:rPr lang="ru-RU"/>
              <a:t>від розміру пакета (</a:t>
            </a:r>
            <a:r>
              <a:rPr lang="en-US"/>
              <a:t>UDP)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Залежність втрат пакетів від розміру пакета (TCP)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'[1]Test Results'!$AC$2:$AC$6</c:f>
              <c:numCache>
                <c:formatCode>General</c:formatCode>
                <c:ptCount val="5"/>
                <c:pt idx="0">
                  <c:v>1280</c:v>
                </c:pt>
                <c:pt idx="1">
                  <c:v>1500</c:v>
                </c:pt>
                <c:pt idx="2">
                  <c:v>4470</c:v>
                </c:pt>
                <c:pt idx="3">
                  <c:v>9000</c:v>
                </c:pt>
                <c:pt idx="4">
                  <c:v>16384</c:v>
                </c:pt>
              </c:numCache>
            </c:numRef>
          </c:cat>
          <c:val>
            <c:numRef>
              <c:f>'[1]Test Results'!$AB$7:$AB$11</c:f>
              <c:numCache>
                <c:formatCode>General</c:formatCode>
                <c:ptCount val="5"/>
                <c:pt idx="0">
                  <c:v>671</c:v>
                </c:pt>
                <c:pt idx="1">
                  <c:v>569</c:v>
                </c:pt>
                <c:pt idx="2">
                  <c:v>196</c:v>
                </c:pt>
                <c:pt idx="3">
                  <c:v>93</c:v>
                </c:pt>
                <c:pt idx="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5-4535-A75F-AAD7DA941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43216"/>
        <c:axId val="120937456"/>
      </c:lineChart>
      <c:catAx>
        <c:axId val="12094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37456"/>
        <c:crosses val="autoZero"/>
        <c:auto val="1"/>
        <c:lblAlgn val="ctr"/>
        <c:lblOffset val="100"/>
        <c:noMultiLvlLbl val="0"/>
      </c:catAx>
      <c:valAx>
        <c:axId val="1209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TCP</c:v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'Test 4'!$B$2:$B$4</c:f>
              <c:strCache>
                <c:ptCount val="3"/>
                <c:pt idx="0">
                  <c:v>Змішаний</c:v>
                </c:pt>
                <c:pt idx="1">
                  <c:v>Дуплексний</c:v>
                </c:pt>
                <c:pt idx="2">
                  <c:v>Напівдуплексний</c:v>
                </c:pt>
              </c:strCache>
            </c:strRef>
          </c:cat>
          <c:val>
            <c:numRef>
              <c:f>'Test 4'!$C$5:$C$7</c:f>
              <c:numCache>
                <c:formatCode>General</c:formatCode>
                <c:ptCount val="3"/>
                <c:pt idx="0">
                  <c:v>291604792</c:v>
                </c:pt>
                <c:pt idx="1">
                  <c:v>208289137</c:v>
                </c:pt>
                <c:pt idx="2">
                  <c:v>416578274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F2-41DF-A291-84617C30D0DD}"/>
            </c:ext>
          </c:extLst>
        </c:ser>
        <c:ser>
          <c:idx val="1"/>
          <c:order val="1"/>
          <c:tx>
            <c:v>UDP</c:v>
          </c:tx>
          <c:spPr>
            <a:gradFill>
              <a:gsLst>
                <a:gs pos="100000">
                  <a:schemeClr val="accent3">
                    <a:alpha val="0"/>
                  </a:schemeClr>
                </a:gs>
                <a:gs pos="50000">
                  <a:schemeClr val="accent3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'Test 4'!$B$2:$B$4</c:f>
              <c:strCache>
                <c:ptCount val="3"/>
                <c:pt idx="0">
                  <c:v>Змішаний</c:v>
                </c:pt>
                <c:pt idx="1">
                  <c:v>Дуплексний</c:v>
                </c:pt>
                <c:pt idx="2">
                  <c:v>Напівдуплексний</c:v>
                </c:pt>
              </c:strCache>
            </c:strRef>
          </c:cat>
          <c:val>
            <c:numRef>
              <c:f>'Test 4'!$C$2:$C$4</c:f>
              <c:numCache>
                <c:formatCode>General</c:formatCode>
                <c:ptCount val="3"/>
                <c:pt idx="0">
                  <c:v>200278016</c:v>
                </c:pt>
                <c:pt idx="1">
                  <c:v>200278016</c:v>
                </c:pt>
                <c:pt idx="2">
                  <c:v>200278016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F2-41DF-A291-84617C30D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63259904"/>
        <c:axId val="263263264"/>
        <c:axId val="0"/>
      </c:bar3DChart>
      <c:catAx>
        <c:axId val="26325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63264"/>
        <c:crosses val="autoZero"/>
        <c:auto val="1"/>
        <c:lblAlgn val="ctr"/>
        <c:lblOffset val="100"/>
        <c:noMultiLvlLbl val="0"/>
      </c:catAx>
      <c:valAx>
        <c:axId val="2632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5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uk-UA"/>
              <a:t>Залежність службового трафіку від розміру повідомлень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UDP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'Test 1'!$B$2:$B$6</c:f>
              <c:numCache>
                <c:formatCode>General</c:formatCode>
                <c:ptCount val="5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</c:numCache>
            </c:numRef>
          </c:cat>
          <c:val>
            <c:numRef>
              <c:f>'Test 1'!$F$2:$F$6</c:f>
              <c:numCache>
                <c:formatCode>General</c:formatCode>
                <c:ptCount val="5"/>
                <c:pt idx="0">
                  <c:v>3192</c:v>
                </c:pt>
                <c:pt idx="1">
                  <c:v>6412</c:v>
                </c:pt>
                <c:pt idx="2">
                  <c:v>9016</c:v>
                </c:pt>
                <c:pt idx="3">
                  <c:v>11648</c:v>
                </c:pt>
                <c:pt idx="4">
                  <c:v>15372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69-4FD6-879D-FBEFE3E723B4}"/>
            </c:ext>
          </c:extLst>
        </c:ser>
        <c:ser>
          <c:idx val="1"/>
          <c:order val="1"/>
          <c:tx>
            <c:v>TCP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'Test 1'!$B$7:$B$11</c:f>
              <c:numCache>
                <c:formatCode>General</c:formatCode>
                <c:ptCount val="5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</c:numCache>
            </c:numRef>
          </c:cat>
          <c:val>
            <c:numRef>
              <c:f>'Test 1'!$F$7:$F$11</c:f>
              <c:numCache>
                <c:formatCode>General</c:formatCode>
                <c:ptCount val="5"/>
                <c:pt idx="0">
                  <c:v>21660</c:v>
                </c:pt>
                <c:pt idx="1">
                  <c:v>39780</c:v>
                </c:pt>
                <c:pt idx="2">
                  <c:v>51060</c:v>
                </c:pt>
                <c:pt idx="3">
                  <c:v>70200</c:v>
                </c:pt>
                <c:pt idx="4">
                  <c:v>97980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69-4FD6-879D-FBEFE3E72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713872"/>
        <c:axId val="1820722032"/>
      </c:lineChart>
      <c:catAx>
        <c:axId val="18207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22032"/>
        <c:crosses val="autoZero"/>
        <c:auto val="1"/>
        <c:lblAlgn val="ctr"/>
        <c:lblOffset val="100"/>
        <c:noMultiLvlLbl val="0"/>
      </c:catAx>
      <c:valAx>
        <c:axId val="18207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Втрачені та перенадіслані пакети в залежності від розміру повідомлень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TCP, перенадіслані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'Test 1'!$B$2:$B$6</c:f>
              <c:numCache>
                <c:formatCode>General</c:formatCode>
                <c:ptCount val="5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</c:numCache>
            </c:numRef>
          </c:cat>
          <c:val>
            <c:numRef>
              <c:f>'Test 1'!$O$7:$O$11</c:f>
              <c:numCache>
                <c:formatCode>General</c:formatCode>
                <c:ptCount val="5"/>
                <c:pt idx="0">
                  <c:v>10</c:v>
                </c:pt>
                <c:pt idx="1">
                  <c:v>17</c:v>
                </c:pt>
                <c:pt idx="2">
                  <c:v>13</c:v>
                </c:pt>
                <c:pt idx="3">
                  <c:v>25</c:v>
                </c:pt>
                <c:pt idx="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1-4B79-A3B0-6D6AF3075898}"/>
            </c:ext>
          </c:extLst>
        </c:ser>
        <c:ser>
          <c:idx val="1"/>
          <c:order val="1"/>
          <c:tx>
            <c:v>UDP, втрачені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'Test 1'!$B$2:$B$6</c:f>
              <c:numCache>
                <c:formatCode>General</c:formatCode>
                <c:ptCount val="5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</c:numCache>
            </c:numRef>
          </c:cat>
          <c:val>
            <c:numRef>
              <c:f>'Test 1'!$P$2:$P$6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1-4B79-A3B0-6D6AF3075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12128"/>
        <c:axId val="95113568"/>
      </c:lineChart>
      <c:catAx>
        <c:axId val="9511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3568"/>
        <c:crosses val="autoZero"/>
        <c:auto val="1"/>
        <c:lblAlgn val="ctr"/>
        <c:lblOffset val="100"/>
        <c:noMultiLvlLbl val="0"/>
      </c:catAx>
      <c:valAx>
        <c:axId val="951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uk-UA"/>
              <a:t>Залежність часу від ймовірності помилки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UDP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'Test 2'!$B$2:$B$6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'Test 2'!$C$2:$C$6</c:f>
              <c:numCache>
                <c:formatCode>General</c:formatCode>
                <c:ptCount val="5"/>
                <c:pt idx="0">
                  <c:v>187760640</c:v>
                </c:pt>
                <c:pt idx="1">
                  <c:v>175406760</c:v>
                </c:pt>
                <c:pt idx="2">
                  <c:v>170599672</c:v>
                </c:pt>
                <c:pt idx="3">
                  <c:v>155270776</c:v>
                </c:pt>
                <c:pt idx="4">
                  <c:v>118290120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5-4C7A-A031-2DDE4B1EC6CC}"/>
            </c:ext>
          </c:extLst>
        </c:ser>
        <c:ser>
          <c:idx val="1"/>
          <c:order val="1"/>
          <c:tx>
            <c:v>TCP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'Test 2'!$B$7:$B$11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'Test 2'!$C$7:$C$11</c:f>
              <c:numCache>
                <c:formatCode>General</c:formatCode>
                <c:ptCount val="5"/>
                <c:pt idx="0">
                  <c:v>199080000</c:v>
                </c:pt>
                <c:pt idx="1">
                  <c:v>213031920</c:v>
                </c:pt>
                <c:pt idx="2">
                  <c:v>228333540</c:v>
                </c:pt>
                <c:pt idx="3">
                  <c:v>257551140</c:v>
                </c:pt>
                <c:pt idx="4">
                  <c:v>395043060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5-4C7A-A031-2DDE4B1EC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0936976"/>
        <c:axId val="120941776"/>
      </c:barChart>
      <c:catAx>
        <c:axId val="12093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1776"/>
        <c:crosses val="autoZero"/>
        <c:auto val="1"/>
        <c:lblAlgn val="ctr"/>
        <c:lblOffset val="100"/>
        <c:noMultiLvlLbl val="0"/>
      </c:catAx>
      <c:valAx>
        <c:axId val="1209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Залежність кількості службого трафіку від ймовірності помилки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UDP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 2'!$B$2:$B$6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'Test 2'!$F$2:$F$6</c:f>
              <c:numCache>
                <c:formatCode>General</c:formatCode>
                <c:ptCount val="5"/>
                <c:pt idx="0">
                  <c:v>688128</c:v>
                </c:pt>
                <c:pt idx="1">
                  <c:v>645736</c:v>
                </c:pt>
                <c:pt idx="2">
                  <c:v>628264</c:v>
                </c:pt>
                <c:pt idx="3">
                  <c:v>574728</c:v>
                </c:pt>
                <c:pt idx="4">
                  <c:v>444080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6-4887-8FBF-618E6DBFFC97}"/>
            </c:ext>
          </c:extLst>
        </c:ser>
        <c:ser>
          <c:idx val="1"/>
          <c:order val="1"/>
          <c:tx>
            <c:v>TCP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 2'!$B$7:$B$11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'Test 2'!$F$7:$F$11</c:f>
              <c:numCache>
                <c:formatCode>General</c:formatCode>
                <c:ptCount val="5"/>
                <c:pt idx="0">
                  <c:v>2952000</c:v>
                </c:pt>
                <c:pt idx="1">
                  <c:v>3190380</c:v>
                </c:pt>
                <c:pt idx="2">
                  <c:v>3398280</c:v>
                </c:pt>
                <c:pt idx="3">
                  <c:v>3871140</c:v>
                </c:pt>
                <c:pt idx="4">
                  <c:v>6023580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6-4887-8FBF-618E6DBFFC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0936976"/>
        <c:axId val="120941776"/>
      </c:lineChart>
      <c:catAx>
        <c:axId val="120936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1776"/>
        <c:crosses val="autoZero"/>
        <c:auto val="1"/>
        <c:lblAlgn val="ctr"/>
        <c:lblOffset val="100"/>
        <c:noMultiLvlLbl val="0"/>
      </c:catAx>
      <c:valAx>
        <c:axId val="120941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Перенадіслані пакети в залежності від ймовірності помилки</a:t>
            </a:r>
            <a:r>
              <a:rPr lang="uk-UA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TCP, перенадіслані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'Test 2'!$B$7:$B$11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'Test 2'!$O$7:$O$11</c:f>
              <c:numCache>
                <c:formatCode>General</c:formatCode>
                <c:ptCount val="5"/>
                <c:pt idx="0">
                  <c:v>0</c:v>
                </c:pt>
                <c:pt idx="1">
                  <c:v>675</c:v>
                </c:pt>
                <c:pt idx="2">
                  <c:v>1090</c:v>
                </c:pt>
                <c:pt idx="3">
                  <c:v>2330</c:v>
                </c:pt>
                <c:pt idx="4">
                  <c:v>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8-4611-AFF0-65F63768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36976"/>
        <c:axId val="120941776"/>
      </c:lineChart>
      <c:catAx>
        <c:axId val="120936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1776"/>
        <c:crosses val="autoZero"/>
        <c:auto val="1"/>
        <c:lblAlgn val="ctr"/>
        <c:lblOffset val="100"/>
        <c:noMultiLvlLbl val="0"/>
      </c:catAx>
      <c:valAx>
        <c:axId val="120941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Втрачені пакети в залежності від ймовірності помилки</a:t>
            </a:r>
            <a:r>
              <a:rPr lang="uk-UA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UDP, втрачені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'Test 2'!$B$2:$B$6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'Test 2'!$P$2:$P$6</c:f>
              <c:numCache>
                <c:formatCode>General</c:formatCode>
                <c:ptCount val="5"/>
                <c:pt idx="0">
                  <c:v>0</c:v>
                </c:pt>
                <c:pt idx="1">
                  <c:v>257</c:v>
                </c:pt>
                <c:pt idx="2">
                  <c:v>409</c:v>
                </c:pt>
                <c:pt idx="3">
                  <c:v>738</c:v>
                </c:pt>
                <c:pt idx="4">
                  <c:v>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C-4CBA-9A5F-7BE9DDCF1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36976"/>
        <c:axId val="120941776"/>
      </c:lineChart>
      <c:catAx>
        <c:axId val="120936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1776"/>
        <c:crosses val="autoZero"/>
        <c:auto val="1"/>
        <c:lblAlgn val="ctr"/>
        <c:lblOffset val="100"/>
        <c:noMultiLvlLbl val="0"/>
      </c:catAx>
      <c:valAx>
        <c:axId val="120941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Залежність часу доставки від розміру пакета (TCP)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'[1]Test Results'!$AC$2:$AC$6</c:f>
              <c:numCache>
                <c:formatCode>General</c:formatCode>
                <c:ptCount val="5"/>
                <c:pt idx="0">
                  <c:v>1280</c:v>
                </c:pt>
                <c:pt idx="1">
                  <c:v>1500</c:v>
                </c:pt>
                <c:pt idx="2">
                  <c:v>4470</c:v>
                </c:pt>
                <c:pt idx="3">
                  <c:v>9000</c:v>
                </c:pt>
                <c:pt idx="4">
                  <c:v>16384</c:v>
                </c:pt>
              </c:numCache>
            </c:numRef>
          </c:cat>
          <c:val>
            <c:numRef>
              <c:f>'[1]Test Results'!$S$2:$S$6</c:f>
              <c:numCache>
                <c:formatCode>General</c:formatCode>
                <c:ptCount val="5"/>
                <c:pt idx="0">
                  <c:v>247336268</c:v>
                </c:pt>
                <c:pt idx="1">
                  <c:v>247091790</c:v>
                </c:pt>
                <c:pt idx="2">
                  <c:v>232746936</c:v>
                </c:pt>
                <c:pt idx="3">
                  <c:v>233498511</c:v>
                </c:pt>
                <c:pt idx="4">
                  <c:v>226233134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6-40F6-9A38-6F29DCDBB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43216"/>
        <c:axId val="120937456"/>
      </c:lineChart>
      <c:catAx>
        <c:axId val="12094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37456"/>
        <c:crosses val="autoZero"/>
        <c:auto val="1"/>
        <c:lblAlgn val="ctr"/>
        <c:lblOffset val="100"/>
        <c:noMultiLvlLbl val="0"/>
      </c:catAx>
      <c:valAx>
        <c:axId val="1209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Залежність часу доставки від розміру пакета (UDP)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'[1]Test Results'!$AC$2:$AC$6</c:f>
              <c:numCache>
                <c:formatCode>General</c:formatCode>
                <c:ptCount val="5"/>
                <c:pt idx="0">
                  <c:v>1280</c:v>
                </c:pt>
                <c:pt idx="1">
                  <c:v>1500</c:v>
                </c:pt>
                <c:pt idx="2">
                  <c:v>4470</c:v>
                </c:pt>
                <c:pt idx="3">
                  <c:v>9000</c:v>
                </c:pt>
                <c:pt idx="4">
                  <c:v>16384</c:v>
                </c:pt>
              </c:numCache>
            </c:numRef>
          </c:cat>
          <c:val>
            <c:numRef>
              <c:f>'[1]Test Results'!$S$7:$S$11</c:f>
              <c:numCache>
                <c:formatCode>General</c:formatCode>
                <c:ptCount val="5"/>
                <c:pt idx="0">
                  <c:v>166797075</c:v>
                </c:pt>
                <c:pt idx="1">
                  <c:v>166111172</c:v>
                </c:pt>
                <c:pt idx="2">
                  <c:v>163589038</c:v>
                </c:pt>
                <c:pt idx="3">
                  <c:v>164067715</c:v>
                </c:pt>
                <c:pt idx="4">
                  <c:v>161844495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9-4CDE-94F2-164B86418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43216"/>
        <c:axId val="120937456"/>
      </c:lineChart>
      <c:catAx>
        <c:axId val="12094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37456"/>
        <c:crosses val="autoZero"/>
        <c:auto val="1"/>
        <c:lblAlgn val="ctr"/>
        <c:lblOffset val="100"/>
        <c:noMultiLvlLbl val="0"/>
      </c:catAx>
      <c:valAx>
        <c:axId val="1209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23812</xdr:rowOff>
    </xdr:from>
    <xdr:to>
      <xdr:col>5</xdr:col>
      <xdr:colOff>219075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9CEE4-8B51-6A18-B52A-198DA69D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12</xdr:row>
      <xdr:rowOff>0</xdr:rowOff>
    </xdr:from>
    <xdr:to>
      <xdr:col>9</xdr:col>
      <xdr:colOff>142875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9B7410-5036-4598-8202-BE4E23AD7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12</xdr:row>
      <xdr:rowOff>14287</xdr:rowOff>
    </xdr:from>
    <xdr:to>
      <xdr:col>14</xdr:col>
      <xdr:colOff>209550</xdr:colOff>
      <xdr:row>26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3F1146-D7BD-75C0-29A8-AF9E1941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185737</xdr:rowOff>
    </xdr:from>
    <xdr:to>
      <xdr:col>5</xdr:col>
      <xdr:colOff>238125</xdr:colOff>
      <xdr:row>27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B256E9-3D30-E591-982B-A8DBFE3FD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838200</xdr:colOff>
      <xdr:row>13</xdr:row>
      <xdr:rowOff>9525</xdr:rowOff>
    </xdr:from>
    <xdr:to>
      <xdr:col>9</xdr:col>
      <xdr:colOff>409575</xdr:colOff>
      <xdr:row>27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3BC48B-6147-42CA-805E-9551697A6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152400</xdr:colOff>
      <xdr:row>12</xdr:row>
      <xdr:rowOff>180975</xdr:rowOff>
    </xdr:from>
    <xdr:to>
      <xdr:col>14</xdr:col>
      <xdr:colOff>590550</xdr:colOff>
      <xdr:row>27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CBBDF3-B561-41A7-AD15-ABEECC118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28</xdr:row>
      <xdr:rowOff>95250</xdr:rowOff>
    </xdr:from>
    <xdr:to>
      <xdr:col>5</xdr:col>
      <xdr:colOff>238125</xdr:colOff>
      <xdr:row>42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53C646-C7CF-4AA6-87DF-66269089B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819150</xdr:colOff>
      <xdr:row>14</xdr:row>
      <xdr:rowOff>52387</xdr:rowOff>
    </xdr:from>
    <xdr:to>
      <xdr:col>22</xdr:col>
      <xdr:colOff>142875</xdr:colOff>
      <xdr:row>28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89DFE3-3973-433F-BD20-EA7A39FF8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333375</xdr:colOff>
      <xdr:row>14</xdr:row>
      <xdr:rowOff>38100</xdr:rowOff>
    </xdr:from>
    <xdr:to>
      <xdr:col>30</xdr:col>
      <xdr:colOff>28575</xdr:colOff>
      <xdr:row>28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5AB86A-1082-404F-BABC-ECDB603CD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809625</xdr:colOff>
      <xdr:row>29</xdr:row>
      <xdr:rowOff>90487</xdr:rowOff>
    </xdr:from>
    <xdr:to>
      <xdr:col>22</xdr:col>
      <xdr:colOff>133350</xdr:colOff>
      <xdr:row>43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38DB44-5847-44CF-8785-6F99C3CA3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323850</xdr:colOff>
      <xdr:row>29</xdr:row>
      <xdr:rowOff>76200</xdr:rowOff>
    </xdr:from>
    <xdr:to>
      <xdr:col>30</xdr:col>
      <xdr:colOff>19050</xdr:colOff>
      <xdr:row>43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B121A6-0F50-4E73-B0A3-1FC047607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809625</xdr:colOff>
      <xdr:row>45</xdr:row>
      <xdr:rowOff>19050</xdr:rowOff>
    </xdr:from>
    <xdr:to>
      <xdr:col>22</xdr:col>
      <xdr:colOff>133350</xdr:colOff>
      <xdr:row>59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45A26F-4351-41B5-B02B-665C16251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342900</xdr:colOff>
      <xdr:row>45</xdr:row>
      <xdr:rowOff>19050</xdr:rowOff>
    </xdr:from>
    <xdr:to>
      <xdr:col>30</xdr:col>
      <xdr:colOff>38100</xdr:colOff>
      <xdr:row>59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48065F-C8CD-43A1-848F-DF2B24928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185737</xdr:rowOff>
    </xdr:from>
    <xdr:to>
      <xdr:col>5</xdr:col>
      <xdr:colOff>228600</xdr:colOff>
      <xdr:row>22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0E6DB7-2B79-7244-8D30-AF3AF6780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ill\Downloads\tests%20(4).xlsx" TargetMode="External"/><Relationship Id="rId1" Type="http://schemas.openxmlformats.org/officeDocument/2006/relationships/externalLinkPath" Target="/Users/Jill/Downloads/tests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st Results"/>
    </sheetNames>
    <sheetDataSet>
      <sheetData sheetId="0">
        <row r="2">
          <cell r="S2">
            <v>247336268</v>
          </cell>
          <cell r="V2">
            <v>4277280</v>
          </cell>
          <cell r="Y2">
            <v>1866</v>
          </cell>
          <cell r="AC2">
            <v>1280</v>
          </cell>
        </row>
        <row r="3">
          <cell r="S3">
            <v>247091790</v>
          </cell>
          <cell r="V3">
            <v>4215582</v>
          </cell>
          <cell r="Y3">
            <v>1841</v>
          </cell>
          <cell r="AC3">
            <v>1500</v>
          </cell>
        </row>
        <row r="4">
          <cell r="S4">
            <v>232746936</v>
          </cell>
          <cell r="V4">
            <v>1232022</v>
          </cell>
          <cell r="Y4">
            <v>542</v>
          </cell>
          <cell r="AC4">
            <v>4470</v>
          </cell>
        </row>
        <row r="5">
          <cell r="S5">
            <v>233498511</v>
          </cell>
          <cell r="V5">
            <v>1172628</v>
          </cell>
          <cell r="Y5">
            <v>520</v>
          </cell>
          <cell r="AC5">
            <v>9000</v>
          </cell>
        </row>
        <row r="6">
          <cell r="S6">
            <v>226233134</v>
          </cell>
          <cell r="V6">
            <v>339060</v>
          </cell>
          <cell r="Y6">
            <v>151</v>
          </cell>
          <cell r="AC6">
            <v>16384</v>
          </cell>
        </row>
        <row r="7">
          <cell r="S7">
            <v>166797075</v>
          </cell>
          <cell r="V7">
            <v>718382</v>
          </cell>
          <cell r="AB7">
            <v>671</v>
          </cell>
        </row>
        <row r="8">
          <cell r="S8">
            <v>166111172</v>
          </cell>
          <cell r="V8">
            <v>612578</v>
          </cell>
          <cell r="AB8">
            <v>569</v>
          </cell>
        </row>
        <row r="9">
          <cell r="S9">
            <v>163589038</v>
          </cell>
          <cell r="V9">
            <v>205209</v>
          </cell>
          <cell r="AB9">
            <v>196</v>
          </cell>
        </row>
        <row r="10">
          <cell r="S10">
            <v>164067715</v>
          </cell>
          <cell r="V10">
            <v>102572</v>
          </cell>
          <cell r="AB10">
            <v>93</v>
          </cell>
        </row>
        <row r="11">
          <cell r="S11">
            <v>161844495</v>
          </cell>
          <cell r="V11">
            <v>55745</v>
          </cell>
          <cell r="AB11">
            <v>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workbookViewId="0">
      <selection activeCell="K35" sqref="K35"/>
    </sheetView>
  </sheetViews>
  <sheetFormatPr defaultRowHeight="15" x14ac:dyDescent="0.25"/>
  <cols>
    <col min="1" max="2" width="11.42578125" customWidth="1"/>
    <col min="3" max="3" width="11" customWidth="1"/>
    <col min="4" max="4" width="11.5703125" customWidth="1"/>
    <col min="5" max="6" width="20" customWidth="1"/>
    <col min="7" max="7" width="15" customWidth="1"/>
    <col min="8" max="8" width="21" customWidth="1"/>
    <col min="9" max="9" width="19" customWidth="1"/>
    <col min="10" max="10" width="12" customWidth="1"/>
    <col min="11" max="11" width="13" customWidth="1"/>
    <col min="12" max="12" width="15" customWidth="1"/>
    <col min="13" max="13" width="16" customWidth="1"/>
    <col min="14" max="14" width="18" customWidth="1"/>
    <col min="15" max="15" width="17" customWidth="1"/>
    <col min="16" max="16" width="12" customWidth="1"/>
  </cols>
  <sheetData>
    <row r="1" spans="1:16" x14ac:dyDescent="0.25">
      <c r="A1" t="s">
        <v>0</v>
      </c>
      <c r="B1" t="s">
        <v>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15000</v>
      </c>
      <c r="C2">
        <v>866376</v>
      </c>
      <c r="D2">
        <v>866376</v>
      </c>
      <c r="E2">
        <v>0</v>
      </c>
      <c r="F2">
        <v>3192</v>
      </c>
      <c r="G2">
        <v>171000</v>
      </c>
      <c r="H2">
        <v>0</v>
      </c>
      <c r="I2">
        <v>171000</v>
      </c>
      <c r="J2">
        <v>174192</v>
      </c>
      <c r="K2">
        <v>114</v>
      </c>
      <c r="L2">
        <v>0</v>
      </c>
      <c r="M2">
        <v>114</v>
      </c>
      <c r="N2">
        <v>112</v>
      </c>
      <c r="O2">
        <v>0</v>
      </c>
      <c r="P2">
        <v>2</v>
      </c>
    </row>
    <row r="3" spans="1:16" x14ac:dyDescent="0.25">
      <c r="A3" t="s">
        <v>16</v>
      </c>
      <c r="B3">
        <v>30000</v>
      </c>
      <c r="C3">
        <v>1740392</v>
      </c>
      <c r="D3">
        <v>1740392</v>
      </c>
      <c r="E3">
        <v>0</v>
      </c>
      <c r="F3">
        <v>6412</v>
      </c>
      <c r="G3">
        <v>343500</v>
      </c>
      <c r="H3">
        <v>0</v>
      </c>
      <c r="I3">
        <v>343500</v>
      </c>
      <c r="J3">
        <v>349912</v>
      </c>
      <c r="K3">
        <v>229</v>
      </c>
      <c r="L3">
        <v>0</v>
      </c>
      <c r="M3">
        <v>229</v>
      </c>
      <c r="N3">
        <v>225</v>
      </c>
      <c r="O3">
        <v>0</v>
      </c>
      <c r="P3">
        <v>4</v>
      </c>
    </row>
    <row r="4" spans="1:16" x14ac:dyDescent="0.25">
      <c r="A4" t="s">
        <v>17</v>
      </c>
      <c r="B4">
        <v>45000</v>
      </c>
      <c r="C4">
        <v>2444800</v>
      </c>
      <c r="D4">
        <v>2444800</v>
      </c>
      <c r="E4">
        <v>0</v>
      </c>
      <c r="F4">
        <v>9016</v>
      </c>
      <c r="G4">
        <v>483000</v>
      </c>
      <c r="H4">
        <v>0</v>
      </c>
      <c r="I4">
        <v>483000</v>
      </c>
      <c r="J4">
        <v>492016</v>
      </c>
      <c r="K4">
        <v>322</v>
      </c>
      <c r="L4">
        <v>0</v>
      </c>
      <c r="M4">
        <v>322</v>
      </c>
      <c r="N4">
        <v>314</v>
      </c>
      <c r="O4">
        <v>0</v>
      </c>
      <c r="P4">
        <v>8</v>
      </c>
    </row>
    <row r="5" spans="1:16" x14ac:dyDescent="0.25">
      <c r="A5" t="s">
        <v>18</v>
      </c>
      <c r="B5">
        <v>60000</v>
      </c>
      <c r="C5">
        <v>3153792</v>
      </c>
      <c r="D5">
        <v>3153792</v>
      </c>
      <c r="E5">
        <v>0</v>
      </c>
      <c r="F5">
        <v>11648</v>
      </c>
      <c r="G5">
        <v>624000</v>
      </c>
      <c r="H5">
        <v>0</v>
      </c>
      <c r="I5">
        <v>624000</v>
      </c>
      <c r="J5">
        <v>635648</v>
      </c>
      <c r="K5">
        <v>416</v>
      </c>
      <c r="L5">
        <v>0</v>
      </c>
      <c r="M5">
        <v>416</v>
      </c>
      <c r="N5">
        <v>404</v>
      </c>
      <c r="O5">
        <v>0</v>
      </c>
      <c r="P5">
        <v>12</v>
      </c>
    </row>
    <row r="6" spans="1:16" x14ac:dyDescent="0.25">
      <c r="A6" t="s">
        <v>19</v>
      </c>
      <c r="B6">
        <v>75000</v>
      </c>
      <c r="C6">
        <v>4163800</v>
      </c>
      <c r="D6">
        <v>4163800</v>
      </c>
      <c r="E6">
        <v>0</v>
      </c>
      <c r="F6">
        <v>15372</v>
      </c>
      <c r="G6">
        <v>823500</v>
      </c>
      <c r="H6">
        <v>0</v>
      </c>
      <c r="I6">
        <v>823500</v>
      </c>
      <c r="J6">
        <v>838872</v>
      </c>
      <c r="K6">
        <v>549</v>
      </c>
      <c r="L6">
        <v>0</v>
      </c>
      <c r="M6">
        <v>549</v>
      </c>
      <c r="N6">
        <v>537</v>
      </c>
      <c r="O6">
        <v>0</v>
      </c>
      <c r="P6">
        <v>12</v>
      </c>
    </row>
    <row r="7" spans="1:16" x14ac:dyDescent="0.25">
      <c r="A7" t="s">
        <v>20</v>
      </c>
      <c r="B7">
        <v>15000</v>
      </c>
      <c r="C7">
        <v>1039140</v>
      </c>
      <c r="D7">
        <v>915600</v>
      </c>
      <c r="E7">
        <v>123540</v>
      </c>
      <c r="F7">
        <v>21660</v>
      </c>
      <c r="G7">
        <v>169500</v>
      </c>
      <c r="H7">
        <v>18000</v>
      </c>
      <c r="I7">
        <v>187500</v>
      </c>
      <c r="J7">
        <v>209160</v>
      </c>
      <c r="K7">
        <v>361</v>
      </c>
      <c r="L7">
        <v>236</v>
      </c>
      <c r="M7">
        <v>125</v>
      </c>
      <c r="N7">
        <v>351</v>
      </c>
      <c r="O7">
        <v>10</v>
      </c>
      <c r="P7">
        <v>0</v>
      </c>
    </row>
    <row r="8" spans="1:16" x14ac:dyDescent="0.25">
      <c r="A8" t="s">
        <v>21</v>
      </c>
      <c r="B8">
        <v>30000</v>
      </c>
      <c r="C8">
        <v>2507760</v>
      </c>
      <c r="D8">
        <v>1721040</v>
      </c>
      <c r="E8">
        <v>786720</v>
      </c>
      <c r="F8">
        <v>39780</v>
      </c>
      <c r="G8">
        <v>318000</v>
      </c>
      <c r="H8">
        <v>147000</v>
      </c>
      <c r="I8">
        <v>465000</v>
      </c>
      <c r="J8">
        <v>504780</v>
      </c>
      <c r="K8">
        <v>663</v>
      </c>
      <c r="L8">
        <v>353</v>
      </c>
      <c r="M8">
        <v>310</v>
      </c>
      <c r="N8">
        <v>646</v>
      </c>
      <c r="O8">
        <v>17</v>
      </c>
      <c r="P8">
        <v>0</v>
      </c>
    </row>
    <row r="9" spans="1:16" x14ac:dyDescent="0.25">
      <c r="A9" t="s">
        <v>22</v>
      </c>
      <c r="B9">
        <v>45000</v>
      </c>
      <c r="C9">
        <v>3257280</v>
      </c>
      <c r="D9">
        <v>2698020</v>
      </c>
      <c r="E9">
        <v>559260</v>
      </c>
      <c r="F9">
        <v>51060</v>
      </c>
      <c r="G9">
        <v>499500</v>
      </c>
      <c r="H9">
        <v>103500</v>
      </c>
      <c r="I9">
        <v>603000</v>
      </c>
      <c r="J9">
        <v>654060</v>
      </c>
      <c r="K9">
        <v>851</v>
      </c>
      <c r="L9">
        <v>449</v>
      </c>
      <c r="M9">
        <v>402</v>
      </c>
      <c r="N9">
        <v>838</v>
      </c>
      <c r="O9">
        <v>13</v>
      </c>
      <c r="P9">
        <v>0</v>
      </c>
    </row>
    <row r="10" spans="1:16" x14ac:dyDescent="0.25">
      <c r="A10" t="s">
        <v>23</v>
      </c>
      <c r="B10">
        <v>60000</v>
      </c>
      <c r="C10">
        <v>4676160</v>
      </c>
      <c r="D10">
        <v>3652260</v>
      </c>
      <c r="E10">
        <v>1023900</v>
      </c>
      <c r="F10">
        <v>70200</v>
      </c>
      <c r="G10">
        <v>678000</v>
      </c>
      <c r="H10">
        <v>190500</v>
      </c>
      <c r="I10">
        <v>868500</v>
      </c>
      <c r="J10">
        <v>938700</v>
      </c>
      <c r="K10">
        <v>1170</v>
      </c>
      <c r="L10">
        <v>591</v>
      </c>
      <c r="M10">
        <v>579</v>
      </c>
      <c r="N10">
        <v>1145</v>
      </c>
      <c r="O10">
        <v>25</v>
      </c>
      <c r="P10">
        <v>0</v>
      </c>
    </row>
    <row r="11" spans="1:16" x14ac:dyDescent="0.25">
      <c r="A11" t="s">
        <v>24</v>
      </c>
      <c r="B11">
        <v>75000</v>
      </c>
      <c r="C11">
        <v>6342720</v>
      </c>
      <c r="D11">
        <v>4266420</v>
      </c>
      <c r="E11">
        <v>2076300</v>
      </c>
      <c r="F11">
        <v>97980</v>
      </c>
      <c r="G11">
        <v>790500</v>
      </c>
      <c r="H11">
        <v>387000</v>
      </c>
      <c r="I11">
        <v>1177500</v>
      </c>
      <c r="J11">
        <v>1275480</v>
      </c>
      <c r="K11">
        <v>1633</v>
      </c>
      <c r="L11">
        <v>848</v>
      </c>
      <c r="M11">
        <v>785</v>
      </c>
      <c r="N11">
        <v>1584</v>
      </c>
      <c r="O11">
        <v>49</v>
      </c>
      <c r="P11">
        <v>0</v>
      </c>
    </row>
  </sheetData>
  <pageMargins left="0.7" right="0.7" top="0.75" bottom="0.75" header="0.3" footer="0.3"/>
  <pageSetup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21C19-050B-44B0-BB23-7A8411D96F17}">
  <dimension ref="A1:P11"/>
  <sheetViews>
    <sheetView workbookViewId="0">
      <selection activeCell="H34" sqref="H34"/>
    </sheetView>
  </sheetViews>
  <sheetFormatPr defaultRowHeight="15" x14ac:dyDescent="0.25"/>
  <cols>
    <col min="1" max="2" width="11.42578125" customWidth="1"/>
    <col min="3" max="3" width="11" customWidth="1"/>
    <col min="4" max="4" width="11.5703125" customWidth="1"/>
    <col min="5" max="6" width="20" customWidth="1"/>
    <col min="7" max="7" width="15" customWidth="1"/>
    <col min="8" max="8" width="21" customWidth="1"/>
    <col min="9" max="9" width="19" customWidth="1"/>
    <col min="10" max="10" width="12" customWidth="1"/>
    <col min="11" max="11" width="13" customWidth="1"/>
    <col min="12" max="12" width="15" customWidth="1"/>
    <col min="13" max="13" width="16" customWidth="1"/>
    <col min="14" max="14" width="18" customWidth="1"/>
    <col min="15" max="15" width="17.85546875" customWidth="1"/>
    <col min="16" max="16" width="12" customWidth="1"/>
  </cols>
  <sheetData>
    <row r="1" spans="1:16" x14ac:dyDescent="0.25">
      <c r="A1" t="s">
        <v>0</v>
      </c>
      <c r="B1" t="s">
        <v>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28</v>
      </c>
      <c r="B2">
        <v>0</v>
      </c>
      <c r="C2">
        <v>187760640</v>
      </c>
      <c r="D2">
        <v>187760640</v>
      </c>
      <c r="E2">
        <v>0</v>
      </c>
      <c r="F2">
        <v>688128</v>
      </c>
      <c r="G2">
        <v>36864000</v>
      </c>
      <c r="H2">
        <v>0</v>
      </c>
      <c r="I2">
        <v>36864000</v>
      </c>
      <c r="J2">
        <v>37552128</v>
      </c>
      <c r="K2">
        <v>24576</v>
      </c>
      <c r="L2">
        <v>0</v>
      </c>
      <c r="M2">
        <v>24576</v>
      </c>
      <c r="N2">
        <v>24576</v>
      </c>
      <c r="O2">
        <v>0</v>
      </c>
      <c r="P2">
        <v>0</v>
      </c>
    </row>
    <row r="3" spans="1:16" x14ac:dyDescent="0.25">
      <c r="A3" t="s">
        <v>28</v>
      </c>
      <c r="B3">
        <v>2</v>
      </c>
      <c r="C3">
        <v>175406760</v>
      </c>
      <c r="D3">
        <v>175406760</v>
      </c>
      <c r="E3">
        <v>0</v>
      </c>
      <c r="F3">
        <v>645736</v>
      </c>
      <c r="G3">
        <v>34593000</v>
      </c>
      <c r="H3">
        <v>0</v>
      </c>
      <c r="I3">
        <v>34593000</v>
      </c>
      <c r="J3">
        <v>35238736</v>
      </c>
      <c r="K3">
        <v>23062</v>
      </c>
      <c r="L3">
        <v>0</v>
      </c>
      <c r="M3">
        <v>23062</v>
      </c>
      <c r="N3">
        <v>22805</v>
      </c>
      <c r="O3">
        <v>0</v>
      </c>
      <c r="P3">
        <v>257</v>
      </c>
    </row>
    <row r="4" spans="1:16" x14ac:dyDescent="0.25">
      <c r="A4" t="s">
        <v>28</v>
      </c>
      <c r="B4">
        <v>4</v>
      </c>
      <c r="C4">
        <v>170599672</v>
      </c>
      <c r="D4">
        <v>170599672</v>
      </c>
      <c r="E4">
        <v>0</v>
      </c>
      <c r="F4">
        <v>628264</v>
      </c>
      <c r="G4">
        <v>33657000</v>
      </c>
      <c r="H4">
        <v>0</v>
      </c>
      <c r="I4">
        <v>33657000</v>
      </c>
      <c r="J4">
        <v>34285264</v>
      </c>
      <c r="K4">
        <v>22438</v>
      </c>
      <c r="L4">
        <v>0</v>
      </c>
      <c r="M4">
        <v>22438</v>
      </c>
      <c r="N4">
        <v>22029</v>
      </c>
      <c r="O4">
        <v>0</v>
      </c>
      <c r="P4">
        <v>409</v>
      </c>
    </row>
    <row r="5" spans="1:16" x14ac:dyDescent="0.25">
      <c r="A5" t="s">
        <v>28</v>
      </c>
      <c r="B5">
        <v>8</v>
      </c>
      <c r="C5">
        <v>155270776</v>
      </c>
      <c r="D5">
        <v>155270776</v>
      </c>
      <c r="E5">
        <v>0</v>
      </c>
      <c r="F5">
        <v>574728</v>
      </c>
      <c r="G5">
        <v>30789000</v>
      </c>
      <c r="H5">
        <v>0</v>
      </c>
      <c r="I5">
        <v>30789000</v>
      </c>
      <c r="J5">
        <v>31363728</v>
      </c>
      <c r="K5">
        <v>20526</v>
      </c>
      <c r="L5">
        <v>0</v>
      </c>
      <c r="M5">
        <v>20526</v>
      </c>
      <c r="N5">
        <v>19788</v>
      </c>
      <c r="O5">
        <v>0</v>
      </c>
      <c r="P5">
        <v>738</v>
      </c>
    </row>
    <row r="6" spans="1:16" x14ac:dyDescent="0.25">
      <c r="A6" t="s">
        <v>28</v>
      </c>
      <c r="B6">
        <v>16</v>
      </c>
      <c r="C6">
        <v>118290120</v>
      </c>
      <c r="D6">
        <v>118290120</v>
      </c>
      <c r="E6">
        <v>0</v>
      </c>
      <c r="F6">
        <v>444080</v>
      </c>
      <c r="G6">
        <v>23790000</v>
      </c>
      <c r="H6">
        <v>0</v>
      </c>
      <c r="I6">
        <v>23790000</v>
      </c>
      <c r="J6">
        <v>24234080</v>
      </c>
      <c r="K6">
        <v>15860</v>
      </c>
      <c r="L6">
        <v>0</v>
      </c>
      <c r="M6">
        <v>15860</v>
      </c>
      <c r="N6">
        <v>14466</v>
      </c>
      <c r="O6">
        <v>0</v>
      </c>
      <c r="P6">
        <v>1394</v>
      </c>
    </row>
    <row r="7" spans="1:16" x14ac:dyDescent="0.25">
      <c r="A7" t="s">
        <v>27</v>
      </c>
      <c r="B7">
        <v>0</v>
      </c>
      <c r="C7">
        <v>199080000</v>
      </c>
      <c r="D7">
        <v>199080000</v>
      </c>
      <c r="E7">
        <v>0</v>
      </c>
      <c r="F7">
        <v>2952000</v>
      </c>
      <c r="G7">
        <v>36864000</v>
      </c>
      <c r="H7">
        <v>0</v>
      </c>
      <c r="I7">
        <v>36864000</v>
      </c>
      <c r="J7">
        <v>39816000</v>
      </c>
      <c r="K7">
        <v>49200</v>
      </c>
      <c r="L7">
        <v>24624</v>
      </c>
      <c r="M7">
        <v>24576</v>
      </c>
      <c r="N7">
        <v>49200</v>
      </c>
      <c r="O7">
        <v>0</v>
      </c>
      <c r="P7">
        <v>0</v>
      </c>
    </row>
    <row r="8" spans="1:16" x14ac:dyDescent="0.25">
      <c r="A8" t="s">
        <v>27</v>
      </c>
      <c r="B8">
        <v>2</v>
      </c>
      <c r="C8">
        <v>213031920</v>
      </c>
      <c r="D8">
        <v>185068020</v>
      </c>
      <c r="E8">
        <v>27963900</v>
      </c>
      <c r="F8">
        <v>3190380</v>
      </c>
      <c r="G8">
        <v>34462500</v>
      </c>
      <c r="H8">
        <v>5164500</v>
      </c>
      <c r="I8">
        <v>39627000</v>
      </c>
      <c r="J8">
        <v>42817380</v>
      </c>
      <c r="K8">
        <v>53173</v>
      </c>
      <c r="L8">
        <v>26755</v>
      </c>
      <c r="M8">
        <v>26418</v>
      </c>
      <c r="N8">
        <v>52498</v>
      </c>
      <c r="O8">
        <v>675</v>
      </c>
      <c r="P8">
        <v>0</v>
      </c>
    </row>
    <row r="9" spans="1:16" x14ac:dyDescent="0.25">
      <c r="A9" t="s">
        <v>27</v>
      </c>
      <c r="B9">
        <v>4</v>
      </c>
      <c r="C9">
        <v>228333540</v>
      </c>
      <c r="D9">
        <v>180107820</v>
      </c>
      <c r="E9">
        <v>48225720</v>
      </c>
      <c r="F9">
        <v>3398280</v>
      </c>
      <c r="G9">
        <v>33523500</v>
      </c>
      <c r="H9">
        <v>8965500</v>
      </c>
      <c r="I9">
        <v>42489000</v>
      </c>
      <c r="J9">
        <v>45887280</v>
      </c>
      <c r="K9">
        <v>56638</v>
      </c>
      <c r="L9">
        <v>28312</v>
      </c>
      <c r="M9">
        <v>28326</v>
      </c>
      <c r="N9">
        <v>55548</v>
      </c>
      <c r="O9">
        <v>1090</v>
      </c>
      <c r="P9">
        <v>0</v>
      </c>
    </row>
    <row r="10" spans="1:16" x14ac:dyDescent="0.25">
      <c r="A10" t="s">
        <v>27</v>
      </c>
      <c r="B10">
        <v>8</v>
      </c>
      <c r="C10">
        <v>257551140</v>
      </c>
      <c r="D10">
        <v>166053120</v>
      </c>
      <c r="E10">
        <v>91498020</v>
      </c>
      <c r="F10">
        <v>3871140</v>
      </c>
      <c r="G10">
        <v>31062000</v>
      </c>
      <c r="H10">
        <v>17101500</v>
      </c>
      <c r="I10">
        <v>48163500</v>
      </c>
      <c r="J10">
        <v>52034640</v>
      </c>
      <c r="K10">
        <v>64519</v>
      </c>
      <c r="L10">
        <v>32410</v>
      </c>
      <c r="M10">
        <v>32109</v>
      </c>
      <c r="N10">
        <v>62189</v>
      </c>
      <c r="O10">
        <v>2330</v>
      </c>
      <c r="P10">
        <v>0</v>
      </c>
    </row>
    <row r="11" spans="1:16" x14ac:dyDescent="0.25">
      <c r="A11" t="s">
        <v>27</v>
      </c>
      <c r="B11">
        <v>16</v>
      </c>
      <c r="C11">
        <v>395043060</v>
      </c>
      <c r="D11">
        <v>125746680</v>
      </c>
      <c r="E11">
        <v>269296380</v>
      </c>
      <c r="F11">
        <v>6023580</v>
      </c>
      <c r="G11">
        <v>23838000</v>
      </c>
      <c r="H11">
        <v>51025500</v>
      </c>
      <c r="I11">
        <v>74863500</v>
      </c>
      <c r="J11">
        <v>80887080</v>
      </c>
      <c r="K11">
        <v>100393</v>
      </c>
      <c r="L11">
        <v>50484</v>
      </c>
      <c r="M11">
        <v>49909</v>
      </c>
      <c r="N11">
        <v>91506</v>
      </c>
      <c r="O11">
        <v>8887</v>
      </c>
      <c r="P11">
        <v>0</v>
      </c>
    </row>
  </sheetData>
  <pageMargins left="0.7" right="0.7" top="0.75" bottom="0.75" header="0.3" footer="0.3"/>
  <pageSetup orientation="portrait" horizontalDpi="4294967295" verticalDpi="429496729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3D1FA-DA75-4E13-AE70-B1240F055B28}">
  <dimension ref="A1:AD111"/>
  <sheetViews>
    <sheetView topLeftCell="K28" zoomScale="115" zoomScaleNormal="115" workbookViewId="0">
      <selection activeCell="J99" sqref="J99"/>
    </sheetView>
  </sheetViews>
  <sheetFormatPr defaultRowHeight="15" x14ac:dyDescent="0.25"/>
  <cols>
    <col min="1" max="1" width="26" customWidth="1"/>
    <col min="2" max="3" width="11" customWidth="1"/>
    <col min="4" max="5" width="20" customWidth="1"/>
    <col min="6" max="6" width="15" customWidth="1"/>
    <col min="7" max="7" width="21" customWidth="1"/>
    <col min="8" max="8" width="19" customWidth="1"/>
    <col min="9" max="9" width="12" customWidth="1"/>
    <col min="10" max="10" width="13" customWidth="1"/>
    <col min="11" max="11" width="15" customWidth="1"/>
    <col min="12" max="12" width="16" customWidth="1"/>
    <col min="13" max="13" width="18" customWidth="1"/>
    <col min="14" max="14" width="17" customWidth="1"/>
    <col min="15" max="15" width="12" customWidth="1"/>
    <col min="17" max="17" width="16.7109375" customWidth="1"/>
    <col min="18" max="18" width="13.42578125" customWidth="1"/>
    <col min="19" max="19" width="13" customWidth="1"/>
    <col min="20" max="20" width="11.42578125" customWidth="1"/>
    <col min="21" max="21" width="12.42578125" customWidth="1"/>
    <col min="22" max="22" width="11.7109375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29</v>
      </c>
      <c r="AD1" t="s">
        <v>42</v>
      </c>
    </row>
    <row r="2" spans="1:30" x14ac:dyDescent="0.25">
      <c r="A2" s="1" t="s">
        <v>43</v>
      </c>
      <c r="B2" s="1">
        <v>248233400</v>
      </c>
      <c r="C2" s="1">
        <v>178889220</v>
      </c>
      <c r="D2" s="1">
        <v>69344180</v>
      </c>
      <c r="E2" s="1">
        <v>4277100</v>
      </c>
      <c r="F2" s="1">
        <v>32919040</v>
      </c>
      <c r="G2" s="1">
        <v>12751360</v>
      </c>
      <c r="H2" s="1">
        <v>45670400</v>
      </c>
      <c r="I2" s="1">
        <v>49947500</v>
      </c>
      <c r="J2" s="1">
        <v>71285</v>
      </c>
      <c r="K2" s="1">
        <v>35605</v>
      </c>
      <c r="L2" s="1">
        <v>35680</v>
      </c>
      <c r="M2" s="1">
        <v>69418</v>
      </c>
      <c r="N2" s="1">
        <v>1867</v>
      </c>
      <c r="O2" s="1">
        <v>0</v>
      </c>
      <c r="Q2">
        <f>MIN(B2:B11)</f>
        <v>244591920</v>
      </c>
      <c r="R2">
        <f>MAX(B2:B11)</f>
        <v>249710400</v>
      </c>
      <c r="S2">
        <f>AVERAGE(B2:B11)</f>
        <v>247336268</v>
      </c>
      <c r="T2">
        <f>MIN(E2:E11)</f>
        <v>4250160</v>
      </c>
      <c r="U2">
        <f>MAX(E2:E11)</f>
        <v>4320480</v>
      </c>
      <c r="V2">
        <f>AVERAGE(E2:E11)</f>
        <v>4277280</v>
      </c>
      <c r="W2">
        <f>MIN(N2:N11)</f>
        <v>1814</v>
      </c>
      <c r="X2">
        <f>MAX(N2:N11)</f>
        <v>1962</v>
      </c>
      <c r="Y2">
        <f>FLOOR(AVERAGE(N2:N11), 1)</f>
        <v>1866</v>
      </c>
      <c r="Z2">
        <v>0</v>
      </c>
      <c r="AA2">
        <v>0</v>
      </c>
      <c r="AB2">
        <v>0</v>
      </c>
      <c r="AC2">
        <v>1280</v>
      </c>
      <c r="AD2" t="s">
        <v>27</v>
      </c>
    </row>
    <row r="3" spans="1:30" x14ac:dyDescent="0.25">
      <c r="A3" s="1" t="s">
        <v>44</v>
      </c>
      <c r="B3" s="1">
        <v>248831520</v>
      </c>
      <c r="C3" s="1">
        <v>178923220</v>
      </c>
      <c r="D3" s="1">
        <v>69908300</v>
      </c>
      <c r="E3" s="1">
        <v>4287000</v>
      </c>
      <c r="F3" s="1">
        <v>32917760</v>
      </c>
      <c r="G3" s="1">
        <v>12848640</v>
      </c>
      <c r="H3" s="1">
        <v>45766400</v>
      </c>
      <c r="I3" s="1">
        <v>50053400</v>
      </c>
      <c r="J3" s="1">
        <v>71450</v>
      </c>
      <c r="K3" s="1">
        <v>35695</v>
      </c>
      <c r="L3" s="1">
        <v>35755</v>
      </c>
      <c r="M3" s="1">
        <v>69570</v>
      </c>
      <c r="N3" s="1">
        <v>1880</v>
      </c>
      <c r="O3" s="1">
        <v>0</v>
      </c>
      <c r="Q3">
        <f>MIN(B13:B21)</f>
        <v>242048940</v>
      </c>
      <c r="R3">
        <f>MAX(B3:B12)</f>
        <v>249710400</v>
      </c>
      <c r="S3">
        <f>AVERAGE(B3:B12)</f>
        <v>247091790</v>
      </c>
      <c r="T3">
        <f>MIN(E13:E21)</f>
        <v>3587700</v>
      </c>
      <c r="U3">
        <f>MAX(E3:E12)</f>
        <v>4320480</v>
      </c>
      <c r="V3">
        <f>AVERAGE(E3:E12)</f>
        <v>4215582</v>
      </c>
      <c r="W3">
        <f>MIN(N13:N21)</f>
        <v>1476</v>
      </c>
      <c r="X3">
        <f>MAX(N3:N12)</f>
        <v>1962</v>
      </c>
      <c r="Y3">
        <f>FLOOR(AVERAGE(N3:N12), 1)</f>
        <v>1841</v>
      </c>
      <c r="Z3">
        <v>0</v>
      </c>
      <c r="AA3">
        <v>0</v>
      </c>
      <c r="AB3">
        <v>0</v>
      </c>
      <c r="AC3">
        <v>1500</v>
      </c>
      <c r="AD3" t="s">
        <v>27</v>
      </c>
    </row>
    <row r="4" spans="1:30" x14ac:dyDescent="0.25">
      <c r="A4" s="1" t="s">
        <v>45</v>
      </c>
      <c r="B4" s="1">
        <v>248547140</v>
      </c>
      <c r="C4" s="1">
        <v>178316480</v>
      </c>
      <c r="D4" s="1">
        <v>70230660</v>
      </c>
      <c r="E4" s="1">
        <v>4256280</v>
      </c>
      <c r="F4" s="1">
        <v>32803840</v>
      </c>
      <c r="G4" s="1">
        <v>12953600</v>
      </c>
      <c r="H4" s="1">
        <v>45757440</v>
      </c>
      <c r="I4" s="1">
        <v>50013720</v>
      </c>
      <c r="J4" s="1">
        <v>70938</v>
      </c>
      <c r="K4" s="1">
        <v>35190</v>
      </c>
      <c r="L4" s="1">
        <v>35748</v>
      </c>
      <c r="M4" s="1">
        <v>69112</v>
      </c>
      <c r="N4" s="1">
        <v>1826</v>
      </c>
      <c r="O4" s="1">
        <v>0</v>
      </c>
      <c r="Q4">
        <f>MIN(B22:B31)</f>
        <v>226920150</v>
      </c>
      <c r="R4">
        <f>MAX(B22:B31)</f>
        <v>238298790</v>
      </c>
      <c r="S4">
        <f>AVERAGE(B22:B31)</f>
        <v>232746936</v>
      </c>
      <c r="T4">
        <f>MIN(E22:E31)</f>
        <v>1208760</v>
      </c>
      <c r="U4">
        <f>MAX(E22:E31)</f>
        <v>1251960</v>
      </c>
      <c r="V4">
        <f>AVERAGE(E22:E31)</f>
        <v>1232022</v>
      </c>
      <c r="W4">
        <f>MIN(N22:N31)</f>
        <v>496</v>
      </c>
      <c r="X4">
        <f>MAX(N22:N31)</f>
        <v>593</v>
      </c>
      <c r="Y4">
        <f>FLOOR(AVERAGE(N22:N31), 1)</f>
        <v>542</v>
      </c>
      <c r="Z4">
        <v>0</v>
      </c>
      <c r="AA4">
        <v>0</v>
      </c>
      <c r="AB4">
        <v>0</v>
      </c>
      <c r="AC4">
        <v>4470</v>
      </c>
      <c r="AD4" t="s">
        <v>27</v>
      </c>
    </row>
    <row r="5" spans="1:30" x14ac:dyDescent="0.25">
      <c r="A5" s="1" t="s">
        <v>46</v>
      </c>
      <c r="B5" s="1">
        <v>247339820</v>
      </c>
      <c r="C5" s="1">
        <v>178494660</v>
      </c>
      <c r="D5" s="1">
        <v>68845160</v>
      </c>
      <c r="E5" s="1">
        <v>4282980</v>
      </c>
      <c r="F5" s="1">
        <v>32807680</v>
      </c>
      <c r="G5" s="1">
        <v>12661760</v>
      </c>
      <c r="H5" s="1">
        <v>45469440</v>
      </c>
      <c r="I5" s="1">
        <v>49752420</v>
      </c>
      <c r="J5" s="1">
        <v>71383</v>
      </c>
      <c r="K5" s="1">
        <v>35860</v>
      </c>
      <c r="L5" s="1">
        <v>35523</v>
      </c>
      <c r="M5" s="1">
        <v>69515</v>
      </c>
      <c r="N5" s="1">
        <v>1868</v>
      </c>
      <c r="O5" s="1">
        <v>0</v>
      </c>
      <c r="Q5">
        <f>MIN(B32:B41)</f>
        <v>222005520</v>
      </c>
      <c r="R5">
        <f>MAX(B23:B32)</f>
        <v>238298790</v>
      </c>
      <c r="S5">
        <f>AVERAGE(B23:B32)</f>
        <v>233498511</v>
      </c>
      <c r="T5">
        <f>MIN(E32:E41)</f>
        <v>593520</v>
      </c>
      <c r="U5">
        <f>MAX(E23:E32)</f>
        <v>1251960</v>
      </c>
      <c r="V5">
        <f>AVERAGE(E23:E32)</f>
        <v>1172628</v>
      </c>
      <c r="W5">
        <f>MIN(N32:N41)</f>
        <v>223</v>
      </c>
      <c r="X5">
        <f>MAX(N23:N32)</f>
        <v>593</v>
      </c>
      <c r="Y5">
        <f>FLOOR(AVERAGE(N23:N32), 1)</f>
        <v>520</v>
      </c>
      <c r="Z5">
        <v>0</v>
      </c>
      <c r="AA5">
        <v>0</v>
      </c>
      <c r="AB5">
        <v>0</v>
      </c>
      <c r="AC5">
        <v>9000</v>
      </c>
      <c r="AD5" t="s">
        <v>27</v>
      </c>
    </row>
    <row r="6" spans="1:30" x14ac:dyDescent="0.25">
      <c r="A6" s="1" t="s">
        <v>47</v>
      </c>
      <c r="B6" s="1">
        <v>249710400</v>
      </c>
      <c r="C6" s="1">
        <v>177144720</v>
      </c>
      <c r="D6" s="1">
        <v>72565680</v>
      </c>
      <c r="E6" s="1">
        <v>4320480</v>
      </c>
      <c r="F6" s="1">
        <v>32577280</v>
      </c>
      <c r="G6" s="1">
        <v>13350400</v>
      </c>
      <c r="H6" s="1">
        <v>45927680</v>
      </c>
      <c r="I6" s="1">
        <v>50248160</v>
      </c>
      <c r="J6" s="1">
        <v>72008</v>
      </c>
      <c r="K6" s="1">
        <v>36127</v>
      </c>
      <c r="L6" s="1">
        <v>35881</v>
      </c>
      <c r="M6" s="1">
        <v>70046</v>
      </c>
      <c r="N6" s="1">
        <v>1962</v>
      </c>
      <c r="O6" s="1">
        <v>0</v>
      </c>
      <c r="Q6">
        <f>MIN(B42:B51)</f>
        <v>215793140</v>
      </c>
      <c r="R6">
        <f>MAX(B42:B51)</f>
        <v>236868160</v>
      </c>
      <c r="S6">
        <f>FLOOR(AVERAGE(B42:B51), 1)</f>
        <v>226233134</v>
      </c>
      <c r="T6">
        <f>MIN(E42:E51)</f>
        <v>328980</v>
      </c>
      <c r="U6">
        <f>MAX(E42:E51)</f>
        <v>353880</v>
      </c>
      <c r="V6">
        <f>FLOOR(AVERAGE(E42:E51), 1)</f>
        <v>339060</v>
      </c>
      <c r="W6">
        <f>MIN(N42:N51)</f>
        <v>129</v>
      </c>
      <c r="X6">
        <f>MAX(N42:N51)</f>
        <v>182</v>
      </c>
      <c r="Y6">
        <f>FLOOR(AVERAGE(N42:N51), 1)</f>
        <v>151</v>
      </c>
      <c r="Z6">
        <v>0</v>
      </c>
      <c r="AA6">
        <v>0</v>
      </c>
      <c r="AB6">
        <v>0</v>
      </c>
      <c r="AC6">
        <v>16384</v>
      </c>
      <c r="AD6" t="s">
        <v>27</v>
      </c>
    </row>
    <row r="7" spans="1:30" x14ac:dyDescent="0.25">
      <c r="A7" s="1" t="s">
        <v>48</v>
      </c>
      <c r="B7" s="1">
        <v>244591920</v>
      </c>
      <c r="C7" s="1">
        <v>178386940</v>
      </c>
      <c r="D7" s="1">
        <v>66204980</v>
      </c>
      <c r="E7" s="1">
        <v>4271040</v>
      </c>
      <c r="F7" s="1">
        <v>32830720</v>
      </c>
      <c r="G7" s="1">
        <v>12125440</v>
      </c>
      <c r="H7" s="1">
        <v>44956160</v>
      </c>
      <c r="I7" s="1">
        <v>49227200</v>
      </c>
      <c r="J7" s="1">
        <v>71184</v>
      </c>
      <c r="K7" s="1">
        <v>36062</v>
      </c>
      <c r="L7" s="1">
        <v>35122</v>
      </c>
      <c r="M7" s="1">
        <v>69309</v>
      </c>
      <c r="N7" s="1">
        <v>1875</v>
      </c>
      <c r="O7" s="1">
        <v>0</v>
      </c>
      <c r="Q7">
        <f>MIN(B52:B61)</f>
        <v>165280188</v>
      </c>
      <c r="R7">
        <f>MAX(B52:B61)</f>
        <v>168531876</v>
      </c>
      <c r="S7">
        <f>FLOOR(AVERAGE(B52:B61), 1)</f>
        <v>166797075</v>
      </c>
      <c r="T7">
        <f>MIN(E52:E61)</f>
        <v>712208</v>
      </c>
      <c r="U7">
        <f>MAX(E52:E61)</f>
        <v>725368</v>
      </c>
      <c r="V7">
        <f>FLOOR(AVERAGE(E52:E61), 1)</f>
        <v>718382</v>
      </c>
      <c r="W7">
        <v>0</v>
      </c>
      <c r="X7">
        <v>0</v>
      </c>
      <c r="Y7">
        <v>0</v>
      </c>
      <c r="Z7">
        <f>MIN(O52:O61)</f>
        <v>643</v>
      </c>
      <c r="AA7">
        <f>MAX(O52:O61)</f>
        <v>692</v>
      </c>
      <c r="AB7">
        <f>FLOOR(AVERAGE(O52:O61), 1)</f>
        <v>671</v>
      </c>
      <c r="AC7">
        <v>1280</v>
      </c>
      <c r="AD7" t="s">
        <v>28</v>
      </c>
    </row>
    <row r="8" spans="1:30" x14ac:dyDescent="0.25">
      <c r="A8" s="1" t="s">
        <v>49</v>
      </c>
      <c r="B8" s="1">
        <v>247389960</v>
      </c>
      <c r="C8" s="1">
        <v>179145580</v>
      </c>
      <c r="D8" s="1">
        <v>68244380</v>
      </c>
      <c r="E8" s="1">
        <v>4266840</v>
      </c>
      <c r="F8" s="1">
        <v>32949760</v>
      </c>
      <c r="G8" s="1">
        <v>12542720</v>
      </c>
      <c r="H8" s="1">
        <v>45492480</v>
      </c>
      <c r="I8" s="1">
        <v>49759320</v>
      </c>
      <c r="J8" s="1">
        <v>71114</v>
      </c>
      <c r="K8" s="1">
        <v>35573</v>
      </c>
      <c r="L8" s="1">
        <v>35541</v>
      </c>
      <c r="M8" s="1">
        <v>69300</v>
      </c>
      <c r="N8" s="1">
        <v>1814</v>
      </c>
      <c r="O8" s="1">
        <v>0</v>
      </c>
      <c r="Q8">
        <f>MIN(B62:B71)</f>
        <v>164175960</v>
      </c>
      <c r="R8">
        <f>MAX(B62:B71)</f>
        <v>167429072</v>
      </c>
      <c r="S8">
        <f>FLOOR(AVERAGE(B62:B71), 1)</f>
        <v>166111172</v>
      </c>
      <c r="T8">
        <f>MIN(E62:E71)</f>
        <v>605864</v>
      </c>
      <c r="U8">
        <f>MAX(E62:E71)</f>
        <v>617232</v>
      </c>
      <c r="V8">
        <f>FLOOR(AVERAGE(E62:E71), 1)</f>
        <v>612578</v>
      </c>
      <c r="W8">
        <v>0</v>
      </c>
      <c r="X8">
        <v>0</v>
      </c>
      <c r="Y8">
        <v>0</v>
      </c>
      <c r="Z8">
        <f>MIN(O62:O71)</f>
        <v>547</v>
      </c>
      <c r="AA8">
        <f>MAX(O62:O71)</f>
        <v>594</v>
      </c>
      <c r="AB8">
        <f>FLOOR(AVERAGE(O62:O71), 1)</f>
        <v>569</v>
      </c>
      <c r="AC8">
        <v>1500</v>
      </c>
      <c r="AD8" t="s">
        <v>28</v>
      </c>
    </row>
    <row r="9" spans="1:30" x14ac:dyDescent="0.25">
      <c r="A9" s="1" t="s">
        <v>50</v>
      </c>
      <c r="B9" s="1">
        <v>246265360</v>
      </c>
      <c r="C9" s="1">
        <v>179819020</v>
      </c>
      <c r="D9" s="1">
        <v>66446340</v>
      </c>
      <c r="E9" s="1">
        <v>4250160</v>
      </c>
      <c r="F9" s="1">
        <v>33066240</v>
      </c>
      <c r="G9" s="1">
        <v>12207360</v>
      </c>
      <c r="H9" s="1">
        <v>45273600</v>
      </c>
      <c r="I9" s="1">
        <v>49523760</v>
      </c>
      <c r="J9" s="1">
        <v>70836</v>
      </c>
      <c r="K9" s="1">
        <v>35466</v>
      </c>
      <c r="L9" s="1">
        <v>35370</v>
      </c>
      <c r="M9" s="1">
        <v>69022</v>
      </c>
      <c r="N9" s="1">
        <v>1814</v>
      </c>
      <c r="O9" s="1">
        <v>0</v>
      </c>
      <c r="Q9">
        <f>MIN(B72:B81)</f>
        <v>157309364</v>
      </c>
      <c r="R9">
        <f>MAX(B72:B81)</f>
        <v>166498778</v>
      </c>
      <c r="S9">
        <f>FLOOR(AVERAGE(B72:B81), 1)</f>
        <v>163589038</v>
      </c>
      <c r="T9">
        <f>MIN(E72:E81)</f>
        <v>197876</v>
      </c>
      <c r="U9">
        <f>MAX(E72:E81)</f>
        <v>208684</v>
      </c>
      <c r="V9">
        <f>FLOOR(AVERAGE(E72:E81), 1)</f>
        <v>205209</v>
      </c>
      <c r="W9">
        <v>0</v>
      </c>
      <c r="X9">
        <v>0</v>
      </c>
      <c r="Y9">
        <v>0</v>
      </c>
      <c r="Z9">
        <f>MIN(O72:O81)</f>
        <v>181</v>
      </c>
      <c r="AA9">
        <f>MAX(O72:O81)</f>
        <v>214</v>
      </c>
      <c r="AB9">
        <f>FLOOR(AVERAGE(O72:O81), 1)</f>
        <v>196</v>
      </c>
      <c r="AC9">
        <v>4470</v>
      </c>
      <c r="AD9" t="s">
        <v>28</v>
      </c>
    </row>
    <row r="10" spans="1:30" x14ac:dyDescent="0.25">
      <c r="A10" s="1" t="s">
        <v>51</v>
      </c>
      <c r="B10" s="1">
        <v>247077700</v>
      </c>
      <c r="C10" s="1">
        <v>178501900</v>
      </c>
      <c r="D10" s="1">
        <v>68575800</v>
      </c>
      <c r="E10" s="1">
        <v>4297800</v>
      </c>
      <c r="F10" s="1">
        <v>32852480</v>
      </c>
      <c r="G10" s="1">
        <v>12588800</v>
      </c>
      <c r="H10" s="1">
        <v>45441280</v>
      </c>
      <c r="I10" s="1">
        <v>49739080</v>
      </c>
      <c r="J10" s="1">
        <v>71630</v>
      </c>
      <c r="K10" s="1">
        <v>36129</v>
      </c>
      <c r="L10" s="1">
        <v>35501</v>
      </c>
      <c r="M10" s="1">
        <v>69726</v>
      </c>
      <c r="N10" s="1">
        <v>1904</v>
      </c>
      <c r="O10" s="1">
        <v>0</v>
      </c>
      <c r="Q10">
        <f>MIN(B82:B91)</f>
        <v>159805748</v>
      </c>
      <c r="R10">
        <f>MAX(B82:B91)</f>
        <v>167777472</v>
      </c>
      <c r="S10">
        <f>FLOOR(AVERAGE(B82:B91), 1)</f>
        <v>164067715</v>
      </c>
      <c r="T10">
        <f>MIN(E82:E91)</f>
        <v>100044</v>
      </c>
      <c r="U10">
        <f>MAX(E82:E91)</f>
        <v>104832</v>
      </c>
      <c r="V10">
        <f>FLOOR(AVERAGE(E82:E91), 1)</f>
        <v>102572</v>
      </c>
      <c r="W10">
        <v>0</v>
      </c>
      <c r="X10">
        <v>0</v>
      </c>
      <c r="Y10">
        <v>0</v>
      </c>
      <c r="Z10">
        <f>MIN(O82:O91)</f>
        <v>80</v>
      </c>
      <c r="AA10">
        <f>MAX(O82:O91)</f>
        <v>104</v>
      </c>
      <c r="AB10">
        <f>FLOOR(AVERAGE(O82:O91), 1)</f>
        <v>93</v>
      </c>
      <c r="AC10">
        <v>9000</v>
      </c>
      <c r="AD10" t="s">
        <v>28</v>
      </c>
    </row>
    <row r="11" spans="1:30" x14ac:dyDescent="0.25">
      <c r="A11" s="1" t="s">
        <v>52</v>
      </c>
      <c r="B11" s="1">
        <v>245375460</v>
      </c>
      <c r="C11" s="1">
        <v>177155740</v>
      </c>
      <c r="D11" s="1">
        <v>68219720</v>
      </c>
      <c r="E11" s="1">
        <v>4263120</v>
      </c>
      <c r="F11" s="1">
        <v>32593920</v>
      </c>
      <c r="G11" s="1">
        <v>12528640</v>
      </c>
      <c r="H11" s="1">
        <v>45122560</v>
      </c>
      <c r="I11" s="1">
        <v>49385680</v>
      </c>
      <c r="J11" s="1">
        <v>71052</v>
      </c>
      <c r="K11" s="1">
        <v>35800</v>
      </c>
      <c r="L11" s="1">
        <v>35252</v>
      </c>
      <c r="M11" s="1">
        <v>69200</v>
      </c>
      <c r="N11" s="1">
        <v>1852</v>
      </c>
      <c r="O11" s="1">
        <v>0</v>
      </c>
      <c r="Q11">
        <f>MIN(B92:B101)</f>
        <v>155471716</v>
      </c>
      <c r="R11">
        <f>MAX(B92:B101)</f>
        <v>165647156</v>
      </c>
      <c r="S11">
        <f>FLOOR(AVERAGE(B92:B101), 1)</f>
        <v>161844495</v>
      </c>
      <c r="T11">
        <f>MIN(E92:E101)</f>
        <v>53704</v>
      </c>
      <c r="U11">
        <f>MAX(E92:E101)</f>
        <v>56924</v>
      </c>
      <c r="V11">
        <f>FLOOR(AVERAGE(E92:E101), 1)</f>
        <v>55745</v>
      </c>
      <c r="W11">
        <v>0</v>
      </c>
      <c r="X11">
        <v>0</v>
      </c>
      <c r="Y11">
        <v>0</v>
      </c>
      <c r="Z11">
        <f>MIN(O92:O101)</f>
        <v>48</v>
      </c>
      <c r="AA11">
        <f>MAX(O92:O101)</f>
        <v>69</v>
      </c>
      <c r="AB11">
        <f>FLOOR(AVERAGE(O92:O101), 1)</f>
        <v>54</v>
      </c>
      <c r="AC11">
        <v>16384</v>
      </c>
      <c r="AD11" t="s">
        <v>28</v>
      </c>
    </row>
    <row r="12" spans="1:30" x14ac:dyDescent="0.25">
      <c r="A12" s="1" t="s">
        <v>53</v>
      </c>
      <c r="B12" s="1">
        <v>245788620</v>
      </c>
      <c r="C12" s="1">
        <v>176222580</v>
      </c>
      <c r="D12" s="1">
        <v>69566040</v>
      </c>
      <c r="E12" s="1">
        <v>3660120</v>
      </c>
      <c r="F12" s="1">
        <v>32848500</v>
      </c>
      <c r="G12" s="1">
        <v>12961500</v>
      </c>
      <c r="H12" s="1">
        <v>45810000</v>
      </c>
      <c r="I12" s="1">
        <v>49470120</v>
      </c>
      <c r="J12" s="1">
        <v>61002</v>
      </c>
      <c r="K12" s="1">
        <v>30462</v>
      </c>
      <c r="L12" s="1">
        <v>30540</v>
      </c>
      <c r="M12" s="1">
        <v>59386</v>
      </c>
      <c r="N12" s="1">
        <v>1616</v>
      </c>
      <c r="O12" s="1">
        <v>0</v>
      </c>
    </row>
    <row r="13" spans="1:30" x14ac:dyDescent="0.25">
      <c r="A13" s="1" t="s">
        <v>54</v>
      </c>
      <c r="B13" s="1">
        <v>246764880</v>
      </c>
      <c r="C13" s="1">
        <v>175297860</v>
      </c>
      <c r="D13" s="1">
        <v>71467020</v>
      </c>
      <c r="E13" s="1">
        <v>3645720</v>
      </c>
      <c r="F13" s="1">
        <v>32637000</v>
      </c>
      <c r="G13" s="1">
        <v>13390500</v>
      </c>
      <c r="H13" s="1">
        <v>46027500</v>
      </c>
      <c r="I13" s="1">
        <v>49673220</v>
      </c>
      <c r="J13" s="1">
        <v>60762</v>
      </c>
      <c r="K13" s="1">
        <v>30077</v>
      </c>
      <c r="L13" s="1">
        <v>30685</v>
      </c>
      <c r="M13" s="1">
        <v>59173</v>
      </c>
      <c r="N13" s="1">
        <v>1589</v>
      </c>
      <c r="O13" s="1">
        <v>0</v>
      </c>
    </row>
    <row r="14" spans="1:30" x14ac:dyDescent="0.25">
      <c r="A14" s="1" t="s">
        <v>55</v>
      </c>
      <c r="B14" s="1">
        <v>242048940</v>
      </c>
      <c r="C14" s="1">
        <v>176725380</v>
      </c>
      <c r="D14" s="1">
        <v>65323560</v>
      </c>
      <c r="E14" s="1">
        <v>3613020</v>
      </c>
      <c r="F14" s="1">
        <v>32934000</v>
      </c>
      <c r="G14" s="1">
        <v>12172500</v>
      </c>
      <c r="H14" s="1">
        <v>45106500</v>
      </c>
      <c r="I14" s="1">
        <v>48719520</v>
      </c>
      <c r="J14" s="1">
        <v>60217</v>
      </c>
      <c r="K14" s="1">
        <v>30146</v>
      </c>
      <c r="L14" s="1">
        <v>30071</v>
      </c>
      <c r="M14" s="1">
        <v>58697</v>
      </c>
      <c r="N14" s="1">
        <v>1520</v>
      </c>
      <c r="O14" s="1">
        <v>0</v>
      </c>
    </row>
    <row r="15" spans="1:30" x14ac:dyDescent="0.25">
      <c r="A15" s="1" t="s">
        <v>56</v>
      </c>
      <c r="B15" s="1">
        <v>243243480</v>
      </c>
      <c r="C15" s="1">
        <v>177118080</v>
      </c>
      <c r="D15" s="1">
        <v>66125400</v>
      </c>
      <c r="E15" s="1">
        <v>3587700</v>
      </c>
      <c r="F15" s="1">
        <v>32994000</v>
      </c>
      <c r="G15" s="1">
        <v>12342000</v>
      </c>
      <c r="H15" s="1">
        <v>45336000</v>
      </c>
      <c r="I15" s="1">
        <v>48923700</v>
      </c>
      <c r="J15" s="1">
        <v>59795</v>
      </c>
      <c r="K15" s="1">
        <v>29571</v>
      </c>
      <c r="L15" s="1">
        <v>30224</v>
      </c>
      <c r="M15" s="1">
        <v>58319</v>
      </c>
      <c r="N15" s="1">
        <v>1476</v>
      </c>
      <c r="O15" s="1">
        <v>0</v>
      </c>
    </row>
    <row r="16" spans="1:30" x14ac:dyDescent="0.25">
      <c r="A16" s="1" t="s">
        <v>57</v>
      </c>
      <c r="B16" s="1">
        <v>244539720</v>
      </c>
      <c r="C16" s="1">
        <v>175022460</v>
      </c>
      <c r="D16" s="1">
        <v>69517260</v>
      </c>
      <c r="E16" s="1">
        <v>3648120</v>
      </c>
      <c r="F16" s="1">
        <v>32601000</v>
      </c>
      <c r="G16" s="1">
        <v>12966000</v>
      </c>
      <c r="H16" s="1">
        <v>45567000</v>
      </c>
      <c r="I16" s="1">
        <v>49215120</v>
      </c>
      <c r="J16" s="1">
        <v>60802</v>
      </c>
      <c r="K16" s="1">
        <v>30424</v>
      </c>
      <c r="L16" s="1">
        <v>30378</v>
      </c>
      <c r="M16" s="1">
        <v>59212</v>
      </c>
      <c r="N16" s="1">
        <v>1590</v>
      </c>
      <c r="O16" s="1">
        <v>0</v>
      </c>
    </row>
    <row r="17" spans="1:15" x14ac:dyDescent="0.25">
      <c r="A17" s="1" t="s">
        <v>58</v>
      </c>
      <c r="B17" s="1">
        <v>243989580</v>
      </c>
      <c r="C17" s="1">
        <v>175701180</v>
      </c>
      <c r="D17" s="1">
        <v>68288400</v>
      </c>
      <c r="E17" s="1">
        <v>3634140</v>
      </c>
      <c r="F17" s="1">
        <v>32739000</v>
      </c>
      <c r="G17" s="1">
        <v>12730500</v>
      </c>
      <c r="H17" s="1">
        <v>45469500</v>
      </c>
      <c r="I17" s="1">
        <v>49103640</v>
      </c>
      <c r="J17" s="1">
        <v>60569</v>
      </c>
      <c r="K17" s="1">
        <v>30256</v>
      </c>
      <c r="L17" s="1">
        <v>30313</v>
      </c>
      <c r="M17" s="1">
        <v>58990</v>
      </c>
      <c r="N17" s="1">
        <v>1579</v>
      </c>
      <c r="O17" s="1">
        <v>0</v>
      </c>
    </row>
    <row r="18" spans="1:15" x14ac:dyDescent="0.25">
      <c r="A18" s="1" t="s">
        <v>59</v>
      </c>
      <c r="B18" s="1">
        <v>242165400</v>
      </c>
      <c r="C18" s="1">
        <v>177602400</v>
      </c>
      <c r="D18" s="1">
        <v>64563000</v>
      </c>
      <c r="E18" s="1">
        <v>3622500</v>
      </c>
      <c r="F18" s="1">
        <v>33090000</v>
      </c>
      <c r="G18" s="1">
        <v>11989500</v>
      </c>
      <c r="H18" s="1">
        <v>45079500</v>
      </c>
      <c r="I18" s="1">
        <v>48702000</v>
      </c>
      <c r="J18" s="1">
        <v>60375</v>
      </c>
      <c r="K18" s="1">
        <v>30322</v>
      </c>
      <c r="L18" s="1">
        <v>30053</v>
      </c>
      <c r="M18" s="1">
        <v>58850</v>
      </c>
      <c r="N18" s="1">
        <v>1525</v>
      </c>
      <c r="O18" s="1">
        <v>0</v>
      </c>
    </row>
    <row r="19" spans="1:15" x14ac:dyDescent="0.25">
      <c r="A19" s="1" t="s">
        <v>60</v>
      </c>
      <c r="B19" s="1">
        <v>242594880</v>
      </c>
      <c r="C19" s="1">
        <v>177714720</v>
      </c>
      <c r="D19" s="1">
        <v>64880160</v>
      </c>
      <c r="E19" s="1">
        <v>3663540</v>
      </c>
      <c r="F19" s="1">
        <v>33096000</v>
      </c>
      <c r="G19" s="1">
        <v>12031500</v>
      </c>
      <c r="H19" s="1">
        <v>45127500</v>
      </c>
      <c r="I19" s="1">
        <v>48791040</v>
      </c>
      <c r="J19" s="1">
        <v>61059</v>
      </c>
      <c r="K19" s="1">
        <v>30974</v>
      </c>
      <c r="L19" s="1">
        <v>30085</v>
      </c>
      <c r="M19" s="1">
        <v>59450</v>
      </c>
      <c r="N19" s="1">
        <v>1609</v>
      </c>
      <c r="O19" s="1">
        <v>0</v>
      </c>
    </row>
    <row r="20" spans="1:15" x14ac:dyDescent="0.25">
      <c r="A20" s="1" t="s">
        <v>61</v>
      </c>
      <c r="B20" s="1">
        <v>247439340</v>
      </c>
      <c r="C20" s="1">
        <v>175891140</v>
      </c>
      <c r="D20" s="1">
        <v>71548200</v>
      </c>
      <c r="E20" s="1">
        <v>3677640</v>
      </c>
      <c r="F20" s="1">
        <v>32784000</v>
      </c>
      <c r="G20" s="1">
        <v>13326000</v>
      </c>
      <c r="H20" s="1">
        <v>46110000</v>
      </c>
      <c r="I20" s="1">
        <v>49787640</v>
      </c>
      <c r="J20" s="1">
        <v>61294</v>
      </c>
      <c r="K20" s="1">
        <v>30554</v>
      </c>
      <c r="L20" s="1">
        <v>30740</v>
      </c>
      <c r="M20" s="1">
        <v>59641</v>
      </c>
      <c r="N20" s="1">
        <v>1653</v>
      </c>
      <c r="O20" s="1">
        <v>0</v>
      </c>
    </row>
    <row r="21" spans="1:15" x14ac:dyDescent="0.25">
      <c r="A21" s="1" t="s">
        <v>62</v>
      </c>
      <c r="B21" s="1">
        <v>242485920</v>
      </c>
      <c r="C21" s="1">
        <v>175549560</v>
      </c>
      <c r="D21" s="1">
        <v>66936360</v>
      </c>
      <c r="E21" s="1">
        <v>3627300</v>
      </c>
      <c r="F21" s="1">
        <v>32704500</v>
      </c>
      <c r="G21" s="1">
        <v>12444000</v>
      </c>
      <c r="H21" s="1">
        <v>45148500</v>
      </c>
      <c r="I21" s="1">
        <v>48775800</v>
      </c>
      <c r="J21" s="1">
        <v>60455</v>
      </c>
      <c r="K21" s="1">
        <v>30356</v>
      </c>
      <c r="L21" s="1">
        <v>30099</v>
      </c>
      <c r="M21" s="1">
        <v>58917</v>
      </c>
      <c r="N21" s="1">
        <v>1538</v>
      </c>
      <c r="O21" s="1">
        <v>0</v>
      </c>
    </row>
    <row r="22" spans="1:15" x14ac:dyDescent="0.25">
      <c r="A22" s="1" t="s">
        <v>63</v>
      </c>
      <c r="B22" s="1">
        <v>226920150</v>
      </c>
      <c r="C22" s="1">
        <v>170890500</v>
      </c>
      <c r="D22" s="1">
        <v>56029650</v>
      </c>
      <c r="E22" s="1">
        <v>1211460</v>
      </c>
      <c r="F22" s="1">
        <v>33500340</v>
      </c>
      <c r="G22" s="1">
        <v>10992600</v>
      </c>
      <c r="H22" s="1">
        <v>44492940</v>
      </c>
      <c r="I22" s="1">
        <v>45704400</v>
      </c>
      <c r="J22" s="1">
        <v>20191</v>
      </c>
      <c r="K22" s="1">
        <v>10205</v>
      </c>
      <c r="L22" s="1">
        <v>9986</v>
      </c>
      <c r="M22" s="1">
        <v>19695</v>
      </c>
      <c r="N22" s="1">
        <v>496</v>
      </c>
      <c r="O22" s="1">
        <v>0</v>
      </c>
    </row>
    <row r="23" spans="1:15" x14ac:dyDescent="0.25">
      <c r="A23" s="1" t="s">
        <v>64</v>
      </c>
      <c r="B23" s="1">
        <v>234206430</v>
      </c>
      <c r="C23" s="1">
        <v>168805620</v>
      </c>
      <c r="D23" s="1">
        <v>65400810</v>
      </c>
      <c r="E23" s="1">
        <v>1228380</v>
      </c>
      <c r="F23" s="1">
        <v>33054480</v>
      </c>
      <c r="G23" s="1">
        <v>12824340</v>
      </c>
      <c r="H23" s="1">
        <v>45878820</v>
      </c>
      <c r="I23" s="1">
        <v>47107200</v>
      </c>
      <c r="J23" s="1">
        <v>20473</v>
      </c>
      <c r="K23" s="1">
        <v>10195</v>
      </c>
      <c r="L23" s="1">
        <v>10278</v>
      </c>
      <c r="M23" s="1">
        <v>19947</v>
      </c>
      <c r="N23" s="1">
        <v>526</v>
      </c>
      <c r="O23" s="1">
        <v>0</v>
      </c>
    </row>
    <row r="24" spans="1:15" x14ac:dyDescent="0.25">
      <c r="A24" s="1" t="s">
        <v>65</v>
      </c>
      <c r="B24" s="1">
        <v>236867250</v>
      </c>
      <c r="C24" s="1">
        <v>164729790</v>
      </c>
      <c r="D24" s="1">
        <v>72137460</v>
      </c>
      <c r="E24" s="1">
        <v>1239540</v>
      </c>
      <c r="F24" s="1">
        <v>32282250</v>
      </c>
      <c r="G24" s="1">
        <v>14129670</v>
      </c>
      <c r="H24" s="1">
        <v>46411920</v>
      </c>
      <c r="I24" s="1">
        <v>47651460</v>
      </c>
      <c r="J24" s="1">
        <v>20659</v>
      </c>
      <c r="K24" s="1">
        <v>10267</v>
      </c>
      <c r="L24" s="1">
        <v>10392</v>
      </c>
      <c r="M24" s="1">
        <v>20094</v>
      </c>
      <c r="N24" s="1">
        <v>565</v>
      </c>
      <c r="O24" s="1">
        <v>0</v>
      </c>
    </row>
    <row r="25" spans="1:15" x14ac:dyDescent="0.25">
      <c r="A25" s="1" t="s">
        <v>66</v>
      </c>
      <c r="B25" s="1">
        <v>230635530</v>
      </c>
      <c r="C25" s="1">
        <v>165365820</v>
      </c>
      <c r="D25" s="1">
        <v>65269710</v>
      </c>
      <c r="E25" s="1">
        <v>1233600</v>
      </c>
      <c r="F25" s="1">
        <v>32416410</v>
      </c>
      <c r="G25" s="1">
        <v>12833220</v>
      </c>
      <c r="H25" s="1">
        <v>45249630</v>
      </c>
      <c r="I25" s="1">
        <v>46483230</v>
      </c>
      <c r="J25" s="1">
        <v>20560</v>
      </c>
      <c r="K25" s="1">
        <v>10419</v>
      </c>
      <c r="L25" s="1">
        <v>10141</v>
      </c>
      <c r="M25" s="1">
        <v>20003</v>
      </c>
      <c r="N25" s="1">
        <v>557</v>
      </c>
      <c r="O25" s="1">
        <v>0</v>
      </c>
    </row>
    <row r="26" spans="1:15" x14ac:dyDescent="0.25">
      <c r="A26" s="1" t="s">
        <v>67</v>
      </c>
      <c r="B26" s="1">
        <v>229167480</v>
      </c>
      <c r="C26" s="1">
        <v>169974360</v>
      </c>
      <c r="D26" s="1">
        <v>59193120</v>
      </c>
      <c r="E26" s="1">
        <v>1231320</v>
      </c>
      <c r="F26" s="1">
        <v>33314820</v>
      </c>
      <c r="G26" s="1">
        <v>11577300</v>
      </c>
      <c r="H26" s="1">
        <v>44892120</v>
      </c>
      <c r="I26" s="1">
        <v>46123440</v>
      </c>
      <c r="J26" s="1">
        <v>20522</v>
      </c>
      <c r="K26" s="1">
        <v>10470</v>
      </c>
      <c r="L26" s="1">
        <v>10052</v>
      </c>
      <c r="M26" s="1">
        <v>19983</v>
      </c>
      <c r="N26" s="1">
        <v>539</v>
      </c>
      <c r="O26" s="1">
        <v>0</v>
      </c>
    </row>
    <row r="27" spans="1:15" x14ac:dyDescent="0.25">
      <c r="A27" s="1" t="s">
        <v>68</v>
      </c>
      <c r="B27" s="1">
        <v>232583850</v>
      </c>
      <c r="C27" s="1">
        <v>166262190</v>
      </c>
      <c r="D27" s="1">
        <v>66321660</v>
      </c>
      <c r="E27" s="1">
        <v>1219560</v>
      </c>
      <c r="F27" s="1">
        <v>32554920</v>
      </c>
      <c r="G27" s="1">
        <v>13016640</v>
      </c>
      <c r="H27" s="1">
        <v>45571560</v>
      </c>
      <c r="I27" s="1">
        <v>46791120</v>
      </c>
      <c r="J27" s="1">
        <v>20326</v>
      </c>
      <c r="K27" s="1">
        <v>10122</v>
      </c>
      <c r="L27" s="1">
        <v>10204</v>
      </c>
      <c r="M27" s="1">
        <v>19812</v>
      </c>
      <c r="N27" s="1">
        <v>514</v>
      </c>
      <c r="O27" s="1">
        <v>0</v>
      </c>
    </row>
    <row r="28" spans="1:15" x14ac:dyDescent="0.25">
      <c r="A28" s="1" t="s">
        <v>69</v>
      </c>
      <c r="B28" s="1">
        <v>237455040</v>
      </c>
      <c r="C28" s="1">
        <v>166917150</v>
      </c>
      <c r="D28" s="1">
        <v>70537890</v>
      </c>
      <c r="E28" s="1">
        <v>1248720</v>
      </c>
      <c r="F28" s="1">
        <v>32680080</v>
      </c>
      <c r="G28" s="1">
        <v>13843590</v>
      </c>
      <c r="H28" s="1">
        <v>46523670</v>
      </c>
      <c r="I28" s="1">
        <v>47772390</v>
      </c>
      <c r="J28" s="1">
        <v>20812</v>
      </c>
      <c r="K28" s="1">
        <v>10395</v>
      </c>
      <c r="L28" s="1">
        <v>10417</v>
      </c>
      <c r="M28" s="1">
        <v>20252</v>
      </c>
      <c r="N28" s="1">
        <v>560</v>
      </c>
      <c r="O28" s="1">
        <v>0</v>
      </c>
    </row>
    <row r="29" spans="1:15" x14ac:dyDescent="0.25">
      <c r="A29" s="1" t="s">
        <v>70</v>
      </c>
      <c r="B29" s="1">
        <v>227094690</v>
      </c>
      <c r="C29" s="1">
        <v>168722550</v>
      </c>
      <c r="D29" s="1">
        <v>58372140</v>
      </c>
      <c r="E29" s="1">
        <v>1208760</v>
      </c>
      <c r="F29" s="1">
        <v>33026580</v>
      </c>
      <c r="G29" s="1">
        <v>11408370</v>
      </c>
      <c r="H29" s="1">
        <v>44434950</v>
      </c>
      <c r="I29" s="1">
        <v>45643710</v>
      </c>
      <c r="J29" s="1">
        <v>20146</v>
      </c>
      <c r="K29" s="1">
        <v>10185</v>
      </c>
      <c r="L29" s="1">
        <v>9961</v>
      </c>
      <c r="M29" s="1">
        <v>19648</v>
      </c>
      <c r="N29" s="1">
        <v>498</v>
      </c>
      <c r="O29" s="1">
        <v>0</v>
      </c>
    </row>
    <row r="30" spans="1:15" x14ac:dyDescent="0.25">
      <c r="A30" s="1" t="s">
        <v>71</v>
      </c>
      <c r="B30" s="1">
        <v>234240150</v>
      </c>
      <c r="C30" s="1">
        <v>163430910</v>
      </c>
      <c r="D30" s="1">
        <v>70809240</v>
      </c>
      <c r="E30" s="1">
        <v>1251960</v>
      </c>
      <c r="F30" s="1">
        <v>32036430</v>
      </c>
      <c r="G30" s="1">
        <v>13870320</v>
      </c>
      <c r="H30" s="1">
        <v>45906750</v>
      </c>
      <c r="I30" s="1">
        <v>47158710</v>
      </c>
      <c r="J30" s="1">
        <v>20866</v>
      </c>
      <c r="K30" s="1">
        <v>10581</v>
      </c>
      <c r="L30" s="1">
        <v>10285</v>
      </c>
      <c r="M30" s="1">
        <v>20273</v>
      </c>
      <c r="N30" s="1">
        <v>593</v>
      </c>
      <c r="O30" s="1">
        <v>0</v>
      </c>
    </row>
    <row r="31" spans="1:15" x14ac:dyDescent="0.25">
      <c r="A31" s="1" t="s">
        <v>72</v>
      </c>
      <c r="B31" s="1">
        <v>238298790</v>
      </c>
      <c r="C31" s="1">
        <v>166729080</v>
      </c>
      <c r="D31" s="1">
        <v>71569710</v>
      </c>
      <c r="E31" s="1">
        <v>1246920</v>
      </c>
      <c r="F31" s="1">
        <v>32715840</v>
      </c>
      <c r="G31" s="1">
        <v>14062620</v>
      </c>
      <c r="H31" s="1">
        <v>46778460</v>
      </c>
      <c r="I31" s="1">
        <v>48025380</v>
      </c>
      <c r="J31" s="1">
        <v>20782</v>
      </c>
      <c r="K31" s="1">
        <v>10308</v>
      </c>
      <c r="L31" s="1">
        <v>10474</v>
      </c>
      <c r="M31" s="1">
        <v>20207</v>
      </c>
      <c r="N31" s="1">
        <v>575</v>
      </c>
      <c r="O31" s="1">
        <v>0</v>
      </c>
    </row>
    <row r="32" spans="1:15" x14ac:dyDescent="0.25">
      <c r="A32" s="1" t="s">
        <v>73</v>
      </c>
      <c r="B32" s="1">
        <v>234435900</v>
      </c>
      <c r="C32" s="1">
        <v>163698360</v>
      </c>
      <c r="D32" s="1">
        <v>70737540</v>
      </c>
      <c r="E32" s="1">
        <v>617520</v>
      </c>
      <c r="F32" s="1">
        <v>32499000</v>
      </c>
      <c r="G32" s="1">
        <v>14094000</v>
      </c>
      <c r="H32" s="1">
        <v>46593000</v>
      </c>
      <c r="I32" s="1">
        <v>47210520</v>
      </c>
      <c r="J32" s="1">
        <v>10292</v>
      </c>
      <c r="K32" s="1">
        <v>5107</v>
      </c>
      <c r="L32" s="1">
        <v>5185</v>
      </c>
      <c r="M32" s="1">
        <v>10010</v>
      </c>
      <c r="N32" s="1">
        <v>282</v>
      </c>
      <c r="O32" s="1">
        <v>0</v>
      </c>
    </row>
    <row r="33" spans="1:15" x14ac:dyDescent="0.25">
      <c r="A33" s="1" t="s">
        <v>74</v>
      </c>
      <c r="B33" s="1">
        <v>236460360</v>
      </c>
      <c r="C33" s="1">
        <v>163977540</v>
      </c>
      <c r="D33" s="1">
        <v>72482820</v>
      </c>
      <c r="E33" s="1">
        <v>634860</v>
      </c>
      <c r="F33" s="1">
        <v>32580000</v>
      </c>
      <c r="G33" s="1">
        <v>14418000</v>
      </c>
      <c r="H33" s="1">
        <v>46998000</v>
      </c>
      <c r="I33" s="1">
        <v>47632860</v>
      </c>
      <c r="J33" s="1">
        <v>10581</v>
      </c>
      <c r="K33" s="1">
        <v>5351</v>
      </c>
      <c r="L33" s="1">
        <v>5230</v>
      </c>
      <c r="M33" s="1">
        <v>10273</v>
      </c>
      <c r="N33" s="1">
        <v>308</v>
      </c>
      <c r="O33" s="1">
        <v>0</v>
      </c>
    </row>
    <row r="34" spans="1:15" x14ac:dyDescent="0.25">
      <c r="A34" s="1" t="s">
        <v>75</v>
      </c>
      <c r="B34" s="1">
        <v>223032480</v>
      </c>
      <c r="C34" s="1">
        <v>168866700</v>
      </c>
      <c r="D34" s="1">
        <v>54165780</v>
      </c>
      <c r="E34" s="1">
        <v>596340</v>
      </c>
      <c r="F34" s="1">
        <v>33471000</v>
      </c>
      <c r="G34" s="1">
        <v>10728000</v>
      </c>
      <c r="H34" s="1">
        <v>44199000</v>
      </c>
      <c r="I34" s="1">
        <v>44795340</v>
      </c>
      <c r="J34" s="1">
        <v>9939</v>
      </c>
      <c r="K34" s="1">
        <v>5020</v>
      </c>
      <c r="L34" s="1">
        <v>4919</v>
      </c>
      <c r="M34" s="1">
        <v>9703</v>
      </c>
      <c r="N34" s="1">
        <v>236</v>
      </c>
      <c r="O34" s="1">
        <v>0</v>
      </c>
    </row>
    <row r="35" spans="1:15" x14ac:dyDescent="0.25">
      <c r="A35" s="1" t="s">
        <v>76</v>
      </c>
      <c r="B35" s="1">
        <v>222005520</v>
      </c>
      <c r="C35" s="1">
        <v>166243620</v>
      </c>
      <c r="D35" s="1">
        <v>55761900</v>
      </c>
      <c r="E35" s="1">
        <v>593520</v>
      </c>
      <c r="F35" s="1">
        <v>32994000</v>
      </c>
      <c r="G35" s="1">
        <v>11025000</v>
      </c>
      <c r="H35" s="1">
        <v>44019000</v>
      </c>
      <c r="I35" s="1">
        <v>44612520</v>
      </c>
      <c r="J35" s="1">
        <v>9892</v>
      </c>
      <c r="K35" s="1">
        <v>4985</v>
      </c>
      <c r="L35" s="1">
        <v>4907</v>
      </c>
      <c r="M35" s="1">
        <v>9669</v>
      </c>
      <c r="N35" s="1">
        <v>223</v>
      </c>
      <c r="O35" s="1">
        <v>0</v>
      </c>
    </row>
    <row r="36" spans="1:15" x14ac:dyDescent="0.25">
      <c r="A36" s="1" t="s">
        <v>77</v>
      </c>
      <c r="B36" s="1">
        <v>228449040</v>
      </c>
      <c r="C36" s="1">
        <v>166353480</v>
      </c>
      <c r="D36" s="1">
        <v>62095560</v>
      </c>
      <c r="E36" s="1">
        <v>624900</v>
      </c>
      <c r="F36" s="1">
        <v>32967000</v>
      </c>
      <c r="G36" s="1">
        <v>12339000</v>
      </c>
      <c r="H36" s="1">
        <v>45306000</v>
      </c>
      <c r="I36" s="1">
        <v>45930900</v>
      </c>
      <c r="J36" s="1">
        <v>10415</v>
      </c>
      <c r="K36" s="1">
        <v>5373</v>
      </c>
      <c r="L36" s="1">
        <v>5042</v>
      </c>
      <c r="M36" s="1">
        <v>10134</v>
      </c>
      <c r="N36" s="1">
        <v>281</v>
      </c>
      <c r="O36" s="1">
        <v>0</v>
      </c>
    </row>
    <row r="37" spans="1:15" x14ac:dyDescent="0.25">
      <c r="A37" s="1" t="s">
        <v>78</v>
      </c>
      <c r="B37" s="1">
        <v>229435800</v>
      </c>
      <c r="C37" s="1">
        <v>164504100</v>
      </c>
      <c r="D37" s="1">
        <v>64931700</v>
      </c>
      <c r="E37" s="1">
        <v>616200</v>
      </c>
      <c r="F37" s="1">
        <v>32646000</v>
      </c>
      <c r="G37" s="1">
        <v>12888000</v>
      </c>
      <c r="H37" s="1">
        <v>45534000</v>
      </c>
      <c r="I37" s="1">
        <v>46150200</v>
      </c>
      <c r="J37" s="1">
        <v>10270</v>
      </c>
      <c r="K37" s="1">
        <v>5202</v>
      </c>
      <c r="L37" s="1">
        <v>5068</v>
      </c>
      <c r="M37" s="1">
        <v>10000</v>
      </c>
      <c r="N37" s="1">
        <v>270</v>
      </c>
      <c r="O37" s="1">
        <v>0</v>
      </c>
    </row>
    <row r="38" spans="1:15" x14ac:dyDescent="0.25">
      <c r="A38" s="1" t="s">
        <v>79</v>
      </c>
      <c r="B38" s="1">
        <v>225442620</v>
      </c>
      <c r="C38" s="1">
        <v>162935820</v>
      </c>
      <c r="D38" s="1">
        <v>62506800</v>
      </c>
      <c r="E38" s="1">
        <v>615840</v>
      </c>
      <c r="F38" s="1">
        <v>32373000</v>
      </c>
      <c r="G38" s="1">
        <v>12366000</v>
      </c>
      <c r="H38" s="1">
        <v>44739000</v>
      </c>
      <c r="I38" s="1">
        <v>45354840</v>
      </c>
      <c r="J38" s="1">
        <v>10264</v>
      </c>
      <c r="K38" s="1">
        <v>5285</v>
      </c>
      <c r="L38" s="1">
        <v>4979</v>
      </c>
      <c r="M38" s="1">
        <v>9982</v>
      </c>
      <c r="N38" s="1">
        <v>282</v>
      </c>
      <c r="O38" s="1">
        <v>0</v>
      </c>
    </row>
    <row r="39" spans="1:15" x14ac:dyDescent="0.25">
      <c r="A39" s="1" t="s">
        <v>80</v>
      </c>
      <c r="B39" s="1">
        <v>233553360</v>
      </c>
      <c r="C39" s="1">
        <v>166458660</v>
      </c>
      <c r="D39" s="1">
        <v>67094700</v>
      </c>
      <c r="E39" s="1">
        <v>619500</v>
      </c>
      <c r="F39" s="1">
        <v>33045000</v>
      </c>
      <c r="G39" s="1">
        <v>13338000</v>
      </c>
      <c r="H39" s="1">
        <v>46383000</v>
      </c>
      <c r="I39" s="1">
        <v>47002500</v>
      </c>
      <c r="J39" s="1">
        <v>10325</v>
      </c>
      <c r="K39" s="1">
        <v>5156</v>
      </c>
      <c r="L39" s="1">
        <v>5169</v>
      </c>
      <c r="M39" s="1">
        <v>10039</v>
      </c>
      <c r="N39" s="1">
        <v>286</v>
      </c>
      <c r="O39" s="1">
        <v>0</v>
      </c>
    </row>
    <row r="40" spans="1:15" x14ac:dyDescent="0.25">
      <c r="A40" s="1" t="s">
        <v>81</v>
      </c>
      <c r="B40" s="1">
        <v>238767360</v>
      </c>
      <c r="C40" s="1">
        <v>160137000</v>
      </c>
      <c r="D40" s="1">
        <v>78630360</v>
      </c>
      <c r="E40" s="1">
        <v>628080</v>
      </c>
      <c r="F40" s="1">
        <v>31866000</v>
      </c>
      <c r="G40" s="1">
        <v>15660000</v>
      </c>
      <c r="H40" s="1">
        <v>47526000</v>
      </c>
      <c r="I40" s="1">
        <v>48154080</v>
      </c>
      <c r="J40" s="1">
        <v>10468</v>
      </c>
      <c r="K40" s="1">
        <v>5166</v>
      </c>
      <c r="L40" s="1">
        <v>5302</v>
      </c>
      <c r="M40" s="1">
        <v>10161</v>
      </c>
      <c r="N40" s="1">
        <v>307</v>
      </c>
      <c r="O40" s="1">
        <v>0</v>
      </c>
    </row>
    <row r="41" spans="1:15" x14ac:dyDescent="0.25">
      <c r="A41" s="1" t="s">
        <v>82</v>
      </c>
      <c r="B41" s="1">
        <v>225961260</v>
      </c>
      <c r="C41" s="1">
        <v>168409080</v>
      </c>
      <c r="D41" s="1">
        <v>57552180</v>
      </c>
      <c r="E41" s="1">
        <v>600120</v>
      </c>
      <c r="F41" s="1">
        <v>33390000</v>
      </c>
      <c r="G41" s="1">
        <v>11403000</v>
      </c>
      <c r="H41" s="1">
        <v>44793000</v>
      </c>
      <c r="I41" s="1">
        <v>45393120</v>
      </c>
      <c r="J41" s="1">
        <v>10002</v>
      </c>
      <c r="K41" s="1">
        <v>5017</v>
      </c>
      <c r="L41" s="1">
        <v>4985</v>
      </c>
      <c r="M41" s="1">
        <v>9754</v>
      </c>
      <c r="N41" s="1">
        <v>248</v>
      </c>
      <c r="O41" s="1">
        <v>0</v>
      </c>
    </row>
    <row r="42" spans="1:15" x14ac:dyDescent="0.25">
      <c r="A42" s="1" t="s">
        <v>83</v>
      </c>
      <c r="B42" s="1">
        <v>215793140</v>
      </c>
      <c r="C42" s="1">
        <v>162022404</v>
      </c>
      <c r="D42" s="1">
        <v>53770736</v>
      </c>
      <c r="E42" s="1">
        <v>333060</v>
      </c>
      <c r="F42" s="1">
        <v>32407552</v>
      </c>
      <c r="G42" s="1">
        <v>10747904</v>
      </c>
      <c r="H42" s="1">
        <v>43155456</v>
      </c>
      <c r="I42" s="1">
        <v>43488516</v>
      </c>
      <c r="J42" s="1">
        <v>5551</v>
      </c>
      <c r="K42" s="1">
        <v>2911</v>
      </c>
      <c r="L42" s="1">
        <v>2640</v>
      </c>
      <c r="M42" s="1">
        <v>5409</v>
      </c>
      <c r="N42" s="1">
        <v>142</v>
      </c>
      <c r="O42" s="1">
        <v>0</v>
      </c>
    </row>
    <row r="43" spans="1:15" x14ac:dyDescent="0.25">
      <c r="A43" s="1" t="s">
        <v>84</v>
      </c>
      <c r="B43" s="1">
        <v>220181956</v>
      </c>
      <c r="C43" s="1">
        <v>170174604</v>
      </c>
      <c r="D43" s="1">
        <v>50007352</v>
      </c>
      <c r="E43" s="1">
        <v>328980</v>
      </c>
      <c r="F43" s="1">
        <v>33882112</v>
      </c>
      <c r="G43" s="1">
        <v>10043392</v>
      </c>
      <c r="H43" s="1">
        <v>43925504</v>
      </c>
      <c r="I43" s="1">
        <v>44254484</v>
      </c>
      <c r="J43" s="1">
        <v>5483</v>
      </c>
      <c r="K43" s="1">
        <v>2795</v>
      </c>
      <c r="L43" s="1">
        <v>2688</v>
      </c>
      <c r="M43" s="1">
        <v>5354</v>
      </c>
      <c r="N43" s="1">
        <v>129</v>
      </c>
      <c r="O43" s="1">
        <v>0</v>
      </c>
    </row>
    <row r="44" spans="1:15" x14ac:dyDescent="0.25">
      <c r="A44" s="1" t="s">
        <v>85</v>
      </c>
      <c r="B44" s="1">
        <v>225850812</v>
      </c>
      <c r="C44" s="1">
        <v>163196404</v>
      </c>
      <c r="D44" s="1">
        <v>62654408</v>
      </c>
      <c r="E44" s="1">
        <v>335460</v>
      </c>
      <c r="F44" s="1">
        <v>32555008</v>
      </c>
      <c r="G44" s="1">
        <v>12517376</v>
      </c>
      <c r="H44" s="1">
        <v>45072384</v>
      </c>
      <c r="I44" s="1">
        <v>45407844</v>
      </c>
      <c r="J44" s="1">
        <v>5591</v>
      </c>
      <c r="K44" s="1">
        <v>2829</v>
      </c>
      <c r="L44" s="1">
        <v>2762</v>
      </c>
      <c r="M44" s="1">
        <v>5454</v>
      </c>
      <c r="N44" s="1">
        <v>137</v>
      </c>
      <c r="O44" s="1">
        <v>0</v>
      </c>
    </row>
    <row r="45" spans="1:15" x14ac:dyDescent="0.25">
      <c r="A45" s="1" t="s">
        <v>86</v>
      </c>
      <c r="B45" s="1">
        <v>225762136</v>
      </c>
      <c r="C45" s="1">
        <v>162381504</v>
      </c>
      <c r="D45" s="1">
        <v>63380632</v>
      </c>
      <c r="E45" s="1">
        <v>339540</v>
      </c>
      <c r="F45" s="1">
        <v>32464896</v>
      </c>
      <c r="G45" s="1">
        <v>12681216</v>
      </c>
      <c r="H45" s="1">
        <v>45146112</v>
      </c>
      <c r="I45" s="1">
        <v>45485652</v>
      </c>
      <c r="J45" s="1">
        <v>5659</v>
      </c>
      <c r="K45" s="1">
        <v>2893</v>
      </c>
      <c r="L45" s="1">
        <v>2766</v>
      </c>
      <c r="M45" s="1">
        <v>5500</v>
      </c>
      <c r="N45" s="1">
        <v>159</v>
      </c>
      <c r="O45" s="1">
        <v>0</v>
      </c>
    </row>
    <row r="46" spans="1:15" x14ac:dyDescent="0.25">
      <c r="A46" s="1" t="s">
        <v>87</v>
      </c>
      <c r="B46" s="1">
        <v>234829836</v>
      </c>
      <c r="C46" s="1">
        <v>161655352</v>
      </c>
      <c r="D46" s="1">
        <v>73174484</v>
      </c>
      <c r="E46" s="1">
        <v>342780</v>
      </c>
      <c r="F46" s="1">
        <v>32342016</v>
      </c>
      <c r="G46" s="1">
        <v>14696448</v>
      </c>
      <c r="H46" s="1">
        <v>47038464</v>
      </c>
      <c r="I46" s="1">
        <v>47381244</v>
      </c>
      <c r="J46" s="1">
        <v>5713</v>
      </c>
      <c r="K46" s="1">
        <v>2836</v>
      </c>
      <c r="L46" s="1">
        <v>2877</v>
      </c>
      <c r="M46" s="1">
        <v>5559</v>
      </c>
      <c r="N46" s="1">
        <v>154</v>
      </c>
      <c r="O46" s="1">
        <v>0</v>
      </c>
    </row>
    <row r="47" spans="1:15" x14ac:dyDescent="0.25">
      <c r="A47" s="1" t="s">
        <v>88</v>
      </c>
      <c r="B47" s="1">
        <v>222648488</v>
      </c>
      <c r="C47" s="1">
        <v>163196832</v>
      </c>
      <c r="D47" s="1">
        <v>59451656</v>
      </c>
      <c r="E47" s="1">
        <v>338040</v>
      </c>
      <c r="F47" s="1">
        <v>32604160</v>
      </c>
      <c r="G47" s="1">
        <v>11943936</v>
      </c>
      <c r="H47" s="1">
        <v>44548096</v>
      </c>
      <c r="I47" s="1">
        <v>44886136</v>
      </c>
      <c r="J47" s="1">
        <v>5634</v>
      </c>
      <c r="K47" s="1">
        <v>2909</v>
      </c>
      <c r="L47" s="1">
        <v>2725</v>
      </c>
      <c r="M47" s="1">
        <v>5478</v>
      </c>
      <c r="N47" s="1">
        <v>156</v>
      </c>
      <c r="O47" s="1">
        <v>0</v>
      </c>
    </row>
    <row r="48" spans="1:15" x14ac:dyDescent="0.25">
      <c r="A48" s="1" t="s">
        <v>89</v>
      </c>
      <c r="B48" s="1">
        <v>223244420</v>
      </c>
      <c r="C48" s="1">
        <v>167370788</v>
      </c>
      <c r="D48" s="1">
        <v>55873632</v>
      </c>
      <c r="E48" s="1">
        <v>348660</v>
      </c>
      <c r="F48" s="1">
        <v>33398784</v>
      </c>
      <c r="G48" s="1">
        <v>11124736</v>
      </c>
      <c r="H48" s="1">
        <v>44523520</v>
      </c>
      <c r="I48" s="1">
        <v>44872180</v>
      </c>
      <c r="J48" s="1">
        <v>5811</v>
      </c>
      <c r="K48" s="1">
        <v>3087</v>
      </c>
      <c r="L48" s="1">
        <v>2724</v>
      </c>
      <c r="M48" s="1">
        <v>5648</v>
      </c>
      <c r="N48" s="1">
        <v>163</v>
      </c>
      <c r="O48" s="1">
        <v>0</v>
      </c>
    </row>
    <row r="49" spans="1:15" x14ac:dyDescent="0.25">
      <c r="A49" s="1" t="s">
        <v>90</v>
      </c>
      <c r="B49" s="1">
        <v>226620804</v>
      </c>
      <c r="C49" s="1">
        <v>159911152</v>
      </c>
      <c r="D49" s="1">
        <v>66709652</v>
      </c>
      <c r="E49" s="1">
        <v>332400</v>
      </c>
      <c r="F49" s="1">
        <v>31965184</v>
      </c>
      <c r="G49" s="1">
        <v>13303808</v>
      </c>
      <c r="H49" s="1">
        <v>45268992</v>
      </c>
      <c r="I49" s="1">
        <v>45601392</v>
      </c>
      <c r="J49" s="1">
        <v>5540</v>
      </c>
      <c r="K49" s="1">
        <v>2771</v>
      </c>
      <c r="L49" s="1">
        <v>2769</v>
      </c>
      <c r="M49" s="1">
        <v>5395</v>
      </c>
      <c r="N49" s="1">
        <v>145</v>
      </c>
      <c r="O49" s="1">
        <v>0</v>
      </c>
    </row>
    <row r="50" spans="1:15" x14ac:dyDescent="0.25">
      <c r="A50" s="1" t="s">
        <v>91</v>
      </c>
      <c r="B50" s="1">
        <v>230531592</v>
      </c>
      <c r="C50" s="1">
        <v>160051700</v>
      </c>
      <c r="D50" s="1">
        <v>70479892</v>
      </c>
      <c r="E50" s="1">
        <v>337800</v>
      </c>
      <c r="F50" s="1">
        <v>31948800</v>
      </c>
      <c r="G50" s="1">
        <v>14106624</v>
      </c>
      <c r="H50" s="1">
        <v>46055424</v>
      </c>
      <c r="I50" s="1">
        <v>46393224</v>
      </c>
      <c r="J50" s="1">
        <v>5630</v>
      </c>
      <c r="K50" s="1">
        <v>2813</v>
      </c>
      <c r="L50" s="1">
        <v>2817</v>
      </c>
      <c r="M50" s="1">
        <v>5485</v>
      </c>
      <c r="N50" s="1">
        <v>145</v>
      </c>
      <c r="O50" s="1">
        <v>0</v>
      </c>
    </row>
    <row r="51" spans="1:15" x14ac:dyDescent="0.25">
      <c r="A51" s="1" t="s">
        <v>92</v>
      </c>
      <c r="B51" s="1">
        <v>236868160</v>
      </c>
      <c r="C51" s="1">
        <v>159119016</v>
      </c>
      <c r="D51" s="1">
        <v>77749144</v>
      </c>
      <c r="E51" s="1">
        <v>353880</v>
      </c>
      <c r="F51" s="1">
        <v>31784960</v>
      </c>
      <c r="G51" s="1">
        <v>15564800</v>
      </c>
      <c r="H51" s="1">
        <v>47349760</v>
      </c>
      <c r="I51" s="1">
        <v>47703640</v>
      </c>
      <c r="J51" s="1">
        <v>5898</v>
      </c>
      <c r="K51" s="1">
        <v>3002</v>
      </c>
      <c r="L51" s="1">
        <v>2896</v>
      </c>
      <c r="M51" s="1">
        <v>5716</v>
      </c>
      <c r="N51" s="1">
        <v>182</v>
      </c>
      <c r="O51" s="1">
        <v>0</v>
      </c>
    </row>
    <row r="52" spans="1:15" x14ac:dyDescent="0.25">
      <c r="A52" s="1" t="s">
        <v>93</v>
      </c>
      <c r="B52" s="1">
        <v>167654208</v>
      </c>
      <c r="C52" s="1">
        <v>167654208</v>
      </c>
      <c r="D52" s="1">
        <v>0</v>
      </c>
      <c r="E52" s="1">
        <v>721308</v>
      </c>
      <c r="F52" s="1">
        <v>32974080</v>
      </c>
      <c r="G52" s="1">
        <v>0</v>
      </c>
      <c r="H52" s="1">
        <v>32974080</v>
      </c>
      <c r="I52" s="1">
        <v>33695388</v>
      </c>
      <c r="J52" s="1">
        <v>25761</v>
      </c>
      <c r="K52" s="1">
        <v>0</v>
      </c>
      <c r="L52" s="1">
        <v>25761</v>
      </c>
      <c r="M52" s="1">
        <v>25104</v>
      </c>
      <c r="N52" s="1">
        <v>0</v>
      </c>
      <c r="O52" s="1">
        <v>657</v>
      </c>
    </row>
    <row r="53" spans="1:15" x14ac:dyDescent="0.25">
      <c r="A53" s="1" t="s">
        <v>94</v>
      </c>
      <c r="B53" s="1">
        <v>167456700</v>
      </c>
      <c r="C53" s="1">
        <v>167456700</v>
      </c>
      <c r="D53" s="1">
        <v>0</v>
      </c>
      <c r="E53" s="1">
        <v>720888</v>
      </c>
      <c r="F53" s="1">
        <v>32954880</v>
      </c>
      <c r="G53" s="1">
        <v>0</v>
      </c>
      <c r="H53" s="1">
        <v>32954880</v>
      </c>
      <c r="I53" s="1">
        <v>33675768</v>
      </c>
      <c r="J53" s="1">
        <v>25746</v>
      </c>
      <c r="K53" s="1">
        <v>0</v>
      </c>
      <c r="L53" s="1">
        <v>25746</v>
      </c>
      <c r="M53" s="1">
        <v>25061</v>
      </c>
      <c r="N53" s="1">
        <v>0</v>
      </c>
      <c r="O53" s="1">
        <v>685</v>
      </c>
    </row>
    <row r="54" spans="1:15" x14ac:dyDescent="0.25">
      <c r="A54" s="1" t="s">
        <v>95</v>
      </c>
      <c r="B54" s="1">
        <v>166206252</v>
      </c>
      <c r="C54" s="1">
        <v>166206252</v>
      </c>
      <c r="D54" s="1">
        <v>0</v>
      </c>
      <c r="E54" s="1">
        <v>716380</v>
      </c>
      <c r="F54" s="1">
        <v>32748800</v>
      </c>
      <c r="G54" s="1">
        <v>0</v>
      </c>
      <c r="H54" s="1">
        <v>32748800</v>
      </c>
      <c r="I54" s="1">
        <v>33465180</v>
      </c>
      <c r="J54" s="1">
        <v>25585</v>
      </c>
      <c r="K54" s="1">
        <v>0</v>
      </c>
      <c r="L54" s="1">
        <v>25585</v>
      </c>
      <c r="M54" s="1">
        <v>24921</v>
      </c>
      <c r="N54" s="1">
        <v>0</v>
      </c>
      <c r="O54" s="1">
        <v>664</v>
      </c>
    </row>
    <row r="55" spans="1:15" x14ac:dyDescent="0.25">
      <c r="A55" s="1" t="s">
        <v>96</v>
      </c>
      <c r="B55" s="1">
        <v>165280188</v>
      </c>
      <c r="C55" s="1">
        <v>165280188</v>
      </c>
      <c r="D55" s="1">
        <v>0</v>
      </c>
      <c r="E55" s="1">
        <v>712208</v>
      </c>
      <c r="F55" s="1">
        <v>32558080</v>
      </c>
      <c r="G55" s="1">
        <v>0</v>
      </c>
      <c r="H55" s="1">
        <v>32558080</v>
      </c>
      <c r="I55" s="1">
        <v>33270288</v>
      </c>
      <c r="J55" s="1">
        <v>25436</v>
      </c>
      <c r="K55" s="1">
        <v>0</v>
      </c>
      <c r="L55" s="1">
        <v>25436</v>
      </c>
      <c r="M55" s="1">
        <v>24762</v>
      </c>
      <c r="N55" s="1">
        <v>0</v>
      </c>
      <c r="O55" s="1">
        <v>674</v>
      </c>
    </row>
    <row r="56" spans="1:15" x14ac:dyDescent="0.25">
      <c r="A56" s="1" t="s">
        <v>97</v>
      </c>
      <c r="B56" s="1">
        <v>167205564</v>
      </c>
      <c r="C56" s="1">
        <v>167205564</v>
      </c>
      <c r="D56" s="1">
        <v>0</v>
      </c>
      <c r="E56" s="1">
        <v>720104</v>
      </c>
      <c r="F56" s="1">
        <v>32919040</v>
      </c>
      <c r="G56" s="1">
        <v>0</v>
      </c>
      <c r="H56" s="1">
        <v>32919040</v>
      </c>
      <c r="I56" s="1">
        <v>33639144</v>
      </c>
      <c r="J56" s="1">
        <v>25718</v>
      </c>
      <c r="K56" s="1">
        <v>0</v>
      </c>
      <c r="L56" s="1">
        <v>25718</v>
      </c>
      <c r="M56" s="1">
        <v>25050</v>
      </c>
      <c r="N56" s="1">
        <v>0</v>
      </c>
      <c r="O56" s="1">
        <v>668</v>
      </c>
    </row>
    <row r="57" spans="1:15" x14ac:dyDescent="0.25">
      <c r="A57" s="1" t="s">
        <v>98</v>
      </c>
      <c r="B57" s="1">
        <v>167803320</v>
      </c>
      <c r="C57" s="1">
        <v>167803320</v>
      </c>
      <c r="D57" s="1">
        <v>0</v>
      </c>
      <c r="E57" s="1">
        <v>722428</v>
      </c>
      <c r="F57" s="1">
        <v>33025280</v>
      </c>
      <c r="G57" s="1">
        <v>0</v>
      </c>
      <c r="H57" s="1">
        <v>33025280</v>
      </c>
      <c r="I57" s="1">
        <v>33747708</v>
      </c>
      <c r="J57" s="1">
        <v>25801</v>
      </c>
      <c r="K57" s="1">
        <v>0</v>
      </c>
      <c r="L57" s="1">
        <v>25801</v>
      </c>
      <c r="M57" s="1">
        <v>25136</v>
      </c>
      <c r="N57" s="1">
        <v>0</v>
      </c>
      <c r="O57" s="1">
        <v>665</v>
      </c>
    </row>
    <row r="58" spans="1:15" x14ac:dyDescent="0.25">
      <c r="A58" s="1" t="s">
        <v>99</v>
      </c>
      <c r="B58" s="1">
        <v>168531876</v>
      </c>
      <c r="C58" s="1">
        <v>168531876</v>
      </c>
      <c r="D58" s="1">
        <v>0</v>
      </c>
      <c r="E58" s="1">
        <v>725368</v>
      </c>
      <c r="F58" s="1">
        <v>33159680</v>
      </c>
      <c r="G58" s="1">
        <v>0</v>
      </c>
      <c r="H58" s="1">
        <v>33159680</v>
      </c>
      <c r="I58" s="1">
        <v>33885048</v>
      </c>
      <c r="J58" s="1">
        <v>25906</v>
      </c>
      <c r="K58" s="1">
        <v>0</v>
      </c>
      <c r="L58" s="1">
        <v>25906</v>
      </c>
      <c r="M58" s="1">
        <v>25263</v>
      </c>
      <c r="N58" s="1">
        <v>0</v>
      </c>
      <c r="O58" s="1">
        <v>643</v>
      </c>
    </row>
    <row r="59" spans="1:15" x14ac:dyDescent="0.25">
      <c r="A59" s="1" t="s">
        <v>100</v>
      </c>
      <c r="B59" s="1">
        <v>166552872</v>
      </c>
      <c r="C59" s="1">
        <v>166552872</v>
      </c>
      <c r="D59" s="1">
        <v>0</v>
      </c>
      <c r="E59" s="1">
        <v>717584</v>
      </c>
      <c r="F59" s="1">
        <v>32803840</v>
      </c>
      <c r="G59" s="1">
        <v>0</v>
      </c>
      <c r="H59" s="1">
        <v>32803840</v>
      </c>
      <c r="I59" s="1">
        <v>33521424</v>
      </c>
      <c r="J59" s="1">
        <v>25628</v>
      </c>
      <c r="K59" s="1">
        <v>0</v>
      </c>
      <c r="L59" s="1">
        <v>25628</v>
      </c>
      <c r="M59" s="1">
        <v>24937</v>
      </c>
      <c r="N59" s="1">
        <v>0</v>
      </c>
      <c r="O59" s="1">
        <v>691</v>
      </c>
    </row>
    <row r="60" spans="1:15" x14ac:dyDescent="0.25">
      <c r="A60" s="1" t="s">
        <v>101</v>
      </c>
      <c r="B60" s="1">
        <v>165735372</v>
      </c>
      <c r="C60" s="1">
        <v>165735372</v>
      </c>
      <c r="D60" s="1">
        <v>0</v>
      </c>
      <c r="E60" s="1">
        <v>714280</v>
      </c>
      <c r="F60" s="1">
        <v>32652800</v>
      </c>
      <c r="G60" s="1">
        <v>0</v>
      </c>
      <c r="H60" s="1">
        <v>32652800</v>
      </c>
      <c r="I60" s="1">
        <v>33367080</v>
      </c>
      <c r="J60" s="1">
        <v>25510</v>
      </c>
      <c r="K60" s="1">
        <v>0</v>
      </c>
      <c r="L60" s="1">
        <v>25510</v>
      </c>
      <c r="M60" s="1">
        <v>24818</v>
      </c>
      <c r="N60" s="1">
        <v>0</v>
      </c>
      <c r="O60" s="1">
        <v>692</v>
      </c>
    </row>
    <row r="61" spans="1:15" x14ac:dyDescent="0.25">
      <c r="A61" s="1" t="s">
        <v>102</v>
      </c>
      <c r="B61" s="1">
        <v>165544404</v>
      </c>
      <c r="C61" s="1">
        <v>165544404</v>
      </c>
      <c r="D61" s="1">
        <v>0</v>
      </c>
      <c r="E61" s="1">
        <v>713272</v>
      </c>
      <c r="F61" s="1">
        <v>32606720</v>
      </c>
      <c r="G61" s="1">
        <v>0</v>
      </c>
      <c r="H61" s="1">
        <v>32606720</v>
      </c>
      <c r="I61" s="1">
        <v>33319992</v>
      </c>
      <c r="J61" s="1">
        <v>25474</v>
      </c>
      <c r="K61" s="1">
        <v>0</v>
      </c>
      <c r="L61" s="1">
        <v>25474</v>
      </c>
      <c r="M61" s="1">
        <v>24794</v>
      </c>
      <c r="N61" s="1">
        <v>0</v>
      </c>
      <c r="O61" s="1">
        <v>680</v>
      </c>
    </row>
    <row r="62" spans="1:15" x14ac:dyDescent="0.25">
      <c r="A62" s="1" t="s">
        <v>103</v>
      </c>
      <c r="B62" s="1">
        <v>164175960</v>
      </c>
      <c r="C62" s="1">
        <v>164175960</v>
      </c>
      <c r="D62" s="1">
        <v>0</v>
      </c>
      <c r="E62" s="1">
        <v>605864</v>
      </c>
      <c r="F62" s="1">
        <v>32457000</v>
      </c>
      <c r="G62" s="1">
        <v>0</v>
      </c>
      <c r="H62" s="1">
        <v>32457000</v>
      </c>
      <c r="I62" s="1">
        <v>33062864</v>
      </c>
      <c r="J62" s="1">
        <v>21638</v>
      </c>
      <c r="K62" s="1">
        <v>0</v>
      </c>
      <c r="L62" s="1">
        <v>21638</v>
      </c>
      <c r="M62" s="1">
        <v>21044</v>
      </c>
      <c r="N62" s="1">
        <v>0</v>
      </c>
      <c r="O62" s="1">
        <v>594</v>
      </c>
    </row>
    <row r="63" spans="1:15" x14ac:dyDescent="0.25">
      <c r="A63" s="1" t="s">
        <v>104</v>
      </c>
      <c r="B63" s="1">
        <v>166309048</v>
      </c>
      <c r="C63" s="1">
        <v>166309048</v>
      </c>
      <c r="D63" s="1">
        <v>0</v>
      </c>
      <c r="E63" s="1">
        <v>613116</v>
      </c>
      <c r="F63" s="1">
        <v>32845500</v>
      </c>
      <c r="G63" s="1">
        <v>0</v>
      </c>
      <c r="H63" s="1">
        <v>32845500</v>
      </c>
      <c r="I63" s="1">
        <v>33458616</v>
      </c>
      <c r="J63" s="1">
        <v>21897</v>
      </c>
      <c r="K63" s="1">
        <v>0</v>
      </c>
      <c r="L63" s="1">
        <v>21897</v>
      </c>
      <c r="M63" s="1">
        <v>21330</v>
      </c>
      <c r="N63" s="1">
        <v>0</v>
      </c>
      <c r="O63" s="1">
        <v>567</v>
      </c>
    </row>
    <row r="64" spans="1:15" x14ac:dyDescent="0.25">
      <c r="A64" s="1" t="s">
        <v>105</v>
      </c>
      <c r="B64" s="1">
        <v>167429072</v>
      </c>
      <c r="C64" s="1">
        <v>167429072</v>
      </c>
      <c r="D64" s="1">
        <v>0</v>
      </c>
      <c r="E64" s="1">
        <v>617232</v>
      </c>
      <c r="F64" s="1">
        <v>33066000</v>
      </c>
      <c r="G64" s="1">
        <v>0</v>
      </c>
      <c r="H64" s="1">
        <v>33066000</v>
      </c>
      <c r="I64" s="1">
        <v>33683232</v>
      </c>
      <c r="J64" s="1">
        <v>22044</v>
      </c>
      <c r="K64" s="1">
        <v>0</v>
      </c>
      <c r="L64" s="1">
        <v>22044</v>
      </c>
      <c r="M64" s="1">
        <v>21497</v>
      </c>
      <c r="N64" s="1">
        <v>0</v>
      </c>
      <c r="O64" s="1">
        <v>547</v>
      </c>
    </row>
    <row r="65" spans="1:15" x14ac:dyDescent="0.25">
      <c r="A65" s="1" t="s">
        <v>106</v>
      </c>
      <c r="B65" s="1">
        <v>165826200</v>
      </c>
      <c r="C65" s="1">
        <v>165826200</v>
      </c>
      <c r="D65" s="1">
        <v>0</v>
      </c>
      <c r="E65" s="1">
        <v>611492</v>
      </c>
      <c r="F65" s="1">
        <v>32758500</v>
      </c>
      <c r="G65" s="1">
        <v>0</v>
      </c>
      <c r="H65" s="1">
        <v>32758500</v>
      </c>
      <c r="I65" s="1">
        <v>33369992</v>
      </c>
      <c r="J65" s="1">
        <v>21839</v>
      </c>
      <c r="K65" s="1">
        <v>0</v>
      </c>
      <c r="L65" s="1">
        <v>21839</v>
      </c>
      <c r="M65" s="1">
        <v>21245</v>
      </c>
      <c r="N65" s="1">
        <v>0</v>
      </c>
      <c r="O65" s="1">
        <v>594</v>
      </c>
    </row>
    <row r="66" spans="1:15" x14ac:dyDescent="0.25">
      <c r="A66" s="1" t="s">
        <v>107</v>
      </c>
      <c r="B66" s="1">
        <v>166820928</v>
      </c>
      <c r="C66" s="1">
        <v>166820928</v>
      </c>
      <c r="D66" s="1">
        <v>0</v>
      </c>
      <c r="E66" s="1">
        <v>615160</v>
      </c>
      <c r="F66" s="1">
        <v>32955000</v>
      </c>
      <c r="G66" s="1">
        <v>0</v>
      </c>
      <c r="H66" s="1">
        <v>32955000</v>
      </c>
      <c r="I66" s="1">
        <v>33570160</v>
      </c>
      <c r="J66" s="1">
        <v>21970</v>
      </c>
      <c r="K66" s="1">
        <v>0</v>
      </c>
      <c r="L66" s="1">
        <v>21970</v>
      </c>
      <c r="M66" s="1">
        <v>21422</v>
      </c>
      <c r="N66" s="1">
        <v>0</v>
      </c>
      <c r="O66" s="1">
        <v>548</v>
      </c>
    </row>
    <row r="67" spans="1:15" x14ac:dyDescent="0.25">
      <c r="A67" s="1" t="s">
        <v>108</v>
      </c>
      <c r="B67" s="1">
        <v>165644368</v>
      </c>
      <c r="C67" s="1">
        <v>165644368</v>
      </c>
      <c r="D67" s="1">
        <v>0</v>
      </c>
      <c r="E67" s="1">
        <v>611296</v>
      </c>
      <c r="F67" s="1">
        <v>32748000</v>
      </c>
      <c r="G67" s="1">
        <v>0</v>
      </c>
      <c r="H67" s="1">
        <v>32748000</v>
      </c>
      <c r="I67" s="1">
        <v>33359296</v>
      </c>
      <c r="J67" s="1">
        <v>21832</v>
      </c>
      <c r="K67" s="1">
        <v>0</v>
      </c>
      <c r="L67" s="1">
        <v>21832</v>
      </c>
      <c r="M67" s="1">
        <v>21255</v>
      </c>
      <c r="N67" s="1">
        <v>0</v>
      </c>
      <c r="O67" s="1">
        <v>577</v>
      </c>
    </row>
    <row r="68" spans="1:15" x14ac:dyDescent="0.25">
      <c r="A68" s="1" t="s">
        <v>109</v>
      </c>
      <c r="B68" s="1">
        <v>166186808</v>
      </c>
      <c r="C68" s="1">
        <v>166186808</v>
      </c>
      <c r="D68" s="1">
        <v>0</v>
      </c>
      <c r="E68" s="1">
        <v>612472</v>
      </c>
      <c r="F68" s="1">
        <v>32811000</v>
      </c>
      <c r="G68" s="1">
        <v>0</v>
      </c>
      <c r="H68" s="1">
        <v>32811000</v>
      </c>
      <c r="I68" s="1">
        <v>33423472</v>
      </c>
      <c r="J68" s="1">
        <v>21874</v>
      </c>
      <c r="K68" s="1">
        <v>0</v>
      </c>
      <c r="L68" s="1">
        <v>21874</v>
      </c>
      <c r="M68" s="1">
        <v>21312</v>
      </c>
      <c r="N68" s="1">
        <v>0</v>
      </c>
      <c r="O68" s="1">
        <v>562</v>
      </c>
    </row>
    <row r="69" spans="1:15" x14ac:dyDescent="0.25">
      <c r="A69" s="1" t="s">
        <v>110</v>
      </c>
      <c r="B69" s="1">
        <v>166130272</v>
      </c>
      <c r="C69" s="1">
        <v>166130272</v>
      </c>
      <c r="D69" s="1">
        <v>0</v>
      </c>
      <c r="E69" s="1">
        <v>612528</v>
      </c>
      <c r="F69" s="1">
        <v>32814000</v>
      </c>
      <c r="G69" s="1">
        <v>0</v>
      </c>
      <c r="H69" s="1">
        <v>32814000</v>
      </c>
      <c r="I69" s="1">
        <v>33426528</v>
      </c>
      <c r="J69" s="1">
        <v>21876</v>
      </c>
      <c r="K69" s="1">
        <v>0</v>
      </c>
      <c r="L69" s="1">
        <v>21876</v>
      </c>
      <c r="M69" s="1">
        <v>21317</v>
      </c>
      <c r="N69" s="1">
        <v>0</v>
      </c>
      <c r="O69" s="1">
        <v>559</v>
      </c>
    </row>
    <row r="70" spans="1:15" x14ac:dyDescent="0.25">
      <c r="A70" s="1" t="s">
        <v>111</v>
      </c>
      <c r="B70" s="1">
        <v>165876624</v>
      </c>
      <c r="C70" s="1">
        <v>165876624</v>
      </c>
      <c r="D70" s="1">
        <v>0</v>
      </c>
      <c r="E70" s="1">
        <v>611856</v>
      </c>
      <c r="F70" s="1">
        <v>32778000</v>
      </c>
      <c r="G70" s="1">
        <v>0</v>
      </c>
      <c r="H70" s="1">
        <v>32778000</v>
      </c>
      <c r="I70" s="1">
        <v>33389856</v>
      </c>
      <c r="J70" s="1">
        <v>21852</v>
      </c>
      <c r="K70" s="1">
        <v>0</v>
      </c>
      <c r="L70" s="1">
        <v>21852</v>
      </c>
      <c r="M70" s="1">
        <v>21285</v>
      </c>
      <c r="N70" s="1">
        <v>0</v>
      </c>
      <c r="O70" s="1">
        <v>567</v>
      </c>
    </row>
    <row r="71" spans="1:15" x14ac:dyDescent="0.25">
      <c r="A71" s="1" t="s">
        <v>112</v>
      </c>
      <c r="B71" s="1">
        <v>166712440</v>
      </c>
      <c r="C71" s="1">
        <v>166712440</v>
      </c>
      <c r="D71" s="1">
        <v>0</v>
      </c>
      <c r="E71" s="1">
        <v>614768</v>
      </c>
      <c r="F71" s="1">
        <v>32934000</v>
      </c>
      <c r="G71" s="1">
        <v>0</v>
      </c>
      <c r="H71" s="1">
        <v>32934000</v>
      </c>
      <c r="I71" s="1">
        <v>33548768</v>
      </c>
      <c r="J71" s="1">
        <v>21956</v>
      </c>
      <c r="K71" s="1">
        <v>0</v>
      </c>
      <c r="L71" s="1">
        <v>21956</v>
      </c>
      <c r="M71" s="1">
        <v>21381</v>
      </c>
      <c r="N71" s="1">
        <v>0</v>
      </c>
      <c r="O71" s="1">
        <v>575</v>
      </c>
    </row>
    <row r="72" spans="1:15" x14ac:dyDescent="0.25">
      <c r="A72" s="1" t="s">
        <v>113</v>
      </c>
      <c r="B72" s="1">
        <v>157309364</v>
      </c>
      <c r="C72" s="1">
        <v>157309364</v>
      </c>
      <c r="D72" s="1">
        <v>0</v>
      </c>
      <c r="E72" s="1">
        <v>197876</v>
      </c>
      <c r="F72" s="1">
        <v>31549170</v>
      </c>
      <c r="G72" s="1">
        <v>0</v>
      </c>
      <c r="H72" s="1">
        <v>31549170</v>
      </c>
      <c r="I72" s="1">
        <v>31747046</v>
      </c>
      <c r="J72" s="1">
        <v>7067</v>
      </c>
      <c r="K72" s="1">
        <v>0</v>
      </c>
      <c r="L72" s="1">
        <v>7067</v>
      </c>
      <c r="M72" s="1">
        <v>6853</v>
      </c>
      <c r="N72" s="1">
        <v>0</v>
      </c>
      <c r="O72" s="1">
        <v>214</v>
      </c>
    </row>
    <row r="73" spans="1:15" x14ac:dyDescent="0.25">
      <c r="A73" s="1" t="s">
        <v>114</v>
      </c>
      <c r="B73" s="1">
        <v>163781986</v>
      </c>
      <c r="C73" s="1">
        <v>163781986</v>
      </c>
      <c r="D73" s="1">
        <v>0</v>
      </c>
      <c r="E73" s="1">
        <v>205464</v>
      </c>
      <c r="F73" s="1">
        <v>32760540</v>
      </c>
      <c r="G73" s="1">
        <v>0</v>
      </c>
      <c r="H73" s="1">
        <v>32760540</v>
      </c>
      <c r="I73" s="1">
        <v>32966004</v>
      </c>
      <c r="J73" s="1">
        <v>7338</v>
      </c>
      <c r="K73" s="1">
        <v>0</v>
      </c>
      <c r="L73" s="1">
        <v>7338</v>
      </c>
      <c r="M73" s="1">
        <v>7148</v>
      </c>
      <c r="N73" s="1">
        <v>0</v>
      </c>
      <c r="O73" s="1">
        <v>190</v>
      </c>
    </row>
    <row r="74" spans="1:15" x14ac:dyDescent="0.25">
      <c r="A74" s="1" t="s">
        <v>115</v>
      </c>
      <c r="B74" s="1">
        <v>164357730</v>
      </c>
      <c r="C74" s="1">
        <v>164357730</v>
      </c>
      <c r="D74" s="1">
        <v>0</v>
      </c>
      <c r="E74" s="1">
        <v>206584</v>
      </c>
      <c r="F74" s="1">
        <v>32939340</v>
      </c>
      <c r="G74" s="1">
        <v>0</v>
      </c>
      <c r="H74" s="1">
        <v>32939340</v>
      </c>
      <c r="I74" s="1">
        <v>33145924</v>
      </c>
      <c r="J74" s="1">
        <v>7378</v>
      </c>
      <c r="K74" s="1">
        <v>0</v>
      </c>
      <c r="L74" s="1">
        <v>7378</v>
      </c>
      <c r="M74" s="1">
        <v>7182</v>
      </c>
      <c r="N74" s="1">
        <v>0</v>
      </c>
      <c r="O74" s="1">
        <v>196</v>
      </c>
    </row>
    <row r="75" spans="1:15" x14ac:dyDescent="0.25">
      <c r="A75" s="1" t="s">
        <v>116</v>
      </c>
      <c r="B75" s="1">
        <v>164065360</v>
      </c>
      <c r="C75" s="1">
        <v>164065360</v>
      </c>
      <c r="D75" s="1">
        <v>0</v>
      </c>
      <c r="E75" s="1">
        <v>205632</v>
      </c>
      <c r="F75" s="1">
        <v>32787360</v>
      </c>
      <c r="G75" s="1">
        <v>0</v>
      </c>
      <c r="H75" s="1">
        <v>32787360</v>
      </c>
      <c r="I75" s="1">
        <v>32992992</v>
      </c>
      <c r="J75" s="1">
        <v>7344</v>
      </c>
      <c r="K75" s="1">
        <v>0</v>
      </c>
      <c r="L75" s="1">
        <v>7344</v>
      </c>
      <c r="M75" s="1">
        <v>7159</v>
      </c>
      <c r="N75" s="1">
        <v>0</v>
      </c>
      <c r="O75" s="1">
        <v>185</v>
      </c>
    </row>
    <row r="76" spans="1:15" x14ac:dyDescent="0.25">
      <c r="A76" s="1" t="s">
        <v>117</v>
      </c>
      <c r="B76" s="1">
        <v>163600712</v>
      </c>
      <c r="C76" s="1">
        <v>163600712</v>
      </c>
      <c r="D76" s="1">
        <v>0</v>
      </c>
      <c r="E76" s="1">
        <v>205324</v>
      </c>
      <c r="F76" s="1">
        <v>32748270</v>
      </c>
      <c r="G76" s="1">
        <v>0</v>
      </c>
      <c r="H76" s="1">
        <v>32748270</v>
      </c>
      <c r="I76" s="1">
        <v>32953594</v>
      </c>
      <c r="J76" s="1">
        <v>7333</v>
      </c>
      <c r="K76" s="1">
        <v>0</v>
      </c>
      <c r="L76" s="1">
        <v>7333</v>
      </c>
      <c r="M76" s="1">
        <v>7127</v>
      </c>
      <c r="N76" s="1">
        <v>0</v>
      </c>
      <c r="O76" s="1">
        <v>206</v>
      </c>
    </row>
    <row r="77" spans="1:15" x14ac:dyDescent="0.25">
      <c r="A77" s="1" t="s">
        <v>118</v>
      </c>
      <c r="B77" s="1">
        <v>162567526</v>
      </c>
      <c r="C77" s="1">
        <v>162567526</v>
      </c>
      <c r="D77" s="1">
        <v>0</v>
      </c>
      <c r="E77" s="1">
        <v>203952</v>
      </c>
      <c r="F77" s="1">
        <v>32519160</v>
      </c>
      <c r="G77" s="1">
        <v>0</v>
      </c>
      <c r="H77" s="1">
        <v>32519160</v>
      </c>
      <c r="I77" s="1">
        <v>32723112</v>
      </c>
      <c r="J77" s="1">
        <v>7284</v>
      </c>
      <c r="K77" s="1">
        <v>0</v>
      </c>
      <c r="L77" s="1">
        <v>7284</v>
      </c>
      <c r="M77" s="1">
        <v>7076</v>
      </c>
      <c r="N77" s="1">
        <v>0</v>
      </c>
      <c r="O77" s="1">
        <v>208</v>
      </c>
    </row>
    <row r="78" spans="1:15" x14ac:dyDescent="0.25">
      <c r="A78" s="1" t="s">
        <v>119</v>
      </c>
      <c r="B78" s="1">
        <v>165108896</v>
      </c>
      <c r="C78" s="1">
        <v>165108896</v>
      </c>
      <c r="D78" s="1">
        <v>0</v>
      </c>
      <c r="E78" s="1">
        <v>206836</v>
      </c>
      <c r="F78" s="1">
        <v>32979570</v>
      </c>
      <c r="G78" s="1">
        <v>0</v>
      </c>
      <c r="H78" s="1">
        <v>32979570</v>
      </c>
      <c r="I78" s="1">
        <v>33186406</v>
      </c>
      <c r="J78" s="1">
        <v>7387</v>
      </c>
      <c r="K78" s="1">
        <v>0</v>
      </c>
      <c r="L78" s="1">
        <v>7387</v>
      </c>
      <c r="M78" s="1">
        <v>7192</v>
      </c>
      <c r="N78" s="1">
        <v>0</v>
      </c>
      <c r="O78" s="1">
        <v>195</v>
      </c>
    </row>
    <row r="79" spans="1:15" x14ac:dyDescent="0.25">
      <c r="A79" s="1" t="s">
        <v>120</v>
      </c>
      <c r="B79" s="1">
        <v>166498778</v>
      </c>
      <c r="C79" s="1">
        <v>166498778</v>
      </c>
      <c r="D79" s="1">
        <v>0</v>
      </c>
      <c r="E79" s="1">
        <v>208684</v>
      </c>
      <c r="F79" s="1">
        <v>33274590</v>
      </c>
      <c r="G79" s="1">
        <v>0</v>
      </c>
      <c r="H79" s="1">
        <v>33274590</v>
      </c>
      <c r="I79" s="1">
        <v>33483274</v>
      </c>
      <c r="J79" s="1">
        <v>7453</v>
      </c>
      <c r="K79" s="1">
        <v>0</v>
      </c>
      <c r="L79" s="1">
        <v>7453</v>
      </c>
      <c r="M79" s="1">
        <v>7264</v>
      </c>
      <c r="N79" s="1">
        <v>0</v>
      </c>
      <c r="O79" s="1">
        <v>189</v>
      </c>
    </row>
    <row r="80" spans="1:15" x14ac:dyDescent="0.25">
      <c r="A80" s="1" t="s">
        <v>121</v>
      </c>
      <c r="B80" s="1">
        <v>162838926</v>
      </c>
      <c r="C80" s="1">
        <v>162838926</v>
      </c>
      <c r="D80" s="1">
        <v>0</v>
      </c>
      <c r="E80" s="1">
        <v>203868</v>
      </c>
      <c r="F80" s="1">
        <v>32539350</v>
      </c>
      <c r="G80" s="1">
        <v>0</v>
      </c>
      <c r="H80" s="1">
        <v>32539350</v>
      </c>
      <c r="I80" s="1">
        <v>32743218</v>
      </c>
      <c r="J80" s="1">
        <v>7281</v>
      </c>
      <c r="K80" s="1">
        <v>0</v>
      </c>
      <c r="L80" s="1">
        <v>7281</v>
      </c>
      <c r="M80" s="1">
        <v>7078</v>
      </c>
      <c r="N80" s="1">
        <v>0</v>
      </c>
      <c r="O80" s="1">
        <v>203</v>
      </c>
    </row>
    <row r="81" spans="1:15" x14ac:dyDescent="0.25">
      <c r="A81" s="1" t="s">
        <v>122</v>
      </c>
      <c r="B81" s="1">
        <v>165761106</v>
      </c>
      <c r="C81" s="1">
        <v>165761106</v>
      </c>
      <c r="D81" s="1">
        <v>0</v>
      </c>
      <c r="E81" s="1">
        <v>207872</v>
      </c>
      <c r="F81" s="1">
        <v>33144960</v>
      </c>
      <c r="G81" s="1">
        <v>0</v>
      </c>
      <c r="H81" s="1">
        <v>33144960</v>
      </c>
      <c r="I81" s="1">
        <v>33352832</v>
      </c>
      <c r="J81" s="1">
        <v>7424</v>
      </c>
      <c r="K81" s="1">
        <v>0</v>
      </c>
      <c r="L81" s="1">
        <v>7424</v>
      </c>
      <c r="M81" s="1">
        <v>7243</v>
      </c>
      <c r="N81" s="1">
        <v>0</v>
      </c>
      <c r="O81" s="1">
        <v>181</v>
      </c>
    </row>
    <row r="82" spans="1:15" x14ac:dyDescent="0.25">
      <c r="A82" s="1" t="s">
        <v>123</v>
      </c>
      <c r="B82" s="1">
        <v>166242712</v>
      </c>
      <c r="C82" s="1">
        <v>166242712</v>
      </c>
      <c r="D82" s="1">
        <v>0</v>
      </c>
      <c r="E82" s="1">
        <v>103852</v>
      </c>
      <c r="F82" s="1">
        <v>33309000</v>
      </c>
      <c r="G82" s="1">
        <v>0</v>
      </c>
      <c r="H82" s="1">
        <v>33309000</v>
      </c>
      <c r="I82" s="1">
        <v>33412852</v>
      </c>
      <c r="J82" s="1">
        <v>3709</v>
      </c>
      <c r="K82" s="1">
        <v>0</v>
      </c>
      <c r="L82" s="1">
        <v>3709</v>
      </c>
      <c r="M82" s="1">
        <v>3614</v>
      </c>
      <c r="N82" s="1">
        <v>0</v>
      </c>
      <c r="O82" s="1">
        <v>95</v>
      </c>
    </row>
    <row r="83" spans="1:15" x14ac:dyDescent="0.25">
      <c r="A83" s="1" t="s">
        <v>124</v>
      </c>
      <c r="B83" s="1">
        <v>163182220</v>
      </c>
      <c r="C83" s="1">
        <v>163182220</v>
      </c>
      <c r="D83" s="1">
        <v>0</v>
      </c>
      <c r="E83" s="1">
        <v>102088</v>
      </c>
      <c r="F83" s="1">
        <v>32742000</v>
      </c>
      <c r="G83" s="1">
        <v>0</v>
      </c>
      <c r="H83" s="1">
        <v>32742000</v>
      </c>
      <c r="I83" s="1">
        <v>32844088</v>
      </c>
      <c r="J83" s="1">
        <v>3646</v>
      </c>
      <c r="K83" s="1">
        <v>0</v>
      </c>
      <c r="L83" s="1">
        <v>3646</v>
      </c>
      <c r="M83" s="1">
        <v>3560</v>
      </c>
      <c r="N83" s="1">
        <v>0</v>
      </c>
      <c r="O83" s="1">
        <v>86</v>
      </c>
    </row>
    <row r="84" spans="1:15" x14ac:dyDescent="0.25">
      <c r="A84" s="1" t="s">
        <v>125</v>
      </c>
      <c r="B84" s="1">
        <v>163543340</v>
      </c>
      <c r="C84" s="1">
        <v>163543340</v>
      </c>
      <c r="D84" s="1">
        <v>0</v>
      </c>
      <c r="E84" s="1">
        <v>102228</v>
      </c>
      <c r="F84" s="1">
        <v>32787000</v>
      </c>
      <c r="G84" s="1">
        <v>0</v>
      </c>
      <c r="H84" s="1">
        <v>32787000</v>
      </c>
      <c r="I84" s="1">
        <v>32889228</v>
      </c>
      <c r="J84" s="1">
        <v>3651</v>
      </c>
      <c r="K84" s="1">
        <v>0</v>
      </c>
      <c r="L84" s="1">
        <v>3651</v>
      </c>
      <c r="M84" s="1">
        <v>3557</v>
      </c>
      <c r="N84" s="1">
        <v>0</v>
      </c>
      <c r="O84" s="1">
        <v>94</v>
      </c>
    </row>
    <row r="85" spans="1:15" x14ac:dyDescent="0.25">
      <c r="A85" s="1" t="s">
        <v>126</v>
      </c>
      <c r="B85" s="1">
        <v>163859320</v>
      </c>
      <c r="C85" s="1">
        <v>163859320</v>
      </c>
      <c r="D85" s="1">
        <v>0</v>
      </c>
      <c r="E85" s="1">
        <v>102452</v>
      </c>
      <c r="F85" s="1">
        <v>32859000</v>
      </c>
      <c r="G85" s="1">
        <v>0</v>
      </c>
      <c r="H85" s="1">
        <v>32859000</v>
      </c>
      <c r="I85" s="1">
        <v>32961452</v>
      </c>
      <c r="J85" s="1">
        <v>3659</v>
      </c>
      <c r="K85" s="1">
        <v>0</v>
      </c>
      <c r="L85" s="1">
        <v>3659</v>
      </c>
      <c r="M85" s="1">
        <v>3561</v>
      </c>
      <c r="N85" s="1">
        <v>0</v>
      </c>
      <c r="O85" s="1">
        <v>98</v>
      </c>
    </row>
    <row r="86" spans="1:15" x14ac:dyDescent="0.25">
      <c r="A86" s="1" t="s">
        <v>127</v>
      </c>
      <c r="B86" s="1">
        <v>162711756</v>
      </c>
      <c r="C86" s="1">
        <v>162711756</v>
      </c>
      <c r="D86" s="1">
        <v>0</v>
      </c>
      <c r="E86" s="1">
        <v>101864</v>
      </c>
      <c r="F86" s="1">
        <v>32730000</v>
      </c>
      <c r="G86" s="1">
        <v>0</v>
      </c>
      <c r="H86" s="1">
        <v>32730000</v>
      </c>
      <c r="I86" s="1">
        <v>32831864</v>
      </c>
      <c r="J86" s="1">
        <v>3638</v>
      </c>
      <c r="K86" s="1">
        <v>0</v>
      </c>
      <c r="L86" s="1">
        <v>3638</v>
      </c>
      <c r="M86" s="1">
        <v>3539</v>
      </c>
      <c r="N86" s="1">
        <v>0</v>
      </c>
      <c r="O86" s="1">
        <v>99</v>
      </c>
    </row>
    <row r="87" spans="1:15" x14ac:dyDescent="0.25">
      <c r="A87" s="1" t="s">
        <v>128</v>
      </c>
      <c r="B87" s="1">
        <v>160527988</v>
      </c>
      <c r="C87" s="1">
        <v>160527988</v>
      </c>
      <c r="D87" s="1">
        <v>0</v>
      </c>
      <c r="E87" s="1">
        <v>100408</v>
      </c>
      <c r="F87" s="1">
        <v>32202000</v>
      </c>
      <c r="G87" s="1">
        <v>0</v>
      </c>
      <c r="H87" s="1">
        <v>32202000</v>
      </c>
      <c r="I87" s="1">
        <v>32302408</v>
      </c>
      <c r="J87" s="1">
        <v>3586</v>
      </c>
      <c r="K87" s="1">
        <v>0</v>
      </c>
      <c r="L87" s="1">
        <v>3586</v>
      </c>
      <c r="M87" s="1">
        <v>3482</v>
      </c>
      <c r="N87" s="1">
        <v>0</v>
      </c>
      <c r="O87" s="1">
        <v>104</v>
      </c>
    </row>
    <row r="88" spans="1:15" x14ac:dyDescent="0.25">
      <c r="A88" s="1" t="s">
        <v>129</v>
      </c>
      <c r="B88" s="1">
        <v>159805748</v>
      </c>
      <c r="C88" s="1">
        <v>159805748</v>
      </c>
      <c r="D88" s="1">
        <v>0</v>
      </c>
      <c r="E88" s="1">
        <v>100044</v>
      </c>
      <c r="F88" s="1">
        <v>32085000</v>
      </c>
      <c r="G88" s="1">
        <v>0</v>
      </c>
      <c r="H88" s="1">
        <v>32085000</v>
      </c>
      <c r="I88" s="1">
        <v>32185044</v>
      </c>
      <c r="J88" s="1">
        <v>3573</v>
      </c>
      <c r="K88" s="1">
        <v>0</v>
      </c>
      <c r="L88" s="1">
        <v>3573</v>
      </c>
      <c r="M88" s="1">
        <v>3474</v>
      </c>
      <c r="N88" s="1">
        <v>0</v>
      </c>
      <c r="O88" s="1">
        <v>99</v>
      </c>
    </row>
    <row r="89" spans="1:15" x14ac:dyDescent="0.25">
      <c r="A89" s="1" t="s">
        <v>130</v>
      </c>
      <c r="B89" s="1">
        <v>165556080</v>
      </c>
      <c r="C89" s="1">
        <v>165556080</v>
      </c>
      <c r="D89" s="1">
        <v>0</v>
      </c>
      <c r="E89" s="1">
        <v>103376</v>
      </c>
      <c r="F89" s="1">
        <v>33186000</v>
      </c>
      <c r="G89" s="1">
        <v>0</v>
      </c>
      <c r="H89" s="1">
        <v>33186000</v>
      </c>
      <c r="I89" s="1">
        <v>33289376</v>
      </c>
      <c r="J89" s="1">
        <v>3692</v>
      </c>
      <c r="K89" s="1">
        <v>0</v>
      </c>
      <c r="L89" s="1">
        <v>3692</v>
      </c>
      <c r="M89" s="1">
        <v>3602</v>
      </c>
      <c r="N89" s="1">
        <v>0</v>
      </c>
      <c r="O89" s="1">
        <v>90</v>
      </c>
    </row>
    <row r="90" spans="1:15" x14ac:dyDescent="0.25">
      <c r="A90" s="1" t="s">
        <v>131</v>
      </c>
      <c r="B90" s="1">
        <v>167470520</v>
      </c>
      <c r="C90" s="1">
        <v>167470520</v>
      </c>
      <c r="D90" s="1">
        <v>0</v>
      </c>
      <c r="E90" s="1">
        <v>104580</v>
      </c>
      <c r="F90" s="1">
        <v>33543000</v>
      </c>
      <c r="G90" s="1">
        <v>0</v>
      </c>
      <c r="H90" s="1">
        <v>33543000</v>
      </c>
      <c r="I90" s="1">
        <v>33647580</v>
      </c>
      <c r="J90" s="1">
        <v>3735</v>
      </c>
      <c r="K90" s="1">
        <v>0</v>
      </c>
      <c r="L90" s="1">
        <v>3735</v>
      </c>
      <c r="M90" s="1">
        <v>3647</v>
      </c>
      <c r="N90" s="1">
        <v>0</v>
      </c>
      <c r="O90" s="1">
        <v>88</v>
      </c>
    </row>
    <row r="91" spans="1:15" x14ac:dyDescent="0.25">
      <c r="A91" s="1" t="s">
        <v>132</v>
      </c>
      <c r="B91" s="1">
        <v>167777472</v>
      </c>
      <c r="C91" s="1">
        <v>167777472</v>
      </c>
      <c r="D91" s="1">
        <v>0</v>
      </c>
      <c r="E91" s="1">
        <v>104832</v>
      </c>
      <c r="F91" s="1">
        <v>33624000</v>
      </c>
      <c r="G91" s="1">
        <v>0</v>
      </c>
      <c r="H91" s="1">
        <v>33624000</v>
      </c>
      <c r="I91" s="1">
        <v>33728832</v>
      </c>
      <c r="J91" s="1">
        <v>3744</v>
      </c>
      <c r="K91" s="1">
        <v>0</v>
      </c>
      <c r="L91" s="1">
        <v>3744</v>
      </c>
      <c r="M91" s="1">
        <v>3664</v>
      </c>
      <c r="N91" s="1">
        <v>0</v>
      </c>
      <c r="O91" s="1">
        <v>80</v>
      </c>
    </row>
    <row r="92" spans="1:15" x14ac:dyDescent="0.25">
      <c r="A92" s="1" t="s">
        <v>133</v>
      </c>
      <c r="B92" s="1">
        <v>164284960</v>
      </c>
      <c r="C92" s="1">
        <v>164284960</v>
      </c>
      <c r="D92" s="1">
        <v>0</v>
      </c>
      <c r="E92" s="1">
        <v>56476</v>
      </c>
      <c r="F92" s="1">
        <v>32948224</v>
      </c>
      <c r="G92" s="1">
        <v>0</v>
      </c>
      <c r="H92" s="1">
        <v>32948224</v>
      </c>
      <c r="I92" s="1">
        <v>33004700</v>
      </c>
      <c r="J92" s="1">
        <v>2017</v>
      </c>
      <c r="K92" s="1">
        <v>0</v>
      </c>
      <c r="L92" s="1">
        <v>2017</v>
      </c>
      <c r="M92" s="1">
        <v>1965</v>
      </c>
      <c r="N92" s="1">
        <v>0</v>
      </c>
      <c r="O92" s="1">
        <v>52</v>
      </c>
    </row>
    <row r="93" spans="1:15" x14ac:dyDescent="0.25">
      <c r="A93" s="1" t="s">
        <v>134</v>
      </c>
      <c r="B93" s="1">
        <v>162463228</v>
      </c>
      <c r="C93" s="1">
        <v>162463228</v>
      </c>
      <c r="D93" s="1">
        <v>0</v>
      </c>
      <c r="E93" s="1">
        <v>55916</v>
      </c>
      <c r="F93" s="1">
        <v>32620544</v>
      </c>
      <c r="G93" s="1">
        <v>0</v>
      </c>
      <c r="H93" s="1">
        <v>32620544</v>
      </c>
      <c r="I93" s="1">
        <v>32676460</v>
      </c>
      <c r="J93" s="1">
        <v>1997</v>
      </c>
      <c r="K93" s="1">
        <v>0</v>
      </c>
      <c r="L93" s="1">
        <v>1997</v>
      </c>
      <c r="M93" s="1">
        <v>1946</v>
      </c>
      <c r="N93" s="1">
        <v>0</v>
      </c>
      <c r="O93" s="1">
        <v>51</v>
      </c>
    </row>
    <row r="94" spans="1:15" x14ac:dyDescent="0.25">
      <c r="A94" s="1" t="s">
        <v>135</v>
      </c>
      <c r="B94" s="1">
        <v>159197240</v>
      </c>
      <c r="C94" s="1">
        <v>159197240</v>
      </c>
      <c r="D94" s="1">
        <v>0</v>
      </c>
      <c r="E94" s="1">
        <v>54936</v>
      </c>
      <c r="F94" s="1">
        <v>32047104</v>
      </c>
      <c r="G94" s="1">
        <v>0</v>
      </c>
      <c r="H94" s="1">
        <v>32047104</v>
      </c>
      <c r="I94" s="1">
        <v>32102040</v>
      </c>
      <c r="J94" s="1">
        <v>1962</v>
      </c>
      <c r="K94" s="1">
        <v>0</v>
      </c>
      <c r="L94" s="1">
        <v>1962</v>
      </c>
      <c r="M94" s="1">
        <v>1907</v>
      </c>
      <c r="N94" s="1">
        <v>0</v>
      </c>
      <c r="O94" s="1">
        <v>55</v>
      </c>
    </row>
    <row r="95" spans="1:15" x14ac:dyDescent="0.25">
      <c r="A95" s="1" t="s">
        <v>136</v>
      </c>
      <c r="B95" s="1">
        <v>159180828</v>
      </c>
      <c r="C95" s="1">
        <v>159180828</v>
      </c>
      <c r="D95" s="1">
        <v>0</v>
      </c>
      <c r="E95" s="1">
        <v>54936</v>
      </c>
      <c r="F95" s="1">
        <v>32047104</v>
      </c>
      <c r="G95" s="1">
        <v>0</v>
      </c>
      <c r="H95" s="1">
        <v>32047104</v>
      </c>
      <c r="I95" s="1">
        <v>32102040</v>
      </c>
      <c r="J95" s="1">
        <v>1962</v>
      </c>
      <c r="K95" s="1">
        <v>0</v>
      </c>
      <c r="L95" s="1">
        <v>1962</v>
      </c>
      <c r="M95" s="1">
        <v>1901</v>
      </c>
      <c r="N95" s="1">
        <v>0</v>
      </c>
      <c r="O95" s="1">
        <v>61</v>
      </c>
    </row>
    <row r="96" spans="1:15" x14ac:dyDescent="0.25">
      <c r="A96" s="1" t="s">
        <v>137</v>
      </c>
      <c r="B96" s="1">
        <v>164941440</v>
      </c>
      <c r="C96" s="1">
        <v>164941440</v>
      </c>
      <c r="D96" s="1">
        <v>0</v>
      </c>
      <c r="E96" s="1">
        <v>56812</v>
      </c>
      <c r="F96" s="1">
        <v>33144832</v>
      </c>
      <c r="G96" s="1">
        <v>0</v>
      </c>
      <c r="H96" s="1">
        <v>33144832</v>
      </c>
      <c r="I96" s="1">
        <v>33201644</v>
      </c>
      <c r="J96" s="1">
        <v>2029</v>
      </c>
      <c r="K96" s="1">
        <v>0</v>
      </c>
      <c r="L96" s="1">
        <v>2029</v>
      </c>
      <c r="M96" s="1">
        <v>1979</v>
      </c>
      <c r="N96" s="1">
        <v>0</v>
      </c>
      <c r="O96" s="1">
        <v>50</v>
      </c>
    </row>
    <row r="97" spans="1:15" x14ac:dyDescent="0.25">
      <c r="A97" s="1" t="s">
        <v>138</v>
      </c>
      <c r="B97" s="1">
        <v>160362492</v>
      </c>
      <c r="C97" s="1">
        <v>160362492</v>
      </c>
      <c r="D97" s="1">
        <v>0</v>
      </c>
      <c r="E97" s="1">
        <v>55300</v>
      </c>
      <c r="F97" s="1">
        <v>32260096</v>
      </c>
      <c r="G97" s="1">
        <v>0</v>
      </c>
      <c r="H97" s="1">
        <v>32260096</v>
      </c>
      <c r="I97" s="1">
        <v>32315396</v>
      </c>
      <c r="J97" s="1">
        <v>1975</v>
      </c>
      <c r="K97" s="1">
        <v>0</v>
      </c>
      <c r="L97" s="1">
        <v>1975</v>
      </c>
      <c r="M97" s="1">
        <v>1921</v>
      </c>
      <c r="N97" s="1">
        <v>0</v>
      </c>
      <c r="O97" s="1">
        <v>54</v>
      </c>
    </row>
    <row r="98" spans="1:15" x14ac:dyDescent="0.25">
      <c r="A98" s="1" t="s">
        <v>139</v>
      </c>
      <c r="B98" s="1">
        <v>164301372</v>
      </c>
      <c r="C98" s="1">
        <v>164301372</v>
      </c>
      <c r="D98" s="1">
        <v>0</v>
      </c>
      <c r="E98" s="1">
        <v>56532</v>
      </c>
      <c r="F98" s="1">
        <v>32980992</v>
      </c>
      <c r="G98" s="1">
        <v>0</v>
      </c>
      <c r="H98" s="1">
        <v>32980992</v>
      </c>
      <c r="I98" s="1">
        <v>33037524</v>
      </c>
      <c r="J98" s="1">
        <v>2019</v>
      </c>
      <c r="K98" s="1">
        <v>0</v>
      </c>
      <c r="L98" s="1">
        <v>2019</v>
      </c>
      <c r="M98" s="1">
        <v>1971</v>
      </c>
      <c r="N98" s="1">
        <v>0</v>
      </c>
      <c r="O98" s="1">
        <v>48</v>
      </c>
    </row>
    <row r="99" spans="1:15" x14ac:dyDescent="0.25">
      <c r="A99" s="1" t="s">
        <v>140</v>
      </c>
      <c r="B99" s="1">
        <v>155471716</v>
      </c>
      <c r="C99" s="1">
        <v>155471716</v>
      </c>
      <c r="D99" s="1">
        <v>0</v>
      </c>
      <c r="E99" s="1">
        <v>53704</v>
      </c>
      <c r="F99" s="1">
        <v>31326208</v>
      </c>
      <c r="G99" s="1">
        <v>0</v>
      </c>
      <c r="H99" s="1">
        <v>31326208</v>
      </c>
      <c r="I99" s="1">
        <v>31379912</v>
      </c>
      <c r="J99" s="1">
        <v>1918</v>
      </c>
      <c r="K99" s="1">
        <v>0</v>
      </c>
      <c r="L99" s="1">
        <v>1918</v>
      </c>
      <c r="M99" s="1">
        <v>1849</v>
      </c>
      <c r="N99" s="1">
        <v>0</v>
      </c>
      <c r="O99" s="1">
        <v>69</v>
      </c>
    </row>
    <row r="100" spans="1:15" x14ac:dyDescent="0.25">
      <c r="A100" s="1" t="s">
        <v>141</v>
      </c>
      <c r="B100" s="1">
        <v>162594524</v>
      </c>
      <c r="C100" s="1">
        <v>162594524</v>
      </c>
      <c r="D100" s="1">
        <v>0</v>
      </c>
      <c r="E100" s="1">
        <v>55916</v>
      </c>
      <c r="F100" s="1">
        <v>32620544</v>
      </c>
      <c r="G100" s="1">
        <v>0</v>
      </c>
      <c r="H100" s="1">
        <v>32620544</v>
      </c>
      <c r="I100" s="1">
        <v>32676460</v>
      </c>
      <c r="J100" s="1">
        <v>1997</v>
      </c>
      <c r="K100" s="1">
        <v>0</v>
      </c>
      <c r="L100" s="1">
        <v>1997</v>
      </c>
      <c r="M100" s="1">
        <v>1947</v>
      </c>
      <c r="N100" s="1">
        <v>0</v>
      </c>
      <c r="O100" s="1">
        <v>50</v>
      </c>
    </row>
    <row r="101" spans="1:15" x14ac:dyDescent="0.25">
      <c r="A101" s="1" t="s">
        <v>142</v>
      </c>
      <c r="B101" s="1">
        <v>165647156</v>
      </c>
      <c r="C101" s="1">
        <v>165647156</v>
      </c>
      <c r="D101" s="1">
        <v>0</v>
      </c>
      <c r="E101" s="1">
        <v>56924</v>
      </c>
      <c r="F101" s="1">
        <v>33210368</v>
      </c>
      <c r="G101" s="1">
        <v>0</v>
      </c>
      <c r="H101" s="1">
        <v>33210368</v>
      </c>
      <c r="I101" s="1">
        <v>33267292</v>
      </c>
      <c r="J101" s="1">
        <v>2033</v>
      </c>
      <c r="K101" s="1">
        <v>0</v>
      </c>
      <c r="L101" s="1">
        <v>2033</v>
      </c>
      <c r="M101" s="1">
        <v>1981</v>
      </c>
      <c r="N101" s="1">
        <v>0</v>
      </c>
      <c r="O101" s="1">
        <v>52</v>
      </c>
    </row>
    <row r="102" spans="1:15" x14ac:dyDescent="0.25">
      <c r="A102" s="1" t="s">
        <v>143</v>
      </c>
      <c r="B102" s="1">
        <v>163615489</v>
      </c>
      <c r="C102" s="1">
        <v>163615489</v>
      </c>
      <c r="D102" s="1">
        <v>0</v>
      </c>
      <c r="E102" s="1">
        <v>14056</v>
      </c>
      <c r="F102" s="1">
        <v>32800830</v>
      </c>
      <c r="G102" s="1">
        <v>0</v>
      </c>
      <c r="H102" s="1">
        <v>32800830</v>
      </c>
      <c r="I102" s="1">
        <v>32814886</v>
      </c>
      <c r="J102" s="1">
        <v>502</v>
      </c>
      <c r="K102" s="1">
        <v>0</v>
      </c>
      <c r="L102" s="1">
        <v>502</v>
      </c>
      <c r="M102" s="1">
        <v>489</v>
      </c>
      <c r="N102" s="1">
        <v>0</v>
      </c>
      <c r="O102" s="1">
        <v>13</v>
      </c>
    </row>
    <row r="103" spans="1:15" x14ac:dyDescent="0.25">
      <c r="A103" s="1" t="s">
        <v>144</v>
      </c>
      <c r="B103" s="1">
        <v>159091642</v>
      </c>
      <c r="C103" s="1">
        <v>159091642</v>
      </c>
      <c r="D103" s="1">
        <v>0</v>
      </c>
      <c r="E103" s="1">
        <v>13720</v>
      </c>
      <c r="F103" s="1">
        <v>32014410</v>
      </c>
      <c r="G103" s="1">
        <v>0</v>
      </c>
      <c r="H103" s="1">
        <v>32014410</v>
      </c>
      <c r="I103" s="1">
        <v>32028130</v>
      </c>
      <c r="J103" s="1">
        <v>490</v>
      </c>
      <c r="K103" s="1">
        <v>0</v>
      </c>
      <c r="L103" s="1">
        <v>490</v>
      </c>
      <c r="M103" s="1">
        <v>474</v>
      </c>
      <c r="N103" s="1">
        <v>0</v>
      </c>
      <c r="O103" s="1">
        <v>16</v>
      </c>
    </row>
    <row r="104" spans="1:15" x14ac:dyDescent="0.25">
      <c r="A104" s="1" t="s">
        <v>145</v>
      </c>
      <c r="B104" s="1">
        <v>172400931</v>
      </c>
      <c r="C104" s="1">
        <v>172400931</v>
      </c>
      <c r="D104" s="1">
        <v>0</v>
      </c>
      <c r="E104" s="1">
        <v>14812</v>
      </c>
      <c r="F104" s="1">
        <v>34570275</v>
      </c>
      <c r="G104" s="1">
        <v>0</v>
      </c>
      <c r="H104" s="1">
        <v>34570275</v>
      </c>
      <c r="I104" s="1">
        <v>34585087</v>
      </c>
      <c r="J104" s="1">
        <v>529</v>
      </c>
      <c r="K104" s="1">
        <v>0</v>
      </c>
      <c r="L104" s="1">
        <v>529</v>
      </c>
      <c r="M104" s="1">
        <v>519</v>
      </c>
      <c r="N104" s="1">
        <v>0</v>
      </c>
      <c r="O104" s="1">
        <v>10</v>
      </c>
    </row>
    <row r="105" spans="1:15" x14ac:dyDescent="0.25">
      <c r="A105" s="1" t="s">
        <v>146</v>
      </c>
      <c r="B105" s="1">
        <v>160075087</v>
      </c>
      <c r="C105" s="1">
        <v>160075087</v>
      </c>
      <c r="D105" s="1">
        <v>0</v>
      </c>
      <c r="E105" s="1">
        <v>13860</v>
      </c>
      <c r="F105" s="1">
        <v>32342085</v>
      </c>
      <c r="G105" s="1">
        <v>0</v>
      </c>
      <c r="H105" s="1">
        <v>32342085</v>
      </c>
      <c r="I105" s="1">
        <v>32355945</v>
      </c>
      <c r="J105" s="1">
        <v>495</v>
      </c>
      <c r="K105" s="1">
        <v>0</v>
      </c>
      <c r="L105" s="1">
        <v>495</v>
      </c>
      <c r="M105" s="1">
        <v>482</v>
      </c>
      <c r="N105" s="1">
        <v>0</v>
      </c>
      <c r="O105" s="1">
        <v>13</v>
      </c>
    </row>
    <row r="106" spans="1:15" x14ac:dyDescent="0.25">
      <c r="A106" s="1" t="s">
        <v>147</v>
      </c>
      <c r="B106" s="1">
        <v>166375668</v>
      </c>
      <c r="C106" s="1">
        <v>166375668</v>
      </c>
      <c r="D106" s="1">
        <v>0</v>
      </c>
      <c r="E106" s="1">
        <v>14308</v>
      </c>
      <c r="F106" s="1">
        <v>33439515</v>
      </c>
      <c r="G106" s="1">
        <v>0</v>
      </c>
      <c r="H106" s="1">
        <v>33439515</v>
      </c>
      <c r="I106" s="1">
        <v>33453823</v>
      </c>
      <c r="J106" s="1">
        <v>511</v>
      </c>
      <c r="K106" s="1">
        <v>0</v>
      </c>
      <c r="L106" s="1">
        <v>511</v>
      </c>
      <c r="M106" s="1">
        <v>500</v>
      </c>
      <c r="N106" s="1">
        <v>0</v>
      </c>
      <c r="O106" s="1">
        <v>11</v>
      </c>
    </row>
    <row r="107" spans="1:15" x14ac:dyDescent="0.25">
      <c r="A107" s="1" t="s">
        <v>148</v>
      </c>
      <c r="B107" s="1">
        <v>155944618</v>
      </c>
      <c r="C107" s="1">
        <v>155944618</v>
      </c>
      <c r="D107" s="1">
        <v>0</v>
      </c>
      <c r="E107" s="1">
        <v>13524</v>
      </c>
      <c r="F107" s="1">
        <v>31555665</v>
      </c>
      <c r="G107" s="1">
        <v>0</v>
      </c>
      <c r="H107" s="1">
        <v>31555665</v>
      </c>
      <c r="I107" s="1">
        <v>31569189</v>
      </c>
      <c r="J107" s="1">
        <v>483</v>
      </c>
      <c r="K107" s="1">
        <v>0</v>
      </c>
      <c r="L107" s="1">
        <v>483</v>
      </c>
      <c r="M107" s="1">
        <v>470</v>
      </c>
      <c r="N107" s="1">
        <v>0</v>
      </c>
      <c r="O107" s="1">
        <v>13</v>
      </c>
    </row>
    <row r="108" spans="1:15" x14ac:dyDescent="0.25">
      <c r="A108" s="1" t="s">
        <v>149</v>
      </c>
      <c r="B108" s="1">
        <v>172204242</v>
      </c>
      <c r="C108" s="1">
        <v>172204242</v>
      </c>
      <c r="D108" s="1">
        <v>0</v>
      </c>
      <c r="E108" s="1">
        <v>14840</v>
      </c>
      <c r="F108" s="1">
        <v>34635810</v>
      </c>
      <c r="G108" s="1">
        <v>0</v>
      </c>
      <c r="H108" s="1">
        <v>34635810</v>
      </c>
      <c r="I108" s="1">
        <v>34650650</v>
      </c>
      <c r="J108" s="1">
        <v>530</v>
      </c>
      <c r="K108" s="1">
        <v>0</v>
      </c>
      <c r="L108" s="1">
        <v>530</v>
      </c>
      <c r="M108" s="1">
        <v>521</v>
      </c>
      <c r="N108" s="1">
        <v>0</v>
      </c>
      <c r="O108" s="1">
        <v>9</v>
      </c>
    </row>
    <row r="109" spans="1:15" x14ac:dyDescent="0.25">
      <c r="A109" s="1" t="s">
        <v>150</v>
      </c>
      <c r="B109" s="1">
        <v>163746615</v>
      </c>
      <c r="C109" s="1">
        <v>163746615</v>
      </c>
      <c r="D109" s="1">
        <v>0</v>
      </c>
      <c r="E109" s="1">
        <v>14056</v>
      </c>
      <c r="F109" s="1">
        <v>32800830</v>
      </c>
      <c r="G109" s="1">
        <v>0</v>
      </c>
      <c r="H109" s="1">
        <v>32800830</v>
      </c>
      <c r="I109" s="1">
        <v>32814886</v>
      </c>
      <c r="J109" s="1">
        <v>502</v>
      </c>
      <c r="K109" s="1">
        <v>0</v>
      </c>
      <c r="L109" s="1">
        <v>502</v>
      </c>
      <c r="M109" s="1">
        <v>486</v>
      </c>
      <c r="N109" s="1">
        <v>0</v>
      </c>
      <c r="O109" s="1">
        <v>16</v>
      </c>
    </row>
    <row r="110" spans="1:15" x14ac:dyDescent="0.25">
      <c r="A110" s="1" t="s">
        <v>151</v>
      </c>
      <c r="B110" s="1">
        <v>164336682</v>
      </c>
      <c r="C110" s="1">
        <v>164336682</v>
      </c>
      <c r="D110" s="1">
        <v>0</v>
      </c>
      <c r="E110" s="1">
        <v>14140</v>
      </c>
      <c r="F110" s="1">
        <v>32997435</v>
      </c>
      <c r="G110" s="1">
        <v>0</v>
      </c>
      <c r="H110" s="1">
        <v>32997435</v>
      </c>
      <c r="I110" s="1">
        <v>33011575</v>
      </c>
      <c r="J110" s="1">
        <v>505</v>
      </c>
      <c r="K110" s="1">
        <v>0</v>
      </c>
      <c r="L110" s="1">
        <v>505</v>
      </c>
      <c r="M110" s="1">
        <v>491</v>
      </c>
      <c r="N110" s="1">
        <v>0</v>
      </c>
      <c r="O110" s="1">
        <v>14</v>
      </c>
    </row>
    <row r="111" spans="1:15" x14ac:dyDescent="0.25">
      <c r="A111" s="1" t="s">
        <v>152</v>
      </c>
      <c r="B111" s="1">
        <v>174630073</v>
      </c>
      <c r="C111" s="1">
        <v>174630073</v>
      </c>
      <c r="D111" s="1">
        <v>0</v>
      </c>
      <c r="E111" s="1">
        <v>15008</v>
      </c>
      <c r="F111" s="1">
        <v>35029020</v>
      </c>
      <c r="G111" s="1">
        <v>0</v>
      </c>
      <c r="H111" s="1">
        <v>35029020</v>
      </c>
      <c r="I111" s="1">
        <v>35044028</v>
      </c>
      <c r="J111" s="1">
        <v>536</v>
      </c>
      <c r="K111" s="1">
        <v>0</v>
      </c>
      <c r="L111" s="1">
        <v>536</v>
      </c>
      <c r="M111" s="1">
        <v>528</v>
      </c>
      <c r="N111" s="1">
        <v>0</v>
      </c>
      <c r="O111" s="1">
        <v>8</v>
      </c>
    </row>
  </sheetData>
  <pageMargins left="0.7" right="0.7" top="0.75" bottom="0.75" header="0.3" footer="0.3"/>
  <pageSetup orientation="portrait" horizontalDpi="4294967295" verticalDpi="429496729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E419-B0F4-4578-92DE-E021EDA3F979}">
  <dimension ref="A1:P7"/>
  <sheetViews>
    <sheetView workbookViewId="0">
      <selection activeCell="H36" sqref="H36"/>
    </sheetView>
  </sheetViews>
  <sheetFormatPr defaultRowHeight="15" x14ac:dyDescent="0.25"/>
  <cols>
    <col min="1" max="2" width="11.42578125" customWidth="1"/>
    <col min="3" max="3" width="11" customWidth="1"/>
    <col min="4" max="4" width="11.5703125" customWidth="1"/>
    <col min="5" max="6" width="20" customWidth="1"/>
    <col min="7" max="7" width="15" customWidth="1"/>
    <col min="8" max="8" width="21" customWidth="1"/>
    <col min="9" max="9" width="19" customWidth="1"/>
    <col min="10" max="10" width="12" customWidth="1"/>
    <col min="11" max="11" width="13" customWidth="1"/>
    <col min="12" max="12" width="15" customWidth="1"/>
    <col min="13" max="13" width="16" customWidth="1"/>
    <col min="14" max="14" width="18" customWidth="1"/>
    <col min="15" max="15" width="17.85546875" customWidth="1"/>
    <col min="16" max="16" width="12" customWidth="1"/>
  </cols>
  <sheetData>
    <row r="1" spans="1:16" x14ac:dyDescent="0.25">
      <c r="A1" t="s">
        <v>0</v>
      </c>
      <c r="B1" t="s">
        <v>153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28</v>
      </c>
      <c r="B2" t="s">
        <v>154</v>
      </c>
      <c r="C2">
        <v>200278016</v>
      </c>
      <c r="D2">
        <v>200278016</v>
      </c>
      <c r="E2">
        <v>0</v>
      </c>
      <c r="F2">
        <v>688128</v>
      </c>
      <c r="G2">
        <v>36864000</v>
      </c>
      <c r="H2">
        <v>0</v>
      </c>
      <c r="I2">
        <v>36864000</v>
      </c>
      <c r="J2">
        <v>37552128</v>
      </c>
      <c r="K2">
        <v>24576</v>
      </c>
      <c r="L2">
        <v>0</v>
      </c>
      <c r="M2">
        <v>24576</v>
      </c>
      <c r="N2">
        <v>24576</v>
      </c>
      <c r="O2">
        <v>0</v>
      </c>
      <c r="P2">
        <v>0</v>
      </c>
    </row>
    <row r="3" spans="1:16" x14ac:dyDescent="0.25">
      <c r="A3" t="s">
        <v>28</v>
      </c>
      <c r="B3" t="s">
        <v>155</v>
      </c>
      <c r="C3">
        <v>200278016</v>
      </c>
      <c r="D3">
        <v>200278016</v>
      </c>
      <c r="E3">
        <v>0</v>
      </c>
      <c r="F3">
        <v>688128</v>
      </c>
      <c r="G3">
        <v>36864000</v>
      </c>
      <c r="H3">
        <v>0</v>
      </c>
      <c r="I3">
        <v>36864000</v>
      </c>
      <c r="J3">
        <v>37552128</v>
      </c>
      <c r="K3">
        <v>24576</v>
      </c>
      <c r="L3">
        <v>0</v>
      </c>
      <c r="M3">
        <v>24576</v>
      </c>
      <c r="N3">
        <v>24576</v>
      </c>
      <c r="O3">
        <v>0</v>
      </c>
      <c r="P3">
        <v>0</v>
      </c>
    </row>
    <row r="4" spans="1:16" x14ac:dyDescent="0.25">
      <c r="A4" t="s">
        <v>28</v>
      </c>
      <c r="B4" t="s">
        <v>156</v>
      </c>
      <c r="C4">
        <v>200278016</v>
      </c>
      <c r="D4">
        <v>200278016</v>
      </c>
      <c r="E4">
        <v>0</v>
      </c>
      <c r="F4">
        <v>688128</v>
      </c>
      <c r="G4">
        <v>36864000</v>
      </c>
      <c r="H4">
        <v>0</v>
      </c>
      <c r="I4">
        <v>36864000</v>
      </c>
      <c r="J4">
        <v>37552128</v>
      </c>
      <c r="K4">
        <v>24576</v>
      </c>
      <c r="L4">
        <v>0</v>
      </c>
      <c r="M4">
        <v>24576</v>
      </c>
      <c r="N4">
        <v>24576</v>
      </c>
      <c r="O4">
        <v>0</v>
      </c>
      <c r="P4">
        <v>0</v>
      </c>
    </row>
    <row r="5" spans="1:16" x14ac:dyDescent="0.25">
      <c r="A5" t="s">
        <v>27</v>
      </c>
      <c r="B5" t="s">
        <v>154</v>
      </c>
      <c r="C5">
        <v>291604792</v>
      </c>
      <c r="D5">
        <v>291604792</v>
      </c>
      <c r="E5">
        <v>0</v>
      </c>
      <c r="F5">
        <v>2952000</v>
      </c>
      <c r="G5">
        <v>36864000</v>
      </c>
      <c r="H5">
        <v>0</v>
      </c>
      <c r="I5">
        <v>36864000</v>
      </c>
      <c r="J5">
        <v>39816000</v>
      </c>
      <c r="K5">
        <v>49200</v>
      </c>
      <c r="L5">
        <v>24624</v>
      </c>
      <c r="M5">
        <v>24576</v>
      </c>
      <c r="N5">
        <v>49200</v>
      </c>
      <c r="O5">
        <v>0</v>
      </c>
      <c r="P5">
        <v>0</v>
      </c>
    </row>
    <row r="6" spans="1:16" x14ac:dyDescent="0.25">
      <c r="A6" t="s">
        <v>27</v>
      </c>
      <c r="B6" t="s">
        <v>155</v>
      </c>
      <c r="C6">
        <v>208289137</v>
      </c>
      <c r="D6">
        <v>208289137</v>
      </c>
      <c r="E6">
        <v>0</v>
      </c>
      <c r="F6">
        <v>2952000</v>
      </c>
      <c r="G6">
        <v>36864000</v>
      </c>
      <c r="H6">
        <v>0</v>
      </c>
      <c r="I6">
        <v>36864000</v>
      </c>
      <c r="J6">
        <v>39816000</v>
      </c>
      <c r="K6">
        <v>49200</v>
      </c>
      <c r="L6">
        <v>24624</v>
      </c>
      <c r="M6">
        <v>24576</v>
      </c>
      <c r="N6">
        <v>49200</v>
      </c>
      <c r="O6">
        <v>0</v>
      </c>
      <c r="P6">
        <v>0</v>
      </c>
    </row>
    <row r="7" spans="1:16" x14ac:dyDescent="0.25">
      <c r="A7" t="s">
        <v>27</v>
      </c>
      <c r="B7" t="s">
        <v>156</v>
      </c>
      <c r="C7">
        <v>416578274</v>
      </c>
      <c r="D7">
        <v>416578274</v>
      </c>
      <c r="E7">
        <v>0</v>
      </c>
      <c r="F7">
        <v>2952000</v>
      </c>
      <c r="G7">
        <v>36864000</v>
      </c>
      <c r="H7">
        <v>0</v>
      </c>
      <c r="I7">
        <v>36864000</v>
      </c>
      <c r="J7">
        <v>39816000</v>
      </c>
      <c r="K7">
        <v>49200</v>
      </c>
      <c r="L7">
        <v>24624</v>
      </c>
      <c r="M7">
        <v>24576</v>
      </c>
      <c r="N7">
        <v>49200</v>
      </c>
      <c r="O7">
        <v>0</v>
      </c>
      <c r="P7">
        <v>0</v>
      </c>
    </row>
  </sheetData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</vt:lpstr>
      <vt:lpstr>Test 2</vt:lpstr>
      <vt:lpstr>Test 3</vt:lpstr>
      <vt:lpstr>Test 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2024-12-28T17:16:59Z</dcterms:created>
  <dcterms:modified xsi:type="dcterms:W3CDTF">2024-12-28T22:31:37Z</dcterms:modified>
  <cp:category/>
</cp:coreProperties>
</file>