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\Box\_Instituto\PAU\2024-25\"/>
    </mc:Choice>
  </mc:AlternateContent>
  <xr:revisionPtr revIDLastSave="0" documentId="13_ncr:1_{347432FE-0A19-4D2D-BFBB-6FFBFA885DC9}" xr6:coauthVersionLast="47" xr6:coauthVersionMax="47" xr10:uidLastSave="{00000000-0000-0000-0000-000000000000}"/>
  <bookViews>
    <workbookView xWindow="-98" yWindow="-98" windowWidth="21795" windowHeight="12975" tabRatio="598" activeTab="2" xr2:uid="{CA6EA232-8A2C-468C-8BCA-99A17C19C45C}"/>
  </bookViews>
  <sheets>
    <sheet name="Hoja1" sheetId="1" r:id="rId1"/>
    <sheet name="Table001 (Page 1-3)" sheetId="3" r:id="rId2"/>
    <sheet name="Hoja2" sheetId="2" r:id="rId3"/>
    <sheet name="Materias" sheetId="4" r:id="rId4"/>
  </sheets>
  <definedNames>
    <definedName name="DatosExternos_1" localSheetId="1" hidden="1">'Table001 (Page 1-3)'!$A$1:$M$54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31" i="2"/>
  <c r="J32" i="2"/>
  <c r="J33" i="2"/>
  <c r="J35" i="2"/>
  <c r="J36" i="2"/>
  <c r="J38" i="2"/>
  <c r="J39" i="2"/>
  <c r="J41" i="2"/>
  <c r="J43" i="2"/>
  <c r="J44" i="2"/>
  <c r="J45" i="2"/>
  <c r="J46" i="2"/>
  <c r="J47" i="2"/>
  <c r="J48" i="2"/>
  <c r="J49" i="2"/>
  <c r="J50" i="2"/>
  <c r="J51" i="2"/>
  <c r="J52" i="2"/>
  <c r="J53" i="2"/>
  <c r="J54" i="2"/>
  <c r="J2" i="2"/>
  <c r="F51" i="2"/>
  <c r="F52" i="2"/>
  <c r="F53" i="2"/>
  <c r="F5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2" i="2"/>
  <c r="F3" i="3"/>
  <c r="F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FE7CD-C078-4BFC-AA61-13BFB352A931}" keepAlive="1" name="Consulta - Table001 (Page 1-3)" description="Conexión a la consulta 'Table001 (Page 1-3)' en el libro." type="5" refreshedVersion="8" background="1" saveData="1">
    <dbPr connection="Provider=Microsoft.Mashup.OleDb.1;Data Source=$Workbook$;Location=&quot;Table001 (Page 1-3)&quot;;Extended Properties=&quot;&quot;" command="SELECT * FROM [Table001 (Page 1-3)]"/>
  </connection>
</connections>
</file>

<file path=xl/sharedStrings.xml><?xml version="1.0" encoding="utf-8"?>
<sst xmlns="http://schemas.openxmlformats.org/spreadsheetml/2006/main" count="1606" uniqueCount="402">
  <si>
    <t>DNI</t>
  </si>
  <si>
    <t>Apelidos</t>
  </si>
  <si>
    <t>Nome</t>
  </si>
  <si>
    <t>4449-001</t>
  </si>
  <si>
    <t>35641492W</t>
  </si>
  <si>
    <t>ÁLVAREZ GRAÑA</t>
  </si>
  <si>
    <t>ERIC</t>
  </si>
  <si>
    <t>Apto</t>
  </si>
  <si>
    <t>4449-002</t>
  </si>
  <si>
    <t>77681389Q</t>
  </si>
  <si>
    <t>AMMI GUAROUACH</t>
  </si>
  <si>
    <t>ZARA</t>
  </si>
  <si>
    <t>Apta</t>
  </si>
  <si>
    <t>4449-003</t>
  </si>
  <si>
    <t>77548365R</t>
  </si>
  <si>
    <t>ARIAS PORTELA</t>
  </si>
  <si>
    <t>JOSÉ</t>
  </si>
  <si>
    <t>4449-004</t>
  </si>
  <si>
    <t>77550868C</t>
  </si>
  <si>
    <t>BARREIRO ALDAO</t>
  </si>
  <si>
    <t>LIDIA</t>
  </si>
  <si>
    <t>4449-005</t>
  </si>
  <si>
    <t>77479961E</t>
  </si>
  <si>
    <t>CABO SENRA</t>
  </si>
  <si>
    <t>MARTÍN</t>
  </si>
  <si>
    <t>4449-008</t>
  </si>
  <si>
    <t>54320110K</t>
  </si>
  <si>
    <t>CALVO DURÁN</t>
  </si>
  <si>
    <t>ADÁN</t>
  </si>
  <si>
    <t>4449-009</t>
  </si>
  <si>
    <t>53863241R</t>
  </si>
  <si>
    <t>CASADO MIRANDA</t>
  </si>
  <si>
    <t>UXÍA</t>
  </si>
  <si>
    <t>4449-013</t>
  </si>
  <si>
    <t>35630277B</t>
  </si>
  <si>
    <t>CASTRO GONZÁLEZ</t>
  </si>
  <si>
    <t>ESTELA</t>
  </si>
  <si>
    <t>4449-019</t>
  </si>
  <si>
    <t>77549175Y</t>
  </si>
  <si>
    <t>FARAMIÑÁN FERVENZA</t>
  </si>
  <si>
    <t>HUGO</t>
  </si>
  <si>
    <t>4449-020</t>
  </si>
  <si>
    <t>77549663B</t>
  </si>
  <si>
    <t>FEIJOÓ GONZÁLEZ</t>
  </si>
  <si>
    <t>4449-021</t>
  </si>
  <si>
    <t>77478950T</t>
  </si>
  <si>
    <t>FREIJEIRO ARCA</t>
  </si>
  <si>
    <t>ALBA</t>
  </si>
  <si>
    <t>4449-023</t>
  </si>
  <si>
    <t>77551555V</t>
  </si>
  <si>
    <t>GARCÍA BARROS</t>
  </si>
  <si>
    <t>NEREA</t>
  </si>
  <si>
    <t>4449-024</t>
  </si>
  <si>
    <t>77550779T</t>
  </si>
  <si>
    <t>GARCÍA LORES</t>
  </si>
  <si>
    <t>SANDRA</t>
  </si>
  <si>
    <t>4449-025</t>
  </si>
  <si>
    <t>01849831X</t>
  </si>
  <si>
    <t>GARCÍA MARTÍNEZ</t>
  </si>
  <si>
    <t>ACRACIA SARA</t>
  </si>
  <si>
    <t>4449-026</t>
  </si>
  <si>
    <t>77547704F</t>
  </si>
  <si>
    <t>GÓMEZ NOVAS</t>
  </si>
  <si>
    <t>CECILIA</t>
  </si>
  <si>
    <t>4449-028</t>
  </si>
  <si>
    <t>77481719D</t>
  </si>
  <si>
    <t>HOLGADO PIÑEIRO</t>
  </si>
  <si>
    <t>IVO</t>
  </si>
  <si>
    <t>4449-029</t>
  </si>
  <si>
    <t>32737566X</t>
  </si>
  <si>
    <t>IGLESIAS MONTERO</t>
  </si>
  <si>
    <t>CELIA</t>
  </si>
  <si>
    <t>4449-030</t>
  </si>
  <si>
    <t>77483065K</t>
  </si>
  <si>
    <t>LAMAS PAZOS</t>
  </si>
  <si>
    <t>EMMA</t>
  </si>
  <si>
    <t>4449-031</t>
  </si>
  <si>
    <t>53862282P</t>
  </si>
  <si>
    <t>LEÓN MESÍAS</t>
  </si>
  <si>
    <t>ANA</t>
  </si>
  <si>
    <t>4449-034</t>
  </si>
  <si>
    <t>35640279P</t>
  </si>
  <si>
    <t>LOURO ESPERÓN</t>
  </si>
  <si>
    <t>DAVID</t>
  </si>
  <si>
    <t>4449-036</t>
  </si>
  <si>
    <t>77480846X</t>
  </si>
  <si>
    <t>MAIT RODRÍGUEZ</t>
  </si>
  <si>
    <t>ZAIRA</t>
  </si>
  <si>
    <t>4449-037</t>
  </si>
  <si>
    <t>77548174V</t>
  </si>
  <si>
    <t>MARTÍNEZ PAZOS</t>
  </si>
  <si>
    <t>CLAUDIA</t>
  </si>
  <si>
    <t>4449-038</t>
  </si>
  <si>
    <t>Y0866791G</t>
  </si>
  <si>
    <t>MENDONÇA MIRANDA HENRIQUES</t>
  </si>
  <si>
    <t>LUNNA</t>
  </si>
  <si>
    <t>4449-039</t>
  </si>
  <si>
    <t>77543102M</t>
  </si>
  <si>
    <t>MURO HILLERUD</t>
  </si>
  <si>
    <t>DELIA NANDINI</t>
  </si>
  <si>
    <t>4449-040</t>
  </si>
  <si>
    <t>54321221M</t>
  </si>
  <si>
    <t>OLTRA LOURIDO</t>
  </si>
  <si>
    <t>CANDELA</t>
  </si>
  <si>
    <t>4449-043</t>
  </si>
  <si>
    <t>77545876L</t>
  </si>
  <si>
    <t>OTERO DURÁN</t>
  </si>
  <si>
    <t>ADRIÁN</t>
  </si>
  <si>
    <t>4449-044</t>
  </si>
  <si>
    <t>77482659Y</t>
  </si>
  <si>
    <t>PAZOS DOMÍNGUEZ</t>
  </si>
  <si>
    <t>ALEJANDRO</t>
  </si>
  <si>
    <t>4449-045</t>
  </si>
  <si>
    <t>77548397X</t>
  </si>
  <si>
    <t>PEÓN GÁNDARA</t>
  </si>
  <si>
    <t>IAGO</t>
  </si>
  <si>
    <t>4449-046</t>
  </si>
  <si>
    <t>77480531V</t>
  </si>
  <si>
    <t>PÉREZ PENAS</t>
  </si>
  <si>
    <t>MAX</t>
  </si>
  <si>
    <t>4449-047</t>
  </si>
  <si>
    <t>77463379T</t>
  </si>
  <si>
    <t>PILAY RUIZ</t>
  </si>
  <si>
    <t>ELVIS BRYAN</t>
  </si>
  <si>
    <t>Non apto</t>
  </si>
  <si>
    <t>null</t>
  </si>
  <si>
    <t>4449-050</t>
  </si>
  <si>
    <t>79087187P</t>
  </si>
  <si>
    <t>QUINTANA GARCÍA</t>
  </si>
  <si>
    <t>MARIO</t>
  </si>
  <si>
    <t>4449-052</t>
  </si>
  <si>
    <t>77972619C</t>
  </si>
  <si>
    <t>RODRÍGUEZ AGUIAR</t>
  </si>
  <si>
    <t>SARA</t>
  </si>
  <si>
    <t>Número Inscrición</t>
  </si>
  <si>
    <t>Lingua  castelá e literatura</t>
  </si>
  <si>
    <t>Lingua galega e literatura</t>
  </si>
  <si>
    <t>Historia de España</t>
  </si>
  <si>
    <t>Historia da Filosofía</t>
  </si>
  <si>
    <t>Cualificación parte xeral</t>
  </si>
  <si>
    <t>Cualificación expediente bacharelato</t>
  </si>
  <si>
    <t>Inglés</t>
  </si>
  <si>
    <t>Artes Escénicas II</t>
  </si>
  <si>
    <t>Latín II</t>
  </si>
  <si>
    <t>Análisis Musical II</t>
  </si>
  <si>
    <t>Matemáticas II</t>
  </si>
  <si>
    <t>Debuxo Artístico II</t>
  </si>
  <si>
    <t>Matemáticas Apl. ás CC.SS.</t>
  </si>
  <si>
    <t xml:space="preserve"> Modalidade</t>
  </si>
  <si>
    <t>Materia Modalidade</t>
  </si>
  <si>
    <t>Nom. Materia modalidade</t>
  </si>
  <si>
    <t xml:space="preserve">Cualificación proba de acceso á univesidade </t>
  </si>
  <si>
    <t>Acceso á universidade</t>
  </si>
  <si>
    <t>Cod. Materia Modalidade</t>
  </si>
  <si>
    <t>Cod. Lingua Estranxeira</t>
  </si>
  <si>
    <t>Nom. Lingua Estranxeira</t>
  </si>
  <si>
    <t>Lingua Estranxeira</t>
  </si>
  <si>
    <t>Número
Inscrición</t>
  </si>
  <si>
    <t>62</t>
  </si>
  <si>
    <t>2,50 - Non apto</t>
  </si>
  <si>
    <t>81</t>
  </si>
  <si>
    <t>9,00 - Apto</t>
  </si>
  <si>
    <t/>
  </si>
  <si>
    <t>33</t>
  </si>
  <si>
    <t>3,25 - Non apta</t>
  </si>
  <si>
    <t>35</t>
  </si>
  <si>
    <t>Non presentada</t>
  </si>
  <si>
    <t>5,00 - Apta</t>
  </si>
  <si>
    <t>23</t>
  </si>
  <si>
    <t>Non presentado</t>
  </si>
  <si>
    <t>26</t>
  </si>
  <si>
    <t>10,00 - Apto</t>
  </si>
  <si>
    <t>40</t>
  </si>
  <si>
    <t>6,25 - Apto</t>
  </si>
  <si>
    <t>3,25 - Non apto</t>
  </si>
  <si>
    <t>7,75 - Apto</t>
  </si>
  <si>
    <t>7,50 - Apto</t>
  </si>
  <si>
    <t>4449-006</t>
  </si>
  <si>
    <t>53862596T</t>
  </si>
  <si>
    <t>CALVIÑO ALMAZÁN</t>
  </si>
  <si>
    <t>PATRICIA</t>
  </si>
  <si>
    <t>21</t>
  </si>
  <si>
    <t>10,00 - Apta</t>
  </si>
  <si>
    <t>24</t>
  </si>
  <si>
    <t>8,50 - Apta</t>
  </si>
  <si>
    <t>4449-007</t>
  </si>
  <si>
    <t>54383404L</t>
  </si>
  <si>
    <t>CALVIÑO MUÑIZ</t>
  </si>
  <si>
    <t>ERIKA</t>
  </si>
  <si>
    <t>5,50 - Apta</t>
  </si>
  <si>
    <t>1,25 - Non apta</t>
  </si>
  <si>
    <t>5,50 - Apto</t>
  </si>
  <si>
    <t>4449-010</t>
  </si>
  <si>
    <t>49671266Y</t>
  </si>
  <si>
    <t>CASAL SÁNCHEZ</t>
  </si>
  <si>
    <t>NURIA</t>
  </si>
  <si>
    <t>20</t>
  </si>
  <si>
    <t>5,75 - Apta</t>
  </si>
  <si>
    <t>4449-011</t>
  </si>
  <si>
    <t>77478979Y</t>
  </si>
  <si>
    <t>CASTRO CANCELA</t>
  </si>
  <si>
    <t>LAURA</t>
  </si>
  <si>
    <t>1,50 - Non apta</t>
  </si>
  <si>
    <t>0,50 - Non apta</t>
  </si>
  <si>
    <t>1,00 - Non apta</t>
  </si>
  <si>
    <t>4449-012</t>
  </si>
  <si>
    <t>35602573E</t>
  </si>
  <si>
    <t>CASTRO CASTRO</t>
  </si>
  <si>
    <t>IRIS</t>
  </si>
  <si>
    <t>3,75 - Non apta</t>
  </si>
  <si>
    <t>5,25 - Apta</t>
  </si>
  <si>
    <t>7,50 - Apta</t>
  </si>
  <si>
    <t>6,50 - Apta</t>
  </si>
  <si>
    <t>4449-014</t>
  </si>
  <si>
    <t>77479309Z</t>
  </si>
  <si>
    <t>CHAPELA FERNÁNDEZ</t>
  </si>
  <si>
    <t>AINHOA</t>
  </si>
  <si>
    <t>7,00 - Apta</t>
  </si>
  <si>
    <t>8,00 - Apta</t>
  </si>
  <si>
    <t>4449-015</t>
  </si>
  <si>
    <t>Y1896766Q</t>
  </si>
  <si>
    <t>CININAITE</t>
  </si>
  <si>
    <t>MONIKA</t>
  </si>
  <si>
    <t>1,75 - Non apta</t>
  </si>
  <si>
    <t>4449-016</t>
  </si>
  <si>
    <t>35641204J</t>
  </si>
  <si>
    <t>COUSELO CONDE</t>
  </si>
  <si>
    <t>ÁNGELA</t>
  </si>
  <si>
    <t>6,75 - Apta</t>
  </si>
  <si>
    <t>7,25 - Apta</t>
  </si>
  <si>
    <t>4449-017</t>
  </si>
  <si>
    <t>77974822S</t>
  </si>
  <si>
    <t>EL ADRANI ABIBOU</t>
  </si>
  <si>
    <t>HUDA</t>
  </si>
  <si>
    <t>4,50 - Non apta</t>
  </si>
  <si>
    <t>4449-018</t>
  </si>
  <si>
    <t>35634386A</t>
  </si>
  <si>
    <t>FABEIRO ALONSO</t>
  </si>
  <si>
    <t>AROA</t>
  </si>
  <si>
    <t>6,25 - Apta</t>
  </si>
  <si>
    <t>90</t>
  </si>
  <si>
    <t>53</t>
  </si>
  <si>
    <t>55</t>
  </si>
  <si>
    <t>4,00 - Non apto</t>
  </si>
  <si>
    <t>5,25 - Apto</t>
  </si>
  <si>
    <t>9,00 - Apta</t>
  </si>
  <si>
    <t>4449-022</t>
  </si>
  <si>
    <t>53860713A</t>
  </si>
  <si>
    <t>ANDRÉS</t>
  </si>
  <si>
    <t>0,25 - Non apto</t>
  </si>
  <si>
    <t>31</t>
  </si>
  <si>
    <t>8,25 - Apta</t>
  </si>
  <si>
    <t>6,00 - Apta</t>
  </si>
  <si>
    <t>4449-027</t>
  </si>
  <si>
    <t>77681570J</t>
  </si>
  <si>
    <t>GONZÁLEZ AROSA</t>
  </si>
  <si>
    <t>30</t>
  </si>
  <si>
    <t>6,50 - Apto</t>
  </si>
  <si>
    <t>9,50 - Apta</t>
  </si>
  <si>
    <t>2,50 - Non apta</t>
  </si>
  <si>
    <t>4449-032</t>
  </si>
  <si>
    <t>53864586N</t>
  </si>
  <si>
    <t>LÓPEZ JUNCAL</t>
  </si>
  <si>
    <t>CARMEN</t>
  </si>
  <si>
    <t>2,25 - Non apta</t>
  </si>
  <si>
    <t>4449-033</t>
  </si>
  <si>
    <t>77549857K</t>
  </si>
  <si>
    <t>LORENZO RIVERO</t>
  </si>
  <si>
    <t>ENMA</t>
  </si>
  <si>
    <t>7,25 - Apto</t>
  </si>
  <si>
    <t>4449-035</t>
  </si>
  <si>
    <t>170092780</t>
  </si>
  <si>
    <t>LUGO FLORES</t>
  </si>
  <si>
    <t>MARÍA ALEJANDRA</t>
  </si>
  <si>
    <t>3,50 - Non apta</t>
  </si>
  <si>
    <t>4449-041</t>
  </si>
  <si>
    <t>04680698Z</t>
  </si>
  <si>
    <t>ORTIZ COLOMBO</t>
  </si>
  <si>
    <t>JESÚS DAVID</t>
  </si>
  <si>
    <t>63</t>
  </si>
  <si>
    <t>4449-042</t>
  </si>
  <si>
    <t>77406286Q</t>
  </si>
  <si>
    <t>OTERO ARAGUNDE</t>
  </si>
  <si>
    <t>ROSA MARÍA</t>
  </si>
  <si>
    <t>9,50 - Apto</t>
  </si>
  <si>
    <t>6,75 - Apto</t>
  </si>
  <si>
    <t>6,00 - Apto</t>
  </si>
  <si>
    <t>4449-048</t>
  </si>
  <si>
    <t>78143284W</t>
  </si>
  <si>
    <t>POCEIRO COUTO</t>
  </si>
  <si>
    <t>ANTONIO</t>
  </si>
  <si>
    <t>4449-049</t>
  </si>
  <si>
    <t>53862110C</t>
  </si>
  <si>
    <t>PORTELA VILARIÑO</t>
  </si>
  <si>
    <t>NOA</t>
  </si>
  <si>
    <t>4,00 - Non apta</t>
  </si>
  <si>
    <t>0,00 - Non apto</t>
  </si>
  <si>
    <t>4449-051</t>
  </si>
  <si>
    <t>77464796Z</t>
  </si>
  <si>
    <t>REY TOURÓN</t>
  </si>
  <si>
    <t>LORENA</t>
  </si>
  <si>
    <t>7,75 - Apta</t>
  </si>
  <si>
    <t>4449-053</t>
  </si>
  <si>
    <t>53861487H</t>
  </si>
  <si>
    <t>RODRÍGUEZ GONZÁLEZ</t>
  </si>
  <si>
    <t>4449-054</t>
  </si>
  <si>
    <t>77465780D</t>
  </si>
  <si>
    <t>RODRÍGUEZ POBLADOR</t>
  </si>
  <si>
    <t>SOFÍA</t>
  </si>
  <si>
    <t>4449-055</t>
  </si>
  <si>
    <t>35634495C</t>
  </si>
  <si>
    <t>SANTAMARÍA CASTRO</t>
  </si>
  <si>
    <t>SONIA</t>
  </si>
  <si>
    <t>4,25 - Non apta</t>
  </si>
  <si>
    <t>4449-056</t>
  </si>
  <si>
    <t>77543157Z</t>
  </si>
  <si>
    <t>TORRES CONDE</t>
  </si>
  <si>
    <t>LUIS</t>
  </si>
  <si>
    <t>5,75 - Apto</t>
  </si>
  <si>
    <t>4,50 - Non apto</t>
  </si>
  <si>
    <t>Cod. 1</t>
  </si>
  <si>
    <t>Cualificación 1</t>
  </si>
  <si>
    <t>Cod. 2</t>
  </si>
  <si>
    <t>Cualificación 2</t>
  </si>
  <si>
    <t>Cod. 3</t>
  </si>
  <si>
    <t>Cualificación 3</t>
  </si>
  <si>
    <t>Cod. 4</t>
  </si>
  <si>
    <t>Cualificación 4</t>
  </si>
  <si>
    <t>Nom. 1</t>
  </si>
  <si>
    <t>  20</t>
  </si>
  <si>
    <t>  21</t>
  </si>
  <si>
    <t>Bioloxía</t>
  </si>
  <si>
    <t>  22</t>
  </si>
  <si>
    <t>Debuxo Técnico II</t>
  </si>
  <si>
    <t>  23</t>
  </si>
  <si>
    <t>Física</t>
  </si>
  <si>
    <t>  24</t>
  </si>
  <si>
    <t>Química</t>
  </si>
  <si>
    <t>  25</t>
  </si>
  <si>
    <t>Xeoloxía e CC. Ambientais</t>
  </si>
  <si>
    <t>  26</t>
  </si>
  <si>
    <t>Tecnoloxía e Enxeñaría II</t>
  </si>
  <si>
    <t>  30</t>
  </si>
  <si>
    <t>  31</t>
  </si>
  <si>
    <t>Empresa e D.M. Negocio</t>
  </si>
  <si>
    <t>  32</t>
  </si>
  <si>
    <t>Grego II</t>
  </si>
  <si>
    <t>  33</t>
  </si>
  <si>
    <t>Historia da Arte</t>
  </si>
  <si>
    <t>  34</t>
  </si>
  <si>
    <t>  35</t>
  </si>
  <si>
    <t>Xeografía</t>
  </si>
  <si>
    <t>  40</t>
  </si>
  <si>
    <t>Matemáticas Ap. ás CCSS</t>
  </si>
  <si>
    <t>  53</t>
  </si>
  <si>
    <t>Deseño</t>
  </si>
  <si>
    <t>  54</t>
  </si>
  <si>
    <t>Debuxo T.A.Artes Plásticas e ao Deseño II</t>
  </si>
  <si>
    <t>  55</t>
  </si>
  <si>
    <t>Fundamentos Artísticos</t>
  </si>
  <si>
    <t>  56</t>
  </si>
  <si>
    <t>Técnicas Exp. Gráf-Plást.</t>
  </si>
  <si>
    <t>  60</t>
  </si>
  <si>
    <t>  61</t>
  </si>
  <si>
    <t>ALEMÁN          </t>
  </si>
  <si>
    <t>  62</t>
  </si>
  <si>
    <t>FRANCÉS          </t>
  </si>
  <si>
    <t>  63</t>
  </si>
  <si>
    <t>INGLÉS          </t>
  </si>
  <si>
    <t>  64</t>
  </si>
  <si>
    <t>ITALIANO          </t>
  </si>
  <si>
    <t>  65</t>
  </si>
  <si>
    <t>PORTUGUÉS</t>
  </si>
  <si>
    <t>  70</t>
  </si>
  <si>
    <t>  80</t>
  </si>
  <si>
    <t>Análise Musical II</t>
  </si>
  <si>
    <t>  81</t>
  </si>
  <si>
    <t>Coro e Técnica Vocal II</t>
  </si>
  <si>
    <t>  82</t>
  </si>
  <si>
    <t>Historia da Música e da Danza</t>
  </si>
  <si>
    <t>  83</t>
  </si>
  <si>
    <t>Literatura Dramática</t>
  </si>
  <si>
    <t>  90</t>
  </si>
  <si>
    <t>Ciencias Xerais</t>
  </si>
  <si>
    <t>  91</t>
  </si>
  <si>
    <t>Movementos Culturais e Artísticos</t>
  </si>
  <si>
    <t>Código</t>
  </si>
  <si>
    <t>Materia</t>
  </si>
  <si>
    <t>Alemám</t>
  </si>
  <si>
    <t>Francés</t>
  </si>
  <si>
    <t>Italiano</t>
  </si>
  <si>
    <t>Portugués</t>
  </si>
  <si>
    <t>Mat. Opt. 1</t>
  </si>
  <si>
    <t>Cod. Mat. Opt. 1</t>
  </si>
  <si>
    <t>Cualif. Mat Opt. 1</t>
  </si>
  <si>
    <t>Cod. Mat. Opt. 2</t>
  </si>
  <si>
    <t>Mat. Opt. 2</t>
  </si>
  <si>
    <t>Cualif. Mat Opt. 2</t>
  </si>
  <si>
    <t xml:space="preserve"> Non apto</t>
  </si>
  <si>
    <t xml:space="preserve"> Non apta</t>
  </si>
  <si>
    <t xml:space="preserve"> Apta</t>
  </si>
  <si>
    <t xml:space="preserve"> 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</si>
</sst>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548DD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1" fontId="3" fillId="0" borderId="4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/>
    </xf>
    <xf numFmtId="1" fontId="4" fillId="0" borderId="3" xfId="0" applyNumberFormat="1" applyFont="1" applyBorder="1" applyAlignment="1">
      <alignment horizontal="right" vertical="center" wrapText="1"/>
    </xf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0" fillId="3" borderId="0" xfId="0" applyNumberForma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13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F12C9201-C0BD-4FF2-A406-130C5C41E0A2}" autoFormatId="16" applyNumberFormats="0" applyBorderFormats="0" applyFontFormats="0" applyPatternFormats="0" applyAlignmentFormats="0" applyWidthHeightFormats="0">
  <queryTableRefresh headersInLastRefresh="0"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3" dataBound="0" tableColumnId="13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541-D64E-407F-B3E7-4D203B40D1C0}" name="Table001__Page_1_3" displayName="Table001__Page_1_3" ref="A1:M54" tableType="queryTable" headerRowCount="0" totalsRowShown="0">
  <tableColumns count="13">
    <tableColumn id="1" xr3:uid="{2F10E60B-BA39-416D-B3C9-743317620AB4}" uniqueName="1" name="Column1" queryTableFieldId="1" dataDxfId="12"/>
    <tableColumn id="2" xr3:uid="{DC290BD8-648E-4B85-8C74-08B8EC96C867}" uniqueName="2" name="Column2" queryTableFieldId="2" dataDxfId="11"/>
    <tableColumn id="3" xr3:uid="{83B63AD0-0F0B-4E17-B866-4355835374B0}" uniqueName="3" name="Column3" queryTableFieldId="3" dataDxfId="10"/>
    <tableColumn id="4" xr3:uid="{23B23273-8DAD-4CC3-925A-766B49AE0FE9}" uniqueName="4" name="Column4" queryTableFieldId="4" dataDxfId="2"/>
    <tableColumn id="5" xr3:uid="{3ACB7135-CA67-4863-8F40-F1683DBC05BF}" uniqueName="5" name="Column5" queryTableFieldId="5" dataDxfId="0"/>
    <tableColumn id="13" xr3:uid="{5686DA70-3B8C-400D-8F66-F03AE8B86789}" uniqueName="13" name="Column52" queryTableFieldId="13" dataDxfId="1"/>
    <tableColumn id="6" xr3:uid="{21F6D2B8-FB56-4366-A915-F8B24DBB2E45}" uniqueName="6" name="Column6" queryTableFieldId="6" dataDxfId="9"/>
    <tableColumn id="7" xr3:uid="{84EAFF1C-28D8-445F-9622-26EE2A61DCAB}" uniqueName="7" name="Column7" queryTableFieldId="7" dataDxfId="8"/>
    <tableColumn id="8" xr3:uid="{8E017E3D-903C-4DD7-9774-C2B42DD56306}" uniqueName="8" name="Column8" queryTableFieldId="8" dataDxfId="7"/>
    <tableColumn id="9" xr3:uid="{E1928780-5056-4658-A9E1-3D801FA5A885}" uniqueName="9" name="Column9" queryTableFieldId="9" dataDxfId="6"/>
    <tableColumn id="10" xr3:uid="{ACF8C885-8148-4BF5-801C-8DC73DA521AE}" uniqueName="10" name="Column10" queryTableFieldId="10" dataDxfId="5"/>
    <tableColumn id="11" xr3:uid="{B7716978-2C44-444A-AF5B-77888A885126}" uniqueName="11" name="Column11" queryTableFieldId="11" dataDxfId="4"/>
    <tableColumn id="12" xr3:uid="{9A3DCD5A-CF6F-48D7-B2B2-242E6B741D78}" uniqueName="12" name="Column12" queryTableFieldId="1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458A-4F08-4644-BAC7-1B1B408134C1}">
  <dimension ref="A1:R33"/>
  <sheetViews>
    <sheetView topLeftCell="B1" workbookViewId="0">
      <selection activeCell="K6" sqref="K6"/>
    </sheetView>
  </sheetViews>
  <sheetFormatPr baseColWidth="10" defaultColWidth="10.796875" defaultRowHeight="14.25" x14ac:dyDescent="0.45"/>
  <sheetData>
    <row r="1" spans="1:18" ht="57" x14ac:dyDescent="0.45">
      <c r="A1" s="1" t="s">
        <v>134</v>
      </c>
      <c r="B1" s="1" t="s">
        <v>0</v>
      </c>
      <c r="C1" s="1" t="s">
        <v>1</v>
      </c>
      <c r="D1" s="1" t="s">
        <v>2</v>
      </c>
      <c r="E1" s="1" t="s">
        <v>135</v>
      </c>
      <c r="F1" s="1" t="s">
        <v>136</v>
      </c>
      <c r="G1" s="1" t="s">
        <v>137</v>
      </c>
      <c r="H1" s="1" t="s">
        <v>138</v>
      </c>
      <c r="I1" s="3" t="s">
        <v>154</v>
      </c>
      <c r="J1" s="3" t="s">
        <v>155</v>
      </c>
      <c r="K1" s="3" t="s">
        <v>156</v>
      </c>
      <c r="L1" s="4" t="s">
        <v>153</v>
      </c>
      <c r="M1" s="4" t="s">
        <v>150</v>
      </c>
      <c r="N1" s="4" t="s">
        <v>149</v>
      </c>
      <c r="O1" s="1" t="s">
        <v>139</v>
      </c>
      <c r="P1" s="1" t="s">
        <v>140</v>
      </c>
      <c r="Q1" s="1" t="s">
        <v>151</v>
      </c>
      <c r="R1" s="1" t="s">
        <v>152</v>
      </c>
    </row>
    <row r="2" spans="1:18" ht="28.5" x14ac:dyDescent="0.45">
      <c r="A2" s="2" t="s">
        <v>3</v>
      </c>
      <c r="B2" s="2" t="s">
        <v>4</v>
      </c>
      <c r="C2" s="2" t="s">
        <v>5</v>
      </c>
      <c r="D2" s="2" t="s">
        <v>6</v>
      </c>
      <c r="E2" s="2">
        <v>3.75</v>
      </c>
      <c r="F2" s="2">
        <v>6</v>
      </c>
      <c r="G2" s="2">
        <v>3</v>
      </c>
      <c r="H2" s="2"/>
      <c r="I2" s="2">
        <v>11</v>
      </c>
      <c r="J2" s="2" t="s">
        <v>141</v>
      </c>
      <c r="K2" s="2">
        <v>8</v>
      </c>
      <c r="L2" s="2">
        <v>60</v>
      </c>
      <c r="M2" s="2" t="s">
        <v>142</v>
      </c>
      <c r="N2" s="2">
        <v>4.5</v>
      </c>
      <c r="O2" s="2">
        <v>5.05</v>
      </c>
      <c r="P2" s="2">
        <v>7.05</v>
      </c>
      <c r="Q2" s="2">
        <v>6.25</v>
      </c>
      <c r="R2" s="2" t="s">
        <v>7</v>
      </c>
    </row>
    <row r="3" spans="1:18" ht="42.75" x14ac:dyDescent="0.45">
      <c r="A3" s="2" t="s">
        <v>8</v>
      </c>
      <c r="B3" s="2" t="s">
        <v>9</v>
      </c>
      <c r="C3" s="2" t="s">
        <v>10</v>
      </c>
      <c r="D3" s="2" t="s">
        <v>11</v>
      </c>
      <c r="E3" s="2">
        <v>7.75</v>
      </c>
      <c r="F3" s="2">
        <v>3.25</v>
      </c>
      <c r="G3" s="2">
        <v>3.5</v>
      </c>
      <c r="H3" s="2"/>
      <c r="I3" s="2">
        <v>11</v>
      </c>
      <c r="J3" s="2" t="s">
        <v>141</v>
      </c>
      <c r="K3" s="2">
        <v>6.25</v>
      </c>
      <c r="L3" s="2">
        <v>30</v>
      </c>
      <c r="M3" s="2" t="s">
        <v>143</v>
      </c>
      <c r="N3" s="2">
        <v>7</v>
      </c>
      <c r="O3" s="2">
        <v>5.55</v>
      </c>
      <c r="P3" s="2">
        <v>7.33</v>
      </c>
      <c r="Q3" s="2">
        <v>6.6180000000000003</v>
      </c>
      <c r="R3" s="2" t="s">
        <v>12</v>
      </c>
    </row>
    <row r="4" spans="1:18" ht="28.5" x14ac:dyDescent="0.45">
      <c r="A4" s="2" t="s">
        <v>13</v>
      </c>
      <c r="B4" s="2" t="s">
        <v>14</v>
      </c>
      <c r="C4" s="2" t="s">
        <v>15</v>
      </c>
      <c r="D4" s="2" t="s">
        <v>16</v>
      </c>
      <c r="E4" s="2">
        <v>6</v>
      </c>
      <c r="F4" s="2">
        <v>8.75</v>
      </c>
      <c r="G4" s="2">
        <v>4.75</v>
      </c>
      <c r="H4" s="2"/>
      <c r="I4" s="2">
        <v>11</v>
      </c>
      <c r="J4" s="2" t="s">
        <v>141</v>
      </c>
      <c r="K4" s="2">
        <v>7.5</v>
      </c>
      <c r="L4" s="2">
        <v>20</v>
      </c>
      <c r="M4" s="2" t="s">
        <v>145</v>
      </c>
      <c r="N4" s="2">
        <v>8.75</v>
      </c>
      <c r="O4" s="2">
        <v>7.15</v>
      </c>
      <c r="P4" s="2">
        <v>7.61</v>
      </c>
      <c r="Q4" s="2">
        <v>7.4260000000000002</v>
      </c>
      <c r="R4" s="2" t="s">
        <v>7</v>
      </c>
    </row>
    <row r="5" spans="1:18" ht="28.5" x14ac:dyDescent="0.45">
      <c r="A5" s="2" t="s">
        <v>17</v>
      </c>
      <c r="B5" s="2" t="s">
        <v>18</v>
      </c>
      <c r="C5" s="2" t="s">
        <v>19</v>
      </c>
      <c r="D5" s="2" t="s">
        <v>20</v>
      </c>
      <c r="E5" s="2">
        <v>3.25</v>
      </c>
      <c r="F5" s="2">
        <v>5</v>
      </c>
      <c r="G5" s="2"/>
      <c r="H5" s="2">
        <v>5.25</v>
      </c>
      <c r="I5" s="2">
        <v>11</v>
      </c>
      <c r="J5" s="2" t="s">
        <v>141</v>
      </c>
      <c r="K5" s="2">
        <v>7.5</v>
      </c>
      <c r="L5" s="2">
        <v>80</v>
      </c>
      <c r="M5" s="2" t="s">
        <v>144</v>
      </c>
      <c r="N5" s="2">
        <v>6.5</v>
      </c>
      <c r="O5" s="2">
        <v>5.5</v>
      </c>
      <c r="P5" s="2">
        <v>7.6</v>
      </c>
      <c r="Q5" s="2">
        <v>6.76</v>
      </c>
      <c r="R5" s="2" t="s">
        <v>12</v>
      </c>
    </row>
    <row r="6" spans="1:18" ht="28.5" x14ac:dyDescent="0.45">
      <c r="A6" s="2" t="s">
        <v>21</v>
      </c>
      <c r="B6" s="2" t="s">
        <v>22</v>
      </c>
      <c r="C6" s="2" t="s">
        <v>23</v>
      </c>
      <c r="D6" s="2" t="s">
        <v>24</v>
      </c>
      <c r="E6" s="2">
        <v>8.75</v>
      </c>
      <c r="F6" s="2">
        <v>9.25</v>
      </c>
      <c r="G6" s="2">
        <v>7.5</v>
      </c>
      <c r="H6" s="2"/>
      <c r="I6" s="2">
        <v>11</v>
      </c>
      <c r="J6" s="2" t="s">
        <v>141</v>
      </c>
      <c r="K6" s="2">
        <v>7.5</v>
      </c>
      <c r="L6" s="2">
        <v>20</v>
      </c>
      <c r="M6" s="2" t="s">
        <v>145</v>
      </c>
      <c r="N6" s="2">
        <v>9.5</v>
      </c>
      <c r="O6" s="2">
        <v>8.5</v>
      </c>
      <c r="P6" s="2">
        <v>9.5</v>
      </c>
      <c r="Q6" s="2">
        <v>9.1</v>
      </c>
      <c r="R6" s="2" t="s">
        <v>7</v>
      </c>
    </row>
    <row r="7" spans="1:18" ht="28.5" x14ac:dyDescent="0.45">
      <c r="A7" s="2" t="s">
        <v>25</v>
      </c>
      <c r="B7" s="2" t="s">
        <v>26</v>
      </c>
      <c r="C7" s="2" t="s">
        <v>27</v>
      </c>
      <c r="D7" s="2" t="s">
        <v>28</v>
      </c>
      <c r="E7" s="2">
        <v>7.25</v>
      </c>
      <c r="F7" s="2">
        <v>5.5</v>
      </c>
      <c r="G7" s="2"/>
      <c r="H7" s="2">
        <v>5</v>
      </c>
      <c r="I7" s="2">
        <v>11</v>
      </c>
      <c r="J7" s="2" t="s">
        <v>141</v>
      </c>
      <c r="K7" s="2">
        <v>8.25</v>
      </c>
      <c r="L7" s="2">
        <v>20</v>
      </c>
      <c r="M7" s="2" t="s">
        <v>145</v>
      </c>
      <c r="N7" s="2">
        <v>7.75</v>
      </c>
      <c r="O7" s="2">
        <v>6.75</v>
      </c>
      <c r="P7" s="2">
        <v>7.61</v>
      </c>
      <c r="Q7" s="2">
        <v>7.266</v>
      </c>
      <c r="R7" s="2" t="s">
        <v>7</v>
      </c>
    </row>
    <row r="8" spans="1:18" ht="28.5" x14ac:dyDescent="0.45">
      <c r="A8" s="2" t="s">
        <v>29</v>
      </c>
      <c r="B8" s="2" t="s">
        <v>30</v>
      </c>
      <c r="C8" s="2" t="s">
        <v>31</v>
      </c>
      <c r="D8" s="2" t="s">
        <v>32</v>
      </c>
      <c r="E8" s="2">
        <v>5.5</v>
      </c>
      <c r="F8" s="2">
        <v>5</v>
      </c>
      <c r="G8" s="2"/>
      <c r="H8" s="2">
        <v>7</v>
      </c>
      <c r="I8" s="2">
        <v>11</v>
      </c>
      <c r="J8" s="2" t="s">
        <v>141</v>
      </c>
      <c r="K8" s="2">
        <v>6.75</v>
      </c>
      <c r="L8" s="2">
        <v>60</v>
      </c>
      <c r="M8" s="2" t="s">
        <v>142</v>
      </c>
      <c r="N8" s="2">
        <v>5</v>
      </c>
      <c r="O8" s="2">
        <v>5.85</v>
      </c>
      <c r="P8" s="2">
        <v>7.21</v>
      </c>
      <c r="Q8" s="2">
        <v>6.6660000000000004</v>
      </c>
      <c r="R8" s="2" t="s">
        <v>12</v>
      </c>
    </row>
    <row r="9" spans="1:18" ht="28.5" x14ac:dyDescent="0.45">
      <c r="A9" s="2" t="s">
        <v>33</v>
      </c>
      <c r="B9" s="2" t="s">
        <v>34</v>
      </c>
      <c r="C9" s="2" t="s">
        <v>35</v>
      </c>
      <c r="D9" s="2" t="s">
        <v>36</v>
      </c>
      <c r="E9" s="2">
        <v>4.5</v>
      </c>
      <c r="F9" s="2">
        <v>6</v>
      </c>
      <c r="G9" s="2"/>
      <c r="H9" s="2">
        <v>7.75</v>
      </c>
      <c r="I9" s="2">
        <v>11</v>
      </c>
      <c r="J9" s="2" t="s">
        <v>141</v>
      </c>
      <c r="K9" s="2">
        <v>6</v>
      </c>
      <c r="L9" s="2">
        <v>20</v>
      </c>
      <c r="M9" s="2" t="s">
        <v>145</v>
      </c>
      <c r="N9" s="2">
        <v>8.25</v>
      </c>
      <c r="O9" s="2">
        <v>6.5</v>
      </c>
      <c r="P9" s="2">
        <v>8.2100000000000009</v>
      </c>
      <c r="Q9" s="2">
        <v>7.5259999999999998</v>
      </c>
      <c r="R9" s="2" t="s">
        <v>12</v>
      </c>
    </row>
    <row r="10" spans="1:18" ht="28.5" x14ac:dyDescent="0.45">
      <c r="A10" s="2" t="s">
        <v>37</v>
      </c>
      <c r="B10" s="2" t="s">
        <v>38</v>
      </c>
      <c r="C10" s="2" t="s">
        <v>39</v>
      </c>
      <c r="D10" s="2" t="s">
        <v>40</v>
      </c>
      <c r="E10" s="2">
        <v>6.25</v>
      </c>
      <c r="F10" s="2">
        <v>3.5</v>
      </c>
      <c r="G10" s="2">
        <v>5.5</v>
      </c>
      <c r="H10" s="2"/>
      <c r="I10" s="2">
        <v>11</v>
      </c>
      <c r="J10" s="2" t="s">
        <v>141</v>
      </c>
      <c r="K10" s="2">
        <v>5.75</v>
      </c>
      <c r="L10" s="2">
        <v>70</v>
      </c>
      <c r="M10" s="2" t="s">
        <v>146</v>
      </c>
      <c r="N10" s="2">
        <v>7</v>
      </c>
      <c r="O10" s="2">
        <v>5.6</v>
      </c>
      <c r="P10" s="2">
        <v>6.59</v>
      </c>
      <c r="Q10" s="2">
        <v>6.194</v>
      </c>
      <c r="R10" s="2" t="s">
        <v>7</v>
      </c>
    </row>
    <row r="11" spans="1:18" ht="28.5" x14ac:dyDescent="0.45">
      <c r="A11" s="2" t="s">
        <v>41</v>
      </c>
      <c r="B11" s="2" t="s">
        <v>42</v>
      </c>
      <c r="C11" s="2" t="s">
        <v>43</v>
      </c>
      <c r="D11" s="2" t="s">
        <v>40</v>
      </c>
      <c r="E11" s="2">
        <v>7.5</v>
      </c>
      <c r="F11" s="2">
        <v>8</v>
      </c>
      <c r="G11" s="2">
        <v>8.75</v>
      </c>
      <c r="H11" s="2"/>
      <c r="I11" s="2">
        <v>11</v>
      </c>
      <c r="J11" s="2" t="s">
        <v>141</v>
      </c>
      <c r="K11" s="2">
        <v>6.25</v>
      </c>
      <c r="L11" s="2">
        <v>20</v>
      </c>
      <c r="M11" s="2" t="s">
        <v>145</v>
      </c>
      <c r="N11" s="2">
        <v>5.75</v>
      </c>
      <c r="O11" s="2">
        <v>7.25</v>
      </c>
      <c r="P11" s="2">
        <v>7.72</v>
      </c>
      <c r="Q11" s="2" t="s">
        <v>148</v>
      </c>
      <c r="R11" s="2" t="s">
        <v>7</v>
      </c>
    </row>
    <row r="12" spans="1:18" ht="28.5" x14ac:dyDescent="0.45">
      <c r="A12" s="2" t="s">
        <v>44</v>
      </c>
      <c r="B12" s="2" t="s">
        <v>45</v>
      </c>
      <c r="C12" s="2" t="s">
        <v>46</v>
      </c>
      <c r="D12" s="2" t="s">
        <v>47</v>
      </c>
      <c r="E12" s="2">
        <v>8</v>
      </c>
      <c r="F12" s="2">
        <v>6.25</v>
      </c>
      <c r="G12" s="2"/>
      <c r="H12" s="2">
        <v>6.5</v>
      </c>
      <c r="I12" s="2">
        <v>11</v>
      </c>
      <c r="J12" s="2" t="s">
        <v>141</v>
      </c>
      <c r="K12" s="2">
        <v>7.25</v>
      </c>
      <c r="L12" s="2">
        <v>60</v>
      </c>
      <c r="M12" s="2" t="s">
        <v>142</v>
      </c>
      <c r="N12" s="2">
        <v>5</v>
      </c>
      <c r="O12" s="2">
        <v>6.6</v>
      </c>
      <c r="P12" s="2">
        <v>8.42</v>
      </c>
      <c r="Q12" s="2">
        <v>7.6920000000000002</v>
      </c>
      <c r="R12" s="2" t="s">
        <v>12</v>
      </c>
    </row>
    <row r="13" spans="1:18" ht="28.5" x14ac:dyDescent="0.45">
      <c r="A13" s="2" t="s">
        <v>48</v>
      </c>
      <c r="B13" s="2" t="s">
        <v>49</v>
      </c>
      <c r="C13" s="2" t="s">
        <v>50</v>
      </c>
      <c r="D13" s="2" t="s">
        <v>51</v>
      </c>
      <c r="E13" s="2">
        <v>6</v>
      </c>
      <c r="F13" s="2">
        <v>6.25</v>
      </c>
      <c r="G13" s="2">
        <v>5</v>
      </c>
      <c r="H13" s="2"/>
      <c r="I13" s="2">
        <v>11</v>
      </c>
      <c r="J13" s="2" t="s">
        <v>141</v>
      </c>
      <c r="K13" s="2">
        <v>5.25</v>
      </c>
      <c r="L13" s="2">
        <v>70</v>
      </c>
      <c r="M13" s="2" t="s">
        <v>146</v>
      </c>
      <c r="N13" s="2">
        <v>5</v>
      </c>
      <c r="O13" s="2">
        <v>5.5</v>
      </c>
      <c r="P13" s="2">
        <v>6.5</v>
      </c>
      <c r="Q13" s="2">
        <v>6.1</v>
      </c>
      <c r="R13" s="2" t="s">
        <v>12</v>
      </c>
    </row>
    <row r="14" spans="1:18" ht="42.75" x14ac:dyDescent="0.45">
      <c r="A14" s="2" t="s">
        <v>52</v>
      </c>
      <c r="B14" s="2" t="s">
        <v>53</v>
      </c>
      <c r="C14" s="2" t="s">
        <v>54</v>
      </c>
      <c r="D14" s="2" t="s">
        <v>55</v>
      </c>
      <c r="E14" s="2">
        <v>6.75</v>
      </c>
      <c r="F14" s="2">
        <v>9.5</v>
      </c>
      <c r="G14" s="2"/>
      <c r="H14" s="2">
        <v>6.25</v>
      </c>
      <c r="I14" s="2">
        <v>11</v>
      </c>
      <c r="J14" s="2" t="s">
        <v>141</v>
      </c>
      <c r="K14" s="2">
        <v>4.5</v>
      </c>
      <c r="L14" s="2">
        <v>40</v>
      </c>
      <c r="M14" s="2" t="s">
        <v>147</v>
      </c>
      <c r="N14" s="2">
        <v>7.25</v>
      </c>
      <c r="O14" s="2">
        <v>6.85</v>
      </c>
      <c r="P14" s="2">
        <v>6.33</v>
      </c>
      <c r="Q14" s="2">
        <v>6.5380000000000003</v>
      </c>
      <c r="R14" s="2" t="s">
        <v>12</v>
      </c>
    </row>
    <row r="15" spans="1:18" ht="28.5" x14ac:dyDescent="0.45">
      <c r="A15" s="2" t="s">
        <v>56</v>
      </c>
      <c r="B15" s="2" t="s">
        <v>57</v>
      </c>
      <c r="C15" s="2" t="s">
        <v>58</v>
      </c>
      <c r="D15" s="2" t="s">
        <v>59</v>
      </c>
      <c r="E15" s="2">
        <v>7.5</v>
      </c>
      <c r="F15" s="2">
        <v>5.75</v>
      </c>
      <c r="G15" s="2">
        <v>9</v>
      </c>
      <c r="H15" s="2"/>
      <c r="I15" s="2">
        <v>11</v>
      </c>
      <c r="J15" s="2" t="s">
        <v>141</v>
      </c>
      <c r="K15" s="2">
        <v>7.5</v>
      </c>
      <c r="L15" s="2">
        <v>70</v>
      </c>
      <c r="M15" s="2" t="s">
        <v>146</v>
      </c>
      <c r="N15" s="2">
        <v>9.25</v>
      </c>
      <c r="O15" s="2">
        <v>7.8</v>
      </c>
      <c r="P15" s="2">
        <v>8.33</v>
      </c>
      <c r="Q15" s="2">
        <v>8.1180000000000003</v>
      </c>
      <c r="R15" s="2" t="s">
        <v>12</v>
      </c>
    </row>
    <row r="16" spans="1:18" ht="28.5" x14ac:dyDescent="0.45">
      <c r="A16" s="2" t="s">
        <v>60</v>
      </c>
      <c r="B16" s="2" t="s">
        <v>61</v>
      </c>
      <c r="C16" s="2" t="s">
        <v>62</v>
      </c>
      <c r="D16" s="2" t="s">
        <v>63</v>
      </c>
      <c r="E16" s="2">
        <v>8.75</v>
      </c>
      <c r="F16" s="2">
        <v>5</v>
      </c>
      <c r="G16" s="2"/>
      <c r="H16" s="2">
        <v>6.5</v>
      </c>
      <c r="I16" s="2">
        <v>11</v>
      </c>
      <c r="J16" s="2" t="s">
        <v>141</v>
      </c>
      <c r="K16" s="2">
        <v>8</v>
      </c>
      <c r="L16" s="2">
        <v>70</v>
      </c>
      <c r="M16" s="2" t="s">
        <v>146</v>
      </c>
      <c r="N16" s="2">
        <v>6</v>
      </c>
      <c r="O16" s="2">
        <v>6.85</v>
      </c>
      <c r="P16" s="2">
        <v>7.32</v>
      </c>
      <c r="Q16" s="2">
        <v>7.1319999999999997</v>
      </c>
      <c r="R16" s="2" t="s">
        <v>12</v>
      </c>
    </row>
    <row r="17" spans="1:18" ht="28.5" x14ac:dyDescent="0.45">
      <c r="A17" s="2" t="s">
        <v>64</v>
      </c>
      <c r="B17" s="2" t="s">
        <v>65</v>
      </c>
      <c r="C17" s="2" t="s">
        <v>66</v>
      </c>
      <c r="D17" s="2" t="s">
        <v>67</v>
      </c>
      <c r="E17" s="2">
        <v>6.75</v>
      </c>
      <c r="F17" s="2">
        <v>5</v>
      </c>
      <c r="G17" s="2">
        <v>8</v>
      </c>
      <c r="H17" s="2"/>
      <c r="I17" s="2">
        <v>11</v>
      </c>
      <c r="J17" s="2" t="s">
        <v>141</v>
      </c>
      <c r="K17" s="2">
        <v>8</v>
      </c>
      <c r="L17" s="2">
        <v>60</v>
      </c>
      <c r="M17" s="2" t="s">
        <v>142</v>
      </c>
      <c r="N17" s="2">
        <v>5</v>
      </c>
      <c r="O17" s="2">
        <v>6.55</v>
      </c>
      <c r="P17" s="2">
        <v>7.42</v>
      </c>
      <c r="Q17" s="2">
        <v>7.0720000000000001</v>
      </c>
      <c r="R17" s="2" t="s">
        <v>7</v>
      </c>
    </row>
    <row r="18" spans="1:18" ht="28.5" x14ac:dyDescent="0.45">
      <c r="A18" s="2" t="s">
        <v>68</v>
      </c>
      <c r="B18" s="2" t="s">
        <v>69</v>
      </c>
      <c r="C18" s="2" t="s">
        <v>70</v>
      </c>
      <c r="D18" s="2" t="s">
        <v>71</v>
      </c>
      <c r="E18" s="2">
        <v>4.75</v>
      </c>
      <c r="F18" s="2">
        <v>4</v>
      </c>
      <c r="G18" s="2">
        <v>2.5</v>
      </c>
      <c r="H18" s="2"/>
      <c r="I18" s="2">
        <v>11</v>
      </c>
      <c r="J18" s="2" t="s">
        <v>141</v>
      </c>
      <c r="K18" s="2">
        <v>6</v>
      </c>
      <c r="L18" s="2">
        <v>70</v>
      </c>
      <c r="M18" s="2" t="s">
        <v>146</v>
      </c>
      <c r="N18" s="2">
        <v>6</v>
      </c>
      <c r="O18" s="2">
        <v>4.6500000000000004</v>
      </c>
      <c r="P18" s="2">
        <v>7.05</v>
      </c>
      <c r="Q18" s="2">
        <v>6.09</v>
      </c>
      <c r="R18" s="2" t="s">
        <v>12</v>
      </c>
    </row>
    <row r="19" spans="1:18" ht="42.75" x14ac:dyDescent="0.45">
      <c r="A19" s="2" t="s">
        <v>72</v>
      </c>
      <c r="B19" s="2" t="s">
        <v>73</v>
      </c>
      <c r="C19" s="2" t="s">
        <v>74</v>
      </c>
      <c r="D19" s="2" t="s">
        <v>75</v>
      </c>
      <c r="E19" s="2">
        <v>7</v>
      </c>
      <c r="F19" s="2">
        <v>6.25</v>
      </c>
      <c r="G19" s="2">
        <v>9.5</v>
      </c>
      <c r="H19" s="2"/>
      <c r="I19" s="2">
        <v>11</v>
      </c>
      <c r="J19" s="2" t="s">
        <v>141</v>
      </c>
      <c r="K19" s="2">
        <v>7</v>
      </c>
      <c r="L19" s="2">
        <v>40</v>
      </c>
      <c r="M19" s="2" t="s">
        <v>147</v>
      </c>
      <c r="N19" s="2">
        <v>7.5</v>
      </c>
      <c r="O19" s="2">
        <v>7.45</v>
      </c>
      <c r="P19" s="2">
        <v>9.2200000000000006</v>
      </c>
      <c r="Q19" s="2">
        <v>8.5120000000000005</v>
      </c>
      <c r="R19" s="2" t="s">
        <v>12</v>
      </c>
    </row>
    <row r="20" spans="1:18" ht="28.5" x14ac:dyDescent="0.45">
      <c r="A20" s="2" t="s">
        <v>76</v>
      </c>
      <c r="B20" s="2" t="s">
        <v>77</v>
      </c>
      <c r="C20" s="2" t="s">
        <v>78</v>
      </c>
      <c r="D20" s="2" t="s">
        <v>79</v>
      </c>
      <c r="E20" s="2">
        <v>6</v>
      </c>
      <c r="F20" s="2">
        <v>5.75</v>
      </c>
      <c r="G20" s="2"/>
      <c r="H20" s="2">
        <v>4</v>
      </c>
      <c r="I20" s="2">
        <v>11</v>
      </c>
      <c r="J20" s="2" t="s">
        <v>141</v>
      </c>
      <c r="K20" s="2">
        <v>7</v>
      </c>
      <c r="L20" s="2">
        <v>70</v>
      </c>
      <c r="M20" s="2" t="s">
        <v>146</v>
      </c>
      <c r="N20" s="2">
        <v>8</v>
      </c>
      <c r="O20" s="2">
        <v>6.15</v>
      </c>
      <c r="P20" s="2">
        <v>6.67</v>
      </c>
      <c r="Q20" s="2">
        <v>6.4619999999999997</v>
      </c>
      <c r="R20" s="2" t="s">
        <v>12</v>
      </c>
    </row>
    <row r="21" spans="1:18" ht="42.75" x14ac:dyDescent="0.45">
      <c r="A21" s="2" t="s">
        <v>80</v>
      </c>
      <c r="B21" s="2" t="s">
        <v>81</v>
      </c>
      <c r="C21" s="2" t="s">
        <v>82</v>
      </c>
      <c r="D21" s="2" t="s">
        <v>83</v>
      </c>
      <c r="E21" s="2">
        <v>5.75</v>
      </c>
      <c r="F21" s="2">
        <v>7.75</v>
      </c>
      <c r="G21" s="2">
        <v>5.5</v>
      </c>
      <c r="H21" s="2"/>
      <c r="I21" s="2">
        <v>11</v>
      </c>
      <c r="J21" s="2" t="s">
        <v>141</v>
      </c>
      <c r="K21" s="2">
        <v>7.75</v>
      </c>
      <c r="L21" s="2">
        <v>40</v>
      </c>
      <c r="M21" s="2" t="s">
        <v>147</v>
      </c>
      <c r="N21" s="2">
        <v>9</v>
      </c>
      <c r="O21" s="2">
        <v>7.15</v>
      </c>
      <c r="P21" s="2">
        <v>8.17</v>
      </c>
      <c r="Q21" s="2">
        <v>7.7619999999999996</v>
      </c>
      <c r="R21" s="2" t="s">
        <v>7</v>
      </c>
    </row>
    <row r="22" spans="1:18" ht="28.5" x14ac:dyDescent="0.45">
      <c r="A22" s="2" t="s">
        <v>84</v>
      </c>
      <c r="B22" s="2" t="s">
        <v>85</v>
      </c>
      <c r="C22" s="2" t="s">
        <v>86</v>
      </c>
      <c r="D22" s="2" t="s">
        <v>87</v>
      </c>
      <c r="E22" s="2">
        <v>6.75</v>
      </c>
      <c r="F22" s="2">
        <v>4.75</v>
      </c>
      <c r="G22" s="2">
        <v>1.5</v>
      </c>
      <c r="H22" s="2"/>
      <c r="I22" s="2">
        <v>11</v>
      </c>
      <c r="J22" s="2" t="s">
        <v>141</v>
      </c>
      <c r="K22" s="2">
        <v>7.5</v>
      </c>
      <c r="L22" s="2">
        <v>70</v>
      </c>
      <c r="M22" s="2" t="s">
        <v>146</v>
      </c>
      <c r="N22" s="2">
        <v>6.25</v>
      </c>
      <c r="O22" s="2">
        <v>5.35</v>
      </c>
      <c r="P22" s="2">
        <v>6.47</v>
      </c>
      <c r="Q22" s="2">
        <v>6.0220000000000002</v>
      </c>
      <c r="R22" s="2" t="s">
        <v>12</v>
      </c>
    </row>
    <row r="23" spans="1:18" ht="42.75" x14ac:dyDescent="0.45">
      <c r="A23" s="2" t="s">
        <v>88</v>
      </c>
      <c r="B23" s="2" t="s">
        <v>89</v>
      </c>
      <c r="C23" s="2" t="s">
        <v>90</v>
      </c>
      <c r="D23" s="2" t="s">
        <v>91</v>
      </c>
      <c r="E23" s="2">
        <v>9.75</v>
      </c>
      <c r="F23" s="2">
        <v>8.75</v>
      </c>
      <c r="G23" s="2">
        <v>6</v>
      </c>
      <c r="H23" s="2"/>
      <c r="I23" s="2">
        <v>11</v>
      </c>
      <c r="J23" s="2" t="s">
        <v>141</v>
      </c>
      <c r="K23" s="2">
        <v>5.5</v>
      </c>
      <c r="L23" s="2">
        <v>40</v>
      </c>
      <c r="M23" s="2" t="s">
        <v>147</v>
      </c>
      <c r="N23" s="2">
        <v>6</v>
      </c>
      <c r="O23" s="2">
        <v>7.2</v>
      </c>
      <c r="P23" s="2">
        <v>8.39</v>
      </c>
      <c r="Q23" s="2">
        <v>7.9139999999999997</v>
      </c>
      <c r="R23" s="2" t="s">
        <v>12</v>
      </c>
    </row>
    <row r="24" spans="1:18" ht="42.75" x14ac:dyDescent="0.45">
      <c r="A24" s="2" t="s">
        <v>92</v>
      </c>
      <c r="B24" s="2" t="s">
        <v>93</v>
      </c>
      <c r="C24" s="2" t="s">
        <v>94</v>
      </c>
      <c r="D24" s="2" t="s">
        <v>95</v>
      </c>
      <c r="E24" s="2">
        <v>5</v>
      </c>
      <c r="F24" s="2"/>
      <c r="G24" s="2"/>
      <c r="H24" s="2">
        <v>2.75</v>
      </c>
      <c r="I24" s="2">
        <v>11</v>
      </c>
      <c r="J24" s="2" t="s">
        <v>141</v>
      </c>
      <c r="K24" s="2">
        <v>4.25</v>
      </c>
      <c r="L24" s="2">
        <v>40</v>
      </c>
      <c r="M24" s="2" t="s">
        <v>147</v>
      </c>
      <c r="N24" s="2">
        <v>6.25</v>
      </c>
      <c r="O24" s="2">
        <v>4.5629999999999997</v>
      </c>
      <c r="P24" s="2">
        <v>6.65</v>
      </c>
      <c r="Q24" s="2">
        <v>5.8150000000000004</v>
      </c>
      <c r="R24" s="2" t="s">
        <v>12</v>
      </c>
    </row>
    <row r="25" spans="1:18" ht="42.75" x14ac:dyDescent="0.45">
      <c r="A25" s="2" t="s">
        <v>96</v>
      </c>
      <c r="B25" s="2" t="s">
        <v>97</v>
      </c>
      <c r="C25" s="2" t="s">
        <v>98</v>
      </c>
      <c r="D25" s="2" t="s">
        <v>99</v>
      </c>
      <c r="E25" s="2">
        <v>4.5</v>
      </c>
      <c r="F25" s="2">
        <v>4.75</v>
      </c>
      <c r="G25" s="2"/>
      <c r="H25" s="2">
        <v>5.25</v>
      </c>
      <c r="I25" s="2">
        <v>11</v>
      </c>
      <c r="J25" s="2" t="s">
        <v>141</v>
      </c>
      <c r="K25" s="2">
        <v>6</v>
      </c>
      <c r="L25" s="2">
        <v>40</v>
      </c>
      <c r="M25" s="2" t="s">
        <v>147</v>
      </c>
      <c r="N25" s="2">
        <v>5</v>
      </c>
      <c r="O25" s="2">
        <v>5.0999999999999996</v>
      </c>
      <c r="P25" s="2">
        <v>6.56</v>
      </c>
      <c r="Q25" s="2">
        <v>5.976</v>
      </c>
      <c r="R25" s="2" t="s">
        <v>12</v>
      </c>
    </row>
    <row r="26" spans="1:18" ht="28.5" x14ac:dyDescent="0.45">
      <c r="A26" s="2" t="s">
        <v>100</v>
      </c>
      <c r="B26" s="2" t="s">
        <v>101</v>
      </c>
      <c r="C26" s="2" t="s">
        <v>102</v>
      </c>
      <c r="D26" s="2" t="s">
        <v>103</v>
      </c>
      <c r="E26" s="2">
        <v>6.75</v>
      </c>
      <c r="F26" s="2">
        <v>3</v>
      </c>
      <c r="G26" s="2">
        <v>4.25</v>
      </c>
      <c r="H26" s="2"/>
      <c r="I26" s="2">
        <v>11</v>
      </c>
      <c r="J26" s="2" t="s">
        <v>141</v>
      </c>
      <c r="K26" s="2">
        <v>5.5</v>
      </c>
      <c r="L26" s="2">
        <v>70</v>
      </c>
      <c r="M26" s="2" t="s">
        <v>146</v>
      </c>
      <c r="N26" s="2">
        <v>6</v>
      </c>
      <c r="O26" s="2">
        <v>5.0999999999999996</v>
      </c>
      <c r="P26" s="2">
        <v>6.94</v>
      </c>
      <c r="Q26" s="2">
        <v>6.2039999999999997</v>
      </c>
      <c r="R26" s="2" t="s">
        <v>12</v>
      </c>
    </row>
    <row r="27" spans="1:18" ht="42.75" x14ac:dyDescent="0.45">
      <c r="A27" s="2" t="s">
        <v>104</v>
      </c>
      <c r="B27" s="2" t="s">
        <v>105</v>
      </c>
      <c r="C27" s="2" t="s">
        <v>106</v>
      </c>
      <c r="D27" s="2" t="s">
        <v>107</v>
      </c>
      <c r="E27" s="2">
        <v>6</v>
      </c>
      <c r="F27" s="2">
        <v>6.5</v>
      </c>
      <c r="G27" s="2">
        <v>4.5</v>
      </c>
      <c r="H27" s="2"/>
      <c r="I27" s="2">
        <v>11</v>
      </c>
      <c r="J27" s="2" t="s">
        <v>141</v>
      </c>
      <c r="K27" s="2">
        <v>6.75</v>
      </c>
      <c r="L27" s="2">
        <v>40</v>
      </c>
      <c r="M27" s="2" t="s">
        <v>147</v>
      </c>
      <c r="N27" s="2">
        <v>8.25</v>
      </c>
      <c r="O27" s="2">
        <v>6.4</v>
      </c>
      <c r="P27" s="2">
        <v>7.26</v>
      </c>
      <c r="Q27" s="2">
        <v>6.9160000000000004</v>
      </c>
      <c r="R27" s="2" t="s">
        <v>7</v>
      </c>
    </row>
    <row r="28" spans="1:18" ht="42.75" x14ac:dyDescent="0.45">
      <c r="A28" s="2" t="s">
        <v>108</v>
      </c>
      <c r="B28" s="2" t="s">
        <v>109</v>
      </c>
      <c r="C28" s="2" t="s">
        <v>110</v>
      </c>
      <c r="D28" s="2" t="s">
        <v>111</v>
      </c>
      <c r="E28" s="2">
        <v>6.5</v>
      </c>
      <c r="F28" s="2">
        <v>6.25</v>
      </c>
      <c r="G28" s="2"/>
      <c r="H28" s="2">
        <v>5</v>
      </c>
      <c r="I28" s="2">
        <v>11</v>
      </c>
      <c r="J28" s="2" t="s">
        <v>141</v>
      </c>
      <c r="K28" s="2">
        <v>7.75</v>
      </c>
      <c r="L28" s="2">
        <v>40</v>
      </c>
      <c r="M28" s="2" t="s">
        <v>147</v>
      </c>
      <c r="N28" s="2">
        <v>9.5</v>
      </c>
      <c r="O28" s="2">
        <v>7</v>
      </c>
      <c r="P28" s="2">
        <v>7.61</v>
      </c>
      <c r="Q28" s="2">
        <v>7.3659999999999997</v>
      </c>
      <c r="R28" s="2" t="s">
        <v>7</v>
      </c>
    </row>
    <row r="29" spans="1:18" ht="28.5" x14ac:dyDescent="0.45">
      <c r="A29" s="2" t="s">
        <v>112</v>
      </c>
      <c r="B29" s="2" t="s">
        <v>113</v>
      </c>
      <c r="C29" s="2" t="s">
        <v>114</v>
      </c>
      <c r="D29" s="2" t="s">
        <v>115</v>
      </c>
      <c r="E29" s="2">
        <v>7.25</v>
      </c>
      <c r="F29" s="2">
        <v>3.75</v>
      </c>
      <c r="G29" s="2">
        <v>9.75</v>
      </c>
      <c r="H29" s="2"/>
      <c r="I29" s="2">
        <v>11</v>
      </c>
      <c r="J29" s="2" t="s">
        <v>141</v>
      </c>
      <c r="K29" s="2">
        <v>5.75</v>
      </c>
      <c r="L29" s="2">
        <v>20</v>
      </c>
      <c r="M29" s="2" t="s">
        <v>145</v>
      </c>
      <c r="N29" s="2">
        <v>8.5</v>
      </c>
      <c r="O29" s="2">
        <v>7</v>
      </c>
      <c r="P29" s="2">
        <v>7.11</v>
      </c>
      <c r="Q29" s="2">
        <v>7.0659999999999998</v>
      </c>
      <c r="R29" s="2" t="s">
        <v>7</v>
      </c>
    </row>
    <row r="30" spans="1:18" ht="28.5" x14ac:dyDescent="0.45">
      <c r="A30" s="2" t="s">
        <v>116</v>
      </c>
      <c r="B30" s="2" t="s">
        <v>117</v>
      </c>
      <c r="C30" s="2" t="s">
        <v>118</v>
      </c>
      <c r="D30" s="2" t="s">
        <v>119</v>
      </c>
      <c r="E30" s="2">
        <v>9</v>
      </c>
      <c r="F30" s="2">
        <v>7.25</v>
      </c>
      <c r="G30" s="2">
        <v>8.75</v>
      </c>
      <c r="H30" s="2"/>
      <c r="I30" s="2">
        <v>11</v>
      </c>
      <c r="J30" s="2" t="s">
        <v>141</v>
      </c>
      <c r="K30" s="2">
        <v>9</v>
      </c>
      <c r="L30" s="2">
        <v>70</v>
      </c>
      <c r="M30" s="2" t="s">
        <v>146</v>
      </c>
      <c r="N30" s="2">
        <v>9</v>
      </c>
      <c r="O30" s="2">
        <v>8.6</v>
      </c>
      <c r="P30" s="2">
        <v>8</v>
      </c>
      <c r="Q30" s="2">
        <v>8.24</v>
      </c>
      <c r="R30" s="2" t="s">
        <v>7</v>
      </c>
    </row>
    <row r="31" spans="1:18" ht="42.75" x14ac:dyDescent="0.45">
      <c r="A31" s="2" t="s">
        <v>120</v>
      </c>
      <c r="B31" s="2" t="s">
        <v>121</v>
      </c>
      <c r="C31" s="2" t="s">
        <v>122</v>
      </c>
      <c r="D31" s="2" t="s">
        <v>123</v>
      </c>
      <c r="E31" s="2">
        <v>2.5</v>
      </c>
      <c r="F31" s="2">
        <v>2.5</v>
      </c>
      <c r="G31" s="2">
        <v>3.25</v>
      </c>
      <c r="H31" s="2"/>
      <c r="I31" s="2">
        <v>11</v>
      </c>
      <c r="J31" s="2" t="s">
        <v>141</v>
      </c>
      <c r="K31" s="2">
        <v>6</v>
      </c>
      <c r="L31" s="2">
        <v>40</v>
      </c>
      <c r="M31" s="2" t="s">
        <v>147</v>
      </c>
      <c r="N31" s="2">
        <v>3.5</v>
      </c>
      <c r="O31" s="2">
        <v>3.55</v>
      </c>
      <c r="P31" s="2">
        <v>5.53</v>
      </c>
      <c r="Q31" s="2" t="s">
        <v>124</v>
      </c>
      <c r="R31" s="2" t="s">
        <v>125</v>
      </c>
    </row>
    <row r="32" spans="1:18" ht="42.75" x14ac:dyDescent="0.45">
      <c r="A32" s="2" t="s">
        <v>126</v>
      </c>
      <c r="B32" s="2" t="s">
        <v>127</v>
      </c>
      <c r="C32" s="2" t="s">
        <v>128</v>
      </c>
      <c r="D32" s="2" t="s">
        <v>129</v>
      </c>
      <c r="E32" s="2">
        <v>7.5</v>
      </c>
      <c r="F32" s="2">
        <v>7.5</v>
      </c>
      <c r="G32" s="2">
        <v>7.75</v>
      </c>
      <c r="H32" s="2"/>
      <c r="I32" s="2">
        <v>11</v>
      </c>
      <c r="J32" s="2" t="s">
        <v>141</v>
      </c>
      <c r="K32" s="2">
        <v>3.75</v>
      </c>
      <c r="L32" s="2">
        <v>40</v>
      </c>
      <c r="M32" s="2" t="s">
        <v>147</v>
      </c>
      <c r="N32" s="2">
        <v>7.25</v>
      </c>
      <c r="O32" s="2">
        <v>6.75</v>
      </c>
      <c r="P32" s="2">
        <v>7.17</v>
      </c>
      <c r="Q32" s="2">
        <v>7.0019999999999998</v>
      </c>
      <c r="R32" s="2" t="s">
        <v>7</v>
      </c>
    </row>
    <row r="33" spans="1:18" ht="28.5" x14ac:dyDescent="0.45">
      <c r="A33" s="2" t="s">
        <v>130</v>
      </c>
      <c r="B33" s="2" t="s">
        <v>131</v>
      </c>
      <c r="C33" s="2" t="s">
        <v>132</v>
      </c>
      <c r="D33" s="2" t="s">
        <v>133</v>
      </c>
      <c r="E33" s="2">
        <v>7.5</v>
      </c>
      <c r="F33" s="2">
        <v>8.25</v>
      </c>
      <c r="G33" s="2"/>
      <c r="H33" s="2">
        <v>9.5</v>
      </c>
      <c r="I33" s="2">
        <v>11</v>
      </c>
      <c r="J33" s="2" t="s">
        <v>141</v>
      </c>
      <c r="K33" s="2">
        <v>2</v>
      </c>
      <c r="L33" s="2">
        <v>30</v>
      </c>
      <c r="M33" s="2" t="s">
        <v>143</v>
      </c>
      <c r="N33" s="2">
        <v>5.5</v>
      </c>
      <c r="O33" s="2">
        <v>6.55</v>
      </c>
      <c r="P33" s="2">
        <v>6.78</v>
      </c>
      <c r="Q33" s="2">
        <v>6.6879999999999997</v>
      </c>
      <c r="R3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10C9-00F7-462C-886A-ED5B279A4C6A}">
  <dimension ref="A1:M54"/>
  <sheetViews>
    <sheetView workbookViewId="0">
      <selection sqref="A1:XFD1048576"/>
    </sheetView>
  </sheetViews>
  <sheetFormatPr baseColWidth="10" defaultRowHeight="14.25" x14ac:dyDescent="0.45"/>
  <cols>
    <col min="1" max="1" width="14.796875" bestFit="1" customWidth="1"/>
    <col min="2" max="2" width="10.33203125" bestFit="1" customWidth="1"/>
    <col min="3" max="3" width="19.33203125" bestFit="1" customWidth="1"/>
    <col min="4" max="4" width="15" bestFit="1" customWidth="1"/>
    <col min="5" max="5" width="10.19921875" style="8" bestFit="1" customWidth="1"/>
    <col min="6" max="6" width="45.06640625" customWidth="1"/>
    <col min="7" max="7" width="13.19921875" bestFit="1" customWidth="1"/>
    <col min="8" max="8" width="10.19921875" bestFit="1" customWidth="1"/>
    <col min="9" max="9" width="13.1328125" bestFit="1" customWidth="1"/>
    <col min="10" max="10" width="10.19921875" bestFit="1" customWidth="1"/>
    <col min="11" max="11" width="13.19921875" bestFit="1" customWidth="1"/>
    <col min="12" max="13" width="11.19921875" bestFit="1" customWidth="1"/>
  </cols>
  <sheetData>
    <row r="1" spans="1:13" x14ac:dyDescent="0.45">
      <c r="A1" t="s">
        <v>157</v>
      </c>
      <c r="B1" t="s">
        <v>0</v>
      </c>
      <c r="C1" t="s">
        <v>1</v>
      </c>
      <c r="D1" t="s">
        <v>2</v>
      </c>
      <c r="E1" s="8" t="s">
        <v>320</v>
      </c>
      <c r="F1" t="s">
        <v>328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</row>
    <row r="2" spans="1:13" x14ac:dyDescent="0.45">
      <c r="A2" t="s">
        <v>3</v>
      </c>
      <c r="B2" t="s">
        <v>4</v>
      </c>
      <c r="C2" t="s">
        <v>5</v>
      </c>
      <c r="D2" t="s">
        <v>6</v>
      </c>
      <c r="E2" s="8">
        <v>62</v>
      </c>
      <c r="F2" t="str">
        <f>VLOOKUP(E2,Materias!F2:G33,2)</f>
        <v>Historia de España</v>
      </c>
      <c r="G2" t="s">
        <v>159</v>
      </c>
      <c r="H2" t="s">
        <v>160</v>
      </c>
      <c r="I2" t="s">
        <v>161</v>
      </c>
      <c r="J2" t="s">
        <v>162</v>
      </c>
      <c r="K2" t="s">
        <v>162</v>
      </c>
      <c r="L2" t="s">
        <v>162</v>
      </c>
      <c r="M2" t="s">
        <v>162</v>
      </c>
    </row>
    <row r="3" spans="1:13" x14ac:dyDescent="0.45">
      <c r="A3" t="s">
        <v>8</v>
      </c>
      <c r="B3" t="s">
        <v>9</v>
      </c>
      <c r="C3" t="s">
        <v>10</v>
      </c>
      <c r="D3" t="s">
        <v>11</v>
      </c>
      <c r="E3" s="8">
        <v>33</v>
      </c>
      <c r="F3" t="str">
        <f>VLOOKUP(E3,Materias!F2:G33,2)</f>
        <v>Historia de España</v>
      </c>
      <c r="G3" t="s">
        <v>164</v>
      </c>
      <c r="H3" t="s">
        <v>165</v>
      </c>
      <c r="I3" t="s">
        <v>166</v>
      </c>
      <c r="J3" t="s">
        <v>158</v>
      </c>
      <c r="K3" t="s">
        <v>167</v>
      </c>
      <c r="L3" t="s">
        <v>162</v>
      </c>
      <c r="M3" t="s">
        <v>162</v>
      </c>
    </row>
    <row r="4" spans="1:13" x14ac:dyDescent="0.45">
      <c r="A4" t="s">
        <v>13</v>
      </c>
      <c r="B4" t="s">
        <v>14</v>
      </c>
      <c r="C4" t="s">
        <v>15</v>
      </c>
      <c r="D4" t="s">
        <v>16</v>
      </c>
      <c r="E4" s="8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162</v>
      </c>
      <c r="M4" t="s">
        <v>162</v>
      </c>
    </row>
    <row r="5" spans="1:13" x14ac:dyDescent="0.45">
      <c r="A5" t="s">
        <v>21</v>
      </c>
      <c r="B5" t="s">
        <v>22</v>
      </c>
      <c r="C5" t="s">
        <v>23</v>
      </c>
      <c r="D5" t="s">
        <v>24</v>
      </c>
      <c r="E5" s="8" t="s">
        <v>168</v>
      </c>
      <c r="G5" t="s">
        <v>174</v>
      </c>
      <c r="H5" t="s">
        <v>170</v>
      </c>
      <c r="I5" t="s">
        <v>175</v>
      </c>
      <c r="J5" t="s">
        <v>172</v>
      </c>
      <c r="K5" t="s">
        <v>176</v>
      </c>
      <c r="L5" t="s">
        <v>162</v>
      </c>
      <c r="M5" t="s">
        <v>162</v>
      </c>
    </row>
    <row r="6" spans="1:13" x14ac:dyDescent="0.45">
      <c r="A6" t="s">
        <v>177</v>
      </c>
      <c r="B6" t="s">
        <v>178</v>
      </c>
      <c r="C6" t="s">
        <v>179</v>
      </c>
      <c r="D6" t="s">
        <v>180</v>
      </c>
      <c r="E6" s="8" t="s">
        <v>181</v>
      </c>
      <c r="G6" t="s">
        <v>182</v>
      </c>
      <c r="H6" t="s">
        <v>183</v>
      </c>
      <c r="I6" t="s">
        <v>184</v>
      </c>
      <c r="J6" t="s">
        <v>162</v>
      </c>
      <c r="K6" t="s">
        <v>162</v>
      </c>
      <c r="L6" t="s">
        <v>162</v>
      </c>
      <c r="M6" t="s">
        <v>162</v>
      </c>
    </row>
    <row r="7" spans="1:13" x14ac:dyDescent="0.45">
      <c r="A7" t="s">
        <v>185</v>
      </c>
      <c r="B7" t="s">
        <v>186</v>
      </c>
      <c r="C7" t="s">
        <v>187</v>
      </c>
      <c r="D7" t="s">
        <v>188</v>
      </c>
      <c r="E7" s="8" t="s">
        <v>181</v>
      </c>
      <c r="G7" t="s">
        <v>189</v>
      </c>
      <c r="H7" t="s">
        <v>172</v>
      </c>
      <c r="I7" t="s">
        <v>190</v>
      </c>
      <c r="J7" t="s">
        <v>162</v>
      </c>
      <c r="K7" t="s">
        <v>162</v>
      </c>
      <c r="L7" t="s">
        <v>162</v>
      </c>
      <c r="M7" t="s">
        <v>162</v>
      </c>
    </row>
    <row r="8" spans="1:13" x14ac:dyDescent="0.45">
      <c r="A8" t="s">
        <v>25</v>
      </c>
      <c r="B8" t="s">
        <v>26</v>
      </c>
      <c r="C8" t="s">
        <v>27</v>
      </c>
      <c r="D8" t="s">
        <v>28</v>
      </c>
      <c r="E8" s="8" t="s">
        <v>168</v>
      </c>
      <c r="G8" t="s">
        <v>191</v>
      </c>
      <c r="H8" t="s">
        <v>170</v>
      </c>
      <c r="I8" t="s">
        <v>176</v>
      </c>
      <c r="J8" t="s">
        <v>162</v>
      </c>
      <c r="K8" t="s">
        <v>162</v>
      </c>
      <c r="L8" t="s">
        <v>162</v>
      </c>
      <c r="M8" t="s">
        <v>162</v>
      </c>
    </row>
    <row r="9" spans="1:13" x14ac:dyDescent="0.45">
      <c r="A9" t="s">
        <v>29</v>
      </c>
      <c r="B9" t="s">
        <v>30</v>
      </c>
      <c r="C9" t="s">
        <v>31</v>
      </c>
      <c r="D9" t="s">
        <v>32</v>
      </c>
      <c r="E9" s="8" t="s">
        <v>158</v>
      </c>
      <c r="G9" t="s">
        <v>189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162</v>
      </c>
    </row>
    <row r="10" spans="1:13" x14ac:dyDescent="0.45">
      <c r="A10" t="s">
        <v>192</v>
      </c>
      <c r="B10" t="s">
        <v>193</v>
      </c>
      <c r="C10" t="s">
        <v>194</v>
      </c>
      <c r="D10" t="s">
        <v>195</v>
      </c>
      <c r="E10" s="8" t="s">
        <v>196</v>
      </c>
      <c r="G10" t="s">
        <v>166</v>
      </c>
      <c r="H10" t="s">
        <v>181</v>
      </c>
      <c r="I10" t="s">
        <v>197</v>
      </c>
      <c r="J10" t="s">
        <v>162</v>
      </c>
      <c r="K10" t="s">
        <v>162</v>
      </c>
      <c r="L10" t="s">
        <v>162</v>
      </c>
      <c r="M10" t="s">
        <v>162</v>
      </c>
    </row>
    <row r="11" spans="1:13" x14ac:dyDescent="0.45">
      <c r="A11" t="s">
        <v>198</v>
      </c>
      <c r="B11" t="s">
        <v>199</v>
      </c>
      <c r="C11" t="s">
        <v>200</v>
      </c>
      <c r="D11" t="s">
        <v>201</v>
      </c>
      <c r="E11" s="8" t="s">
        <v>181</v>
      </c>
      <c r="G11" t="s">
        <v>202</v>
      </c>
      <c r="H11" t="s">
        <v>183</v>
      </c>
      <c r="I11" t="s">
        <v>203</v>
      </c>
      <c r="J11" t="s">
        <v>172</v>
      </c>
      <c r="K11" t="s">
        <v>204</v>
      </c>
      <c r="L11" t="s">
        <v>162</v>
      </c>
      <c r="M11" t="s">
        <v>162</v>
      </c>
    </row>
    <row r="12" spans="1:13" x14ac:dyDescent="0.45">
      <c r="A12" t="s">
        <v>205</v>
      </c>
      <c r="B12" t="s">
        <v>206</v>
      </c>
      <c r="C12" t="s">
        <v>207</v>
      </c>
      <c r="D12" t="s">
        <v>208</v>
      </c>
      <c r="E12" s="8" t="s">
        <v>181</v>
      </c>
      <c r="G12" t="s">
        <v>209</v>
      </c>
      <c r="H12" t="s">
        <v>172</v>
      </c>
      <c r="I12" t="s">
        <v>209</v>
      </c>
      <c r="J12" t="s">
        <v>162</v>
      </c>
      <c r="K12" t="s">
        <v>162</v>
      </c>
      <c r="L12" t="s">
        <v>162</v>
      </c>
      <c r="M12" t="s">
        <v>162</v>
      </c>
    </row>
    <row r="13" spans="1:13" x14ac:dyDescent="0.45">
      <c r="A13" t="s">
        <v>33</v>
      </c>
      <c r="B13" t="s">
        <v>34</v>
      </c>
      <c r="C13" t="s">
        <v>35</v>
      </c>
      <c r="D13" t="s">
        <v>36</v>
      </c>
      <c r="E13" s="8" t="s">
        <v>168</v>
      </c>
      <c r="G13" t="s">
        <v>210</v>
      </c>
      <c r="H13" t="s">
        <v>183</v>
      </c>
      <c r="I13" t="s">
        <v>211</v>
      </c>
      <c r="J13" t="s">
        <v>170</v>
      </c>
      <c r="K13" t="s">
        <v>212</v>
      </c>
      <c r="L13" t="s">
        <v>162</v>
      </c>
      <c r="M13" t="s">
        <v>162</v>
      </c>
    </row>
    <row r="14" spans="1:13" x14ac:dyDescent="0.45">
      <c r="A14" t="s">
        <v>213</v>
      </c>
      <c r="B14" t="s">
        <v>214</v>
      </c>
      <c r="C14" t="s">
        <v>215</v>
      </c>
      <c r="D14" t="s">
        <v>216</v>
      </c>
      <c r="E14" s="8" t="s">
        <v>181</v>
      </c>
      <c r="G14" t="s">
        <v>217</v>
      </c>
      <c r="H14" t="s">
        <v>183</v>
      </c>
      <c r="I14" t="s">
        <v>218</v>
      </c>
      <c r="J14" t="s">
        <v>162</v>
      </c>
      <c r="K14" t="s">
        <v>162</v>
      </c>
      <c r="L14" t="s">
        <v>162</v>
      </c>
      <c r="M14" t="s">
        <v>162</v>
      </c>
    </row>
    <row r="15" spans="1:13" x14ac:dyDescent="0.45">
      <c r="A15" t="s">
        <v>219</v>
      </c>
      <c r="B15" t="s">
        <v>220</v>
      </c>
      <c r="C15" t="s">
        <v>221</v>
      </c>
      <c r="D15" t="s">
        <v>222</v>
      </c>
      <c r="E15" s="8" t="s">
        <v>181</v>
      </c>
      <c r="G15" t="s">
        <v>223</v>
      </c>
      <c r="H15" t="s">
        <v>172</v>
      </c>
      <c r="I15" t="s">
        <v>204</v>
      </c>
      <c r="J15" t="s">
        <v>162</v>
      </c>
      <c r="K15" t="s">
        <v>162</v>
      </c>
      <c r="L15" t="s">
        <v>162</v>
      </c>
      <c r="M15" t="s">
        <v>162</v>
      </c>
    </row>
    <row r="16" spans="1:13" x14ac:dyDescent="0.45">
      <c r="A16" t="s">
        <v>224</v>
      </c>
      <c r="B16" t="s">
        <v>225</v>
      </c>
      <c r="C16" t="s">
        <v>226</v>
      </c>
      <c r="D16" t="s">
        <v>227</v>
      </c>
      <c r="E16" s="8" t="s">
        <v>196</v>
      </c>
      <c r="G16" t="s">
        <v>228</v>
      </c>
      <c r="H16" t="s">
        <v>181</v>
      </c>
      <c r="I16" t="s">
        <v>166</v>
      </c>
      <c r="J16" t="s">
        <v>183</v>
      </c>
      <c r="K16" t="s">
        <v>229</v>
      </c>
      <c r="L16" t="s">
        <v>162</v>
      </c>
      <c r="M16" t="s">
        <v>162</v>
      </c>
    </row>
    <row r="17" spans="1:13" x14ac:dyDescent="0.45">
      <c r="A17" t="s">
        <v>230</v>
      </c>
      <c r="B17" t="s">
        <v>231</v>
      </c>
      <c r="C17" t="s">
        <v>232</v>
      </c>
      <c r="D17" t="s">
        <v>233</v>
      </c>
      <c r="E17" s="8" t="s">
        <v>181</v>
      </c>
      <c r="G17" t="s">
        <v>228</v>
      </c>
      <c r="H17" t="s">
        <v>183</v>
      </c>
      <c r="I17" t="s">
        <v>211</v>
      </c>
      <c r="J17" t="s">
        <v>172</v>
      </c>
      <c r="K17" t="s">
        <v>234</v>
      </c>
      <c r="L17" t="s">
        <v>162</v>
      </c>
      <c r="M17" t="s">
        <v>162</v>
      </c>
    </row>
    <row r="18" spans="1:13" x14ac:dyDescent="0.45">
      <c r="A18" t="s">
        <v>235</v>
      </c>
      <c r="B18" t="s">
        <v>236</v>
      </c>
      <c r="C18" t="s">
        <v>237</v>
      </c>
      <c r="D18" t="s">
        <v>238</v>
      </c>
      <c r="E18" s="8" t="s">
        <v>181</v>
      </c>
      <c r="G18" t="s">
        <v>239</v>
      </c>
      <c r="H18" t="s">
        <v>172</v>
      </c>
      <c r="I18" t="s">
        <v>223</v>
      </c>
      <c r="J18" t="s">
        <v>240</v>
      </c>
      <c r="K18" t="s">
        <v>212</v>
      </c>
      <c r="L18" t="s">
        <v>162</v>
      </c>
      <c r="M18" t="s">
        <v>162</v>
      </c>
    </row>
    <row r="19" spans="1:13" x14ac:dyDescent="0.45">
      <c r="A19" t="s">
        <v>37</v>
      </c>
      <c r="B19" t="s">
        <v>38</v>
      </c>
      <c r="C19" t="s">
        <v>39</v>
      </c>
      <c r="D19" t="s">
        <v>40</v>
      </c>
      <c r="E19" s="8" t="s">
        <v>241</v>
      </c>
      <c r="G19" t="s">
        <v>159</v>
      </c>
      <c r="H19" t="s">
        <v>242</v>
      </c>
      <c r="I19" t="s">
        <v>243</v>
      </c>
      <c r="J19" t="s">
        <v>162</v>
      </c>
      <c r="K19" t="s">
        <v>162</v>
      </c>
      <c r="L19" t="s">
        <v>162</v>
      </c>
      <c r="M19" t="s">
        <v>162</v>
      </c>
    </row>
    <row r="20" spans="1:13" x14ac:dyDescent="0.45">
      <c r="A20" t="s">
        <v>41</v>
      </c>
      <c r="B20" t="s">
        <v>42</v>
      </c>
      <c r="C20" t="s">
        <v>43</v>
      </c>
      <c r="D20" t="s">
        <v>40</v>
      </c>
      <c r="E20" s="8" t="s">
        <v>168</v>
      </c>
      <c r="G20" t="s">
        <v>244</v>
      </c>
      <c r="H20" t="s">
        <v>183</v>
      </c>
      <c r="I20" t="s">
        <v>191</v>
      </c>
      <c r="J20" t="s">
        <v>172</v>
      </c>
      <c r="K20" t="s">
        <v>169</v>
      </c>
      <c r="L20" t="s">
        <v>162</v>
      </c>
      <c r="M20" t="s">
        <v>162</v>
      </c>
    </row>
    <row r="21" spans="1:13" x14ac:dyDescent="0.45">
      <c r="A21" t="s">
        <v>44</v>
      </c>
      <c r="B21" t="s">
        <v>45</v>
      </c>
      <c r="C21" t="s">
        <v>46</v>
      </c>
      <c r="D21" t="s">
        <v>47</v>
      </c>
      <c r="E21" s="8" t="s">
        <v>158</v>
      </c>
      <c r="G21" t="s">
        <v>239</v>
      </c>
      <c r="H21" t="s">
        <v>160</v>
      </c>
      <c r="I21" t="s">
        <v>245</v>
      </c>
      <c r="J21" t="s">
        <v>162</v>
      </c>
      <c r="K21" t="s">
        <v>162</v>
      </c>
      <c r="L21" t="s">
        <v>162</v>
      </c>
      <c r="M21" t="s">
        <v>162</v>
      </c>
    </row>
    <row r="22" spans="1:13" x14ac:dyDescent="0.45">
      <c r="A22" t="s">
        <v>246</v>
      </c>
      <c r="B22" t="s">
        <v>247</v>
      </c>
      <c r="C22" t="s">
        <v>50</v>
      </c>
      <c r="D22" t="s">
        <v>248</v>
      </c>
      <c r="E22" s="8" t="s">
        <v>181</v>
      </c>
      <c r="G22" t="s">
        <v>159</v>
      </c>
      <c r="H22" t="s">
        <v>183</v>
      </c>
      <c r="I22" t="s">
        <v>249</v>
      </c>
      <c r="J22" t="s">
        <v>162</v>
      </c>
      <c r="K22" t="s">
        <v>162</v>
      </c>
      <c r="L22" t="s">
        <v>162</v>
      </c>
      <c r="M22" t="s">
        <v>162</v>
      </c>
    </row>
    <row r="23" spans="1:13" x14ac:dyDescent="0.45">
      <c r="A23" t="s">
        <v>48</v>
      </c>
      <c r="B23" t="s">
        <v>49</v>
      </c>
      <c r="C23" t="s">
        <v>50</v>
      </c>
      <c r="D23" t="s">
        <v>51</v>
      </c>
      <c r="E23" s="8" t="s">
        <v>163</v>
      </c>
      <c r="G23" t="s">
        <v>166</v>
      </c>
      <c r="H23" t="s">
        <v>242</v>
      </c>
      <c r="I23" t="s">
        <v>212</v>
      </c>
      <c r="J23" t="s">
        <v>162</v>
      </c>
      <c r="K23" t="s">
        <v>162</v>
      </c>
      <c r="L23" t="s">
        <v>162</v>
      </c>
      <c r="M23" t="s">
        <v>162</v>
      </c>
    </row>
    <row r="24" spans="1:13" x14ac:dyDescent="0.45">
      <c r="A24" t="s">
        <v>52</v>
      </c>
      <c r="B24" t="s">
        <v>53</v>
      </c>
      <c r="C24" t="s">
        <v>54</v>
      </c>
      <c r="D24" t="s">
        <v>55</v>
      </c>
      <c r="E24" s="8" t="s">
        <v>250</v>
      </c>
      <c r="G24" t="s">
        <v>167</v>
      </c>
      <c r="H24" t="s">
        <v>165</v>
      </c>
      <c r="I24" t="s">
        <v>251</v>
      </c>
      <c r="J24" t="s">
        <v>162</v>
      </c>
      <c r="K24" t="s">
        <v>162</v>
      </c>
      <c r="L24" t="s">
        <v>162</v>
      </c>
      <c r="M24" t="s">
        <v>162</v>
      </c>
    </row>
    <row r="25" spans="1:13" x14ac:dyDescent="0.45">
      <c r="A25" t="s">
        <v>56</v>
      </c>
      <c r="B25" t="s">
        <v>57</v>
      </c>
      <c r="C25" t="s">
        <v>58</v>
      </c>
      <c r="D25" t="s">
        <v>59</v>
      </c>
      <c r="E25" s="8" t="s">
        <v>241</v>
      </c>
      <c r="G25" t="s">
        <v>252</v>
      </c>
      <c r="H25" t="s">
        <v>242</v>
      </c>
      <c r="I25" t="s">
        <v>218</v>
      </c>
      <c r="J25" t="s">
        <v>162</v>
      </c>
      <c r="K25" t="s">
        <v>162</v>
      </c>
      <c r="L25" t="s">
        <v>162</v>
      </c>
      <c r="M25" t="s">
        <v>162</v>
      </c>
    </row>
    <row r="26" spans="1:13" x14ac:dyDescent="0.45">
      <c r="A26" t="s">
        <v>60</v>
      </c>
      <c r="B26" t="s">
        <v>61</v>
      </c>
      <c r="C26" t="s">
        <v>62</v>
      </c>
      <c r="D26" t="s">
        <v>63</v>
      </c>
      <c r="E26" s="8" t="s">
        <v>163</v>
      </c>
      <c r="G26" t="s">
        <v>166</v>
      </c>
      <c r="H26" t="s">
        <v>241</v>
      </c>
      <c r="I26" t="s">
        <v>167</v>
      </c>
      <c r="J26" t="s">
        <v>242</v>
      </c>
      <c r="K26" t="s">
        <v>167</v>
      </c>
      <c r="L26" t="s">
        <v>162</v>
      </c>
      <c r="M26" t="s">
        <v>162</v>
      </c>
    </row>
    <row r="27" spans="1:13" x14ac:dyDescent="0.45">
      <c r="A27" t="s">
        <v>253</v>
      </c>
      <c r="B27" t="s">
        <v>254</v>
      </c>
      <c r="C27" t="s">
        <v>255</v>
      </c>
      <c r="D27" t="s">
        <v>79</v>
      </c>
      <c r="E27" s="8" t="s">
        <v>256</v>
      </c>
      <c r="G27" t="s">
        <v>252</v>
      </c>
      <c r="H27" t="s">
        <v>250</v>
      </c>
      <c r="I27" t="s">
        <v>197</v>
      </c>
      <c r="J27" t="s">
        <v>162</v>
      </c>
      <c r="K27" t="s">
        <v>162</v>
      </c>
      <c r="L27" t="s">
        <v>162</v>
      </c>
      <c r="M27" t="s">
        <v>162</v>
      </c>
    </row>
    <row r="28" spans="1:13" x14ac:dyDescent="0.45">
      <c r="A28" t="s">
        <v>64</v>
      </c>
      <c r="B28" t="s">
        <v>65</v>
      </c>
      <c r="C28" t="s">
        <v>66</v>
      </c>
      <c r="D28" t="s">
        <v>67</v>
      </c>
      <c r="E28" s="8" t="s">
        <v>158</v>
      </c>
      <c r="G28" t="s">
        <v>257</v>
      </c>
      <c r="H28" t="s">
        <v>162</v>
      </c>
      <c r="I28" t="s">
        <v>162</v>
      </c>
      <c r="J28" t="s">
        <v>162</v>
      </c>
      <c r="K28" t="s">
        <v>162</v>
      </c>
      <c r="L28" t="s">
        <v>162</v>
      </c>
      <c r="M28" t="s">
        <v>162</v>
      </c>
    </row>
    <row r="29" spans="1:13" x14ac:dyDescent="0.45">
      <c r="A29" t="s">
        <v>68</v>
      </c>
      <c r="B29" t="s">
        <v>69</v>
      </c>
      <c r="C29" t="s">
        <v>70</v>
      </c>
      <c r="D29" t="s">
        <v>71</v>
      </c>
      <c r="E29" s="8" t="s">
        <v>242</v>
      </c>
      <c r="G29" t="s">
        <v>197</v>
      </c>
      <c r="H29" t="s">
        <v>162</v>
      </c>
      <c r="I29" t="s">
        <v>162</v>
      </c>
      <c r="J29" t="s">
        <v>162</v>
      </c>
      <c r="K29" t="s">
        <v>162</v>
      </c>
      <c r="L29" t="s">
        <v>162</v>
      </c>
      <c r="M29" t="s">
        <v>162</v>
      </c>
    </row>
    <row r="30" spans="1:13" x14ac:dyDescent="0.45">
      <c r="A30" t="s">
        <v>72</v>
      </c>
      <c r="B30" t="s">
        <v>73</v>
      </c>
      <c r="C30" t="s">
        <v>74</v>
      </c>
      <c r="D30" t="s">
        <v>75</v>
      </c>
      <c r="E30" s="8" t="s">
        <v>250</v>
      </c>
      <c r="G30" t="s">
        <v>258</v>
      </c>
      <c r="H30" t="s">
        <v>162</v>
      </c>
      <c r="I30" t="s">
        <v>162</v>
      </c>
      <c r="J30" t="s">
        <v>162</v>
      </c>
      <c r="K30" t="s">
        <v>162</v>
      </c>
      <c r="L30" t="s">
        <v>162</v>
      </c>
      <c r="M30" t="s">
        <v>162</v>
      </c>
    </row>
    <row r="31" spans="1:13" x14ac:dyDescent="0.45">
      <c r="A31" t="s">
        <v>76</v>
      </c>
      <c r="B31" t="s">
        <v>77</v>
      </c>
      <c r="C31" t="s">
        <v>78</v>
      </c>
      <c r="D31" t="s">
        <v>79</v>
      </c>
      <c r="E31" s="8" t="s">
        <v>241</v>
      </c>
      <c r="G31" t="s">
        <v>259</v>
      </c>
      <c r="H31" t="s">
        <v>242</v>
      </c>
      <c r="I31" t="s">
        <v>197</v>
      </c>
      <c r="J31" t="s">
        <v>162</v>
      </c>
      <c r="K31" t="s">
        <v>162</v>
      </c>
      <c r="L31" t="s">
        <v>162</v>
      </c>
      <c r="M31" t="s">
        <v>162</v>
      </c>
    </row>
    <row r="32" spans="1:13" x14ac:dyDescent="0.45">
      <c r="A32" t="s">
        <v>260</v>
      </c>
      <c r="B32" t="s">
        <v>261</v>
      </c>
      <c r="C32" t="s">
        <v>262</v>
      </c>
      <c r="D32" t="s">
        <v>263</v>
      </c>
      <c r="E32" s="8" t="s">
        <v>196</v>
      </c>
      <c r="G32" t="s">
        <v>202</v>
      </c>
      <c r="H32" t="s">
        <v>181</v>
      </c>
      <c r="I32" t="s">
        <v>264</v>
      </c>
      <c r="J32" t="s">
        <v>183</v>
      </c>
      <c r="K32" t="s">
        <v>164</v>
      </c>
      <c r="L32" t="s">
        <v>162</v>
      </c>
      <c r="M32" t="s">
        <v>162</v>
      </c>
    </row>
    <row r="33" spans="1:13" x14ac:dyDescent="0.45">
      <c r="A33" t="s">
        <v>265</v>
      </c>
      <c r="B33" t="s">
        <v>266</v>
      </c>
      <c r="C33" t="s">
        <v>267</v>
      </c>
      <c r="D33" t="s">
        <v>268</v>
      </c>
      <c r="E33" s="8" t="s">
        <v>181</v>
      </c>
      <c r="G33" t="s">
        <v>228</v>
      </c>
      <c r="H33" t="s">
        <v>183</v>
      </c>
      <c r="I33" t="s">
        <v>211</v>
      </c>
      <c r="J33" t="s">
        <v>162</v>
      </c>
      <c r="K33" t="s">
        <v>162</v>
      </c>
      <c r="L33" t="s">
        <v>162</v>
      </c>
      <c r="M33" t="s">
        <v>162</v>
      </c>
    </row>
    <row r="34" spans="1:13" x14ac:dyDescent="0.45">
      <c r="A34" t="s">
        <v>80</v>
      </c>
      <c r="B34" t="s">
        <v>81</v>
      </c>
      <c r="C34" t="s">
        <v>82</v>
      </c>
      <c r="D34" t="s">
        <v>83</v>
      </c>
      <c r="E34" s="8" t="s">
        <v>250</v>
      </c>
      <c r="G34" t="s">
        <v>269</v>
      </c>
      <c r="H34" t="s">
        <v>162</v>
      </c>
      <c r="I34" t="s">
        <v>162</v>
      </c>
      <c r="J34" t="s">
        <v>162</v>
      </c>
      <c r="K34" t="s">
        <v>162</v>
      </c>
      <c r="L34" t="s">
        <v>162</v>
      </c>
      <c r="M34" t="s">
        <v>162</v>
      </c>
    </row>
    <row r="35" spans="1:13" x14ac:dyDescent="0.45">
      <c r="A35" t="s">
        <v>270</v>
      </c>
      <c r="B35" t="s">
        <v>271</v>
      </c>
      <c r="C35" t="s">
        <v>272</v>
      </c>
      <c r="D35" t="s">
        <v>273</v>
      </c>
      <c r="E35" s="8" t="s">
        <v>181</v>
      </c>
      <c r="G35" t="s">
        <v>245</v>
      </c>
      <c r="H35" t="s">
        <v>183</v>
      </c>
      <c r="I35" t="s">
        <v>212</v>
      </c>
      <c r="J35" t="s">
        <v>162</v>
      </c>
      <c r="K35" t="s">
        <v>162</v>
      </c>
      <c r="L35" t="s">
        <v>162</v>
      </c>
      <c r="M35" t="s">
        <v>162</v>
      </c>
    </row>
    <row r="36" spans="1:13" x14ac:dyDescent="0.45">
      <c r="A36" t="s">
        <v>84</v>
      </c>
      <c r="B36" t="s">
        <v>85</v>
      </c>
      <c r="C36" t="s">
        <v>86</v>
      </c>
      <c r="D36" t="s">
        <v>87</v>
      </c>
      <c r="E36" s="8" t="s">
        <v>241</v>
      </c>
      <c r="G36" t="s">
        <v>166</v>
      </c>
      <c r="H36" t="s">
        <v>242</v>
      </c>
      <c r="I36" t="s">
        <v>167</v>
      </c>
      <c r="J36" t="s">
        <v>162</v>
      </c>
      <c r="K36" t="s">
        <v>162</v>
      </c>
      <c r="L36" t="s">
        <v>162</v>
      </c>
      <c r="M36" t="s">
        <v>162</v>
      </c>
    </row>
    <row r="37" spans="1:13" x14ac:dyDescent="0.45">
      <c r="A37" t="s">
        <v>88</v>
      </c>
      <c r="B37" t="s">
        <v>89</v>
      </c>
      <c r="C37" t="s">
        <v>90</v>
      </c>
      <c r="D37" t="s">
        <v>91</v>
      </c>
      <c r="E37" s="8" t="s">
        <v>250</v>
      </c>
      <c r="G37" t="s">
        <v>245</v>
      </c>
      <c r="H37" t="s">
        <v>162</v>
      </c>
      <c r="I37" t="s">
        <v>162</v>
      </c>
      <c r="J37" t="s">
        <v>162</v>
      </c>
      <c r="K37" t="s">
        <v>162</v>
      </c>
      <c r="L37" t="s">
        <v>162</v>
      </c>
      <c r="M37" t="s">
        <v>162</v>
      </c>
    </row>
    <row r="38" spans="1:13" x14ac:dyDescent="0.45">
      <c r="A38" t="s">
        <v>96</v>
      </c>
      <c r="B38" t="s">
        <v>97</v>
      </c>
      <c r="C38" t="s">
        <v>98</v>
      </c>
      <c r="D38" t="s">
        <v>99</v>
      </c>
      <c r="E38" s="8" t="s">
        <v>250</v>
      </c>
      <c r="G38" t="s">
        <v>234</v>
      </c>
      <c r="H38" t="s">
        <v>165</v>
      </c>
      <c r="I38" t="s">
        <v>189</v>
      </c>
      <c r="J38" t="s">
        <v>162</v>
      </c>
      <c r="K38" t="s">
        <v>162</v>
      </c>
      <c r="L38" t="s">
        <v>162</v>
      </c>
      <c r="M38" t="s">
        <v>162</v>
      </c>
    </row>
    <row r="39" spans="1:13" x14ac:dyDescent="0.45">
      <c r="A39" t="s">
        <v>100</v>
      </c>
      <c r="B39" t="s">
        <v>101</v>
      </c>
      <c r="C39" t="s">
        <v>102</v>
      </c>
      <c r="D39" t="s">
        <v>103</v>
      </c>
      <c r="E39" s="8" t="s">
        <v>241</v>
      </c>
      <c r="G39" t="s">
        <v>274</v>
      </c>
      <c r="H39" t="s">
        <v>242</v>
      </c>
      <c r="I39" t="s">
        <v>217</v>
      </c>
      <c r="J39" t="s">
        <v>162</v>
      </c>
      <c r="K39" t="s">
        <v>162</v>
      </c>
      <c r="L39" t="s">
        <v>162</v>
      </c>
      <c r="M39" t="s">
        <v>162</v>
      </c>
    </row>
    <row r="40" spans="1:13" x14ac:dyDescent="0.45">
      <c r="A40" t="s">
        <v>275</v>
      </c>
      <c r="B40" t="s">
        <v>276</v>
      </c>
      <c r="C40" t="s">
        <v>277</v>
      </c>
      <c r="D40" t="s">
        <v>278</v>
      </c>
      <c r="E40" s="8" t="s">
        <v>279</v>
      </c>
      <c r="G40" t="s">
        <v>173</v>
      </c>
      <c r="H40" t="s">
        <v>162</v>
      </c>
      <c r="I40" t="s">
        <v>162</v>
      </c>
      <c r="J40" t="s">
        <v>162</v>
      </c>
      <c r="K40" t="s">
        <v>162</v>
      </c>
      <c r="L40" t="s">
        <v>162</v>
      </c>
      <c r="M40" t="s">
        <v>162</v>
      </c>
    </row>
    <row r="41" spans="1:13" x14ac:dyDescent="0.45">
      <c r="A41" t="s">
        <v>280</v>
      </c>
      <c r="B41" t="s">
        <v>281</v>
      </c>
      <c r="C41" t="s">
        <v>282</v>
      </c>
      <c r="D41" t="s">
        <v>283</v>
      </c>
      <c r="E41" s="8" t="s">
        <v>181</v>
      </c>
      <c r="G41" t="s">
        <v>239</v>
      </c>
      <c r="H41" t="s">
        <v>183</v>
      </c>
      <c r="I41" t="s">
        <v>166</v>
      </c>
      <c r="J41" t="s">
        <v>162</v>
      </c>
      <c r="K41" t="s">
        <v>162</v>
      </c>
      <c r="L41" t="s">
        <v>162</v>
      </c>
      <c r="M41" t="s">
        <v>162</v>
      </c>
    </row>
    <row r="42" spans="1:13" x14ac:dyDescent="0.45">
      <c r="A42" t="s">
        <v>104</v>
      </c>
      <c r="B42" t="s">
        <v>105</v>
      </c>
      <c r="C42" t="s">
        <v>106</v>
      </c>
      <c r="D42" t="s">
        <v>107</v>
      </c>
      <c r="E42" s="8" t="s">
        <v>165</v>
      </c>
      <c r="G42" t="s">
        <v>257</v>
      </c>
      <c r="H42" t="s">
        <v>162</v>
      </c>
      <c r="I42" t="s">
        <v>162</v>
      </c>
      <c r="J42" t="s">
        <v>162</v>
      </c>
      <c r="K42" t="s">
        <v>162</v>
      </c>
      <c r="L42" t="s">
        <v>162</v>
      </c>
      <c r="M42" t="s">
        <v>162</v>
      </c>
    </row>
    <row r="43" spans="1:13" x14ac:dyDescent="0.45">
      <c r="A43" t="s">
        <v>108</v>
      </c>
      <c r="B43" t="s">
        <v>109</v>
      </c>
      <c r="C43" t="s">
        <v>110</v>
      </c>
      <c r="D43" t="s">
        <v>111</v>
      </c>
      <c r="E43" s="8" t="s">
        <v>183</v>
      </c>
      <c r="G43" t="s">
        <v>169</v>
      </c>
      <c r="H43" t="s">
        <v>250</v>
      </c>
      <c r="I43" t="s">
        <v>284</v>
      </c>
      <c r="J43" t="s">
        <v>162</v>
      </c>
      <c r="K43" t="s">
        <v>162</v>
      </c>
      <c r="L43" t="s">
        <v>162</v>
      </c>
      <c r="M43" t="s">
        <v>162</v>
      </c>
    </row>
    <row r="44" spans="1:13" x14ac:dyDescent="0.45">
      <c r="A44" t="s">
        <v>112</v>
      </c>
      <c r="B44" t="s">
        <v>113</v>
      </c>
      <c r="C44" t="s">
        <v>114</v>
      </c>
      <c r="D44" t="s">
        <v>115</v>
      </c>
      <c r="E44" s="8" t="s">
        <v>168</v>
      </c>
      <c r="G44" t="s">
        <v>169</v>
      </c>
      <c r="H44" t="s">
        <v>183</v>
      </c>
      <c r="I44" t="s">
        <v>285</v>
      </c>
      <c r="J44" t="s">
        <v>170</v>
      </c>
      <c r="K44" t="s">
        <v>169</v>
      </c>
      <c r="L44" t="s">
        <v>162</v>
      </c>
      <c r="M44" t="s">
        <v>162</v>
      </c>
    </row>
    <row r="45" spans="1:13" x14ac:dyDescent="0.45">
      <c r="A45" t="s">
        <v>116</v>
      </c>
      <c r="B45" t="s">
        <v>117</v>
      </c>
      <c r="C45" t="s">
        <v>118</v>
      </c>
      <c r="D45" t="s">
        <v>119</v>
      </c>
      <c r="E45" s="8" t="s">
        <v>241</v>
      </c>
      <c r="G45" t="s">
        <v>286</v>
      </c>
      <c r="H45" t="s">
        <v>242</v>
      </c>
      <c r="I45" t="s">
        <v>191</v>
      </c>
      <c r="J45" t="s">
        <v>162</v>
      </c>
      <c r="K45" t="s">
        <v>162</v>
      </c>
      <c r="L45" t="s">
        <v>162</v>
      </c>
      <c r="M45" t="s">
        <v>162</v>
      </c>
    </row>
    <row r="46" spans="1:13" x14ac:dyDescent="0.45">
      <c r="A46" t="s">
        <v>287</v>
      </c>
      <c r="B46" t="s">
        <v>288</v>
      </c>
      <c r="C46" t="s">
        <v>289</v>
      </c>
      <c r="D46" t="s">
        <v>290</v>
      </c>
      <c r="E46" s="8" t="s">
        <v>181</v>
      </c>
      <c r="G46" t="s">
        <v>284</v>
      </c>
      <c r="H46" t="s">
        <v>172</v>
      </c>
      <c r="I46" t="s">
        <v>257</v>
      </c>
      <c r="J46" t="s">
        <v>162</v>
      </c>
      <c r="K46" t="s">
        <v>162</v>
      </c>
      <c r="L46" t="s">
        <v>162</v>
      </c>
      <c r="M46" t="s">
        <v>162</v>
      </c>
    </row>
    <row r="47" spans="1:13" x14ac:dyDescent="0.45">
      <c r="A47" t="s">
        <v>291</v>
      </c>
      <c r="B47" t="s">
        <v>292</v>
      </c>
      <c r="C47" t="s">
        <v>293</v>
      </c>
      <c r="D47" t="s">
        <v>294</v>
      </c>
      <c r="E47" s="8" t="s">
        <v>196</v>
      </c>
      <c r="G47" t="s">
        <v>239</v>
      </c>
      <c r="H47" t="s">
        <v>183</v>
      </c>
      <c r="I47" t="s">
        <v>167</v>
      </c>
      <c r="J47" t="s">
        <v>172</v>
      </c>
      <c r="K47" t="s">
        <v>295</v>
      </c>
      <c r="L47" t="s">
        <v>162</v>
      </c>
      <c r="M47" t="s">
        <v>162</v>
      </c>
    </row>
    <row r="48" spans="1:13" x14ac:dyDescent="0.45">
      <c r="A48" t="s">
        <v>126</v>
      </c>
      <c r="B48" t="s">
        <v>127</v>
      </c>
      <c r="C48" t="s">
        <v>128</v>
      </c>
      <c r="D48" t="s">
        <v>129</v>
      </c>
      <c r="E48" s="8" t="s">
        <v>250</v>
      </c>
      <c r="G48" t="s">
        <v>296</v>
      </c>
      <c r="H48" t="s">
        <v>158</v>
      </c>
      <c r="I48" t="s">
        <v>159</v>
      </c>
      <c r="J48" t="s">
        <v>162</v>
      </c>
      <c r="K48" t="s">
        <v>162</v>
      </c>
      <c r="L48" t="s">
        <v>162</v>
      </c>
      <c r="M48" t="s">
        <v>162</v>
      </c>
    </row>
    <row r="49" spans="1:13" x14ac:dyDescent="0.45">
      <c r="A49" t="s">
        <v>297</v>
      </c>
      <c r="B49" t="s">
        <v>298</v>
      </c>
      <c r="C49" t="s">
        <v>299</v>
      </c>
      <c r="D49" t="s">
        <v>300</v>
      </c>
      <c r="E49" s="8" t="s">
        <v>181</v>
      </c>
      <c r="G49" t="s">
        <v>301</v>
      </c>
      <c r="H49" t="s">
        <v>183</v>
      </c>
      <c r="I49" t="s">
        <v>210</v>
      </c>
      <c r="J49" t="s">
        <v>162</v>
      </c>
      <c r="K49" t="s">
        <v>162</v>
      </c>
      <c r="L49" t="s">
        <v>162</v>
      </c>
      <c r="M49" t="s">
        <v>162</v>
      </c>
    </row>
    <row r="50" spans="1:13" x14ac:dyDescent="0.45">
      <c r="A50" t="s">
        <v>130</v>
      </c>
      <c r="B50" t="s">
        <v>131</v>
      </c>
      <c r="C50" t="s">
        <v>132</v>
      </c>
      <c r="D50" t="s">
        <v>133</v>
      </c>
      <c r="E50" s="8" t="s">
        <v>163</v>
      </c>
      <c r="G50" t="s">
        <v>167</v>
      </c>
      <c r="H50" t="s">
        <v>165</v>
      </c>
      <c r="I50" t="s">
        <v>210</v>
      </c>
      <c r="J50" t="s">
        <v>162</v>
      </c>
      <c r="K50" t="s">
        <v>162</v>
      </c>
      <c r="L50" t="s">
        <v>162</v>
      </c>
      <c r="M50" t="s">
        <v>162</v>
      </c>
    </row>
    <row r="51" spans="1:13" x14ac:dyDescent="0.45">
      <c r="A51" t="s">
        <v>302</v>
      </c>
      <c r="B51" t="s">
        <v>303</v>
      </c>
      <c r="C51" t="s">
        <v>304</v>
      </c>
      <c r="D51" t="s">
        <v>263</v>
      </c>
      <c r="E51" s="8" t="s">
        <v>196</v>
      </c>
      <c r="G51" t="s">
        <v>166</v>
      </c>
      <c r="H51" t="s">
        <v>181</v>
      </c>
      <c r="I51" t="s">
        <v>252</v>
      </c>
      <c r="J51" t="s">
        <v>172</v>
      </c>
      <c r="K51" t="s">
        <v>239</v>
      </c>
      <c r="L51" t="s">
        <v>162</v>
      </c>
      <c r="M51" t="s">
        <v>162</v>
      </c>
    </row>
    <row r="52" spans="1:13" x14ac:dyDescent="0.45">
      <c r="A52" t="s">
        <v>305</v>
      </c>
      <c r="B52" t="s">
        <v>306</v>
      </c>
      <c r="C52" t="s">
        <v>307</v>
      </c>
      <c r="D52" t="s">
        <v>308</v>
      </c>
      <c r="E52" s="8" t="s">
        <v>196</v>
      </c>
      <c r="G52" t="s">
        <v>166</v>
      </c>
      <c r="H52" t="s">
        <v>181</v>
      </c>
      <c r="I52" t="s">
        <v>245</v>
      </c>
      <c r="J52" t="s">
        <v>162</v>
      </c>
      <c r="K52" t="s">
        <v>162</v>
      </c>
      <c r="L52" t="s">
        <v>162</v>
      </c>
      <c r="M52" t="s">
        <v>162</v>
      </c>
    </row>
    <row r="53" spans="1:13" x14ac:dyDescent="0.45">
      <c r="A53" t="s">
        <v>309</v>
      </c>
      <c r="B53" t="s">
        <v>310</v>
      </c>
      <c r="C53" t="s">
        <v>311</v>
      </c>
      <c r="D53" t="s">
        <v>312</v>
      </c>
      <c r="E53" s="8" t="s">
        <v>196</v>
      </c>
      <c r="G53" t="s">
        <v>313</v>
      </c>
      <c r="H53" t="s">
        <v>172</v>
      </c>
      <c r="I53" t="s">
        <v>295</v>
      </c>
      <c r="J53" t="s">
        <v>162</v>
      </c>
      <c r="K53" t="s">
        <v>162</v>
      </c>
      <c r="L53" t="s">
        <v>162</v>
      </c>
      <c r="M53" t="s">
        <v>162</v>
      </c>
    </row>
    <row r="54" spans="1:13" x14ac:dyDescent="0.45">
      <c r="A54" t="s">
        <v>314</v>
      </c>
      <c r="B54" t="s">
        <v>315</v>
      </c>
      <c r="C54" t="s">
        <v>316</v>
      </c>
      <c r="D54" t="s">
        <v>317</v>
      </c>
      <c r="E54" s="8" t="s">
        <v>181</v>
      </c>
      <c r="G54" t="s">
        <v>318</v>
      </c>
      <c r="H54" t="s">
        <v>183</v>
      </c>
      <c r="I54" t="s">
        <v>318</v>
      </c>
      <c r="J54" t="s">
        <v>172</v>
      </c>
      <c r="K54" t="s">
        <v>319</v>
      </c>
      <c r="L54" t="s">
        <v>162</v>
      </c>
      <c r="M54" t="s">
        <v>162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E52B-B252-4CC3-92B6-3F2CB4935F68}">
  <dimension ref="A1:R55"/>
  <sheetViews>
    <sheetView tabSelected="1" workbookViewId="0">
      <selection sqref="A1:H1048576"/>
    </sheetView>
  </sheetViews>
  <sheetFormatPr baseColWidth="10" defaultRowHeight="14.25" x14ac:dyDescent="0.45"/>
  <cols>
    <col min="1" max="1" width="15.06640625" bestFit="1" customWidth="1"/>
    <col min="2" max="2" width="10.33203125" bestFit="1" customWidth="1"/>
    <col min="3" max="3" width="19.33203125" bestFit="1" customWidth="1"/>
    <col min="4" max="4" width="15" bestFit="1" customWidth="1"/>
    <col min="5" max="5" width="17.53125" style="25" customWidth="1"/>
    <col min="6" max="6" width="23.73046875" customWidth="1"/>
    <col min="7" max="8" width="25.6640625" style="25" customWidth="1"/>
    <col min="9" max="9" width="13.33203125" bestFit="1" customWidth="1"/>
    <col min="11" max="11" width="14.33203125" bestFit="1" customWidth="1"/>
  </cols>
  <sheetData>
    <row r="1" spans="1:18" s="15" customFormat="1" x14ac:dyDescent="0.45">
      <c r="A1" s="15" t="s">
        <v>157</v>
      </c>
      <c r="B1" s="15" t="s">
        <v>0</v>
      </c>
      <c r="C1" s="15" t="s">
        <v>1</v>
      </c>
      <c r="D1" s="15" t="s">
        <v>2</v>
      </c>
      <c r="E1" s="21" t="s">
        <v>393</v>
      </c>
      <c r="F1" s="16" t="s">
        <v>392</v>
      </c>
      <c r="G1" s="21" t="s">
        <v>394</v>
      </c>
      <c r="H1" s="21" t="s">
        <v>7</v>
      </c>
      <c r="I1" s="17" t="s">
        <v>395</v>
      </c>
      <c r="J1" s="17" t="s">
        <v>396</v>
      </c>
      <c r="K1" s="17" t="s">
        <v>397</v>
      </c>
      <c r="L1" s="15" t="s">
        <v>324</v>
      </c>
      <c r="M1" s="15" t="s">
        <v>325</v>
      </c>
      <c r="N1" s="15" t="s">
        <v>326</v>
      </c>
      <c r="O1" s="15" t="s">
        <v>327</v>
      </c>
      <c r="Q1" s="15" t="s">
        <v>386</v>
      </c>
      <c r="R1" s="15" t="s">
        <v>387</v>
      </c>
    </row>
    <row r="2" spans="1:18" x14ac:dyDescent="0.45">
      <c r="A2" t="s">
        <v>3</v>
      </c>
      <c r="B2" t="s">
        <v>4</v>
      </c>
      <c r="C2" t="s">
        <v>5</v>
      </c>
      <c r="D2" t="s">
        <v>6</v>
      </c>
      <c r="E2" s="22">
        <v>62</v>
      </c>
      <c r="F2" s="14" t="str">
        <f>VLOOKUP(E2,Q$1:R$33,2)</f>
        <v>Francés</v>
      </c>
      <c r="G2" s="22">
        <v>2.5</v>
      </c>
      <c r="H2" s="26" t="s">
        <v>398</v>
      </c>
      <c r="I2" s="18">
        <v>81</v>
      </c>
      <c r="J2" s="19" t="str">
        <f>VLOOKUP(I2,Q$1:R$33,2)</f>
        <v>Coro e Técnica Vocal II</v>
      </c>
      <c r="K2" s="19" t="s">
        <v>161</v>
      </c>
      <c r="L2" t="s">
        <v>162</v>
      </c>
      <c r="M2" t="s">
        <v>162</v>
      </c>
      <c r="N2" t="s">
        <v>162</v>
      </c>
      <c r="O2" t="s">
        <v>162</v>
      </c>
      <c r="Q2">
        <v>3</v>
      </c>
      <c r="R2" t="s">
        <v>137</v>
      </c>
    </row>
    <row r="3" spans="1:18" x14ac:dyDescent="0.45">
      <c r="A3" t="s">
        <v>8</v>
      </c>
      <c r="B3" t="s">
        <v>9</v>
      </c>
      <c r="C3" t="s">
        <v>10</v>
      </c>
      <c r="D3" t="s">
        <v>11</v>
      </c>
      <c r="E3" s="22">
        <v>33</v>
      </c>
      <c r="F3" s="14" t="str">
        <f>VLOOKUP(E3,Q$1:R$33,2)</f>
        <v>Historia da Arte</v>
      </c>
      <c r="G3" s="22">
        <v>3.25</v>
      </c>
      <c r="H3" s="26" t="s">
        <v>399</v>
      </c>
      <c r="I3" s="18">
        <v>35</v>
      </c>
      <c r="J3" s="19" t="str">
        <f t="shared" ref="J3:J54" si="0">VLOOKUP(I3,Q$1:R$33,2)</f>
        <v>Xeografía</v>
      </c>
      <c r="K3" s="19" t="s">
        <v>166</v>
      </c>
      <c r="L3" t="s">
        <v>158</v>
      </c>
      <c r="M3" t="s">
        <v>167</v>
      </c>
      <c r="N3" t="s">
        <v>162</v>
      </c>
      <c r="O3" t="s">
        <v>162</v>
      </c>
      <c r="Q3" s="10">
        <v>20</v>
      </c>
      <c r="R3" t="s">
        <v>145</v>
      </c>
    </row>
    <row r="4" spans="1:18" x14ac:dyDescent="0.45">
      <c r="A4" t="s">
        <v>13</v>
      </c>
      <c r="B4" t="s">
        <v>14</v>
      </c>
      <c r="C4" t="s">
        <v>15</v>
      </c>
      <c r="D4" t="s">
        <v>16</v>
      </c>
      <c r="E4" s="23">
        <v>23</v>
      </c>
      <c r="F4" s="14" t="str">
        <f>VLOOKUP(E4,Q$1:R$33,2)</f>
        <v>Física</v>
      </c>
      <c r="G4" s="22" t="s">
        <v>169</v>
      </c>
      <c r="H4" s="22"/>
      <c r="I4" s="18">
        <v>26</v>
      </c>
      <c r="J4" s="19" t="str">
        <f t="shared" si="0"/>
        <v>Tecnoloxía e Enxeñaría II</v>
      </c>
      <c r="K4" s="19" t="s">
        <v>171</v>
      </c>
      <c r="L4" t="s">
        <v>172</v>
      </c>
      <c r="M4" t="s">
        <v>173</v>
      </c>
      <c r="N4" t="s">
        <v>162</v>
      </c>
      <c r="O4" t="s">
        <v>162</v>
      </c>
      <c r="Q4">
        <v>21</v>
      </c>
      <c r="R4" t="s">
        <v>331</v>
      </c>
    </row>
    <row r="5" spans="1:18" x14ac:dyDescent="0.45">
      <c r="A5" t="s">
        <v>21</v>
      </c>
      <c r="B5" t="s">
        <v>22</v>
      </c>
      <c r="C5" t="s">
        <v>23</v>
      </c>
      <c r="D5" t="s">
        <v>24</v>
      </c>
      <c r="E5" s="24">
        <v>23</v>
      </c>
      <c r="F5" s="14" t="str">
        <f>VLOOKUP(E5,Q$1:R$33,2)</f>
        <v>Física</v>
      </c>
      <c r="G5" s="22">
        <v>3.25</v>
      </c>
      <c r="H5" s="26" t="s">
        <v>398</v>
      </c>
      <c r="I5" s="18">
        <v>26</v>
      </c>
      <c r="J5" s="19" t="str">
        <f t="shared" si="0"/>
        <v>Tecnoloxía e Enxeñaría II</v>
      </c>
      <c r="K5" s="19" t="s">
        <v>175</v>
      </c>
      <c r="L5" t="s">
        <v>172</v>
      </c>
      <c r="M5" t="s">
        <v>176</v>
      </c>
      <c r="N5" t="s">
        <v>162</v>
      </c>
      <c r="O5" t="s">
        <v>162</v>
      </c>
      <c r="Q5">
        <v>22</v>
      </c>
      <c r="R5" t="s">
        <v>333</v>
      </c>
    </row>
    <row r="6" spans="1:18" x14ac:dyDescent="0.45">
      <c r="A6" t="s">
        <v>177</v>
      </c>
      <c r="B6" t="s">
        <v>178</v>
      </c>
      <c r="C6" t="s">
        <v>179</v>
      </c>
      <c r="D6" t="s">
        <v>180</v>
      </c>
      <c r="E6" s="24">
        <v>21</v>
      </c>
      <c r="F6" s="14" t="str">
        <f>VLOOKUP(E6,Q$1:R$33,2)</f>
        <v>Bioloxía</v>
      </c>
      <c r="G6" s="22">
        <v>10</v>
      </c>
      <c r="H6" s="26" t="s">
        <v>400</v>
      </c>
      <c r="I6" s="18">
        <v>24</v>
      </c>
      <c r="J6" s="19" t="str">
        <f t="shared" si="0"/>
        <v>Química</v>
      </c>
      <c r="K6" s="19" t="s">
        <v>184</v>
      </c>
      <c r="L6" t="s">
        <v>162</v>
      </c>
      <c r="M6" t="s">
        <v>162</v>
      </c>
      <c r="N6" t="s">
        <v>162</v>
      </c>
      <c r="O6" t="s">
        <v>162</v>
      </c>
      <c r="Q6">
        <v>23</v>
      </c>
      <c r="R6" t="s">
        <v>335</v>
      </c>
    </row>
    <row r="7" spans="1:18" x14ac:dyDescent="0.45">
      <c r="A7" t="s">
        <v>185</v>
      </c>
      <c r="B7" t="s">
        <v>186</v>
      </c>
      <c r="C7" t="s">
        <v>187</v>
      </c>
      <c r="D7" t="s">
        <v>188</v>
      </c>
      <c r="E7" s="24">
        <v>21</v>
      </c>
      <c r="F7" s="14" t="str">
        <f>VLOOKUP(E7,Q$1:R$33,2)</f>
        <v>Bioloxía</v>
      </c>
      <c r="G7" s="22">
        <v>5.5</v>
      </c>
      <c r="H7" s="26" t="s">
        <v>400</v>
      </c>
      <c r="I7" s="18">
        <v>40</v>
      </c>
      <c r="J7" s="19" t="str">
        <f t="shared" si="0"/>
        <v>Matemáticas Ap. ás CCSS</v>
      </c>
      <c r="K7" s="19" t="s">
        <v>190</v>
      </c>
      <c r="L7" t="s">
        <v>162</v>
      </c>
      <c r="M7" t="s">
        <v>162</v>
      </c>
      <c r="N7" t="s">
        <v>162</v>
      </c>
      <c r="O7" t="s">
        <v>162</v>
      </c>
      <c r="Q7">
        <v>24</v>
      </c>
      <c r="R7" t="s">
        <v>337</v>
      </c>
    </row>
    <row r="8" spans="1:18" x14ac:dyDescent="0.45">
      <c r="A8" t="s">
        <v>25</v>
      </c>
      <c r="B8" t="s">
        <v>26</v>
      </c>
      <c r="C8" t="s">
        <v>27</v>
      </c>
      <c r="D8" t="s">
        <v>28</v>
      </c>
      <c r="E8" s="24">
        <v>23</v>
      </c>
      <c r="F8" s="14" t="str">
        <f>VLOOKUP(E8,Q$1:R$33,2)</f>
        <v>Física</v>
      </c>
      <c r="G8" s="22">
        <v>5.5</v>
      </c>
      <c r="H8" s="26" t="s">
        <v>401</v>
      </c>
      <c r="I8" s="18">
        <v>26</v>
      </c>
      <c r="J8" s="19" t="str">
        <f t="shared" si="0"/>
        <v>Tecnoloxía e Enxeñaría II</v>
      </c>
      <c r="K8" s="19" t="s">
        <v>176</v>
      </c>
      <c r="L8" t="s">
        <v>162</v>
      </c>
      <c r="M8" t="s">
        <v>162</v>
      </c>
      <c r="N8" t="s">
        <v>162</v>
      </c>
      <c r="O8" t="s">
        <v>162</v>
      </c>
      <c r="Q8">
        <v>25</v>
      </c>
      <c r="R8" t="s">
        <v>339</v>
      </c>
    </row>
    <row r="9" spans="1:18" x14ac:dyDescent="0.45">
      <c r="A9" t="s">
        <v>29</v>
      </c>
      <c r="B9" t="s">
        <v>30</v>
      </c>
      <c r="C9" t="s">
        <v>31</v>
      </c>
      <c r="D9" t="s">
        <v>32</v>
      </c>
      <c r="E9" s="24">
        <v>62</v>
      </c>
      <c r="F9" s="14" t="str">
        <f>VLOOKUP(E9,Q$1:R$33,2)</f>
        <v>Francés</v>
      </c>
      <c r="G9" s="22">
        <v>5.5</v>
      </c>
      <c r="H9" s="26" t="s">
        <v>400</v>
      </c>
      <c r="I9" s="20" t="s">
        <v>162</v>
      </c>
      <c r="J9" s="19" t="e">
        <f t="shared" si="0"/>
        <v>#N/A</v>
      </c>
      <c r="K9" s="19" t="s">
        <v>162</v>
      </c>
      <c r="L9" t="s">
        <v>162</v>
      </c>
      <c r="M9" t="s">
        <v>162</v>
      </c>
      <c r="N9" t="s">
        <v>162</v>
      </c>
      <c r="O9" t="s">
        <v>162</v>
      </c>
      <c r="Q9">
        <v>26</v>
      </c>
      <c r="R9" t="s">
        <v>341</v>
      </c>
    </row>
    <row r="10" spans="1:18" x14ac:dyDescent="0.45">
      <c r="A10" t="s">
        <v>192</v>
      </c>
      <c r="B10" t="s">
        <v>193</v>
      </c>
      <c r="C10" t="s">
        <v>194</v>
      </c>
      <c r="D10" t="s">
        <v>195</v>
      </c>
      <c r="E10" s="24">
        <v>20</v>
      </c>
      <c r="F10" s="14" t="str">
        <f>VLOOKUP(E10,Q$1:R$33,2)</f>
        <v>Matemáticas II</v>
      </c>
      <c r="G10" s="22" t="s">
        <v>166</v>
      </c>
      <c r="H10" s="22"/>
      <c r="I10" s="18">
        <v>21</v>
      </c>
      <c r="J10" s="19" t="str">
        <f t="shared" si="0"/>
        <v>Bioloxía</v>
      </c>
      <c r="K10" s="19" t="s">
        <v>197</v>
      </c>
      <c r="L10" t="s">
        <v>162</v>
      </c>
      <c r="M10" t="s">
        <v>162</v>
      </c>
      <c r="N10" t="s">
        <v>162</v>
      </c>
      <c r="O10" t="s">
        <v>162</v>
      </c>
      <c r="Q10">
        <v>30</v>
      </c>
      <c r="R10" t="s">
        <v>143</v>
      </c>
    </row>
    <row r="11" spans="1:18" x14ac:dyDescent="0.45">
      <c r="A11" t="s">
        <v>198</v>
      </c>
      <c r="B11" t="s">
        <v>199</v>
      </c>
      <c r="C11" t="s">
        <v>200</v>
      </c>
      <c r="D11" t="s">
        <v>201</v>
      </c>
      <c r="E11" s="24">
        <v>21</v>
      </c>
      <c r="F11" s="14" t="str">
        <f>VLOOKUP(E11,Q$1:R$33,2)</f>
        <v>Bioloxía</v>
      </c>
      <c r="G11" s="22">
        <v>1.5</v>
      </c>
      <c r="H11" s="26" t="s">
        <v>399</v>
      </c>
      <c r="I11" s="18">
        <v>24</v>
      </c>
      <c r="J11" s="19" t="str">
        <f t="shared" si="0"/>
        <v>Química</v>
      </c>
      <c r="K11" s="19" t="s">
        <v>203</v>
      </c>
      <c r="L11" t="s">
        <v>172</v>
      </c>
      <c r="M11" t="s">
        <v>204</v>
      </c>
      <c r="N11" t="s">
        <v>162</v>
      </c>
      <c r="O11" t="s">
        <v>162</v>
      </c>
      <c r="Q11">
        <v>31</v>
      </c>
      <c r="R11" t="s">
        <v>344</v>
      </c>
    </row>
    <row r="12" spans="1:18" x14ac:dyDescent="0.45">
      <c r="A12" t="s">
        <v>205</v>
      </c>
      <c r="B12" t="s">
        <v>206</v>
      </c>
      <c r="C12" t="s">
        <v>207</v>
      </c>
      <c r="D12" t="s">
        <v>208</v>
      </c>
      <c r="E12" s="24">
        <v>21</v>
      </c>
      <c r="F12" s="14" t="str">
        <f>VLOOKUP(E12,Q$1:R$33,2)</f>
        <v>Bioloxía</v>
      </c>
      <c r="G12" s="22">
        <v>3.75</v>
      </c>
      <c r="H12" s="26" t="s">
        <v>399</v>
      </c>
      <c r="I12" s="18">
        <v>40</v>
      </c>
      <c r="J12" s="19" t="str">
        <f t="shared" si="0"/>
        <v>Matemáticas Ap. ás CCSS</v>
      </c>
      <c r="K12" s="19" t="s">
        <v>209</v>
      </c>
      <c r="L12" t="s">
        <v>162</v>
      </c>
      <c r="M12" t="s">
        <v>162</v>
      </c>
      <c r="N12" t="s">
        <v>162</v>
      </c>
      <c r="O12" t="s">
        <v>162</v>
      </c>
      <c r="Q12">
        <v>32</v>
      </c>
      <c r="R12" t="s">
        <v>346</v>
      </c>
    </row>
    <row r="13" spans="1:18" x14ac:dyDescent="0.45">
      <c r="A13" t="s">
        <v>33</v>
      </c>
      <c r="B13" t="s">
        <v>34</v>
      </c>
      <c r="C13" t="s">
        <v>35</v>
      </c>
      <c r="D13" t="s">
        <v>36</v>
      </c>
      <c r="E13" s="24">
        <v>23</v>
      </c>
      <c r="F13" s="14" t="str">
        <f>VLOOKUP(E13,Q$1:R$33,2)</f>
        <v>Física</v>
      </c>
      <c r="G13" s="22">
        <v>5.25</v>
      </c>
      <c r="H13" s="26" t="s">
        <v>400</v>
      </c>
      <c r="I13" s="18">
        <v>24</v>
      </c>
      <c r="J13" s="19" t="str">
        <f t="shared" si="0"/>
        <v>Química</v>
      </c>
      <c r="K13" s="19" t="s">
        <v>211</v>
      </c>
      <c r="L13" t="s">
        <v>170</v>
      </c>
      <c r="M13" t="s">
        <v>212</v>
      </c>
      <c r="N13" t="s">
        <v>162</v>
      </c>
      <c r="O13" t="s">
        <v>162</v>
      </c>
      <c r="Q13">
        <v>33</v>
      </c>
      <c r="R13" t="s">
        <v>348</v>
      </c>
    </row>
    <row r="14" spans="1:18" x14ac:dyDescent="0.45">
      <c r="A14" t="s">
        <v>213</v>
      </c>
      <c r="B14" t="s">
        <v>214</v>
      </c>
      <c r="C14" t="s">
        <v>215</v>
      </c>
      <c r="D14" t="s">
        <v>216</v>
      </c>
      <c r="E14" s="24">
        <v>21</v>
      </c>
      <c r="F14" s="14" t="str">
        <f>VLOOKUP(E14,Q$1:R$33,2)</f>
        <v>Bioloxía</v>
      </c>
      <c r="G14" s="22">
        <v>7</v>
      </c>
      <c r="H14" s="26" t="s">
        <v>400</v>
      </c>
      <c r="I14" s="18">
        <v>24</v>
      </c>
      <c r="J14" s="19" t="str">
        <f t="shared" si="0"/>
        <v>Química</v>
      </c>
      <c r="K14" s="19" t="s">
        <v>218</v>
      </c>
      <c r="L14" t="s">
        <v>162</v>
      </c>
      <c r="M14" t="s">
        <v>162</v>
      </c>
      <c r="N14" t="s">
        <v>162</v>
      </c>
      <c r="O14" t="s">
        <v>162</v>
      </c>
      <c r="Q14">
        <v>34</v>
      </c>
      <c r="R14" t="s">
        <v>138</v>
      </c>
    </row>
    <row r="15" spans="1:18" x14ac:dyDescent="0.45">
      <c r="A15" t="s">
        <v>219</v>
      </c>
      <c r="B15" t="s">
        <v>220</v>
      </c>
      <c r="C15" t="s">
        <v>221</v>
      </c>
      <c r="D15" t="s">
        <v>222</v>
      </c>
      <c r="E15" s="24">
        <v>21</v>
      </c>
      <c r="F15" s="14" t="str">
        <f>VLOOKUP(E15,Q$1:R$33,2)</f>
        <v>Bioloxía</v>
      </c>
      <c r="G15" s="22">
        <v>1.75</v>
      </c>
      <c r="H15" s="26" t="s">
        <v>399</v>
      </c>
      <c r="I15" s="18">
        <v>40</v>
      </c>
      <c r="J15" s="19" t="str">
        <f t="shared" si="0"/>
        <v>Matemáticas Ap. ás CCSS</v>
      </c>
      <c r="K15" s="19" t="s">
        <v>204</v>
      </c>
      <c r="L15" t="s">
        <v>162</v>
      </c>
      <c r="M15" t="s">
        <v>162</v>
      </c>
      <c r="N15" t="s">
        <v>162</v>
      </c>
      <c r="O15" t="s">
        <v>162</v>
      </c>
      <c r="Q15">
        <v>35</v>
      </c>
      <c r="R15" t="s">
        <v>351</v>
      </c>
    </row>
    <row r="16" spans="1:18" x14ac:dyDescent="0.45">
      <c r="A16" t="s">
        <v>224</v>
      </c>
      <c r="B16" t="s">
        <v>225</v>
      </c>
      <c r="C16" t="s">
        <v>226</v>
      </c>
      <c r="D16" t="s">
        <v>227</v>
      </c>
      <c r="E16" s="24">
        <v>20</v>
      </c>
      <c r="F16" s="14" t="str">
        <f>VLOOKUP(E16,Q$1:R$33,2)</f>
        <v>Matemáticas II</v>
      </c>
      <c r="G16" s="22">
        <v>6.75</v>
      </c>
      <c r="H16" s="26" t="s">
        <v>400</v>
      </c>
      <c r="I16" s="18">
        <v>21</v>
      </c>
      <c r="J16" s="19" t="str">
        <f t="shared" si="0"/>
        <v>Bioloxía</v>
      </c>
      <c r="K16" s="19" t="s">
        <v>166</v>
      </c>
      <c r="L16" t="s">
        <v>183</v>
      </c>
      <c r="M16" t="s">
        <v>229</v>
      </c>
      <c r="N16" t="s">
        <v>162</v>
      </c>
      <c r="O16" t="s">
        <v>162</v>
      </c>
      <c r="Q16">
        <v>40</v>
      </c>
      <c r="R16" t="s">
        <v>353</v>
      </c>
    </row>
    <row r="17" spans="1:18" x14ac:dyDescent="0.45">
      <c r="A17" t="s">
        <v>230</v>
      </c>
      <c r="B17" t="s">
        <v>231</v>
      </c>
      <c r="C17" t="s">
        <v>232</v>
      </c>
      <c r="D17" t="s">
        <v>233</v>
      </c>
      <c r="E17" s="24">
        <v>21</v>
      </c>
      <c r="F17" s="14" t="str">
        <f>VLOOKUP(E17,Q$1:R$33,2)</f>
        <v>Bioloxía</v>
      </c>
      <c r="G17" s="22">
        <v>6.75</v>
      </c>
      <c r="H17" s="26" t="s">
        <v>400</v>
      </c>
      <c r="I17" s="18">
        <v>24</v>
      </c>
      <c r="J17" s="19" t="str">
        <f t="shared" si="0"/>
        <v>Química</v>
      </c>
      <c r="K17" s="19" t="s">
        <v>211</v>
      </c>
      <c r="L17" t="s">
        <v>172</v>
      </c>
      <c r="M17" t="s">
        <v>234</v>
      </c>
      <c r="N17" t="s">
        <v>162</v>
      </c>
      <c r="O17" t="s">
        <v>162</v>
      </c>
      <c r="Q17">
        <v>53</v>
      </c>
      <c r="R17" t="s">
        <v>355</v>
      </c>
    </row>
    <row r="18" spans="1:18" x14ac:dyDescent="0.45">
      <c r="A18" t="s">
        <v>235</v>
      </c>
      <c r="B18" t="s">
        <v>236</v>
      </c>
      <c r="C18" t="s">
        <v>237</v>
      </c>
      <c r="D18" t="s">
        <v>238</v>
      </c>
      <c r="E18" s="24">
        <v>21</v>
      </c>
      <c r="F18" s="14" t="str">
        <f>VLOOKUP(E18,Q$1:R$33,2)</f>
        <v>Bioloxía</v>
      </c>
      <c r="G18" s="22">
        <v>6.25</v>
      </c>
      <c r="H18" s="26" t="s">
        <v>400</v>
      </c>
      <c r="I18" s="18">
        <v>40</v>
      </c>
      <c r="J18" s="19" t="str">
        <f t="shared" si="0"/>
        <v>Matemáticas Ap. ás CCSS</v>
      </c>
      <c r="K18" s="19" t="s">
        <v>223</v>
      </c>
      <c r="L18" t="s">
        <v>240</v>
      </c>
      <c r="M18" t="s">
        <v>212</v>
      </c>
      <c r="N18" t="s">
        <v>162</v>
      </c>
      <c r="O18" t="s">
        <v>162</v>
      </c>
      <c r="Q18">
        <v>54</v>
      </c>
      <c r="R18" t="s">
        <v>357</v>
      </c>
    </row>
    <row r="19" spans="1:18" x14ac:dyDescent="0.45">
      <c r="A19" t="s">
        <v>37</v>
      </c>
      <c r="B19" t="s">
        <v>38</v>
      </c>
      <c r="C19" t="s">
        <v>39</v>
      </c>
      <c r="D19" t="s">
        <v>40</v>
      </c>
      <c r="E19" s="24">
        <v>53</v>
      </c>
      <c r="F19" s="14" t="str">
        <f>VLOOKUP(E19,Q$1:R$33,2)</f>
        <v>Deseño</v>
      </c>
      <c r="G19" s="22">
        <v>2.5</v>
      </c>
      <c r="H19" s="26" t="s">
        <v>398</v>
      </c>
      <c r="I19" s="18">
        <v>55</v>
      </c>
      <c r="J19" s="19" t="str">
        <f t="shared" si="0"/>
        <v>Fundamentos Artísticos</v>
      </c>
      <c r="K19" s="19" t="s">
        <v>243</v>
      </c>
      <c r="L19" t="s">
        <v>162</v>
      </c>
      <c r="M19" t="s">
        <v>162</v>
      </c>
      <c r="N19" t="s">
        <v>162</v>
      </c>
      <c r="O19" t="s">
        <v>162</v>
      </c>
      <c r="Q19">
        <v>55</v>
      </c>
      <c r="R19" t="s">
        <v>359</v>
      </c>
    </row>
    <row r="20" spans="1:18" x14ac:dyDescent="0.45">
      <c r="A20" t="s">
        <v>41</v>
      </c>
      <c r="B20" t="s">
        <v>42</v>
      </c>
      <c r="C20" t="s">
        <v>43</v>
      </c>
      <c r="D20" t="s">
        <v>40</v>
      </c>
      <c r="E20" s="24">
        <v>23</v>
      </c>
      <c r="F20" s="14" t="str">
        <f>VLOOKUP(E20,Q$1:R$33,2)</f>
        <v>Física</v>
      </c>
      <c r="G20" s="22">
        <v>5.25</v>
      </c>
      <c r="H20" s="26" t="s">
        <v>401</v>
      </c>
      <c r="I20" s="18">
        <v>24</v>
      </c>
      <c r="J20" s="19" t="str">
        <f t="shared" si="0"/>
        <v>Química</v>
      </c>
      <c r="K20" s="19" t="s">
        <v>191</v>
      </c>
      <c r="L20" t="s">
        <v>172</v>
      </c>
      <c r="M20" t="s">
        <v>169</v>
      </c>
      <c r="N20" t="s">
        <v>162</v>
      </c>
      <c r="O20" t="s">
        <v>162</v>
      </c>
      <c r="Q20">
        <v>56</v>
      </c>
      <c r="R20" t="s">
        <v>361</v>
      </c>
    </row>
    <row r="21" spans="1:18" x14ac:dyDescent="0.45">
      <c r="A21" t="s">
        <v>44</v>
      </c>
      <c r="B21" t="s">
        <v>45</v>
      </c>
      <c r="C21" t="s">
        <v>46</v>
      </c>
      <c r="D21" t="s">
        <v>47</v>
      </c>
      <c r="E21" s="24">
        <v>62</v>
      </c>
      <c r="F21" s="14" t="str">
        <f>VLOOKUP(E21,Q$1:R$33,2)</f>
        <v>Francés</v>
      </c>
      <c r="G21" s="22">
        <v>6.25</v>
      </c>
      <c r="H21" s="26" t="s">
        <v>400</v>
      </c>
      <c r="I21" s="18">
        <v>81</v>
      </c>
      <c r="J21" s="19" t="str">
        <f t="shared" si="0"/>
        <v>Coro e Técnica Vocal II</v>
      </c>
      <c r="K21" s="19" t="s">
        <v>245</v>
      </c>
      <c r="L21" t="s">
        <v>162</v>
      </c>
      <c r="M21" t="s">
        <v>162</v>
      </c>
      <c r="N21" t="s">
        <v>162</v>
      </c>
      <c r="O21" t="s">
        <v>162</v>
      </c>
      <c r="Q21">
        <v>60</v>
      </c>
      <c r="R21" t="s">
        <v>142</v>
      </c>
    </row>
    <row r="22" spans="1:18" x14ac:dyDescent="0.45">
      <c r="A22" t="s">
        <v>246</v>
      </c>
      <c r="B22" t="s">
        <v>247</v>
      </c>
      <c r="C22" t="s">
        <v>50</v>
      </c>
      <c r="D22" t="s">
        <v>248</v>
      </c>
      <c r="E22" s="24">
        <v>21</v>
      </c>
      <c r="F22" s="14" t="str">
        <f>VLOOKUP(E22,Q$1:R$33,2)</f>
        <v>Bioloxía</v>
      </c>
      <c r="G22" s="22">
        <v>2.5</v>
      </c>
      <c r="H22" s="26" t="s">
        <v>398</v>
      </c>
      <c r="I22" s="18">
        <v>24</v>
      </c>
      <c r="J22" s="19" t="str">
        <f t="shared" si="0"/>
        <v>Química</v>
      </c>
      <c r="K22" s="19" t="s">
        <v>249</v>
      </c>
      <c r="L22" t="s">
        <v>162</v>
      </c>
      <c r="M22" t="s">
        <v>162</v>
      </c>
      <c r="N22" t="s">
        <v>162</v>
      </c>
      <c r="O22" t="s">
        <v>162</v>
      </c>
      <c r="Q22">
        <v>61</v>
      </c>
      <c r="R22" t="s">
        <v>388</v>
      </c>
    </row>
    <row r="23" spans="1:18" x14ac:dyDescent="0.45">
      <c r="A23" t="s">
        <v>48</v>
      </c>
      <c r="B23" t="s">
        <v>49</v>
      </c>
      <c r="C23" t="s">
        <v>50</v>
      </c>
      <c r="D23" t="s">
        <v>51</v>
      </c>
      <c r="E23" s="24">
        <v>33</v>
      </c>
      <c r="F23" s="14" t="str">
        <f>VLOOKUP(E23,Q$1:R$33,2)</f>
        <v>Historia da Arte</v>
      </c>
      <c r="G23" s="22" t="s">
        <v>166</v>
      </c>
      <c r="H23" s="22"/>
      <c r="I23" s="18">
        <v>55</v>
      </c>
      <c r="J23" s="19" t="str">
        <f t="shared" si="0"/>
        <v>Fundamentos Artísticos</v>
      </c>
      <c r="K23" s="19" t="s">
        <v>212</v>
      </c>
      <c r="L23" t="s">
        <v>162</v>
      </c>
      <c r="M23" t="s">
        <v>162</v>
      </c>
      <c r="N23" t="s">
        <v>162</v>
      </c>
      <c r="O23" t="s">
        <v>162</v>
      </c>
      <c r="Q23">
        <v>62</v>
      </c>
      <c r="R23" t="s">
        <v>389</v>
      </c>
    </row>
    <row r="24" spans="1:18" x14ac:dyDescent="0.45">
      <c r="A24" t="s">
        <v>52</v>
      </c>
      <c r="B24" t="s">
        <v>53</v>
      </c>
      <c r="C24" t="s">
        <v>54</v>
      </c>
      <c r="D24" t="s">
        <v>55</v>
      </c>
      <c r="E24" s="24">
        <v>31</v>
      </c>
      <c r="F24" s="14" t="str">
        <f>VLOOKUP(E24,Q$1:R$33,2)</f>
        <v>Empresa e D.M. Negocio</v>
      </c>
      <c r="G24" s="22">
        <v>5</v>
      </c>
      <c r="H24" s="26" t="s">
        <v>400</v>
      </c>
      <c r="I24" s="18">
        <v>35</v>
      </c>
      <c r="J24" s="19" t="str">
        <f t="shared" si="0"/>
        <v>Xeografía</v>
      </c>
      <c r="K24" s="19" t="s">
        <v>251</v>
      </c>
      <c r="L24" t="s">
        <v>162</v>
      </c>
      <c r="M24" t="s">
        <v>162</v>
      </c>
      <c r="N24" t="s">
        <v>162</v>
      </c>
      <c r="O24" t="s">
        <v>162</v>
      </c>
      <c r="Q24">
        <v>63</v>
      </c>
      <c r="R24" t="s">
        <v>141</v>
      </c>
    </row>
    <row r="25" spans="1:18" x14ac:dyDescent="0.45">
      <c r="A25" t="s">
        <v>56</v>
      </c>
      <c r="B25" t="s">
        <v>57</v>
      </c>
      <c r="C25" t="s">
        <v>58</v>
      </c>
      <c r="D25" t="s">
        <v>59</v>
      </c>
      <c r="E25" s="24">
        <v>53</v>
      </c>
      <c r="F25" s="14" t="str">
        <f>VLOOKUP(E25,Q$1:R$33,2)</f>
        <v>Deseño</v>
      </c>
      <c r="G25" s="22">
        <v>6</v>
      </c>
      <c r="H25" s="26" t="s">
        <v>400</v>
      </c>
      <c r="I25" s="18">
        <v>55</v>
      </c>
      <c r="J25" s="19" t="str">
        <f t="shared" si="0"/>
        <v>Fundamentos Artísticos</v>
      </c>
      <c r="K25" s="19" t="s">
        <v>218</v>
      </c>
      <c r="L25" t="s">
        <v>162</v>
      </c>
      <c r="M25" t="s">
        <v>162</v>
      </c>
      <c r="N25" t="s">
        <v>162</v>
      </c>
      <c r="O25" t="s">
        <v>162</v>
      </c>
      <c r="Q25">
        <v>64</v>
      </c>
      <c r="R25" t="s">
        <v>390</v>
      </c>
    </row>
    <row r="26" spans="1:18" x14ac:dyDescent="0.45">
      <c r="A26" t="s">
        <v>60</v>
      </c>
      <c r="B26" t="s">
        <v>61</v>
      </c>
      <c r="C26" t="s">
        <v>62</v>
      </c>
      <c r="D26" t="s">
        <v>63</v>
      </c>
      <c r="E26" s="24">
        <v>33</v>
      </c>
      <c r="F26" s="14" t="str">
        <f>VLOOKUP(E26,Q$1:R$33,2)</f>
        <v>Historia da Arte</v>
      </c>
      <c r="G26" s="22" t="s">
        <v>166</v>
      </c>
      <c r="H26" s="22"/>
      <c r="I26" s="18">
        <v>53</v>
      </c>
      <c r="J26" s="19" t="str">
        <f t="shared" si="0"/>
        <v>Deseño</v>
      </c>
      <c r="K26" s="19" t="s">
        <v>167</v>
      </c>
      <c r="L26" t="s">
        <v>242</v>
      </c>
      <c r="M26" t="s">
        <v>167</v>
      </c>
      <c r="N26" t="s">
        <v>162</v>
      </c>
      <c r="O26" t="s">
        <v>162</v>
      </c>
      <c r="Q26">
        <v>65</v>
      </c>
      <c r="R26" t="s">
        <v>391</v>
      </c>
    </row>
    <row r="27" spans="1:18" x14ac:dyDescent="0.45">
      <c r="A27" t="s">
        <v>253</v>
      </c>
      <c r="B27" t="s">
        <v>254</v>
      </c>
      <c r="C27" t="s">
        <v>255</v>
      </c>
      <c r="D27" t="s">
        <v>79</v>
      </c>
      <c r="E27" s="24">
        <v>30</v>
      </c>
      <c r="F27" s="14" t="str">
        <f>VLOOKUP(E27,Q$1:R$33,2)</f>
        <v>Latín II</v>
      </c>
      <c r="G27" s="22">
        <v>6</v>
      </c>
      <c r="H27" s="26" t="s">
        <v>400</v>
      </c>
      <c r="I27" s="18">
        <v>31</v>
      </c>
      <c r="J27" s="19" t="str">
        <f t="shared" si="0"/>
        <v>Empresa e D.M. Negocio</v>
      </c>
      <c r="K27" s="19" t="s">
        <v>197</v>
      </c>
      <c r="L27" t="s">
        <v>162</v>
      </c>
      <c r="M27" t="s">
        <v>162</v>
      </c>
      <c r="N27" t="s">
        <v>162</v>
      </c>
      <c r="O27" t="s">
        <v>162</v>
      </c>
      <c r="Q27">
        <v>70</v>
      </c>
      <c r="R27" t="s">
        <v>146</v>
      </c>
    </row>
    <row r="28" spans="1:18" x14ac:dyDescent="0.45">
      <c r="A28" t="s">
        <v>64</v>
      </c>
      <c r="B28" t="s">
        <v>65</v>
      </c>
      <c r="C28" t="s">
        <v>66</v>
      </c>
      <c r="D28" t="s">
        <v>67</v>
      </c>
      <c r="E28" s="24">
        <v>62</v>
      </c>
      <c r="F28" s="14" t="str">
        <f>VLOOKUP(E28,Q$1:R$33,2)</f>
        <v>Francés</v>
      </c>
      <c r="G28" s="22">
        <v>6.5</v>
      </c>
      <c r="H28" s="26" t="s">
        <v>401</v>
      </c>
      <c r="I28" s="20" t="s">
        <v>162</v>
      </c>
      <c r="J28" s="19"/>
      <c r="K28" s="19" t="s">
        <v>162</v>
      </c>
      <c r="L28" t="s">
        <v>162</v>
      </c>
      <c r="M28" t="s">
        <v>162</v>
      </c>
      <c r="N28" t="s">
        <v>162</v>
      </c>
      <c r="O28" t="s">
        <v>162</v>
      </c>
      <c r="Q28">
        <v>80</v>
      </c>
      <c r="R28" t="s">
        <v>375</v>
      </c>
    </row>
    <row r="29" spans="1:18" x14ac:dyDescent="0.45">
      <c r="A29" t="s">
        <v>68</v>
      </c>
      <c r="B29" t="s">
        <v>69</v>
      </c>
      <c r="C29" t="s">
        <v>70</v>
      </c>
      <c r="D29" t="s">
        <v>71</v>
      </c>
      <c r="E29" s="24">
        <v>55</v>
      </c>
      <c r="F29" s="14" t="str">
        <f>VLOOKUP(E29,Q$1:R$33,2)</f>
        <v>Fundamentos Artísticos</v>
      </c>
      <c r="G29" s="22">
        <v>5.75</v>
      </c>
      <c r="H29" s="26" t="s">
        <v>400</v>
      </c>
      <c r="I29" s="20" t="s">
        <v>162</v>
      </c>
      <c r="J29" s="19"/>
      <c r="K29" s="19" t="s">
        <v>162</v>
      </c>
      <c r="L29" t="s">
        <v>162</v>
      </c>
      <c r="M29" t="s">
        <v>162</v>
      </c>
      <c r="N29" t="s">
        <v>162</v>
      </c>
      <c r="O29" t="s">
        <v>162</v>
      </c>
      <c r="Q29">
        <v>81</v>
      </c>
      <c r="R29" t="s">
        <v>377</v>
      </c>
    </row>
    <row r="30" spans="1:18" x14ac:dyDescent="0.45">
      <c r="A30" t="s">
        <v>72</v>
      </c>
      <c r="B30" t="s">
        <v>73</v>
      </c>
      <c r="C30" t="s">
        <v>74</v>
      </c>
      <c r="D30" t="s">
        <v>75</v>
      </c>
      <c r="E30" s="24">
        <v>31</v>
      </c>
      <c r="F30" s="14" t="str">
        <f>VLOOKUP(E30,Q$1:R$33,2)</f>
        <v>Empresa e D.M. Negocio</v>
      </c>
      <c r="G30" s="22">
        <v>9.5</v>
      </c>
      <c r="H30" s="26" t="s">
        <v>400</v>
      </c>
      <c r="I30" s="20" t="s">
        <v>162</v>
      </c>
      <c r="J30" s="19"/>
      <c r="K30" s="19" t="s">
        <v>162</v>
      </c>
      <c r="L30" t="s">
        <v>162</v>
      </c>
      <c r="M30" t="s">
        <v>162</v>
      </c>
      <c r="N30" t="s">
        <v>162</v>
      </c>
      <c r="O30" t="s">
        <v>162</v>
      </c>
      <c r="Q30">
        <v>82</v>
      </c>
      <c r="R30" t="s">
        <v>379</v>
      </c>
    </row>
    <row r="31" spans="1:18" x14ac:dyDescent="0.45">
      <c r="A31" t="s">
        <v>76</v>
      </c>
      <c r="B31" t="s">
        <v>77</v>
      </c>
      <c r="C31" t="s">
        <v>78</v>
      </c>
      <c r="D31" t="s">
        <v>79</v>
      </c>
      <c r="E31" s="24">
        <v>53</v>
      </c>
      <c r="F31" s="14" t="str">
        <f>VLOOKUP(E31,Q$1:R$33,2)</f>
        <v>Deseño</v>
      </c>
      <c r="G31" s="22">
        <v>2.5</v>
      </c>
      <c r="H31" s="26" t="s">
        <v>399</v>
      </c>
      <c r="I31" s="18">
        <v>55</v>
      </c>
      <c r="J31" s="19" t="str">
        <f t="shared" si="0"/>
        <v>Fundamentos Artísticos</v>
      </c>
      <c r="K31" s="19" t="s">
        <v>197</v>
      </c>
      <c r="L31" t="s">
        <v>162</v>
      </c>
      <c r="M31" t="s">
        <v>162</v>
      </c>
      <c r="N31" t="s">
        <v>162</v>
      </c>
      <c r="O31" t="s">
        <v>162</v>
      </c>
      <c r="Q31">
        <v>83</v>
      </c>
      <c r="R31" t="s">
        <v>381</v>
      </c>
    </row>
    <row r="32" spans="1:18" x14ac:dyDescent="0.45">
      <c r="A32" t="s">
        <v>260</v>
      </c>
      <c r="B32" t="s">
        <v>261</v>
      </c>
      <c r="C32" t="s">
        <v>262</v>
      </c>
      <c r="D32" t="s">
        <v>263</v>
      </c>
      <c r="E32" s="24">
        <v>20</v>
      </c>
      <c r="F32" s="14" t="str">
        <f>VLOOKUP(E32,Q$1:R$33,2)</f>
        <v>Matemáticas II</v>
      </c>
      <c r="G32" s="22">
        <v>1.5</v>
      </c>
      <c r="H32" s="26" t="s">
        <v>399</v>
      </c>
      <c r="I32" s="18">
        <v>21</v>
      </c>
      <c r="J32" s="19" t="str">
        <f t="shared" si="0"/>
        <v>Bioloxía</v>
      </c>
      <c r="K32" s="19" t="s">
        <v>264</v>
      </c>
      <c r="L32" t="s">
        <v>183</v>
      </c>
      <c r="M32" t="s">
        <v>164</v>
      </c>
      <c r="N32" t="s">
        <v>162</v>
      </c>
      <c r="O32" t="s">
        <v>162</v>
      </c>
      <c r="Q32">
        <v>90</v>
      </c>
      <c r="R32" t="s">
        <v>383</v>
      </c>
    </row>
    <row r="33" spans="1:18" x14ac:dyDescent="0.45">
      <c r="A33" t="s">
        <v>265</v>
      </c>
      <c r="B33" t="s">
        <v>266</v>
      </c>
      <c r="C33" t="s">
        <v>267</v>
      </c>
      <c r="D33" t="s">
        <v>268</v>
      </c>
      <c r="E33" s="24">
        <v>21</v>
      </c>
      <c r="F33" s="14" t="str">
        <f>VLOOKUP(E33,Q$1:R$33,2)</f>
        <v>Bioloxía</v>
      </c>
      <c r="G33" s="22">
        <v>6.75</v>
      </c>
      <c r="H33" s="26" t="s">
        <v>400</v>
      </c>
      <c r="I33" s="18">
        <v>24</v>
      </c>
      <c r="J33" s="19" t="str">
        <f t="shared" si="0"/>
        <v>Química</v>
      </c>
      <c r="K33" s="19" t="s">
        <v>211</v>
      </c>
      <c r="L33" t="s">
        <v>162</v>
      </c>
      <c r="M33" t="s">
        <v>162</v>
      </c>
      <c r="N33" t="s">
        <v>162</v>
      </c>
      <c r="O33" t="s">
        <v>162</v>
      </c>
      <c r="Q33">
        <v>91</v>
      </c>
      <c r="R33" t="s">
        <v>385</v>
      </c>
    </row>
    <row r="34" spans="1:18" x14ac:dyDescent="0.45">
      <c r="A34" t="s">
        <v>80</v>
      </c>
      <c r="B34" t="s">
        <v>81</v>
      </c>
      <c r="C34" t="s">
        <v>82</v>
      </c>
      <c r="D34" t="s">
        <v>83</v>
      </c>
      <c r="E34" s="24">
        <v>31</v>
      </c>
      <c r="F34" s="14" t="str">
        <f>VLOOKUP(E34,Q$1:R$33,2)</f>
        <v>Empresa e D.M. Negocio</v>
      </c>
      <c r="G34" s="22">
        <v>7.25</v>
      </c>
      <c r="H34" s="26" t="s">
        <v>401</v>
      </c>
      <c r="I34" s="20" t="s">
        <v>162</v>
      </c>
      <c r="J34" s="19"/>
      <c r="K34" s="19" t="s">
        <v>162</v>
      </c>
      <c r="L34" t="s">
        <v>162</v>
      </c>
      <c r="M34" t="s">
        <v>162</v>
      </c>
      <c r="N34" t="s">
        <v>162</v>
      </c>
      <c r="O34" t="s">
        <v>162</v>
      </c>
    </row>
    <row r="35" spans="1:18" x14ac:dyDescent="0.45">
      <c r="A35" t="s">
        <v>270</v>
      </c>
      <c r="B35" t="s">
        <v>271</v>
      </c>
      <c r="C35" t="s">
        <v>272</v>
      </c>
      <c r="D35" t="s">
        <v>273</v>
      </c>
      <c r="E35" s="24">
        <v>21</v>
      </c>
      <c r="F35" s="14" t="str">
        <f>VLOOKUP(E35,Q$1:R$33,2)</f>
        <v>Bioloxía</v>
      </c>
      <c r="G35" s="22">
        <v>9</v>
      </c>
      <c r="H35" s="26" t="s">
        <v>400</v>
      </c>
      <c r="I35" s="18">
        <v>24</v>
      </c>
      <c r="J35" s="19" t="str">
        <f t="shared" si="0"/>
        <v>Química</v>
      </c>
      <c r="K35" s="19" t="s">
        <v>212</v>
      </c>
      <c r="L35" t="s">
        <v>162</v>
      </c>
      <c r="M35" t="s">
        <v>162</v>
      </c>
      <c r="N35" t="s">
        <v>162</v>
      </c>
      <c r="O35" t="s">
        <v>162</v>
      </c>
    </row>
    <row r="36" spans="1:18" x14ac:dyDescent="0.45">
      <c r="A36" t="s">
        <v>84</v>
      </c>
      <c r="B36" t="s">
        <v>85</v>
      </c>
      <c r="C36" t="s">
        <v>86</v>
      </c>
      <c r="D36" t="s">
        <v>87</v>
      </c>
      <c r="E36" s="24">
        <v>53</v>
      </c>
      <c r="F36" s="14" t="str">
        <f>VLOOKUP(E36,Q$1:R$33,2)</f>
        <v>Deseño</v>
      </c>
      <c r="G36" s="22" t="s">
        <v>166</v>
      </c>
      <c r="H36" s="22"/>
      <c r="I36" s="18">
        <v>55</v>
      </c>
      <c r="J36" s="19" t="str">
        <f t="shared" si="0"/>
        <v>Fundamentos Artísticos</v>
      </c>
      <c r="K36" s="19" t="s">
        <v>167</v>
      </c>
      <c r="L36" t="s">
        <v>162</v>
      </c>
      <c r="M36" t="s">
        <v>162</v>
      </c>
      <c r="N36" t="s">
        <v>162</v>
      </c>
      <c r="O36" t="s">
        <v>162</v>
      </c>
    </row>
    <row r="37" spans="1:18" x14ac:dyDescent="0.45">
      <c r="A37" t="s">
        <v>88</v>
      </c>
      <c r="B37" t="s">
        <v>89</v>
      </c>
      <c r="C37" t="s">
        <v>90</v>
      </c>
      <c r="D37" t="s">
        <v>91</v>
      </c>
      <c r="E37" s="24">
        <v>31</v>
      </c>
      <c r="F37" s="14" t="str">
        <f>VLOOKUP(E37,Q$1:R$33,2)</f>
        <v>Empresa e D.M. Negocio</v>
      </c>
      <c r="G37" s="22">
        <v>9</v>
      </c>
      <c r="H37" s="26" t="s">
        <v>400</v>
      </c>
      <c r="I37" s="20" t="s">
        <v>162</v>
      </c>
      <c r="J37" s="19"/>
      <c r="K37" s="19" t="s">
        <v>162</v>
      </c>
      <c r="L37" t="s">
        <v>162</v>
      </c>
      <c r="M37" t="s">
        <v>162</v>
      </c>
      <c r="N37" t="s">
        <v>162</v>
      </c>
      <c r="O37" t="s">
        <v>162</v>
      </c>
    </row>
    <row r="38" spans="1:18" x14ac:dyDescent="0.45">
      <c r="A38" t="s">
        <v>96</v>
      </c>
      <c r="B38" t="s">
        <v>97</v>
      </c>
      <c r="C38" t="s">
        <v>98</v>
      </c>
      <c r="D38" t="s">
        <v>99</v>
      </c>
      <c r="E38" s="24">
        <v>31</v>
      </c>
      <c r="F38" s="14" t="str">
        <f>VLOOKUP(E38,Q$1:R$33,2)</f>
        <v>Empresa e D.M. Negocio</v>
      </c>
      <c r="G38" s="22">
        <v>4.5</v>
      </c>
      <c r="H38" s="26" t="s">
        <v>399</v>
      </c>
      <c r="I38" s="18">
        <v>35</v>
      </c>
      <c r="J38" s="19" t="str">
        <f t="shared" si="0"/>
        <v>Xeografía</v>
      </c>
      <c r="K38" s="19" t="s">
        <v>189</v>
      </c>
      <c r="L38" t="s">
        <v>162</v>
      </c>
      <c r="M38" t="s">
        <v>162</v>
      </c>
      <c r="N38" t="s">
        <v>162</v>
      </c>
      <c r="O38" t="s">
        <v>162</v>
      </c>
    </row>
    <row r="39" spans="1:18" x14ac:dyDescent="0.45">
      <c r="A39" t="s">
        <v>100</v>
      </c>
      <c r="B39" t="s">
        <v>101</v>
      </c>
      <c r="C39" t="s">
        <v>102</v>
      </c>
      <c r="D39" t="s">
        <v>103</v>
      </c>
      <c r="E39" s="24">
        <v>53</v>
      </c>
      <c r="F39" s="14" t="str">
        <f>VLOOKUP(E39,Q$1:R$33,2)</f>
        <v>Deseño</v>
      </c>
      <c r="G39" s="22">
        <v>3.5</v>
      </c>
      <c r="H39" s="26" t="s">
        <v>399</v>
      </c>
      <c r="I39" s="18">
        <v>55</v>
      </c>
      <c r="J39" s="19" t="str">
        <f t="shared" si="0"/>
        <v>Fundamentos Artísticos</v>
      </c>
      <c r="K39" s="19" t="s">
        <v>217</v>
      </c>
      <c r="L39" t="s">
        <v>162</v>
      </c>
      <c r="M39" t="s">
        <v>162</v>
      </c>
      <c r="N39" t="s">
        <v>162</v>
      </c>
      <c r="O39" t="s">
        <v>162</v>
      </c>
    </row>
    <row r="40" spans="1:18" x14ac:dyDescent="0.45">
      <c r="A40" t="s">
        <v>275</v>
      </c>
      <c r="B40" t="s">
        <v>276</v>
      </c>
      <c r="C40" t="s">
        <v>277</v>
      </c>
      <c r="D40" t="s">
        <v>278</v>
      </c>
      <c r="E40" s="24">
        <v>63</v>
      </c>
      <c r="F40" s="14" t="str">
        <f>VLOOKUP(E40,Q$1:R$33,2)</f>
        <v>Inglés</v>
      </c>
      <c r="G40" s="22">
        <v>6.25</v>
      </c>
      <c r="H40" s="26" t="s">
        <v>401</v>
      </c>
      <c r="I40" s="20" t="s">
        <v>162</v>
      </c>
      <c r="J40" s="19"/>
      <c r="K40" s="19" t="s">
        <v>162</v>
      </c>
      <c r="L40" t="s">
        <v>162</v>
      </c>
      <c r="M40" t="s">
        <v>162</v>
      </c>
      <c r="N40" t="s">
        <v>162</v>
      </c>
      <c r="O40" t="s">
        <v>162</v>
      </c>
    </row>
    <row r="41" spans="1:18" x14ac:dyDescent="0.45">
      <c r="A41" t="s">
        <v>280</v>
      </c>
      <c r="B41" t="s">
        <v>281</v>
      </c>
      <c r="C41" t="s">
        <v>282</v>
      </c>
      <c r="D41" t="s">
        <v>283</v>
      </c>
      <c r="E41" s="24">
        <v>21</v>
      </c>
      <c r="F41" s="14" t="str">
        <f>VLOOKUP(E41,Q$1:R$33,2)</f>
        <v>Bioloxía</v>
      </c>
      <c r="G41" s="22">
        <v>6.25</v>
      </c>
      <c r="H41" s="26" t="s">
        <v>400</v>
      </c>
      <c r="I41" s="18">
        <v>24</v>
      </c>
      <c r="J41" s="19" t="str">
        <f t="shared" si="0"/>
        <v>Química</v>
      </c>
      <c r="K41" s="19" t="s">
        <v>166</v>
      </c>
      <c r="L41" t="s">
        <v>162</v>
      </c>
      <c r="M41" t="s">
        <v>162</v>
      </c>
      <c r="N41" t="s">
        <v>162</v>
      </c>
      <c r="O41" t="s">
        <v>162</v>
      </c>
    </row>
    <row r="42" spans="1:18" x14ac:dyDescent="0.45">
      <c r="A42" t="s">
        <v>104</v>
      </c>
      <c r="B42" t="s">
        <v>105</v>
      </c>
      <c r="C42" t="s">
        <v>106</v>
      </c>
      <c r="D42" t="s">
        <v>107</v>
      </c>
      <c r="E42" s="24">
        <v>35</v>
      </c>
      <c r="F42" s="14" t="str">
        <f>VLOOKUP(E42,Q$1:R$33,2)</f>
        <v>Xeografía</v>
      </c>
      <c r="G42" s="22">
        <v>6.5</v>
      </c>
      <c r="H42" s="26" t="s">
        <v>401</v>
      </c>
      <c r="I42" s="20" t="s">
        <v>162</v>
      </c>
      <c r="J42" s="19"/>
      <c r="K42" s="19" t="s">
        <v>162</v>
      </c>
      <c r="L42" t="s">
        <v>162</v>
      </c>
      <c r="M42" t="s">
        <v>162</v>
      </c>
      <c r="N42" t="s">
        <v>162</v>
      </c>
      <c r="O42" t="s">
        <v>162</v>
      </c>
    </row>
    <row r="43" spans="1:18" x14ac:dyDescent="0.45">
      <c r="A43" t="s">
        <v>108</v>
      </c>
      <c r="B43" t="s">
        <v>109</v>
      </c>
      <c r="C43" t="s">
        <v>110</v>
      </c>
      <c r="D43" t="s">
        <v>111</v>
      </c>
      <c r="E43" s="24">
        <v>24</v>
      </c>
      <c r="F43" s="14" t="str">
        <f>VLOOKUP(E43,Q$1:R$33,2)</f>
        <v>Química</v>
      </c>
      <c r="G43" s="22" t="s">
        <v>169</v>
      </c>
      <c r="H43" s="22"/>
      <c r="I43" s="18">
        <v>31</v>
      </c>
      <c r="J43" s="19" t="str">
        <f t="shared" si="0"/>
        <v>Empresa e D.M. Negocio</v>
      </c>
      <c r="K43" s="19" t="s">
        <v>284</v>
      </c>
      <c r="L43" t="s">
        <v>162</v>
      </c>
      <c r="M43" t="s">
        <v>162</v>
      </c>
      <c r="N43" t="s">
        <v>162</v>
      </c>
      <c r="O43" t="s">
        <v>162</v>
      </c>
    </row>
    <row r="44" spans="1:18" x14ac:dyDescent="0.45">
      <c r="A44" t="s">
        <v>112</v>
      </c>
      <c r="B44" t="s">
        <v>113</v>
      </c>
      <c r="C44" t="s">
        <v>114</v>
      </c>
      <c r="D44" t="s">
        <v>115</v>
      </c>
      <c r="E44" s="24">
        <v>23</v>
      </c>
      <c r="F44" s="14" t="str">
        <f>VLOOKUP(E44,Q$1:R$33,2)</f>
        <v>Física</v>
      </c>
      <c r="G44" s="22" t="s">
        <v>169</v>
      </c>
      <c r="H44" s="22"/>
      <c r="I44" s="18">
        <v>24</v>
      </c>
      <c r="J44" s="19" t="str">
        <f t="shared" si="0"/>
        <v>Química</v>
      </c>
      <c r="K44" s="19" t="s">
        <v>285</v>
      </c>
      <c r="L44" t="s">
        <v>170</v>
      </c>
      <c r="M44" t="s">
        <v>169</v>
      </c>
      <c r="N44" t="s">
        <v>162</v>
      </c>
      <c r="O44" t="s">
        <v>162</v>
      </c>
    </row>
    <row r="45" spans="1:18" x14ac:dyDescent="0.45">
      <c r="A45" t="s">
        <v>116</v>
      </c>
      <c r="B45" t="s">
        <v>117</v>
      </c>
      <c r="C45" t="s">
        <v>118</v>
      </c>
      <c r="D45" t="s">
        <v>119</v>
      </c>
      <c r="E45" s="24">
        <v>53</v>
      </c>
      <c r="F45" s="14" t="str">
        <f>VLOOKUP(E45,Q$1:R$33,2)</f>
        <v>Deseño</v>
      </c>
      <c r="G45" s="22">
        <v>6</v>
      </c>
      <c r="H45" s="26" t="s">
        <v>401</v>
      </c>
      <c r="I45" s="18">
        <v>55</v>
      </c>
      <c r="J45" s="19" t="str">
        <f t="shared" si="0"/>
        <v>Fundamentos Artísticos</v>
      </c>
      <c r="K45" s="19" t="s">
        <v>191</v>
      </c>
      <c r="L45" t="s">
        <v>162</v>
      </c>
      <c r="M45" t="s">
        <v>162</v>
      </c>
      <c r="N45" t="s">
        <v>162</v>
      </c>
      <c r="O45" t="s">
        <v>162</v>
      </c>
    </row>
    <row r="46" spans="1:18" x14ac:dyDescent="0.45">
      <c r="A46" t="s">
        <v>287</v>
      </c>
      <c r="B46" t="s">
        <v>288</v>
      </c>
      <c r="C46" t="s">
        <v>289</v>
      </c>
      <c r="D46" t="s">
        <v>290</v>
      </c>
      <c r="E46" s="24">
        <v>21</v>
      </c>
      <c r="F46" s="14" t="str">
        <f>VLOOKUP(E46,Q$1:R$33,2)</f>
        <v>Bioloxía</v>
      </c>
      <c r="G46" s="22">
        <v>9.5</v>
      </c>
      <c r="H46" s="26" t="s">
        <v>401</v>
      </c>
      <c r="I46" s="18">
        <v>40</v>
      </c>
      <c r="J46" s="19" t="str">
        <f t="shared" si="0"/>
        <v>Matemáticas Ap. ás CCSS</v>
      </c>
      <c r="K46" s="19" t="s">
        <v>257</v>
      </c>
      <c r="L46" t="s">
        <v>162</v>
      </c>
      <c r="M46" t="s">
        <v>162</v>
      </c>
      <c r="N46" t="s">
        <v>162</v>
      </c>
      <c r="O46" t="s">
        <v>162</v>
      </c>
    </row>
    <row r="47" spans="1:18" x14ac:dyDescent="0.45">
      <c r="A47" t="s">
        <v>291</v>
      </c>
      <c r="B47" t="s">
        <v>292</v>
      </c>
      <c r="C47" t="s">
        <v>293</v>
      </c>
      <c r="D47" t="s">
        <v>294</v>
      </c>
      <c r="E47" s="24">
        <v>20</v>
      </c>
      <c r="F47" s="14" t="str">
        <f>VLOOKUP(E47,Q$1:R$33,2)</f>
        <v>Matemáticas II</v>
      </c>
      <c r="G47" s="22">
        <v>6.25</v>
      </c>
      <c r="H47" s="26" t="s">
        <v>400</v>
      </c>
      <c r="I47" s="18">
        <v>24</v>
      </c>
      <c r="J47" s="19" t="str">
        <f t="shared" si="0"/>
        <v>Química</v>
      </c>
      <c r="K47" s="19" t="s">
        <v>167</v>
      </c>
      <c r="L47" t="s">
        <v>172</v>
      </c>
      <c r="M47" t="s">
        <v>295</v>
      </c>
      <c r="N47" t="s">
        <v>162</v>
      </c>
      <c r="O47" t="s">
        <v>162</v>
      </c>
    </row>
    <row r="48" spans="1:18" x14ac:dyDescent="0.45">
      <c r="A48" t="s">
        <v>126</v>
      </c>
      <c r="B48" t="s">
        <v>127</v>
      </c>
      <c r="C48" t="s">
        <v>128</v>
      </c>
      <c r="D48" t="s">
        <v>129</v>
      </c>
      <c r="E48" s="24">
        <v>31</v>
      </c>
      <c r="F48" s="14" t="str">
        <f>VLOOKUP(E48,Q$1:R$33,2)</f>
        <v>Empresa e D.M. Negocio</v>
      </c>
      <c r="G48" s="22">
        <v>0</v>
      </c>
      <c r="H48" s="26" t="s">
        <v>398</v>
      </c>
      <c r="I48" s="18">
        <v>62</v>
      </c>
      <c r="J48" s="19" t="str">
        <f t="shared" si="0"/>
        <v>Francés</v>
      </c>
      <c r="K48" s="19" t="s">
        <v>159</v>
      </c>
      <c r="L48" t="s">
        <v>162</v>
      </c>
      <c r="M48" t="s">
        <v>162</v>
      </c>
      <c r="N48" t="s">
        <v>162</v>
      </c>
      <c r="O48" t="s">
        <v>162</v>
      </c>
    </row>
    <row r="49" spans="1:15" x14ac:dyDescent="0.45">
      <c r="A49" t="s">
        <v>297</v>
      </c>
      <c r="B49" t="s">
        <v>298</v>
      </c>
      <c r="C49" t="s">
        <v>299</v>
      </c>
      <c r="D49" t="s">
        <v>300</v>
      </c>
      <c r="E49" s="24">
        <v>21</v>
      </c>
      <c r="F49" s="14" t="str">
        <f>VLOOKUP(E49,Q$1:R$33,2)</f>
        <v>Bioloxía</v>
      </c>
      <c r="G49" s="22">
        <v>7.75</v>
      </c>
      <c r="H49" s="26" t="s">
        <v>400</v>
      </c>
      <c r="I49" s="18">
        <v>24</v>
      </c>
      <c r="J49" s="19" t="str">
        <f t="shared" si="0"/>
        <v>Química</v>
      </c>
      <c r="K49" s="19" t="s">
        <v>210</v>
      </c>
      <c r="L49" t="s">
        <v>162</v>
      </c>
      <c r="M49" t="s">
        <v>162</v>
      </c>
      <c r="N49" t="s">
        <v>162</v>
      </c>
      <c r="O49" t="s">
        <v>162</v>
      </c>
    </row>
    <row r="50" spans="1:15" x14ac:dyDescent="0.45">
      <c r="A50" t="s">
        <v>130</v>
      </c>
      <c r="B50" t="s">
        <v>131</v>
      </c>
      <c r="C50" t="s">
        <v>132</v>
      </c>
      <c r="D50" t="s">
        <v>133</v>
      </c>
      <c r="E50" s="24">
        <v>33</v>
      </c>
      <c r="F50" s="14" t="str">
        <f>VLOOKUP(E50,Q$1:R$33,2)</f>
        <v>Historia da Arte</v>
      </c>
      <c r="G50" s="22">
        <v>5</v>
      </c>
      <c r="H50" s="26" t="s">
        <v>400</v>
      </c>
      <c r="I50" s="18">
        <v>35</v>
      </c>
      <c r="J50" s="19" t="str">
        <f t="shared" si="0"/>
        <v>Xeografía</v>
      </c>
      <c r="K50" s="19" t="s">
        <v>210</v>
      </c>
      <c r="L50" t="s">
        <v>162</v>
      </c>
      <c r="M50" t="s">
        <v>162</v>
      </c>
      <c r="N50" t="s">
        <v>162</v>
      </c>
      <c r="O50" t="s">
        <v>162</v>
      </c>
    </row>
    <row r="51" spans="1:15" x14ac:dyDescent="0.45">
      <c r="A51" t="s">
        <v>302</v>
      </c>
      <c r="B51" t="s">
        <v>303</v>
      </c>
      <c r="C51" t="s">
        <v>304</v>
      </c>
      <c r="D51" t="s">
        <v>263</v>
      </c>
      <c r="E51" s="24">
        <v>20</v>
      </c>
      <c r="F51" s="14" t="str">
        <f>VLOOKUP(E51,Q$1:R$33,2)</f>
        <v>Matemáticas II</v>
      </c>
      <c r="G51" s="22" t="s">
        <v>166</v>
      </c>
      <c r="H51" s="22"/>
      <c r="I51" s="18">
        <v>21</v>
      </c>
      <c r="J51" s="19" t="str">
        <f t="shared" si="0"/>
        <v>Bioloxía</v>
      </c>
      <c r="K51" s="19" t="s">
        <v>252</v>
      </c>
      <c r="L51" t="s">
        <v>172</v>
      </c>
      <c r="M51" t="s">
        <v>239</v>
      </c>
      <c r="N51" t="s">
        <v>162</v>
      </c>
      <c r="O51" t="s">
        <v>162</v>
      </c>
    </row>
    <row r="52" spans="1:15" x14ac:dyDescent="0.45">
      <c r="A52" t="s">
        <v>305</v>
      </c>
      <c r="B52" t="s">
        <v>306</v>
      </c>
      <c r="C52" t="s">
        <v>307</v>
      </c>
      <c r="D52" t="s">
        <v>308</v>
      </c>
      <c r="E52" s="24">
        <v>20</v>
      </c>
      <c r="F52" s="14" t="str">
        <f>VLOOKUP(E52,Q$1:R$33,2)</f>
        <v>Matemáticas II</v>
      </c>
      <c r="G52" s="22" t="s">
        <v>166</v>
      </c>
      <c r="H52" s="22"/>
      <c r="I52" s="18">
        <v>21</v>
      </c>
      <c r="J52" s="19" t="str">
        <f t="shared" si="0"/>
        <v>Bioloxía</v>
      </c>
      <c r="K52" s="19" t="s">
        <v>245</v>
      </c>
      <c r="L52" t="s">
        <v>162</v>
      </c>
      <c r="M52" t="s">
        <v>162</v>
      </c>
      <c r="N52" t="s">
        <v>162</v>
      </c>
      <c r="O52" t="s">
        <v>162</v>
      </c>
    </row>
    <row r="53" spans="1:15" x14ac:dyDescent="0.45">
      <c r="A53" t="s">
        <v>309</v>
      </c>
      <c r="B53" t="s">
        <v>310</v>
      </c>
      <c r="C53" t="s">
        <v>311</v>
      </c>
      <c r="D53" t="s">
        <v>312</v>
      </c>
      <c r="E53" s="24">
        <v>20</v>
      </c>
      <c r="F53" s="14" t="str">
        <f>VLOOKUP(E53,Q$1:R$33,2)</f>
        <v>Matemáticas II</v>
      </c>
      <c r="G53" s="22">
        <v>4.25</v>
      </c>
      <c r="H53" s="26" t="s">
        <v>399</v>
      </c>
      <c r="I53" s="18">
        <v>40</v>
      </c>
      <c r="J53" s="19" t="str">
        <f t="shared" si="0"/>
        <v>Matemáticas Ap. ás CCSS</v>
      </c>
      <c r="K53" s="19" t="s">
        <v>295</v>
      </c>
      <c r="L53" t="s">
        <v>162</v>
      </c>
      <c r="M53" t="s">
        <v>162</v>
      </c>
      <c r="N53" t="s">
        <v>162</v>
      </c>
      <c r="O53" t="s">
        <v>162</v>
      </c>
    </row>
    <row r="54" spans="1:15" x14ac:dyDescent="0.45">
      <c r="A54" t="s">
        <v>314</v>
      </c>
      <c r="B54" t="s">
        <v>315</v>
      </c>
      <c r="C54" t="s">
        <v>316</v>
      </c>
      <c r="D54" t="s">
        <v>317</v>
      </c>
      <c r="E54" s="24">
        <v>21</v>
      </c>
      <c r="F54" s="14" t="str">
        <f>VLOOKUP(E54,Q$1:R$33,2)</f>
        <v>Bioloxía</v>
      </c>
      <c r="G54" s="22">
        <v>5.75</v>
      </c>
      <c r="H54" s="26" t="s">
        <v>401</v>
      </c>
      <c r="I54" s="18">
        <v>24</v>
      </c>
      <c r="J54" s="19" t="str">
        <f t="shared" si="0"/>
        <v>Química</v>
      </c>
      <c r="K54" s="19" t="s">
        <v>318</v>
      </c>
      <c r="L54" t="s">
        <v>172</v>
      </c>
      <c r="M54" t="s">
        <v>319</v>
      </c>
      <c r="N54" t="s">
        <v>162</v>
      </c>
      <c r="O54" t="s">
        <v>162</v>
      </c>
    </row>
    <row r="55" spans="1:15" x14ac:dyDescent="0.45">
      <c r="I5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80DD-05CC-4238-8CCE-BA6109ECA444}">
  <dimension ref="A1:G33"/>
  <sheetViews>
    <sheetView workbookViewId="0">
      <selection sqref="A1:B1048576"/>
    </sheetView>
  </sheetViews>
  <sheetFormatPr baseColWidth="10" defaultRowHeight="14.25" x14ac:dyDescent="0.45"/>
  <cols>
    <col min="1" max="1" width="28.3984375" style="7" customWidth="1"/>
    <col min="2" max="2" width="28.86328125" style="6" customWidth="1"/>
    <col min="6" max="6" width="10.6640625" style="5"/>
    <col min="7" max="7" width="30.9296875" style="9" customWidth="1"/>
  </cols>
  <sheetData>
    <row r="1" spans="1:7" ht="14.65" thickBot="1" x14ac:dyDescent="0.5">
      <c r="A1" s="7" t="s">
        <v>386</v>
      </c>
      <c r="B1" s="6" t="s">
        <v>387</v>
      </c>
    </row>
    <row r="2" spans="1:7" ht="14.65" thickBot="1" x14ac:dyDescent="0.5">
      <c r="A2" s="11">
        <v>3</v>
      </c>
      <c r="B2" s="6" t="s">
        <v>137</v>
      </c>
      <c r="F2" s="5">
        <v>3</v>
      </c>
      <c r="G2" s="9" t="s">
        <v>137</v>
      </c>
    </row>
    <row r="3" spans="1:7" ht="14.65" thickBot="1" x14ac:dyDescent="0.5">
      <c r="A3" s="12" t="s">
        <v>329</v>
      </c>
      <c r="B3" s="6" t="s">
        <v>145</v>
      </c>
      <c r="F3" s="5" t="s">
        <v>329</v>
      </c>
      <c r="G3" s="9" t="s">
        <v>145</v>
      </c>
    </row>
    <row r="4" spans="1:7" ht="14.65" thickBot="1" x14ac:dyDescent="0.5">
      <c r="A4" s="12" t="s">
        <v>330</v>
      </c>
      <c r="B4" s="6" t="s">
        <v>331</v>
      </c>
      <c r="F4" s="5" t="s">
        <v>330</v>
      </c>
      <c r="G4" s="9" t="s">
        <v>331</v>
      </c>
    </row>
    <row r="5" spans="1:7" ht="14.65" thickBot="1" x14ac:dyDescent="0.5">
      <c r="A5" s="12" t="s">
        <v>332</v>
      </c>
      <c r="B5" s="6" t="s">
        <v>333</v>
      </c>
      <c r="F5" s="5" t="s">
        <v>332</v>
      </c>
      <c r="G5" s="9" t="s">
        <v>333</v>
      </c>
    </row>
    <row r="6" spans="1:7" ht="14.65" thickBot="1" x14ac:dyDescent="0.5">
      <c r="A6" s="12" t="s">
        <v>334</v>
      </c>
      <c r="B6" s="6" t="s">
        <v>335</v>
      </c>
      <c r="F6" s="5" t="s">
        <v>334</v>
      </c>
      <c r="G6" s="9" t="s">
        <v>335</v>
      </c>
    </row>
    <row r="7" spans="1:7" ht="14.65" thickBot="1" x14ac:dyDescent="0.5">
      <c r="A7" s="12" t="s">
        <v>336</v>
      </c>
      <c r="B7" s="6" t="s">
        <v>337</v>
      </c>
      <c r="F7" s="5" t="s">
        <v>336</v>
      </c>
      <c r="G7" s="9" t="s">
        <v>337</v>
      </c>
    </row>
    <row r="8" spans="1:7" ht="14.65" thickBot="1" x14ac:dyDescent="0.5">
      <c r="A8" s="12" t="s">
        <v>338</v>
      </c>
      <c r="B8" s="6" t="s">
        <v>339</v>
      </c>
      <c r="F8" s="5" t="s">
        <v>338</v>
      </c>
      <c r="G8" s="9" t="s">
        <v>339</v>
      </c>
    </row>
    <row r="9" spans="1:7" ht="14.65" thickBot="1" x14ac:dyDescent="0.5">
      <c r="A9" s="12" t="s">
        <v>340</v>
      </c>
      <c r="B9" s="6" t="s">
        <v>341</v>
      </c>
      <c r="F9" s="5" t="s">
        <v>340</v>
      </c>
      <c r="G9" s="9" t="s">
        <v>341</v>
      </c>
    </row>
    <row r="10" spans="1:7" ht="14.65" thickBot="1" x14ac:dyDescent="0.5">
      <c r="A10" s="12" t="s">
        <v>342</v>
      </c>
      <c r="B10" s="6" t="s">
        <v>143</v>
      </c>
      <c r="F10" s="5" t="s">
        <v>342</v>
      </c>
      <c r="G10" s="9" t="s">
        <v>143</v>
      </c>
    </row>
    <row r="11" spans="1:7" ht="14.65" thickBot="1" x14ac:dyDescent="0.5">
      <c r="A11" s="12" t="s">
        <v>343</v>
      </c>
      <c r="B11" s="6" t="s">
        <v>344</v>
      </c>
      <c r="F11" s="5" t="s">
        <v>343</v>
      </c>
      <c r="G11" s="9" t="s">
        <v>344</v>
      </c>
    </row>
    <row r="12" spans="1:7" ht="14.65" thickBot="1" x14ac:dyDescent="0.5">
      <c r="A12" s="12" t="s">
        <v>345</v>
      </c>
      <c r="B12" s="6" t="s">
        <v>346</v>
      </c>
      <c r="F12" s="5" t="s">
        <v>345</v>
      </c>
      <c r="G12" s="9" t="s">
        <v>346</v>
      </c>
    </row>
    <row r="13" spans="1:7" ht="14.65" thickBot="1" x14ac:dyDescent="0.5">
      <c r="A13" s="12" t="s">
        <v>347</v>
      </c>
      <c r="B13" s="6" t="s">
        <v>348</v>
      </c>
      <c r="F13" s="5" t="s">
        <v>347</v>
      </c>
      <c r="G13" s="9" t="s">
        <v>348</v>
      </c>
    </row>
    <row r="14" spans="1:7" ht="14.65" thickBot="1" x14ac:dyDescent="0.5">
      <c r="A14" s="12" t="s">
        <v>349</v>
      </c>
      <c r="B14" s="6" t="s">
        <v>138</v>
      </c>
      <c r="F14" s="5" t="s">
        <v>349</v>
      </c>
      <c r="G14" s="9" t="s">
        <v>138</v>
      </c>
    </row>
    <row r="15" spans="1:7" ht="14.65" thickBot="1" x14ac:dyDescent="0.5">
      <c r="A15" s="12" t="s">
        <v>350</v>
      </c>
      <c r="B15" s="6" t="s">
        <v>351</v>
      </c>
      <c r="F15" s="5" t="s">
        <v>350</v>
      </c>
      <c r="G15" s="9" t="s">
        <v>351</v>
      </c>
    </row>
    <row r="16" spans="1:7" ht="14.65" thickBot="1" x14ac:dyDescent="0.5">
      <c r="A16" s="12" t="s">
        <v>352</v>
      </c>
      <c r="B16" s="6" t="s">
        <v>353</v>
      </c>
      <c r="F16" s="5" t="s">
        <v>352</v>
      </c>
      <c r="G16" s="9" t="s">
        <v>353</v>
      </c>
    </row>
    <row r="17" spans="1:7" ht="14.65" thickBot="1" x14ac:dyDescent="0.5">
      <c r="A17" s="12" t="s">
        <v>354</v>
      </c>
      <c r="B17" s="6" t="s">
        <v>355</v>
      </c>
      <c r="F17" s="5" t="s">
        <v>354</v>
      </c>
      <c r="G17" s="9" t="s">
        <v>355</v>
      </c>
    </row>
    <row r="18" spans="1:7" ht="14.65" thickBot="1" x14ac:dyDescent="0.5">
      <c r="A18" s="12" t="s">
        <v>356</v>
      </c>
      <c r="B18" s="6" t="s">
        <v>357</v>
      </c>
      <c r="F18" s="5" t="s">
        <v>356</v>
      </c>
      <c r="G18" s="9" t="s">
        <v>357</v>
      </c>
    </row>
    <row r="19" spans="1:7" ht="14.65" thickBot="1" x14ac:dyDescent="0.5">
      <c r="A19" s="12" t="s">
        <v>358</v>
      </c>
      <c r="B19" s="6" t="s">
        <v>359</v>
      </c>
      <c r="F19" s="5" t="s">
        <v>358</v>
      </c>
      <c r="G19" s="9" t="s">
        <v>359</v>
      </c>
    </row>
    <row r="20" spans="1:7" ht="14.65" thickBot="1" x14ac:dyDescent="0.5">
      <c r="A20" s="12" t="s">
        <v>360</v>
      </c>
      <c r="B20" s="6" t="s">
        <v>361</v>
      </c>
      <c r="F20" s="5" t="s">
        <v>360</v>
      </c>
      <c r="G20" s="9" t="s">
        <v>361</v>
      </c>
    </row>
    <row r="21" spans="1:7" ht="14.65" thickBot="1" x14ac:dyDescent="0.5">
      <c r="A21" s="12" t="s">
        <v>362</v>
      </c>
      <c r="B21" s="6" t="s">
        <v>142</v>
      </c>
      <c r="F21" s="5" t="s">
        <v>362</v>
      </c>
      <c r="G21" s="9" t="s">
        <v>142</v>
      </c>
    </row>
    <row r="22" spans="1:7" ht="14.65" thickBot="1" x14ac:dyDescent="0.5">
      <c r="A22" s="13" t="s">
        <v>363</v>
      </c>
      <c r="B22" s="6" t="s">
        <v>364</v>
      </c>
      <c r="F22" s="5" t="s">
        <v>363</v>
      </c>
      <c r="G22" s="9" t="s">
        <v>364</v>
      </c>
    </row>
    <row r="23" spans="1:7" ht="14.65" thickBot="1" x14ac:dyDescent="0.5">
      <c r="A23" s="13" t="s">
        <v>365</v>
      </c>
      <c r="B23" s="6" t="s">
        <v>366</v>
      </c>
      <c r="F23" s="5" t="s">
        <v>365</v>
      </c>
      <c r="G23" s="9" t="s">
        <v>366</v>
      </c>
    </row>
    <row r="24" spans="1:7" ht="14.65" thickBot="1" x14ac:dyDescent="0.5">
      <c r="A24" s="13" t="s">
        <v>367</v>
      </c>
      <c r="B24" s="6" t="s">
        <v>368</v>
      </c>
      <c r="F24" s="5" t="s">
        <v>367</v>
      </c>
      <c r="G24" s="9" t="s">
        <v>368</v>
      </c>
    </row>
    <row r="25" spans="1:7" ht="14.65" thickBot="1" x14ac:dyDescent="0.5">
      <c r="A25" s="13" t="s">
        <v>369</v>
      </c>
      <c r="B25" s="6" t="s">
        <v>370</v>
      </c>
      <c r="F25" s="5" t="s">
        <v>369</v>
      </c>
      <c r="G25" s="9" t="s">
        <v>370</v>
      </c>
    </row>
    <row r="26" spans="1:7" ht="14.65" thickBot="1" x14ac:dyDescent="0.5">
      <c r="A26" s="13" t="s">
        <v>371</v>
      </c>
      <c r="B26" s="6" t="s">
        <v>372</v>
      </c>
      <c r="F26" s="5" t="s">
        <v>371</v>
      </c>
      <c r="G26" s="9" t="s">
        <v>372</v>
      </c>
    </row>
    <row r="27" spans="1:7" ht="14.65" thickBot="1" x14ac:dyDescent="0.5">
      <c r="A27" s="12" t="s">
        <v>373</v>
      </c>
      <c r="B27" s="6" t="s">
        <v>146</v>
      </c>
      <c r="F27" s="5" t="s">
        <v>373</v>
      </c>
      <c r="G27" s="9" t="s">
        <v>146</v>
      </c>
    </row>
    <row r="28" spans="1:7" ht="14.65" thickBot="1" x14ac:dyDescent="0.5">
      <c r="A28" s="12" t="s">
        <v>374</v>
      </c>
      <c r="B28" s="6" t="s">
        <v>375</v>
      </c>
      <c r="F28" s="5" t="s">
        <v>374</v>
      </c>
      <c r="G28" s="9" t="s">
        <v>375</v>
      </c>
    </row>
    <row r="29" spans="1:7" ht="14.65" thickBot="1" x14ac:dyDescent="0.5">
      <c r="A29" s="12" t="s">
        <v>376</v>
      </c>
      <c r="B29" s="6" t="s">
        <v>377</v>
      </c>
      <c r="F29" s="5" t="s">
        <v>376</v>
      </c>
      <c r="G29" s="9" t="s">
        <v>377</v>
      </c>
    </row>
    <row r="30" spans="1:7" ht="14.65" thickBot="1" x14ac:dyDescent="0.5">
      <c r="A30" s="12" t="s">
        <v>378</v>
      </c>
      <c r="B30" s="6" t="s">
        <v>379</v>
      </c>
      <c r="F30" s="5" t="s">
        <v>378</v>
      </c>
      <c r="G30" s="9" t="s">
        <v>379</v>
      </c>
    </row>
    <row r="31" spans="1:7" ht="14.65" thickBot="1" x14ac:dyDescent="0.5">
      <c r="A31" s="12" t="s">
        <v>380</v>
      </c>
      <c r="B31" s="6" t="s">
        <v>381</v>
      </c>
      <c r="F31" s="5" t="s">
        <v>380</v>
      </c>
      <c r="G31" s="9" t="s">
        <v>381</v>
      </c>
    </row>
    <row r="32" spans="1:7" ht="14.65" thickBot="1" x14ac:dyDescent="0.5">
      <c r="A32" s="12" t="s">
        <v>382</v>
      </c>
      <c r="B32" s="6" t="s">
        <v>383</v>
      </c>
      <c r="F32" s="5" t="s">
        <v>382</v>
      </c>
      <c r="G32" s="9" t="s">
        <v>383</v>
      </c>
    </row>
    <row r="33" spans="1:7" ht="14.65" thickBot="1" x14ac:dyDescent="0.5">
      <c r="A33" s="12" t="s">
        <v>384</v>
      </c>
      <c r="B33" s="6" t="s">
        <v>385</v>
      </c>
      <c r="F33" s="5" t="s">
        <v>384</v>
      </c>
      <c r="G33" s="9" t="s">
        <v>385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595BD0-066B-44D5-ADFD-C61379E23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Table001 (Page 1-3)</vt:lpstr>
      <vt:lpstr>Hoja2</vt:lpstr>
      <vt:lpstr>Materias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Durán Pérez</dc:creator>
  <cp:lastModifiedBy>Alberto Durán Pérez</cp:lastModifiedBy>
  <dcterms:created xsi:type="dcterms:W3CDTF">2025-06-13T18:18:32Z</dcterms:created>
  <dcterms:modified xsi:type="dcterms:W3CDTF">2025-06-17T11:17:56Z</dcterms:modified>
</cp:coreProperties>
</file>