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iz\Desktop\HomeWork\"/>
    </mc:Choice>
  </mc:AlternateContent>
  <xr:revisionPtr revIDLastSave="0" documentId="13_ncr:1_{3CBF87D3-DDF8-45A1-A6FC-4B418BF55E47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ProductList" sheetId="1" r:id="rId1"/>
    <sheet name="Sheet1" sheetId="3" r:id="rId2"/>
    <sheet name="Orders" sheetId="2" r:id="rId3"/>
  </sheets>
  <definedNames>
    <definedName name="products">ProductList!$A$1:$C$18</definedName>
  </definedNames>
  <calcPr calcId="191029" concurrentCalc="0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A14" i="1"/>
  <c r="A15" i="1"/>
  <c r="A16" i="1"/>
  <c r="A17" i="1"/>
  <c r="A18" i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<sst xmlns="http://schemas.openxmlformats.org/spreadsheetml/2006/main" count="88" uniqueCount="35">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</sst>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2" fillId="0" borderId="0" xfId="1" applyFont="1" applyAlignment="1">
      <alignment horizontal="center"/>
    </xf>
    <xf numFmtId="44" fontId="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iree Herschberger" refreshedDate="44100.509692939813" createdVersion="6" refreshedVersion="6" minRefreshableVersion="3" recordCount="29" xr:uid="{6681358C-B162-4648-9A21-3147EB828F35}">
  <cacheSource type="worksheet">
    <worksheetSource ref="A1:F1048576" sheet="Orders"/>
  </cacheSource>
  <cacheFields count="6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Name" numFmtId="0">
      <sharedItems containsBlank="1" count="14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44">
      <sharedItems containsString="0" containsBlank="1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s v="Low"/>
    <n v="10.95"/>
    <n v="0.5"/>
  </r>
  <r>
    <x v="0"/>
    <x v="1"/>
    <x v="1"/>
    <s v="High"/>
    <n v="15.99"/>
    <n v="5"/>
  </r>
  <r>
    <x v="0"/>
    <x v="0"/>
    <x v="0"/>
    <s v="VIP"/>
    <n v="10.95"/>
    <n v="7.25"/>
  </r>
  <r>
    <x v="0"/>
    <x v="2"/>
    <x v="2"/>
    <s v="Medium"/>
    <n v="3.99"/>
    <n v="2.75"/>
  </r>
  <r>
    <x v="1"/>
    <x v="3"/>
    <x v="3"/>
    <s v="VIP"/>
    <n v="7.95"/>
    <n v="7.25"/>
  </r>
  <r>
    <x v="1"/>
    <x v="4"/>
    <x v="4"/>
    <s v="Medium"/>
    <n v="7.75"/>
    <n v="2.75"/>
  </r>
  <r>
    <x v="1"/>
    <x v="5"/>
    <x v="5"/>
    <s v="High"/>
    <n v="19.96"/>
    <n v="5"/>
  </r>
  <r>
    <x v="2"/>
    <x v="6"/>
    <x v="6"/>
    <s v="High"/>
    <n v="6.76"/>
    <n v="5"/>
  </r>
  <r>
    <x v="2"/>
    <x v="0"/>
    <x v="0"/>
    <s v="VIP"/>
    <n v="10.95"/>
    <n v="7.25"/>
  </r>
  <r>
    <x v="2"/>
    <x v="2"/>
    <x v="2"/>
    <s v="High"/>
    <n v="3.99"/>
    <n v="5"/>
  </r>
  <r>
    <x v="2"/>
    <x v="2"/>
    <x v="2"/>
    <s v="High"/>
    <n v="3.99"/>
    <n v="5"/>
  </r>
  <r>
    <x v="2"/>
    <x v="7"/>
    <x v="7"/>
    <s v="Low"/>
    <n v="31.99"/>
    <n v="0.5"/>
  </r>
  <r>
    <x v="2"/>
    <x v="5"/>
    <x v="5"/>
    <s v="Medium"/>
    <n v="19.96"/>
    <n v="2.75"/>
  </r>
  <r>
    <x v="2"/>
    <x v="7"/>
    <x v="7"/>
    <s v="Low"/>
    <n v="31.99"/>
    <n v="0.5"/>
  </r>
  <r>
    <x v="2"/>
    <x v="8"/>
    <x v="8"/>
    <s v="VIP"/>
    <n v="14.96"/>
    <n v="7.25"/>
  </r>
  <r>
    <x v="3"/>
    <x v="2"/>
    <x v="2"/>
    <s v="Medium"/>
    <n v="3.99"/>
    <n v="2.75"/>
  </r>
  <r>
    <x v="3"/>
    <x v="6"/>
    <x v="6"/>
    <s v="Medium"/>
    <n v="6.76"/>
    <n v="2.75"/>
  </r>
  <r>
    <x v="3"/>
    <x v="0"/>
    <x v="0"/>
    <s v="High"/>
    <n v="10.95"/>
    <n v="5"/>
  </r>
  <r>
    <x v="3"/>
    <x v="1"/>
    <x v="1"/>
    <s v="High"/>
    <n v="15.99"/>
    <n v="5"/>
  </r>
  <r>
    <x v="4"/>
    <x v="2"/>
    <x v="2"/>
    <s v="High"/>
    <n v="3.99"/>
    <n v="5"/>
  </r>
  <r>
    <x v="5"/>
    <x v="9"/>
    <x v="9"/>
    <s v="Medium"/>
    <n v="4.42"/>
    <n v="2.75"/>
  </r>
  <r>
    <x v="5"/>
    <x v="10"/>
    <x v="10"/>
    <s v="High"/>
    <n v="109.99"/>
    <n v="5"/>
  </r>
  <r>
    <x v="5"/>
    <x v="10"/>
    <x v="10"/>
    <s v="VIP"/>
    <n v="109.99"/>
    <n v="7.25"/>
  </r>
  <r>
    <x v="5"/>
    <x v="9"/>
    <x v="9"/>
    <s v="High"/>
    <n v="4.42"/>
    <n v="5"/>
  </r>
  <r>
    <x v="5"/>
    <x v="5"/>
    <x v="5"/>
    <s v="Medium"/>
    <n v="19.96"/>
    <n v="2.75"/>
  </r>
  <r>
    <x v="5"/>
    <x v="11"/>
    <x v="11"/>
    <s v="VIP"/>
    <n v="3.99"/>
    <n v="7.25"/>
  </r>
  <r>
    <x v="5"/>
    <x v="5"/>
    <x v="5"/>
    <s v="Low"/>
    <n v="19.96"/>
    <n v="0.5"/>
  </r>
  <r>
    <x v="5"/>
    <x v="12"/>
    <x v="12"/>
    <s v="VIP"/>
    <n v="9.99"/>
    <n v="7.25"/>
  </r>
  <r>
    <x v="6"/>
    <x v="13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E37DE-F05B-4C4A-A3D2-4A9138B0A54A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4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4"/>
        <item x="0"/>
        <item x="7"/>
        <item x="3"/>
        <item x="9"/>
        <item x="12"/>
        <item x="2"/>
        <item x="1"/>
        <item x="5"/>
        <item x="8"/>
        <item x="11"/>
        <item x="6"/>
        <item x="10"/>
        <item x="13"/>
        <item t="default"/>
      </items>
    </pivotField>
    <pivotField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31">
    <i>
      <x/>
    </i>
    <i r="1">
      <x v="1"/>
    </i>
    <i r="1">
      <x v="6"/>
    </i>
    <i r="1">
      <x v="7"/>
    </i>
    <i>
      <x v="1"/>
    </i>
    <i r="1">
      <x/>
    </i>
    <i r="1">
      <x v="3"/>
    </i>
    <i r="1">
      <x v="8"/>
    </i>
    <i>
      <x v="2"/>
    </i>
    <i r="1">
      <x v="1"/>
    </i>
    <i r="1">
      <x v="2"/>
    </i>
    <i r="1">
      <x v="6"/>
    </i>
    <i r="1">
      <x v="8"/>
    </i>
    <i r="1">
      <x v="9"/>
    </i>
    <i r="1">
      <x v="11"/>
    </i>
    <i>
      <x v="3"/>
    </i>
    <i r="1">
      <x v="1"/>
    </i>
    <i r="1">
      <x v="6"/>
    </i>
    <i r="1">
      <x v="7"/>
    </i>
    <i r="1">
      <x v="11"/>
    </i>
    <i>
      <x v="4"/>
    </i>
    <i r="1">
      <x v="6"/>
    </i>
    <i>
      <x v="5"/>
    </i>
    <i r="1">
      <x v="4"/>
    </i>
    <i r="1">
      <x v="5"/>
    </i>
    <i r="1">
      <x v="8"/>
    </i>
    <i r="1">
      <x v="10"/>
    </i>
    <i r="1">
      <x v="12"/>
    </i>
    <i>
      <x v="6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/>
    <dataField name="Sum of Shipping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sqref="A1:C18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9202-4BE2-4226-8ED8-2DE383B72A35}">
  <dimension ref="A3:C34"/>
  <sheetViews>
    <sheetView tabSelected="1" workbookViewId="0">
      <selection activeCell="C3" sqref="C3"/>
    </sheetView>
  </sheetViews>
  <sheetFormatPr defaultRowHeight="14.5" x14ac:dyDescent="0.35"/>
  <cols>
    <col min="1" max="1" width="23.6328125" bestFit="1" customWidth="1"/>
    <col min="2" max="2" width="11.453125" bestFit="1" customWidth="1"/>
    <col min="3" max="3" width="19.453125" bestFit="1" customWidth="1"/>
    <col min="4" max="4" width="16.08984375" bestFit="1" customWidth="1"/>
  </cols>
  <sheetData>
    <row r="3" spans="1:3" x14ac:dyDescent="0.35">
      <c r="A3" s="11" t="s">
        <v>30</v>
      </c>
      <c r="B3" t="s">
        <v>33</v>
      </c>
      <c r="C3" t="s">
        <v>34</v>
      </c>
    </row>
    <row r="4" spans="1:3" x14ac:dyDescent="0.35">
      <c r="A4" s="12">
        <v>10029367401</v>
      </c>
      <c r="B4" s="8">
        <v>41.88</v>
      </c>
      <c r="C4" s="8">
        <v>15.5</v>
      </c>
    </row>
    <row r="5" spans="1:3" x14ac:dyDescent="0.35">
      <c r="A5" s="13" t="s">
        <v>9</v>
      </c>
      <c r="B5" s="8">
        <v>21.9</v>
      </c>
      <c r="C5" s="8">
        <v>7.75</v>
      </c>
    </row>
    <row r="6" spans="1:3" x14ac:dyDescent="0.35">
      <c r="A6" s="13" t="s">
        <v>10</v>
      </c>
      <c r="B6" s="8">
        <v>3.99</v>
      </c>
      <c r="C6" s="8">
        <v>2.75</v>
      </c>
    </row>
    <row r="7" spans="1:3" x14ac:dyDescent="0.35">
      <c r="A7" s="13" t="s">
        <v>14</v>
      </c>
      <c r="B7" s="8">
        <v>15.99</v>
      </c>
      <c r="C7" s="8">
        <v>5</v>
      </c>
    </row>
    <row r="8" spans="1:3" x14ac:dyDescent="0.35">
      <c r="A8" s="12">
        <v>10029367402</v>
      </c>
      <c r="B8" s="8">
        <v>35.659999999999997</v>
      </c>
      <c r="C8" s="8">
        <v>15</v>
      </c>
    </row>
    <row r="9" spans="1:3" x14ac:dyDescent="0.35">
      <c r="A9" s="13" t="s">
        <v>11</v>
      </c>
      <c r="B9" s="8">
        <v>7.75</v>
      </c>
      <c r="C9" s="8">
        <v>2.75</v>
      </c>
    </row>
    <row r="10" spans="1:3" x14ac:dyDescent="0.35">
      <c r="A10" s="13" t="s">
        <v>12</v>
      </c>
      <c r="B10" s="8">
        <v>7.95</v>
      </c>
      <c r="C10" s="8">
        <v>7.25</v>
      </c>
    </row>
    <row r="11" spans="1:3" x14ac:dyDescent="0.35">
      <c r="A11" s="13" t="s">
        <v>4</v>
      </c>
      <c r="B11" s="8">
        <v>19.96</v>
      </c>
      <c r="C11" s="8">
        <v>5</v>
      </c>
    </row>
    <row r="12" spans="1:3" x14ac:dyDescent="0.35">
      <c r="A12" s="12">
        <v>10029367403</v>
      </c>
      <c r="B12" s="8">
        <v>124.59000000000002</v>
      </c>
      <c r="C12" s="8">
        <v>33.25</v>
      </c>
    </row>
    <row r="13" spans="1:3" x14ac:dyDescent="0.35">
      <c r="A13" s="13" t="s">
        <v>9</v>
      </c>
      <c r="B13" s="8">
        <v>10.95</v>
      </c>
      <c r="C13" s="8">
        <v>7.25</v>
      </c>
    </row>
    <row r="14" spans="1:3" x14ac:dyDescent="0.35">
      <c r="A14" s="13" t="s">
        <v>15</v>
      </c>
      <c r="B14" s="8">
        <v>63.98</v>
      </c>
      <c r="C14" s="8">
        <v>1</v>
      </c>
    </row>
    <row r="15" spans="1:3" x14ac:dyDescent="0.35">
      <c r="A15" s="13" t="s">
        <v>10</v>
      </c>
      <c r="B15" s="8">
        <v>7.98</v>
      </c>
      <c r="C15" s="8">
        <v>10</v>
      </c>
    </row>
    <row r="16" spans="1:3" x14ac:dyDescent="0.35">
      <c r="A16" s="13" t="s">
        <v>4</v>
      </c>
      <c r="B16" s="8">
        <v>19.96</v>
      </c>
      <c r="C16" s="8">
        <v>2.75</v>
      </c>
    </row>
    <row r="17" spans="1:3" x14ac:dyDescent="0.35">
      <c r="A17" s="13" t="s">
        <v>5</v>
      </c>
      <c r="B17" s="8">
        <v>14.96</v>
      </c>
      <c r="C17" s="8">
        <v>7.25</v>
      </c>
    </row>
    <row r="18" spans="1:3" x14ac:dyDescent="0.35">
      <c r="A18" s="13" t="s">
        <v>16</v>
      </c>
      <c r="B18" s="8">
        <v>6.76</v>
      </c>
      <c r="C18" s="8">
        <v>5</v>
      </c>
    </row>
    <row r="19" spans="1:3" x14ac:dyDescent="0.35">
      <c r="A19" s="12">
        <v>10029367404</v>
      </c>
      <c r="B19" s="8">
        <v>37.69</v>
      </c>
      <c r="C19" s="8">
        <v>15.5</v>
      </c>
    </row>
    <row r="20" spans="1:3" x14ac:dyDescent="0.35">
      <c r="A20" s="13" t="s">
        <v>9</v>
      </c>
      <c r="B20" s="8">
        <v>10.95</v>
      </c>
      <c r="C20" s="8">
        <v>5</v>
      </c>
    </row>
    <row r="21" spans="1:3" x14ac:dyDescent="0.35">
      <c r="A21" s="13" t="s">
        <v>10</v>
      </c>
      <c r="B21" s="8">
        <v>3.99</v>
      </c>
      <c r="C21" s="8">
        <v>2.75</v>
      </c>
    </row>
    <row r="22" spans="1:3" x14ac:dyDescent="0.35">
      <c r="A22" s="13" t="s">
        <v>14</v>
      </c>
      <c r="B22" s="8">
        <v>15.99</v>
      </c>
      <c r="C22" s="8">
        <v>5</v>
      </c>
    </row>
    <row r="23" spans="1:3" x14ac:dyDescent="0.35">
      <c r="A23" s="13" t="s">
        <v>16</v>
      </c>
      <c r="B23" s="8">
        <v>6.76</v>
      </c>
      <c r="C23" s="8">
        <v>2.75</v>
      </c>
    </row>
    <row r="24" spans="1:3" x14ac:dyDescent="0.35">
      <c r="A24" s="12">
        <v>10029367405</v>
      </c>
      <c r="B24" s="8">
        <v>3.99</v>
      </c>
      <c r="C24" s="8">
        <v>5</v>
      </c>
    </row>
    <row r="25" spans="1:3" x14ac:dyDescent="0.35">
      <c r="A25" s="13" t="s">
        <v>10</v>
      </c>
      <c r="B25" s="8">
        <v>3.99</v>
      </c>
      <c r="C25" s="8">
        <v>5</v>
      </c>
    </row>
    <row r="26" spans="1:3" x14ac:dyDescent="0.35">
      <c r="A26" s="12">
        <v>10029367406</v>
      </c>
      <c r="B26" s="8">
        <v>282.71999999999997</v>
      </c>
      <c r="C26" s="8">
        <v>37.75</v>
      </c>
    </row>
    <row r="27" spans="1:3" x14ac:dyDescent="0.35">
      <c r="A27" s="13" t="s">
        <v>7</v>
      </c>
      <c r="B27" s="8">
        <v>8.84</v>
      </c>
      <c r="C27" s="8">
        <v>7.75</v>
      </c>
    </row>
    <row r="28" spans="1:3" x14ac:dyDescent="0.35">
      <c r="A28" s="13" t="s">
        <v>13</v>
      </c>
      <c r="B28" s="8">
        <v>9.99</v>
      </c>
      <c r="C28" s="8">
        <v>7.25</v>
      </c>
    </row>
    <row r="29" spans="1:3" x14ac:dyDescent="0.35">
      <c r="A29" s="13" t="s">
        <v>4</v>
      </c>
      <c r="B29" s="8">
        <v>39.92</v>
      </c>
      <c r="C29" s="8">
        <v>3.25</v>
      </c>
    </row>
    <row r="30" spans="1:3" x14ac:dyDescent="0.35">
      <c r="A30" s="13" t="s">
        <v>6</v>
      </c>
      <c r="B30" s="8">
        <v>3.99</v>
      </c>
      <c r="C30" s="8">
        <v>7.25</v>
      </c>
    </row>
    <row r="31" spans="1:3" x14ac:dyDescent="0.35">
      <c r="A31" s="13" t="s">
        <v>20</v>
      </c>
      <c r="B31" s="8">
        <v>219.98</v>
      </c>
      <c r="C31" s="8">
        <v>12.25</v>
      </c>
    </row>
    <row r="32" spans="1:3" x14ac:dyDescent="0.35">
      <c r="A32" s="12" t="s">
        <v>31</v>
      </c>
      <c r="B32" s="8"/>
      <c r="C32" s="8"/>
    </row>
    <row r="33" spans="1:3" x14ac:dyDescent="0.35">
      <c r="A33" s="13" t="s">
        <v>31</v>
      </c>
      <c r="B33" s="8"/>
      <c r="C33" s="8"/>
    </row>
    <row r="34" spans="1:3" x14ac:dyDescent="0.35">
      <c r="A34" s="12" t="s">
        <v>32</v>
      </c>
      <c r="B34" s="8">
        <v>526.53</v>
      </c>
      <c r="C34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B2" sqref="B2:B29"/>
    </sheetView>
  </sheetViews>
  <sheetFormatPr defaultRowHeight="14.5" x14ac:dyDescent="0.35"/>
  <cols>
    <col min="1" max="3" width="15.7265625" customWidth="1"/>
    <col min="4" max="4" width="17.7265625" customWidth="1"/>
    <col min="5" max="5" width="40.36328125" customWidth="1"/>
    <col min="6" max="6" width="15.7265625" style="4" customWidth="1"/>
    <col min="7" max="9" width="15.7265625" customWidth="1"/>
  </cols>
  <sheetData>
    <row r="1" spans="1:6" x14ac:dyDescent="0.35">
      <c r="A1" s="1" t="s">
        <v>26</v>
      </c>
      <c r="B1" s="1" t="s">
        <v>2</v>
      </c>
      <c r="C1" s="1" t="s">
        <v>27</v>
      </c>
      <c r="D1" s="1" t="s">
        <v>28</v>
      </c>
      <c r="E1" s="1" t="s">
        <v>21</v>
      </c>
      <c r="F1" s="9" t="s">
        <v>29</v>
      </c>
    </row>
    <row r="2" spans="1:6" x14ac:dyDescent="0.35">
      <c r="A2">
        <v>10029367401</v>
      </c>
      <c r="B2" t="str">
        <f>VLOOKUP(C2, products,2, FALSE)</f>
        <v>10 Foot USB Cable</v>
      </c>
      <c r="C2">
        <v>105</v>
      </c>
      <c r="D2" s="8" t="s">
        <v>22</v>
      </c>
      <c r="E2" s="4">
        <f>VLOOKUP(C2, ProductList!$A$2:C18, 3, FALSE)</f>
        <v>10.95</v>
      </c>
      <c r="F2" s="10">
        <f>VLOOKUP(D2,ProductList!$E$2:$F$5,2,FALSE)</f>
        <v>0.5</v>
      </c>
    </row>
    <row r="3" spans="1:6" x14ac:dyDescent="0.35">
      <c r="A3" s="7">
        <v>10029367401</v>
      </c>
      <c r="B3" t="str">
        <f>VLOOKUP(C3, products,2, FALSE)</f>
        <v>64GB Flash Drive</v>
      </c>
      <c r="C3">
        <v>200</v>
      </c>
      <c r="D3" s="8" t="s">
        <v>24</v>
      </c>
      <c r="E3" s="4">
        <f>VLOOKUP(C3, ProductList!$A$2:C19, 3, FALSE)</f>
        <v>15.99</v>
      </c>
      <c r="F3" s="10">
        <f>VLOOKUP(D3,ProductList!$E$2:$F$5,2,FALSE)</f>
        <v>5</v>
      </c>
    </row>
    <row r="4" spans="1:6" x14ac:dyDescent="0.35">
      <c r="A4">
        <v>10029367401</v>
      </c>
      <c r="B4" t="str">
        <f>VLOOKUP(C4, products,2, FALSE)</f>
        <v>10 Foot USB Cable</v>
      </c>
      <c r="C4">
        <v>105</v>
      </c>
      <c r="D4" s="8" t="s">
        <v>25</v>
      </c>
      <c r="E4" s="4">
        <f>VLOOKUP(C4, ProductList!$A$2:C20, 3, FALSE)</f>
        <v>10.95</v>
      </c>
      <c r="F4" s="10">
        <f>VLOOKUP(D4,ProductList!$E$2:$F$5,2,FALSE)</f>
        <v>7.25</v>
      </c>
    </row>
    <row r="5" spans="1:6" x14ac:dyDescent="0.35">
      <c r="A5">
        <v>10029367401</v>
      </c>
      <c r="B5" t="str">
        <f>VLOOKUP(C5, products,2, FALSE)</f>
        <v>5 Foot HDMI Cable</v>
      </c>
      <c r="C5">
        <v>106</v>
      </c>
      <c r="D5" s="8" t="s">
        <v>23</v>
      </c>
      <c r="E5" s="4">
        <f>VLOOKUP(C5, ProductList!$A$2:C21, 3, FALSE)</f>
        <v>3.99</v>
      </c>
      <c r="F5" s="10">
        <f>VLOOKUP(D5,ProductList!$E$2:$F$5,2,FALSE)</f>
        <v>2.75</v>
      </c>
    </row>
    <row r="6" spans="1:6" x14ac:dyDescent="0.35">
      <c r="A6" s="7">
        <v>10029367402</v>
      </c>
      <c r="B6" t="str">
        <f>VLOOKUP(C6, products,2, FALSE)</f>
        <v>16GB Flash Drive</v>
      </c>
      <c r="C6">
        <v>108</v>
      </c>
      <c r="D6" s="8" t="s">
        <v>25</v>
      </c>
      <c r="E6" s="4">
        <f>VLOOKUP(C6, ProductList!$A$2:C22, 3, FALSE)</f>
        <v>7.95</v>
      </c>
      <c r="F6" s="10">
        <f>VLOOKUP(D6,ProductList!$E$2:$F$5,2,FALSE)</f>
        <v>7.25</v>
      </c>
    </row>
    <row r="7" spans="1:6" x14ac:dyDescent="0.35">
      <c r="A7" s="7">
        <v>10029367402</v>
      </c>
      <c r="B7" t="str">
        <f>VLOOKUP(C7, products,2, FALSE)</f>
        <v>10 Foot HDMI Cable</v>
      </c>
      <c r="C7">
        <v>107</v>
      </c>
      <c r="D7" s="8" t="s">
        <v>23</v>
      </c>
      <c r="E7" s="4">
        <f>VLOOKUP(C7, ProductList!$A$2:C23, 3, FALSE)</f>
        <v>7.75</v>
      </c>
      <c r="F7" s="10">
        <f>VLOOKUP(D7,ProductList!$E$2:$F$5,2,FALSE)</f>
        <v>2.75</v>
      </c>
    </row>
    <row r="8" spans="1:6" x14ac:dyDescent="0.35">
      <c r="A8" s="7">
        <v>10029367402</v>
      </c>
      <c r="B8" t="str">
        <f>VLOOKUP(C8, products,2, FALSE)</f>
        <v>Blue Ray DVD</v>
      </c>
      <c r="C8">
        <v>100</v>
      </c>
      <c r="D8" s="8" t="s">
        <v>24</v>
      </c>
      <c r="E8" s="4">
        <f>VLOOKUP(C8, ProductList!$A$2:C24, 3, FALSE)</f>
        <v>19.96</v>
      </c>
      <c r="F8" s="10">
        <f>VLOOKUP(D8,ProductList!$E$2:$F$5,2,FALSE)</f>
        <v>5</v>
      </c>
    </row>
    <row r="9" spans="1:6" x14ac:dyDescent="0.35">
      <c r="A9" s="7">
        <v>10029367403</v>
      </c>
      <c r="B9" t="str">
        <f>VLOOKUP(C9, products,2, FALSE)</f>
        <v>Wired Mouse</v>
      </c>
      <c r="C9">
        <v>202</v>
      </c>
      <c r="D9" s="8" t="s">
        <v>24</v>
      </c>
      <c r="E9" s="4">
        <f>VLOOKUP(C9, ProductList!$A$2:C25, 3, FALSE)</f>
        <v>6.76</v>
      </c>
      <c r="F9" s="10">
        <f>VLOOKUP(D9,ProductList!$E$2:$F$5,2,FALSE)</f>
        <v>5</v>
      </c>
    </row>
    <row r="10" spans="1:6" x14ac:dyDescent="0.35">
      <c r="A10" s="7">
        <v>10029367403</v>
      </c>
      <c r="B10" t="str">
        <f>VLOOKUP(C10, products,2, FALSE)</f>
        <v>10 Foot USB Cable</v>
      </c>
      <c r="C10">
        <v>105</v>
      </c>
      <c r="D10" s="8" t="s">
        <v>25</v>
      </c>
      <c r="E10" s="4">
        <f>VLOOKUP(C10, ProductList!$A$2:C26, 3, FALSE)</f>
        <v>10.95</v>
      </c>
      <c r="F10" s="10">
        <f>VLOOKUP(D10,ProductList!$E$2:$F$5,2,FALSE)</f>
        <v>7.25</v>
      </c>
    </row>
    <row r="11" spans="1:6" x14ac:dyDescent="0.35">
      <c r="A11" s="7">
        <v>10029367403</v>
      </c>
      <c r="B11" t="str">
        <f>VLOOKUP(C11, products,2, FALSE)</f>
        <v>5 Foot HDMI Cable</v>
      </c>
      <c r="C11">
        <v>106</v>
      </c>
      <c r="D11" s="8" t="s">
        <v>24</v>
      </c>
      <c r="E11" s="4">
        <f>VLOOKUP(C11, ProductList!$A$2:C27, 3, FALSE)</f>
        <v>3.99</v>
      </c>
      <c r="F11" s="10">
        <f>VLOOKUP(D11,ProductList!$E$2:$F$5,2,FALSE)</f>
        <v>5</v>
      </c>
    </row>
    <row r="12" spans="1:6" x14ac:dyDescent="0.35">
      <c r="A12" s="7">
        <v>10029367403</v>
      </c>
      <c r="B12" t="str">
        <f>VLOOKUP(C12, products,2, FALSE)</f>
        <v>5 Foot HDMI Cable</v>
      </c>
      <c r="C12">
        <v>106</v>
      </c>
      <c r="D12" s="8" t="s">
        <v>24</v>
      </c>
      <c r="E12" s="4">
        <f>VLOOKUP(C12, ProductList!$A$2:C28, 3, FALSE)</f>
        <v>3.99</v>
      </c>
      <c r="F12" s="10">
        <f>VLOOKUP(D12,ProductList!$E$2:$F$5,2,FALSE)</f>
        <v>5</v>
      </c>
    </row>
    <row r="13" spans="1:6" x14ac:dyDescent="0.35">
      <c r="A13" s="7">
        <v>10029367403</v>
      </c>
      <c r="B13" t="str">
        <f>VLOOKUP(C13, products,2, FALSE)</f>
        <v>128GB Flash Drive</v>
      </c>
      <c r="C13">
        <v>201</v>
      </c>
      <c r="D13" s="8" t="s">
        <v>22</v>
      </c>
      <c r="E13" s="4">
        <f>VLOOKUP(C13, ProductList!$A$2:C29, 3, FALSE)</f>
        <v>31.99</v>
      </c>
      <c r="F13" s="10">
        <f>VLOOKUP(D13,ProductList!$E$2:$F$5,2,FALSE)</f>
        <v>0.5</v>
      </c>
    </row>
    <row r="14" spans="1:6" x14ac:dyDescent="0.35">
      <c r="A14" s="7">
        <v>10029367403</v>
      </c>
      <c r="B14" t="str">
        <f>VLOOKUP(C14, products,2, FALSE)</f>
        <v>Blue Ray DVD</v>
      </c>
      <c r="C14">
        <v>100</v>
      </c>
      <c r="D14" s="8" t="s">
        <v>23</v>
      </c>
      <c r="E14" s="4">
        <f>VLOOKUP(C14, ProductList!$A$2:C30, 3, FALSE)</f>
        <v>19.96</v>
      </c>
      <c r="F14" s="10">
        <f>VLOOKUP(D14,ProductList!$E$2:$F$5,2,FALSE)</f>
        <v>2.75</v>
      </c>
    </row>
    <row r="15" spans="1:6" x14ac:dyDescent="0.35">
      <c r="A15" s="7">
        <v>10029367403</v>
      </c>
      <c r="B15" t="str">
        <f>VLOOKUP(C15, products,2, FALSE)</f>
        <v>128GB Flash Drive</v>
      </c>
      <c r="C15">
        <v>201</v>
      </c>
      <c r="D15" s="8" t="s">
        <v>22</v>
      </c>
      <c r="E15" s="4">
        <f>VLOOKUP(C15, ProductList!$A$2:C31, 3, FALSE)</f>
        <v>31.99</v>
      </c>
      <c r="F15" s="10">
        <f>VLOOKUP(D15,ProductList!$E$2:$F$5,2,FALSE)</f>
        <v>0.5</v>
      </c>
    </row>
    <row r="16" spans="1:6" x14ac:dyDescent="0.35">
      <c r="A16" s="7">
        <v>10029367403</v>
      </c>
      <c r="B16" t="str">
        <f>VLOOKUP(C16, products,2, FALSE)</f>
        <v>Standard Edition DVD</v>
      </c>
      <c r="C16">
        <v>101</v>
      </c>
      <c r="D16" s="8" t="s">
        <v>25</v>
      </c>
      <c r="E16" s="4">
        <f>VLOOKUP(C16, ProductList!$A$2:C32, 3, FALSE)</f>
        <v>14.96</v>
      </c>
      <c r="F16" s="10">
        <f>VLOOKUP(D16,ProductList!$E$2:$F$5,2,FALSE)</f>
        <v>7.25</v>
      </c>
    </row>
    <row r="17" spans="1:6" x14ac:dyDescent="0.35">
      <c r="A17" s="7">
        <v>10029367404</v>
      </c>
      <c r="B17" t="str">
        <f>VLOOKUP(C17, products,2, FALSE)</f>
        <v>5 Foot HDMI Cable</v>
      </c>
      <c r="C17">
        <v>106</v>
      </c>
      <c r="D17" s="8" t="s">
        <v>23</v>
      </c>
      <c r="E17" s="4">
        <f>VLOOKUP(C17, ProductList!$A$2:C33, 3, FALSE)</f>
        <v>3.99</v>
      </c>
      <c r="F17" s="10">
        <f>VLOOKUP(D17,ProductList!$E$2:$F$5,2,FALSE)</f>
        <v>2.75</v>
      </c>
    </row>
    <row r="18" spans="1:6" x14ac:dyDescent="0.35">
      <c r="A18" s="7">
        <v>10029367404</v>
      </c>
      <c r="B18" t="str">
        <f>VLOOKUP(C18, products,2, FALSE)</f>
        <v>Wired Mouse</v>
      </c>
      <c r="C18">
        <v>202</v>
      </c>
      <c r="D18" s="8" t="s">
        <v>23</v>
      </c>
      <c r="E18" s="4">
        <f>VLOOKUP(C18, ProductList!$A$2:C34, 3, FALSE)</f>
        <v>6.76</v>
      </c>
      <c r="F18" s="10">
        <f>VLOOKUP(D18,ProductList!$E$2:$F$5,2,FALSE)</f>
        <v>2.75</v>
      </c>
    </row>
    <row r="19" spans="1:6" x14ac:dyDescent="0.35">
      <c r="A19" s="7">
        <v>10029367404</v>
      </c>
      <c r="B19" t="str">
        <f>VLOOKUP(C19, products,2, FALSE)</f>
        <v>10 Foot USB Cable</v>
      </c>
      <c r="C19">
        <v>105</v>
      </c>
      <c r="D19" s="8" t="s">
        <v>24</v>
      </c>
      <c r="E19" s="4">
        <f>VLOOKUP(C19, ProductList!$A$2:C35, 3, FALSE)</f>
        <v>10.95</v>
      </c>
      <c r="F19" s="10">
        <f>VLOOKUP(D19,ProductList!$E$2:$F$5,2,FALSE)</f>
        <v>5</v>
      </c>
    </row>
    <row r="20" spans="1:6" x14ac:dyDescent="0.35">
      <c r="A20" s="7">
        <v>10029367404</v>
      </c>
      <c r="B20" t="str">
        <f>VLOOKUP(C20, products,2, FALSE)</f>
        <v>64GB Flash Drive</v>
      </c>
      <c r="C20">
        <v>200</v>
      </c>
      <c r="D20" s="8" t="s">
        <v>24</v>
      </c>
      <c r="E20" s="4">
        <f>VLOOKUP(C20, ProductList!$A$2:C36, 3, FALSE)</f>
        <v>15.99</v>
      </c>
      <c r="F20" s="10">
        <f>VLOOKUP(D20,ProductList!$E$2:$F$5,2,FALSE)</f>
        <v>5</v>
      </c>
    </row>
    <row r="21" spans="1:6" x14ac:dyDescent="0.35">
      <c r="A21" s="7">
        <v>10029367405</v>
      </c>
      <c r="B21" t="str">
        <f>VLOOKUP(C21, products,2, FALSE)</f>
        <v>5 Foot HDMI Cable</v>
      </c>
      <c r="C21">
        <v>106</v>
      </c>
      <c r="D21" s="8" t="s">
        <v>24</v>
      </c>
      <c r="E21" s="4">
        <f>VLOOKUP(C21, ProductList!$A$2:C37, 3, FALSE)</f>
        <v>3.99</v>
      </c>
      <c r="F21" s="10">
        <f>VLOOKUP(D21,ProductList!$E$2:$F$5,2,FALSE)</f>
        <v>5</v>
      </c>
    </row>
    <row r="22" spans="1:6" x14ac:dyDescent="0.35">
      <c r="A22" s="7">
        <v>10029367406</v>
      </c>
      <c r="B22" t="str">
        <f>VLOOKUP(C22, products,2, FALSE)</f>
        <v>2 Foot USB Cable</v>
      </c>
      <c r="C22">
        <v>103</v>
      </c>
      <c r="D22" s="8" t="s">
        <v>23</v>
      </c>
      <c r="E22" s="4">
        <f>VLOOKUP(C22, ProductList!$A$2:C38, 3, FALSE)</f>
        <v>4.42</v>
      </c>
      <c r="F22" s="10">
        <f>VLOOKUP(D22,ProductList!$E$2:$F$5,2,FALSE)</f>
        <v>2.75</v>
      </c>
    </row>
    <row r="23" spans="1:6" x14ac:dyDescent="0.35">
      <c r="A23" s="7">
        <v>10029367406</v>
      </c>
      <c r="B23" t="str">
        <f>VLOOKUP(C23, products,2, FALSE)</f>
        <v>Wireless Router</v>
      </c>
      <c r="C23">
        <v>206</v>
      </c>
      <c r="D23" s="8" t="s">
        <v>24</v>
      </c>
      <c r="E23" s="4">
        <f>VLOOKUP(C23, ProductList!$A$2:C39, 3, FALSE)</f>
        <v>109.99</v>
      </c>
      <c r="F23" s="10">
        <f>VLOOKUP(D23,ProductList!$E$2:$F$5,2,FALSE)</f>
        <v>5</v>
      </c>
    </row>
    <row r="24" spans="1:6" x14ac:dyDescent="0.35">
      <c r="A24" s="7">
        <v>10029367406</v>
      </c>
      <c r="B24" t="str">
        <f>VLOOKUP(C24, products,2, FALSE)</f>
        <v>Wireless Router</v>
      </c>
      <c r="C24">
        <v>206</v>
      </c>
      <c r="D24" s="8" t="s">
        <v>25</v>
      </c>
      <c r="E24" s="4">
        <f>VLOOKUP(C24, ProductList!$A$2:C40, 3, FALSE)</f>
        <v>109.99</v>
      </c>
      <c r="F24" s="10">
        <f>VLOOKUP(D24,ProductList!$E$2:$F$5,2,FALSE)</f>
        <v>7.25</v>
      </c>
    </row>
    <row r="25" spans="1:6" x14ac:dyDescent="0.35">
      <c r="A25" s="7">
        <v>10029367406</v>
      </c>
      <c r="B25" t="str">
        <f>VLOOKUP(C25, products,2, FALSE)</f>
        <v>2 Foot USB Cable</v>
      </c>
      <c r="C25">
        <v>103</v>
      </c>
      <c r="D25" s="8" t="s">
        <v>24</v>
      </c>
      <c r="E25" s="4">
        <f>VLOOKUP(C25, ProductList!$A$2:C41, 3, FALSE)</f>
        <v>4.42</v>
      </c>
      <c r="F25" s="10">
        <f>VLOOKUP(D25,ProductList!$E$2:$F$5,2,FALSE)</f>
        <v>5</v>
      </c>
    </row>
    <row r="26" spans="1:6" x14ac:dyDescent="0.35">
      <c r="A26" s="7">
        <v>10029367406</v>
      </c>
      <c r="B26" t="str">
        <f>VLOOKUP(C26, products,2, FALSE)</f>
        <v>Blue Ray DVD</v>
      </c>
      <c r="C26">
        <v>100</v>
      </c>
      <c r="D26" s="8" t="s">
        <v>23</v>
      </c>
      <c r="E26" s="4">
        <f>VLOOKUP(C26, ProductList!$A$2:C42, 3, FALSE)</f>
        <v>19.96</v>
      </c>
      <c r="F26" s="10">
        <f>VLOOKUP(D26,ProductList!$E$2:$F$5,2,FALSE)</f>
        <v>2.75</v>
      </c>
    </row>
    <row r="27" spans="1:6" x14ac:dyDescent="0.35">
      <c r="A27" s="7">
        <v>10029367406</v>
      </c>
      <c r="B27" t="str">
        <f>VLOOKUP(C27, products,2, FALSE)</f>
        <v>VHS Tape</v>
      </c>
      <c r="C27">
        <v>102</v>
      </c>
      <c r="D27" s="8" t="s">
        <v>25</v>
      </c>
      <c r="E27" s="4">
        <f>VLOOKUP(C27, ProductList!$A$2:C43, 3, FALSE)</f>
        <v>3.99</v>
      </c>
      <c r="F27" s="10">
        <f>VLOOKUP(D27,ProductList!$E$2:$F$5,2,FALSE)</f>
        <v>7.25</v>
      </c>
    </row>
    <row r="28" spans="1:6" x14ac:dyDescent="0.35">
      <c r="A28" s="7">
        <v>10029367406</v>
      </c>
      <c r="B28" t="str">
        <f>VLOOKUP(C28, products,2, FALSE)</f>
        <v>Blue Ray DVD</v>
      </c>
      <c r="C28">
        <v>100</v>
      </c>
      <c r="D28" s="8" t="s">
        <v>22</v>
      </c>
      <c r="E28" s="4">
        <f>VLOOKUP(C28, ProductList!$A$2:C44, 3, FALSE)</f>
        <v>19.96</v>
      </c>
      <c r="F28" s="10">
        <f>VLOOKUP(D28,ProductList!$E$2:$F$5,2,FALSE)</f>
        <v>0.5</v>
      </c>
    </row>
    <row r="29" spans="1:6" x14ac:dyDescent="0.35">
      <c r="A29" s="7">
        <v>10029367406</v>
      </c>
      <c r="B29" t="str">
        <f>VLOOKUP(C29, products,2, FALSE)</f>
        <v>32GB Flash Drive</v>
      </c>
      <c r="C29">
        <v>109</v>
      </c>
      <c r="D29" s="8" t="s">
        <v>25</v>
      </c>
      <c r="E29" s="4">
        <f>VLOOKUP(C29, ProductList!$A$2:C45, 3, FALSE)</f>
        <v>9.99</v>
      </c>
      <c r="F29" s="10">
        <f>VLOOKUP(D29,ProductList!$E$2:$F$5,2,FALSE)</f>
        <v>7.25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ProductList</vt:lpstr>
      <vt:lpstr>Sheet1</vt:lpstr>
      <vt:lpstr>Orders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Desiree Herschberger</cp:lastModifiedBy>
  <dcterms:created xsi:type="dcterms:W3CDTF">2017-06-08T18:33:19Z</dcterms:created>
  <dcterms:modified xsi:type="dcterms:W3CDTF">2020-09-26T16:15:24Z</dcterms:modified>
</cp:coreProperties>
</file>