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6465"/>
  </bookViews>
  <sheets>
    <sheet name="OS Grid Extents" sheetId="1" r:id="rId1"/>
  </sheets>
  <calcPr calcId="0"/>
</workbook>
</file>

<file path=xl/calcChain.xml><?xml version="1.0" encoding="utf-8"?>
<calcChain xmlns="http://schemas.openxmlformats.org/spreadsheetml/2006/main">
  <c r="M58" i="1" l="1"/>
  <c r="L58" i="1"/>
  <c r="G58" i="1"/>
  <c r="F58" i="1"/>
  <c r="L3" i="1"/>
  <c r="L7" i="1"/>
  <c r="L11" i="1"/>
  <c r="L15" i="1"/>
  <c r="L19" i="1"/>
  <c r="L23" i="1"/>
  <c r="M25" i="1"/>
  <c r="L27" i="1"/>
  <c r="M29" i="1"/>
  <c r="L31" i="1"/>
  <c r="M33" i="1"/>
  <c r="L34" i="1"/>
  <c r="M36" i="1"/>
  <c r="L52" i="1"/>
  <c r="M38" i="1"/>
  <c r="L40" i="1"/>
  <c r="M54" i="1"/>
  <c r="L42" i="1"/>
  <c r="M44" i="1"/>
  <c r="L56" i="1"/>
  <c r="M46" i="1"/>
  <c r="L48" i="1"/>
  <c r="M57" i="1"/>
  <c r="F3" i="1"/>
  <c r="F4" i="1"/>
  <c r="G4" i="1"/>
  <c r="F7" i="1"/>
  <c r="F8" i="1"/>
  <c r="G8" i="1"/>
  <c r="F11" i="1"/>
  <c r="F12" i="1"/>
  <c r="G12" i="1"/>
  <c r="F15" i="1"/>
  <c r="F16" i="1"/>
  <c r="G16" i="1"/>
  <c r="F19" i="1"/>
  <c r="F20" i="1"/>
  <c r="G20" i="1"/>
  <c r="F23" i="1"/>
  <c r="F24" i="1"/>
  <c r="G24" i="1"/>
  <c r="F27" i="1"/>
  <c r="F28" i="1"/>
  <c r="G28" i="1"/>
  <c r="F31" i="1"/>
  <c r="F32" i="1"/>
  <c r="G32" i="1"/>
  <c r="F34" i="1"/>
  <c r="F35" i="1"/>
  <c r="G35" i="1"/>
  <c r="F52" i="1"/>
  <c r="F37" i="1"/>
  <c r="G37" i="1"/>
  <c r="F40" i="1"/>
  <c r="F53" i="1"/>
  <c r="G53" i="1"/>
  <c r="F42" i="1"/>
  <c r="F43" i="1"/>
  <c r="G43" i="1"/>
  <c r="F56" i="1"/>
  <c r="F45" i="1"/>
  <c r="G45" i="1"/>
  <c r="F48" i="1"/>
  <c r="F49" i="1"/>
  <c r="G49" i="1"/>
  <c r="D2" i="1"/>
  <c r="F2" i="1" s="1"/>
  <c r="E2" i="1"/>
  <c r="G2" i="1" s="1"/>
  <c r="J2" i="1"/>
  <c r="L2" i="1" s="1"/>
  <c r="K2" i="1"/>
  <c r="M2" i="1" s="1"/>
  <c r="D3" i="1"/>
  <c r="E3" i="1"/>
  <c r="G3" i="1" s="1"/>
  <c r="J3" i="1"/>
  <c r="K3" i="1"/>
  <c r="M3" i="1" s="1"/>
  <c r="D4" i="1"/>
  <c r="E4" i="1"/>
  <c r="J4" i="1"/>
  <c r="L4" i="1" s="1"/>
  <c r="K4" i="1"/>
  <c r="M4" i="1" s="1"/>
  <c r="D5" i="1"/>
  <c r="F5" i="1" s="1"/>
  <c r="E5" i="1"/>
  <c r="G5" i="1" s="1"/>
  <c r="J5" i="1"/>
  <c r="L5" i="1" s="1"/>
  <c r="K5" i="1"/>
  <c r="M5" i="1" s="1"/>
  <c r="D6" i="1"/>
  <c r="F6" i="1" s="1"/>
  <c r="E6" i="1"/>
  <c r="G6" i="1" s="1"/>
  <c r="J6" i="1"/>
  <c r="L6" i="1" s="1"/>
  <c r="K6" i="1"/>
  <c r="M6" i="1" s="1"/>
  <c r="D7" i="1"/>
  <c r="E7" i="1"/>
  <c r="G7" i="1" s="1"/>
  <c r="J7" i="1"/>
  <c r="K7" i="1"/>
  <c r="M7" i="1" s="1"/>
  <c r="D8" i="1"/>
  <c r="E8" i="1"/>
  <c r="J8" i="1"/>
  <c r="L8" i="1" s="1"/>
  <c r="K8" i="1"/>
  <c r="M8" i="1" s="1"/>
  <c r="D9" i="1"/>
  <c r="F9" i="1" s="1"/>
  <c r="E9" i="1"/>
  <c r="G9" i="1" s="1"/>
  <c r="J9" i="1"/>
  <c r="L9" i="1" s="1"/>
  <c r="K9" i="1"/>
  <c r="M9" i="1" s="1"/>
  <c r="D10" i="1"/>
  <c r="F10" i="1" s="1"/>
  <c r="E10" i="1"/>
  <c r="G10" i="1" s="1"/>
  <c r="J10" i="1"/>
  <c r="L10" i="1" s="1"/>
  <c r="K10" i="1"/>
  <c r="M10" i="1" s="1"/>
  <c r="D11" i="1"/>
  <c r="E11" i="1"/>
  <c r="G11" i="1" s="1"/>
  <c r="J11" i="1"/>
  <c r="K11" i="1"/>
  <c r="M11" i="1" s="1"/>
  <c r="D12" i="1"/>
  <c r="E12" i="1"/>
  <c r="J12" i="1"/>
  <c r="L12" i="1" s="1"/>
  <c r="K12" i="1"/>
  <c r="M12" i="1" s="1"/>
  <c r="D13" i="1"/>
  <c r="F13" i="1" s="1"/>
  <c r="E13" i="1"/>
  <c r="G13" i="1" s="1"/>
  <c r="J13" i="1"/>
  <c r="L13" i="1" s="1"/>
  <c r="K13" i="1"/>
  <c r="M13" i="1" s="1"/>
  <c r="D14" i="1"/>
  <c r="F14" i="1" s="1"/>
  <c r="E14" i="1"/>
  <c r="G14" i="1" s="1"/>
  <c r="J14" i="1"/>
  <c r="L14" i="1" s="1"/>
  <c r="K14" i="1"/>
  <c r="M14" i="1" s="1"/>
  <c r="D15" i="1"/>
  <c r="E15" i="1"/>
  <c r="G15" i="1" s="1"/>
  <c r="J15" i="1"/>
  <c r="K15" i="1"/>
  <c r="M15" i="1" s="1"/>
  <c r="D16" i="1"/>
  <c r="E16" i="1"/>
  <c r="J16" i="1"/>
  <c r="L16" i="1" s="1"/>
  <c r="K16" i="1"/>
  <c r="M16" i="1" s="1"/>
  <c r="D17" i="1"/>
  <c r="F17" i="1" s="1"/>
  <c r="E17" i="1"/>
  <c r="G17" i="1" s="1"/>
  <c r="J17" i="1"/>
  <c r="L17" i="1" s="1"/>
  <c r="K17" i="1"/>
  <c r="M17" i="1" s="1"/>
  <c r="D18" i="1"/>
  <c r="F18" i="1" s="1"/>
  <c r="E18" i="1"/>
  <c r="G18" i="1" s="1"/>
  <c r="J18" i="1"/>
  <c r="L18" i="1" s="1"/>
  <c r="K18" i="1"/>
  <c r="M18" i="1" s="1"/>
  <c r="D19" i="1"/>
  <c r="E19" i="1"/>
  <c r="G19" i="1" s="1"/>
  <c r="J19" i="1"/>
  <c r="K19" i="1"/>
  <c r="M19" i="1" s="1"/>
  <c r="D20" i="1"/>
  <c r="E20" i="1"/>
  <c r="J20" i="1"/>
  <c r="L20" i="1" s="1"/>
  <c r="K20" i="1"/>
  <c r="M20" i="1" s="1"/>
  <c r="D21" i="1"/>
  <c r="F21" i="1" s="1"/>
  <c r="E21" i="1"/>
  <c r="G21" i="1" s="1"/>
  <c r="J21" i="1"/>
  <c r="L21" i="1" s="1"/>
  <c r="K21" i="1"/>
  <c r="M21" i="1" s="1"/>
  <c r="D22" i="1"/>
  <c r="F22" i="1" s="1"/>
  <c r="E22" i="1"/>
  <c r="G22" i="1" s="1"/>
  <c r="J22" i="1"/>
  <c r="L22" i="1" s="1"/>
  <c r="K22" i="1"/>
  <c r="M22" i="1" s="1"/>
  <c r="D23" i="1"/>
  <c r="E23" i="1"/>
  <c r="G23" i="1" s="1"/>
  <c r="J23" i="1"/>
  <c r="K23" i="1"/>
  <c r="M23" i="1" s="1"/>
  <c r="D24" i="1"/>
  <c r="E24" i="1"/>
  <c r="J24" i="1"/>
  <c r="L24" i="1" s="1"/>
  <c r="K24" i="1"/>
  <c r="M24" i="1" s="1"/>
  <c r="D25" i="1"/>
  <c r="F25" i="1" s="1"/>
  <c r="E25" i="1"/>
  <c r="G25" i="1" s="1"/>
  <c r="J25" i="1"/>
  <c r="L25" i="1" s="1"/>
  <c r="K25" i="1"/>
  <c r="D26" i="1"/>
  <c r="F26" i="1" s="1"/>
  <c r="E26" i="1"/>
  <c r="G26" i="1" s="1"/>
  <c r="J26" i="1"/>
  <c r="L26" i="1" s="1"/>
  <c r="K26" i="1"/>
  <c r="M26" i="1" s="1"/>
  <c r="D27" i="1"/>
  <c r="E27" i="1"/>
  <c r="G27" i="1" s="1"/>
  <c r="J27" i="1"/>
  <c r="K27" i="1"/>
  <c r="M27" i="1" s="1"/>
  <c r="D28" i="1"/>
  <c r="E28" i="1"/>
  <c r="J28" i="1"/>
  <c r="L28" i="1" s="1"/>
  <c r="K28" i="1"/>
  <c r="M28" i="1" s="1"/>
  <c r="D29" i="1"/>
  <c r="F29" i="1" s="1"/>
  <c r="E29" i="1"/>
  <c r="G29" i="1" s="1"/>
  <c r="J29" i="1"/>
  <c r="L29" i="1" s="1"/>
  <c r="K29" i="1"/>
  <c r="D30" i="1"/>
  <c r="F30" i="1" s="1"/>
  <c r="E30" i="1"/>
  <c r="G30" i="1" s="1"/>
  <c r="J30" i="1"/>
  <c r="L30" i="1" s="1"/>
  <c r="K30" i="1"/>
  <c r="M30" i="1" s="1"/>
  <c r="D31" i="1"/>
  <c r="E31" i="1"/>
  <c r="G31" i="1" s="1"/>
  <c r="J31" i="1"/>
  <c r="K31" i="1"/>
  <c r="M31" i="1" s="1"/>
  <c r="D32" i="1"/>
  <c r="E32" i="1"/>
  <c r="J32" i="1"/>
  <c r="L32" i="1" s="1"/>
  <c r="K32" i="1"/>
  <c r="M32" i="1" s="1"/>
  <c r="D33" i="1"/>
  <c r="F33" i="1" s="1"/>
  <c r="E33" i="1"/>
  <c r="G33" i="1" s="1"/>
  <c r="J33" i="1"/>
  <c r="L33" i="1" s="1"/>
  <c r="K33" i="1"/>
  <c r="D50" i="1"/>
  <c r="F50" i="1" s="1"/>
  <c r="E50" i="1"/>
  <c r="G50" i="1" s="1"/>
  <c r="J50" i="1"/>
  <c r="L50" i="1" s="1"/>
  <c r="K50" i="1"/>
  <c r="M50" i="1" s="1"/>
  <c r="D34" i="1"/>
  <c r="E34" i="1"/>
  <c r="G34" i="1" s="1"/>
  <c r="J34" i="1"/>
  <c r="K34" i="1"/>
  <c r="M34" i="1" s="1"/>
  <c r="D35" i="1"/>
  <c r="E35" i="1"/>
  <c r="J35" i="1"/>
  <c r="L35" i="1" s="1"/>
  <c r="K35" i="1"/>
  <c r="M35" i="1" s="1"/>
  <c r="D36" i="1"/>
  <c r="F36" i="1" s="1"/>
  <c r="E36" i="1"/>
  <c r="G36" i="1" s="1"/>
  <c r="J36" i="1"/>
  <c r="L36" i="1" s="1"/>
  <c r="K36" i="1"/>
  <c r="D51" i="1"/>
  <c r="F51" i="1" s="1"/>
  <c r="E51" i="1"/>
  <c r="G51" i="1" s="1"/>
  <c r="J51" i="1"/>
  <c r="L51" i="1" s="1"/>
  <c r="K51" i="1"/>
  <c r="M51" i="1" s="1"/>
  <c r="D52" i="1"/>
  <c r="E52" i="1"/>
  <c r="G52" i="1" s="1"/>
  <c r="J52" i="1"/>
  <c r="K52" i="1"/>
  <c r="M52" i="1" s="1"/>
  <c r="D37" i="1"/>
  <c r="E37" i="1"/>
  <c r="J37" i="1"/>
  <c r="L37" i="1" s="1"/>
  <c r="K37" i="1"/>
  <c r="M37" i="1" s="1"/>
  <c r="D38" i="1"/>
  <c r="F38" i="1" s="1"/>
  <c r="E38" i="1"/>
  <c r="G38" i="1" s="1"/>
  <c r="J38" i="1"/>
  <c r="L38" i="1" s="1"/>
  <c r="K38" i="1"/>
  <c r="D39" i="1"/>
  <c r="F39" i="1" s="1"/>
  <c r="E39" i="1"/>
  <c r="G39" i="1" s="1"/>
  <c r="J39" i="1"/>
  <c r="L39" i="1" s="1"/>
  <c r="K39" i="1"/>
  <c r="M39" i="1" s="1"/>
  <c r="D40" i="1"/>
  <c r="E40" i="1"/>
  <c r="G40" i="1" s="1"/>
  <c r="J40" i="1"/>
  <c r="K40" i="1"/>
  <c r="M40" i="1" s="1"/>
  <c r="D53" i="1"/>
  <c r="E53" i="1"/>
  <c r="J53" i="1"/>
  <c r="L53" i="1" s="1"/>
  <c r="K53" i="1"/>
  <c r="M53" i="1" s="1"/>
  <c r="D54" i="1"/>
  <c r="F54" i="1" s="1"/>
  <c r="E54" i="1"/>
  <c r="G54" i="1" s="1"/>
  <c r="J54" i="1"/>
  <c r="L54" i="1" s="1"/>
  <c r="K54" i="1"/>
  <c r="D41" i="1"/>
  <c r="F41" i="1" s="1"/>
  <c r="E41" i="1"/>
  <c r="G41" i="1" s="1"/>
  <c r="J41" i="1"/>
  <c r="L41" i="1" s="1"/>
  <c r="K41" i="1"/>
  <c r="M41" i="1" s="1"/>
  <c r="D42" i="1"/>
  <c r="E42" i="1"/>
  <c r="G42" i="1" s="1"/>
  <c r="J42" i="1"/>
  <c r="K42" i="1"/>
  <c r="M42" i="1" s="1"/>
  <c r="D43" i="1"/>
  <c r="E43" i="1"/>
  <c r="J43" i="1"/>
  <c r="L43" i="1" s="1"/>
  <c r="K43" i="1"/>
  <c r="M43" i="1" s="1"/>
  <c r="D44" i="1"/>
  <c r="F44" i="1" s="1"/>
  <c r="E44" i="1"/>
  <c r="G44" i="1" s="1"/>
  <c r="J44" i="1"/>
  <c r="L44" i="1" s="1"/>
  <c r="K44" i="1"/>
  <c r="D55" i="1"/>
  <c r="F55" i="1" s="1"/>
  <c r="E55" i="1"/>
  <c r="G55" i="1" s="1"/>
  <c r="J55" i="1"/>
  <c r="L55" i="1" s="1"/>
  <c r="K55" i="1"/>
  <c r="M55" i="1" s="1"/>
  <c r="D56" i="1"/>
  <c r="E56" i="1"/>
  <c r="G56" i="1" s="1"/>
  <c r="J56" i="1"/>
  <c r="K56" i="1"/>
  <c r="M56" i="1" s="1"/>
  <c r="D45" i="1"/>
  <c r="E45" i="1"/>
  <c r="J45" i="1"/>
  <c r="L45" i="1" s="1"/>
  <c r="K45" i="1"/>
  <c r="M45" i="1" s="1"/>
  <c r="D46" i="1"/>
  <c r="F46" i="1" s="1"/>
  <c r="E46" i="1"/>
  <c r="G46" i="1" s="1"/>
  <c r="J46" i="1"/>
  <c r="L46" i="1" s="1"/>
  <c r="K46" i="1"/>
  <c r="D47" i="1"/>
  <c r="F47" i="1" s="1"/>
  <c r="E47" i="1"/>
  <c r="G47" i="1" s="1"/>
  <c r="J47" i="1"/>
  <c r="L47" i="1" s="1"/>
  <c r="K47" i="1"/>
  <c r="M47" i="1" s="1"/>
  <c r="D48" i="1"/>
  <c r="E48" i="1"/>
  <c r="G48" i="1" s="1"/>
  <c r="J48" i="1"/>
  <c r="K48" i="1"/>
  <c r="M48" i="1" s="1"/>
  <c r="D49" i="1"/>
  <c r="E49" i="1"/>
  <c r="J49" i="1"/>
  <c r="L49" i="1" s="1"/>
  <c r="K49" i="1"/>
  <c r="M49" i="1" s="1"/>
  <c r="D57" i="1"/>
  <c r="F57" i="1" s="1"/>
  <c r="E57" i="1"/>
  <c r="G57" i="1" s="1"/>
  <c r="J57" i="1"/>
  <c r="L57" i="1" s="1"/>
  <c r="K57" i="1"/>
</calcChain>
</file>

<file path=xl/sharedStrings.xml><?xml version="1.0" encoding="utf-8"?>
<sst xmlns="http://schemas.openxmlformats.org/spreadsheetml/2006/main" count="294" uniqueCount="209">
  <si>
    <t>ETRS89 Geodetic ( Decimal Degrees )</t>
  </si>
  <si>
    <t>400000 1200000</t>
  </si>
  <si>
    <t>60.682774, -2, 0</t>
  </si>
  <si>
    <t>300000 1100000</t>
  </si>
  <si>
    <t>59.772822, -3.780777, 0</t>
  </si>
  <si>
    <t>400000 1100000</t>
  </si>
  <si>
    <t>59.784881, -2, 0</t>
  </si>
  <si>
    <t>100000 1000000</t>
  </si>
  <si>
    <t>58.78235, -7.1923, 0</t>
  </si>
  <si>
    <t>200000 1000000</t>
  </si>
  <si>
    <t>58.840351, -5.466099, 0</t>
  </si>
  <si>
    <t>300000 1000000</t>
  </si>
  <si>
    <t>58.875226, -3.734425, 0</t>
  </si>
  <si>
    <t>400000 1000000</t>
  </si>
  <si>
    <t>58.886864, -2, 0</t>
  </si>
  <si>
    <t>0 900000</t>
  </si>
  <si>
    <t>57.809606, -8.738172, 0</t>
  </si>
  <si>
    <t>100000 900000</t>
  </si>
  <si>
    <t>57.888197, -7.063985, 57.184</t>
  </si>
  <si>
    <t>200000 900000</t>
  </si>
  <si>
    <t>57.944248, -5.380757, 55.052</t>
  </si>
  <si>
    <t>300000 900000</t>
  </si>
  <si>
    <t>57.977961, -3.692487, 51.066</t>
  </si>
  <si>
    <t>0 800000</t>
  </si>
  <si>
    <t>56.917369, -8.575882, 0</t>
  </si>
  <si>
    <t>100000 800000</t>
  </si>
  <si>
    <t>56.992925, -6.939992, 0</t>
  </si>
  <si>
    <t>200000 800000</t>
  </si>
  <si>
    <t>57.047528, -5.298767, 55.224</t>
  </si>
  <si>
    <t>300000 800000</t>
  </si>
  <si>
    <t>57.080098, -3.65137, 52.949</t>
  </si>
  <si>
    <t>400000 800000</t>
  </si>
  <si>
    <t>57.090978, -2.001643, 49.659</t>
  </si>
  <si>
    <t>0 700000</t>
  </si>
  <si>
    <t>56.024721, -8.422719, 0</t>
  </si>
  <si>
    <t>100000 700000</t>
  </si>
  <si>
    <t>56.097772, -6.824505, 0</t>
  </si>
  <si>
    <t>200000 700000</t>
  </si>
  <si>
    <t>56.150611, -5.221425, 55.03</t>
  </si>
  <si>
    <t>300000 700000</t>
  </si>
  <si>
    <t>56.182093, -3.61259, 53.04</t>
  </si>
  <si>
    <t>100000 600000</t>
  </si>
  <si>
    <t>55.202341, -6.715407, 0</t>
  </si>
  <si>
    <t>200000 600000</t>
  </si>
  <si>
    <t>55.253502, -5.148383, 54.979</t>
  </si>
  <si>
    <t>300000 600000</t>
  </si>
  <si>
    <t>55.283945, -3.57597, 53.883</t>
  </si>
  <si>
    <t>400000 600000</t>
  </si>
  <si>
    <t>55.294116, -2.001557, 50.405</t>
  </si>
  <si>
    <t>100000 500000</t>
  </si>
  <si>
    <t>54.306641, -6.612227, 0</t>
  </si>
  <si>
    <t>200000 500000</t>
  </si>
  <si>
    <t>54.355606, -5.077885, 0</t>
  </si>
  <si>
    <t>300000 500000</t>
  </si>
  <si>
    <t>54.385643, -3.54135, 52.99</t>
  </si>
  <si>
    <t>400000 500000</t>
  </si>
  <si>
    <t>54.395485, -2.001512, 51.081</t>
  </si>
  <si>
    <t>500000 500000</t>
  </si>
  <si>
    <t>54.385694, -0.461678, 46.764</t>
  </si>
  <si>
    <t>200000 400000</t>
  </si>
  <si>
    <t>53.458072, -5.012541, 0</t>
  </si>
  <si>
    <t>300000 400000</t>
  </si>
  <si>
    <t>53.486555, -3.507128, 0</t>
  </si>
  <si>
    <t>400000 400000</t>
  </si>
  <si>
    <t>53.496719, -2.001466, 50.872</t>
  </si>
  <si>
    <t>500000 400000</t>
  </si>
  <si>
    <t>53.487243, -0.494362, 46.598</t>
  </si>
  <si>
    <t>200000 300000</t>
  </si>
  <si>
    <t>52.560349, -4.95062, 0</t>
  </si>
  <si>
    <t>300000 300000</t>
  </si>
  <si>
    <t>52.588587, -3.477527, 53.808</t>
  </si>
  <si>
    <t>400000 300000</t>
  </si>
  <si>
    <t>52.597808, -2.001428, 50.295</t>
  </si>
  <si>
    <t>500000 300000</t>
  </si>
  <si>
    <t>52.588633, -0.525331, 47.17</t>
  </si>
  <si>
    <t>600000 300000</t>
  </si>
  <si>
    <t>52.561085, 0.949175, 45.179</t>
  </si>
  <si>
    <t>100000 200000</t>
  </si>
  <si>
    <t>51.618008, -6.334114, 0</t>
  </si>
  <si>
    <t>200000 200000</t>
  </si>
  <si>
    <t>51.663107, -4.893279, 54.007</t>
  </si>
  <si>
    <t>300000 200000</t>
  </si>
  <si>
    <t>51.689822, -3.448078, 52.398</t>
  </si>
  <si>
    <t>400000 200000</t>
  </si>
  <si>
    <t>51.69875, -2.001391, 48.631</t>
  </si>
  <si>
    <t>500000 200000</t>
  </si>
  <si>
    <t>51.689864, -0.554707, 46.495</t>
  </si>
  <si>
    <t>600000 200000</t>
  </si>
  <si>
    <t>51.663185, 0.890482, 44.867</t>
  </si>
  <si>
    <t>100000 100000</t>
  </si>
  <si>
    <t>50.72131, -6.250714, 0</t>
  </si>
  <si>
    <t>200000 100000</t>
  </si>
  <si>
    <t>50.764349, -4.836123, 0</t>
  </si>
  <si>
    <t>300000 100000</t>
  </si>
  <si>
    <t>50.790904, -3.420119, 51.569</t>
  </si>
  <si>
    <t>400000 100000</t>
  </si>
  <si>
    <t>50.799551, -2.00136, 47.575</t>
  </si>
  <si>
    <t>500000 100000</t>
  </si>
  <si>
    <t>50.790943, -0.582605, 45.214</t>
  </si>
  <si>
    <t>600000 100000</t>
  </si>
  <si>
    <t>50.764349, 0.836123, 0</t>
  </si>
  <si>
    <t>0 0</t>
  </si>
  <si>
    <t>49.766133, -7.555904, 0</t>
  </si>
  <si>
    <t>100000 0</t>
  </si>
  <si>
    <t>49.824378, -6.17146, 0</t>
  </si>
  <si>
    <t>200000 0</t>
  </si>
  <si>
    <t>49.866076, -4.783139, 0</t>
  </si>
  <si>
    <t>300000 0</t>
  </si>
  <si>
    <t>49.891132, -3.392221, 0</t>
  </si>
  <si>
    <t>400000 0</t>
  </si>
  <si>
    <t>49.89949, -2, 0</t>
  </si>
  <si>
    <t>500000 0</t>
  </si>
  <si>
    <t>49.891132, -0.607779, 0</t>
  </si>
  <si>
    <t>HP</t>
  </si>
  <si>
    <t>HT</t>
  </si>
  <si>
    <t>HU</t>
  </si>
  <si>
    <t>HW</t>
  </si>
  <si>
    <t>HX</t>
  </si>
  <si>
    <t>HY</t>
  </si>
  <si>
    <t>HZ</t>
  </si>
  <si>
    <t>NA</t>
  </si>
  <si>
    <t>NB</t>
  </si>
  <si>
    <t>NC</t>
  </si>
  <si>
    <t>ND</t>
  </si>
  <si>
    <t>NF</t>
  </si>
  <si>
    <t>NG</t>
  </si>
  <si>
    <t>NH</t>
  </si>
  <si>
    <t>NJ</t>
  </si>
  <si>
    <t>NK</t>
  </si>
  <si>
    <t>NL</t>
  </si>
  <si>
    <t>NM</t>
  </si>
  <si>
    <t>NN</t>
  </si>
  <si>
    <t>NO</t>
  </si>
  <si>
    <t>NR</t>
  </si>
  <si>
    <t>NS</t>
  </si>
  <si>
    <t>NT</t>
  </si>
  <si>
    <t>NU</t>
  </si>
  <si>
    <t>NW</t>
  </si>
  <si>
    <t>NX</t>
  </si>
  <si>
    <t>NY</t>
  </si>
  <si>
    <t>NZ</t>
  </si>
  <si>
    <t>OV</t>
  </si>
  <si>
    <t>SC</t>
  </si>
  <si>
    <t>SD</t>
  </si>
  <si>
    <t>SE</t>
  </si>
  <si>
    <t>TA</t>
  </si>
  <si>
    <t>SH</t>
  </si>
  <si>
    <t>SJ</t>
  </si>
  <si>
    <t>SK</t>
  </si>
  <si>
    <t>TF</t>
  </si>
  <si>
    <t>TG</t>
  </si>
  <si>
    <t>SM</t>
  </si>
  <si>
    <t>SN</t>
  </si>
  <si>
    <t>SO</t>
  </si>
  <si>
    <t>SP</t>
  </si>
  <si>
    <t>TL</t>
  </si>
  <si>
    <t>TM</t>
  </si>
  <si>
    <t>SR</t>
  </si>
  <si>
    <t>SS</t>
  </si>
  <si>
    <t>ST</t>
  </si>
  <si>
    <t>SU</t>
  </si>
  <si>
    <t>TQ</t>
  </si>
  <si>
    <t>TR</t>
  </si>
  <si>
    <t>SV</t>
  </si>
  <si>
    <t>SW</t>
  </si>
  <si>
    <t>SX</t>
  </si>
  <si>
    <t>SY</t>
  </si>
  <si>
    <t>SZ</t>
  </si>
  <si>
    <t>TV</t>
  </si>
  <si>
    <t>square</t>
  </si>
  <si>
    <t>500000 1300000</t>
  </si>
  <si>
    <t>500000 1200000</t>
  </si>
  <si>
    <t>60.670271, -0.169866, 0</t>
  </si>
  <si>
    <t>200000 1100000</t>
  </si>
  <si>
    <t>59.736687, -5.558554, 0</t>
  </si>
  <si>
    <t>500000 1100000</t>
  </si>
  <si>
    <t>59.772822, -0.219223, 0</t>
  </si>
  <si>
    <t>400000 900000</t>
  </si>
  <si>
    <t>57.988722, -2, 0</t>
  </si>
  <si>
    <t>500000 900000</t>
  </si>
  <si>
    <t>57.977484, -0.309172, 0</t>
  </si>
  <si>
    <t>400000 700000</t>
  </si>
  <si>
    <t>56.192052, -2, 0</t>
  </si>
  <si>
    <t>500000 700000</t>
  </si>
  <si>
    <t>56.181556, -0.38897, 0</t>
  </si>
  <si>
    <t>500000 600000</t>
  </si>
  <si>
    <t>55.283371, -0.425549, 0</t>
  </si>
  <si>
    <t>600000 600000</t>
  </si>
  <si>
    <t>55.25295, 1.146912, 0</t>
  </si>
  <si>
    <t>600000 500000</t>
  </si>
  <si>
    <t>54.355606, 1.077885, 0</t>
  </si>
  <si>
    <t>600000 400000</t>
  </si>
  <si>
    <t>53.458072, 1.012541, 0</t>
  </si>
  <si>
    <t>700000 400000</t>
  </si>
  <si>
    <t>53.41068, 2.514536, 0</t>
  </si>
  <si>
    <t>700000 300000</t>
  </si>
  <si>
    <t>52.514467, 2.421948, 0</t>
  </si>
  <si>
    <t>700000 200000</t>
  </si>
  <si>
    <t>51.618008, 2.334114, 0</t>
  </si>
  <si>
    <t>SW corner</t>
  </si>
  <si>
    <t>NE corner</t>
  </si>
  <si>
    <t>61.567574, -0.117221,0</t>
  </si>
  <si>
    <t>Latitude</t>
  </si>
  <si>
    <t>Longitude</t>
  </si>
  <si>
    <t>LAT-min</t>
  </si>
  <si>
    <t>LON-min</t>
  </si>
  <si>
    <t>LAT-max</t>
  </si>
  <si>
    <t>LON-max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</si>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</sst>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2" fontId="0" fillId="0" borderId="0" xfId="0" applyNumberFormat="1" applyFill="1" applyBorder="1"/>
    <xf numFmtId="2" fontId="0" fillId="0" borderId="11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0" xfId="0" applyFill="1" applyBorder="1"/>
    <xf numFmtId="2" fontId="0" fillId="34" borderId="0" xfId="0" applyNumberFormat="1" applyFill="1" applyBorder="1"/>
    <xf numFmtId="2" fontId="0" fillId="34" borderId="11" xfId="0" applyNumberFormat="1" applyFill="1" applyBorder="1"/>
    <xf numFmtId="0" fontId="0" fillId="34" borderId="17" xfId="0" applyFill="1" applyBorder="1" applyAlignment="1">
      <alignment horizontal="center"/>
    </xf>
    <xf numFmtId="0" fontId="0" fillId="34" borderId="10" xfId="0" applyFill="1" applyBorder="1"/>
    <xf numFmtId="2" fontId="0" fillId="34" borderId="10" xfId="0" applyNumberFormat="1" applyFill="1" applyBorder="1"/>
    <xf numFmtId="2" fontId="0" fillId="34" borderId="12" xfId="0" applyNumberFormat="1" applyFill="1" applyBorder="1"/>
    <xf numFmtId="0" fontId="17" fillId="33" borderId="13" xfId="0" applyFont="1" applyFill="1" applyBorder="1" applyAlignment="1">
      <alignment horizontal="center"/>
    </xf>
    <xf numFmtId="0" fontId="17" fillId="33" borderId="14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5" workbookViewId="0">
      <selection activeCell="V30" sqref="V30"/>
    </sheetView>
  </sheetViews>
  <sheetFormatPr defaultRowHeight="15" x14ac:dyDescent="0.25"/>
  <cols>
    <col min="1" max="1" width="9.140625" style="7"/>
    <col min="2" max="2" width="18" style="1" hidden="1" customWidth="1"/>
    <col min="3" max="3" width="34" style="1" hidden="1" customWidth="1"/>
    <col min="4" max="4" width="11" style="1" hidden="1" customWidth="1"/>
    <col min="5" max="5" width="10.28515625" style="1" hidden="1" customWidth="1"/>
    <col min="6" max="7" width="9.140625" style="1"/>
    <col min="8" max="8" width="14.5703125" style="1" hidden="1" customWidth="1"/>
    <col min="9" max="9" width="34" style="1" hidden="1" customWidth="1"/>
    <col min="10" max="10" width="0" style="1" hidden="1" customWidth="1"/>
    <col min="11" max="11" width="9.85546875" style="1" hidden="1" customWidth="1"/>
    <col min="12" max="16384" width="9.140625" style="1"/>
  </cols>
  <sheetData>
    <row r="1" spans="1:13" s="7" customFormat="1" x14ac:dyDescent="0.25">
      <c r="A1" s="16" t="s">
        <v>169</v>
      </c>
      <c r="B1" s="17" t="s">
        <v>199</v>
      </c>
      <c r="C1" s="17" t="s">
        <v>0</v>
      </c>
      <c r="D1" s="17" t="s">
        <v>202</v>
      </c>
      <c r="E1" s="17" t="s">
        <v>203</v>
      </c>
      <c r="F1" s="17" t="s">
        <v>204</v>
      </c>
      <c r="G1" s="17" t="s">
        <v>205</v>
      </c>
      <c r="H1" s="17" t="s">
        <v>200</v>
      </c>
      <c r="I1" s="17" t="s">
        <v>0</v>
      </c>
      <c r="J1" s="17" t="s">
        <v>202</v>
      </c>
      <c r="K1" s="17" t="s">
        <v>203</v>
      </c>
      <c r="L1" s="17" t="s">
        <v>206</v>
      </c>
      <c r="M1" s="18" t="s">
        <v>207</v>
      </c>
    </row>
    <row r="2" spans="1:13" x14ac:dyDescent="0.25">
      <c r="A2" s="6" t="s">
        <v>113</v>
      </c>
      <c r="B2" s="3" t="s">
        <v>1</v>
      </c>
      <c r="C2" s="3" t="s">
        <v>2</v>
      </c>
      <c r="D2" s="3">
        <f>VALUE(LEFT(C2,FIND(",",C2,1)-1))</f>
        <v>60.682774000000002</v>
      </c>
      <c r="E2" s="3">
        <f>VALUE(MID(C2,FIND(",",C2,1)+1,FIND(",",C2,FIND(",",C2,1)+1)-FIND(",",C2,1)-1))</f>
        <v>-2</v>
      </c>
      <c r="F2" s="4">
        <f>IF(D2&lt;0,ROUNDUP(D2,2),ROUNDDOWN(D2,2))</f>
        <v>60.68</v>
      </c>
      <c r="G2" s="4">
        <f>IF(E2&lt;0,ROUNDUP(E2,2),ROUNDDOWN(E2,2))</f>
        <v>-2</v>
      </c>
      <c r="H2" s="3" t="s">
        <v>170</v>
      </c>
      <c r="I2" s="3" t="s">
        <v>201</v>
      </c>
      <c r="J2" s="3">
        <f>VALUE(LEFT(I2,FIND(",",I2,1)-1))</f>
        <v>61.567574</v>
      </c>
      <c r="K2" s="3">
        <f>VALUE(MID(I2,FIND(",",I2,1)+1,FIND(",",I2,FIND(",",I2,1)+1)-FIND(",",I2,1)-1))</f>
        <v>-0.11722100000000001</v>
      </c>
      <c r="L2" s="4">
        <f>IF(J2&lt;0,ROUNDDOWN(J2,2),ROUNDUP(J2,2))</f>
        <v>61.57</v>
      </c>
      <c r="M2" s="5">
        <f>IF(K2&lt;0,ROUNDDOWN(K2,2),ROUNDUP(K2,2))</f>
        <v>-0.11</v>
      </c>
    </row>
    <row r="3" spans="1:13" x14ac:dyDescent="0.25">
      <c r="A3" s="8" t="s">
        <v>114</v>
      </c>
      <c r="B3" s="9" t="s">
        <v>3</v>
      </c>
      <c r="C3" s="9" t="s">
        <v>4</v>
      </c>
      <c r="D3" s="9">
        <f>VALUE(LEFT(C3,FIND(",",C3,1)-1))</f>
        <v>59.772821999999998</v>
      </c>
      <c r="E3" s="9">
        <f>VALUE(MID(C3,FIND(",",C3,1)+1,FIND(",",C3,FIND(",",C3,1)+1)-FIND(",",C3,1)-1))</f>
        <v>-3.7807770000000001</v>
      </c>
      <c r="F3" s="10">
        <f>IF(D3&lt;0,ROUNDUP(D3,2),ROUNDDOWN(D3,2))</f>
        <v>59.77</v>
      </c>
      <c r="G3" s="10">
        <f>IF(E3&lt;0,ROUNDUP(E3,2),ROUNDDOWN(E3,2))</f>
        <v>-3.7899999999999996</v>
      </c>
      <c r="H3" s="9" t="s">
        <v>1</v>
      </c>
      <c r="I3" s="9" t="s">
        <v>2</v>
      </c>
      <c r="J3" s="9">
        <f>VALUE(LEFT(I3,FIND(",",I3,1)-1))</f>
        <v>60.682774000000002</v>
      </c>
      <c r="K3" s="9">
        <f>VALUE(MID(I3,FIND(",",I3,1)+1,FIND(",",I3,FIND(",",I3,1)+1)-FIND(",",I3,1)-1))</f>
        <v>-2</v>
      </c>
      <c r="L3" s="10">
        <f>IF(J3&lt;0,ROUNDDOWN(J3,2),ROUNDUP(J3,2))</f>
        <v>60.69</v>
      </c>
      <c r="M3" s="11">
        <f>IF(K3&lt;0,ROUNDDOWN(K3,2),ROUNDUP(K3,2))</f>
        <v>-2</v>
      </c>
    </row>
    <row r="4" spans="1:13" x14ac:dyDescent="0.25">
      <c r="A4" s="6" t="s">
        <v>115</v>
      </c>
      <c r="B4" s="3" t="s">
        <v>5</v>
      </c>
      <c r="C4" s="3" t="s">
        <v>6</v>
      </c>
      <c r="D4" s="3">
        <f>VALUE(LEFT(C4,FIND(",",C4,1)-1))</f>
        <v>59.784880999999999</v>
      </c>
      <c r="E4" s="3">
        <f>VALUE(MID(C4,FIND(",",C4,1)+1,FIND(",",C4,FIND(",",C4,1)+1)-FIND(",",C4,1)-1))</f>
        <v>-2</v>
      </c>
      <c r="F4" s="4">
        <f>IF(D4&lt;0,ROUNDUP(D4,2),ROUNDDOWN(D4,2))</f>
        <v>59.78</v>
      </c>
      <c r="G4" s="4">
        <f>IF(E4&lt;0,ROUNDUP(E4,2),ROUNDDOWN(E4,2))</f>
        <v>-2</v>
      </c>
      <c r="H4" s="3" t="s">
        <v>171</v>
      </c>
      <c r="I4" s="3" t="s">
        <v>172</v>
      </c>
      <c r="J4" s="3">
        <f>VALUE(LEFT(I4,FIND(",",I4,1)-1))</f>
        <v>60.670271</v>
      </c>
      <c r="K4" s="3">
        <f>VALUE(MID(I4,FIND(",",I4,1)+1,FIND(",",I4,FIND(",",I4,1)+1)-FIND(",",I4,1)-1))</f>
        <v>-0.16986599999999999</v>
      </c>
      <c r="L4" s="4">
        <f>IF(J4&lt;0,ROUNDDOWN(J4,2),ROUNDUP(J4,2))</f>
        <v>60.68</v>
      </c>
      <c r="M4" s="5">
        <f>IF(K4&lt;0,ROUNDDOWN(K4,2),ROUNDUP(K4,2))</f>
        <v>-0.16</v>
      </c>
    </row>
    <row r="5" spans="1:13" x14ac:dyDescent="0.25">
      <c r="A5" s="8" t="s">
        <v>116</v>
      </c>
      <c r="B5" s="9" t="s">
        <v>7</v>
      </c>
      <c r="C5" s="9" t="s">
        <v>8</v>
      </c>
      <c r="D5" s="9">
        <f>VALUE(LEFT(C5,FIND(",",C5,1)-1))</f>
        <v>58.782350000000001</v>
      </c>
      <c r="E5" s="9">
        <f>VALUE(MID(C5,FIND(",",C5,1)+1,FIND(",",C5,FIND(",",C5,1)+1)-FIND(",",C5,1)-1))</f>
        <v>-7.1923000000000004</v>
      </c>
      <c r="F5" s="10">
        <f>IF(D5&lt;0,ROUNDUP(D5,2),ROUNDDOWN(D5,2))</f>
        <v>58.78</v>
      </c>
      <c r="G5" s="10">
        <f>IF(E5&lt;0,ROUNDUP(E5,2),ROUNDDOWN(E5,2))</f>
        <v>-7.2</v>
      </c>
      <c r="H5" s="9" t="s">
        <v>173</v>
      </c>
      <c r="I5" s="9" t="s">
        <v>174</v>
      </c>
      <c r="J5" s="9">
        <f>VALUE(LEFT(I5,FIND(",",I5,1)-1))</f>
        <v>59.736687000000003</v>
      </c>
      <c r="K5" s="9">
        <f>VALUE(MID(I5,FIND(",",I5,1)+1,FIND(",",I5,FIND(",",I5,1)+1)-FIND(",",I5,1)-1))</f>
        <v>-5.558554</v>
      </c>
      <c r="L5" s="10">
        <f>IF(J5&lt;0,ROUNDDOWN(J5,2),ROUNDUP(J5,2))</f>
        <v>59.739999999999995</v>
      </c>
      <c r="M5" s="11">
        <f>IF(K5&lt;0,ROUNDDOWN(K5,2),ROUNDUP(K5,2))</f>
        <v>-5.55</v>
      </c>
    </row>
    <row r="6" spans="1:13" x14ac:dyDescent="0.25">
      <c r="A6" s="6" t="s">
        <v>117</v>
      </c>
      <c r="B6" s="3" t="s">
        <v>9</v>
      </c>
      <c r="C6" s="3" t="s">
        <v>10</v>
      </c>
      <c r="D6" s="3">
        <f>VALUE(LEFT(C6,FIND(",",C6,1)-1))</f>
        <v>58.840350999999998</v>
      </c>
      <c r="E6" s="3">
        <f>VALUE(MID(C6,FIND(",",C6,1)+1,FIND(",",C6,FIND(",",C6,1)+1)-FIND(",",C6,1)-1))</f>
        <v>-5.4660989999999998</v>
      </c>
      <c r="F6" s="4">
        <f>IF(D6&lt;0,ROUNDUP(D6,2),ROUNDDOWN(D6,2))</f>
        <v>58.84</v>
      </c>
      <c r="G6" s="4">
        <f>IF(E6&lt;0,ROUNDUP(E6,2),ROUNDDOWN(E6,2))</f>
        <v>-5.47</v>
      </c>
      <c r="H6" s="3" t="s">
        <v>3</v>
      </c>
      <c r="I6" s="3" t="s">
        <v>4</v>
      </c>
      <c r="J6" s="3">
        <f>VALUE(LEFT(I6,FIND(",",I6,1)-1))</f>
        <v>59.772821999999998</v>
      </c>
      <c r="K6" s="3">
        <f>VALUE(MID(I6,FIND(",",I6,1)+1,FIND(",",I6,FIND(",",I6,1)+1)-FIND(",",I6,1)-1))</f>
        <v>-3.7807770000000001</v>
      </c>
      <c r="L6" s="4">
        <f>IF(J6&lt;0,ROUNDDOWN(J6,2),ROUNDUP(J6,2))</f>
        <v>59.78</v>
      </c>
      <c r="M6" s="5">
        <f>IF(K6&lt;0,ROUNDDOWN(K6,2),ROUNDUP(K6,2))</f>
        <v>-3.78</v>
      </c>
    </row>
    <row r="7" spans="1:13" x14ac:dyDescent="0.25">
      <c r="A7" s="8" t="s">
        <v>118</v>
      </c>
      <c r="B7" s="9" t="s">
        <v>11</v>
      </c>
      <c r="C7" s="9" t="s">
        <v>12</v>
      </c>
      <c r="D7" s="9">
        <f>VALUE(LEFT(C7,FIND(",",C7,1)-1))</f>
        <v>58.875225999999998</v>
      </c>
      <c r="E7" s="9">
        <f>VALUE(MID(C7,FIND(",",C7,1)+1,FIND(",",C7,FIND(",",C7,1)+1)-FIND(",",C7,1)-1))</f>
        <v>-3.7344249999999999</v>
      </c>
      <c r="F7" s="10">
        <f>IF(D7&lt;0,ROUNDUP(D7,2),ROUNDDOWN(D7,2))</f>
        <v>58.87</v>
      </c>
      <c r="G7" s="10">
        <f>IF(E7&lt;0,ROUNDUP(E7,2),ROUNDDOWN(E7,2))</f>
        <v>-3.7399999999999998</v>
      </c>
      <c r="H7" s="9" t="s">
        <v>5</v>
      </c>
      <c r="I7" s="9" t="s">
        <v>6</v>
      </c>
      <c r="J7" s="9">
        <f>VALUE(LEFT(I7,FIND(",",I7,1)-1))</f>
        <v>59.784880999999999</v>
      </c>
      <c r="K7" s="9">
        <f>VALUE(MID(I7,FIND(",",I7,1)+1,FIND(",",I7,FIND(",",I7,1)+1)-FIND(",",I7,1)-1))</f>
        <v>-2</v>
      </c>
      <c r="L7" s="10">
        <f>IF(J7&lt;0,ROUNDDOWN(J7,2),ROUNDUP(J7,2))</f>
        <v>59.79</v>
      </c>
      <c r="M7" s="11">
        <f>IF(K7&lt;0,ROUNDDOWN(K7,2),ROUNDUP(K7,2))</f>
        <v>-2</v>
      </c>
    </row>
    <row r="8" spans="1:13" x14ac:dyDescent="0.25">
      <c r="A8" s="6" t="s">
        <v>119</v>
      </c>
      <c r="B8" s="3" t="s">
        <v>13</v>
      </c>
      <c r="C8" s="3" t="s">
        <v>14</v>
      </c>
      <c r="D8" s="3">
        <f>VALUE(LEFT(C8,FIND(",",C8,1)-1))</f>
        <v>58.886864000000003</v>
      </c>
      <c r="E8" s="3">
        <f>VALUE(MID(C8,FIND(",",C8,1)+1,FIND(",",C8,FIND(",",C8,1)+1)-FIND(",",C8,1)-1))</f>
        <v>-2</v>
      </c>
      <c r="F8" s="4">
        <f>IF(D8&lt;0,ROUNDUP(D8,2),ROUNDDOWN(D8,2))</f>
        <v>58.88</v>
      </c>
      <c r="G8" s="4">
        <f>IF(E8&lt;0,ROUNDUP(E8,2),ROUNDDOWN(E8,2))</f>
        <v>-2</v>
      </c>
      <c r="H8" s="3" t="s">
        <v>175</v>
      </c>
      <c r="I8" s="3" t="s">
        <v>176</v>
      </c>
      <c r="J8" s="3">
        <f>VALUE(LEFT(I8,FIND(",",I8,1)-1))</f>
        <v>59.772821999999998</v>
      </c>
      <c r="K8" s="3">
        <f>VALUE(MID(I8,FIND(",",I8,1)+1,FIND(",",I8,FIND(",",I8,1)+1)-FIND(",",I8,1)-1))</f>
        <v>-0.219223</v>
      </c>
      <c r="L8" s="4">
        <f>IF(J8&lt;0,ROUNDDOWN(J8,2),ROUNDUP(J8,2))</f>
        <v>59.78</v>
      </c>
      <c r="M8" s="5">
        <f>IF(K8&lt;0,ROUNDDOWN(K8,2),ROUNDUP(K8,2))</f>
        <v>-0.21</v>
      </c>
    </row>
    <row r="9" spans="1:13" x14ac:dyDescent="0.25">
      <c r="A9" s="8" t="s">
        <v>120</v>
      </c>
      <c r="B9" s="9" t="s">
        <v>15</v>
      </c>
      <c r="C9" s="9" t="s">
        <v>16</v>
      </c>
      <c r="D9" s="9">
        <f>VALUE(LEFT(C9,FIND(",",C9,1)-1))</f>
        <v>57.809606000000002</v>
      </c>
      <c r="E9" s="9">
        <f>VALUE(MID(C9,FIND(",",C9,1)+1,FIND(",",C9,FIND(",",C9,1)+1)-FIND(",",C9,1)-1))</f>
        <v>-8.7381720000000005</v>
      </c>
      <c r="F9" s="10">
        <f>IF(D9&lt;0,ROUNDUP(D9,2),ROUNDDOWN(D9,2))</f>
        <v>57.8</v>
      </c>
      <c r="G9" s="10">
        <f>IF(E9&lt;0,ROUNDUP(E9,2),ROUNDDOWN(E9,2))</f>
        <v>-8.74</v>
      </c>
      <c r="H9" s="9" t="s">
        <v>7</v>
      </c>
      <c r="I9" s="9" t="s">
        <v>8</v>
      </c>
      <c r="J9" s="9">
        <f>VALUE(LEFT(I9,FIND(",",I9,1)-1))</f>
        <v>58.782350000000001</v>
      </c>
      <c r="K9" s="9">
        <f>VALUE(MID(I9,FIND(",",I9,1)+1,FIND(",",I9,FIND(",",I9,1)+1)-FIND(",",I9,1)-1))</f>
        <v>-7.1923000000000004</v>
      </c>
      <c r="L9" s="10">
        <f>IF(J9&lt;0,ROUNDDOWN(J9,2),ROUNDUP(J9,2))</f>
        <v>58.79</v>
      </c>
      <c r="M9" s="11">
        <f>IF(K9&lt;0,ROUNDDOWN(K9,2),ROUNDUP(K9,2))</f>
        <v>-7.19</v>
      </c>
    </row>
    <row r="10" spans="1:13" x14ac:dyDescent="0.25">
      <c r="A10" s="6" t="s">
        <v>121</v>
      </c>
      <c r="B10" s="3" t="s">
        <v>17</v>
      </c>
      <c r="C10" s="3" t="s">
        <v>18</v>
      </c>
      <c r="D10" s="3">
        <f>VALUE(LEFT(C10,FIND(",",C10,1)-1))</f>
        <v>57.888196999999998</v>
      </c>
      <c r="E10" s="3">
        <f>VALUE(MID(C10,FIND(",",C10,1)+1,FIND(",",C10,FIND(",",C10,1)+1)-FIND(",",C10,1)-1))</f>
        <v>-7.0639849999999997</v>
      </c>
      <c r="F10" s="4">
        <f>IF(D10&lt;0,ROUNDUP(D10,2),ROUNDDOWN(D10,2))</f>
        <v>57.88</v>
      </c>
      <c r="G10" s="4">
        <f>IF(E10&lt;0,ROUNDUP(E10,2),ROUNDDOWN(E10,2))</f>
        <v>-7.0699999999999994</v>
      </c>
      <c r="H10" s="3" t="s">
        <v>9</v>
      </c>
      <c r="I10" s="3" t="s">
        <v>10</v>
      </c>
      <c r="J10" s="3">
        <f>VALUE(LEFT(I10,FIND(",",I10,1)-1))</f>
        <v>58.840350999999998</v>
      </c>
      <c r="K10" s="3">
        <f>VALUE(MID(I10,FIND(",",I10,1)+1,FIND(",",I10,FIND(",",I10,1)+1)-FIND(",",I10,1)-1))</f>
        <v>-5.4660989999999998</v>
      </c>
      <c r="L10" s="4">
        <f>IF(J10&lt;0,ROUNDDOWN(J10,2),ROUNDUP(J10,2))</f>
        <v>58.85</v>
      </c>
      <c r="M10" s="5">
        <f>IF(K10&lt;0,ROUNDDOWN(K10,2),ROUNDUP(K10,2))</f>
        <v>-5.46</v>
      </c>
    </row>
    <row r="11" spans="1:13" x14ac:dyDescent="0.25">
      <c r="A11" s="8" t="s">
        <v>122</v>
      </c>
      <c r="B11" s="9" t="s">
        <v>19</v>
      </c>
      <c r="C11" s="9" t="s">
        <v>20</v>
      </c>
      <c r="D11" s="9">
        <f>VALUE(LEFT(C11,FIND(",",C11,1)-1))</f>
        <v>57.944248000000002</v>
      </c>
      <c r="E11" s="9">
        <f>VALUE(MID(C11,FIND(",",C11,1)+1,FIND(",",C11,FIND(",",C11,1)+1)-FIND(",",C11,1)-1))</f>
        <v>-5.380757</v>
      </c>
      <c r="F11" s="10">
        <f>IF(D11&lt;0,ROUNDUP(D11,2),ROUNDDOWN(D11,2))</f>
        <v>57.94</v>
      </c>
      <c r="G11" s="10">
        <f>IF(E11&lt;0,ROUNDUP(E11,2),ROUNDDOWN(E11,2))</f>
        <v>-5.39</v>
      </c>
      <c r="H11" s="9" t="s">
        <v>11</v>
      </c>
      <c r="I11" s="9" t="s">
        <v>12</v>
      </c>
      <c r="J11" s="9">
        <f>VALUE(LEFT(I11,FIND(",",I11,1)-1))</f>
        <v>58.875225999999998</v>
      </c>
      <c r="K11" s="9">
        <f>VALUE(MID(I11,FIND(",",I11,1)+1,FIND(",",I11,FIND(",",I11,1)+1)-FIND(",",I11,1)-1))</f>
        <v>-3.7344249999999999</v>
      </c>
      <c r="L11" s="10">
        <f>IF(J11&lt;0,ROUNDDOWN(J11,2),ROUNDUP(J11,2))</f>
        <v>58.879999999999995</v>
      </c>
      <c r="M11" s="11">
        <f>IF(K11&lt;0,ROUNDDOWN(K11,2),ROUNDUP(K11,2))</f>
        <v>-3.73</v>
      </c>
    </row>
    <row r="12" spans="1:13" x14ac:dyDescent="0.25">
      <c r="A12" s="6" t="s">
        <v>123</v>
      </c>
      <c r="B12" s="3" t="s">
        <v>21</v>
      </c>
      <c r="C12" s="3" t="s">
        <v>22</v>
      </c>
      <c r="D12" s="3">
        <f>VALUE(LEFT(C12,FIND(",",C12,1)-1))</f>
        <v>57.977961000000001</v>
      </c>
      <c r="E12" s="3">
        <f>VALUE(MID(C12,FIND(",",C12,1)+1,FIND(",",C12,FIND(",",C12,1)+1)-FIND(",",C12,1)-1))</f>
        <v>-3.6924869999999999</v>
      </c>
      <c r="F12" s="4">
        <f>IF(D12&lt;0,ROUNDUP(D12,2),ROUNDDOWN(D12,2))</f>
        <v>57.97</v>
      </c>
      <c r="G12" s="4">
        <f>IF(E12&lt;0,ROUNDUP(E12,2),ROUNDDOWN(E12,2))</f>
        <v>-3.6999999999999997</v>
      </c>
      <c r="H12" s="3" t="s">
        <v>13</v>
      </c>
      <c r="I12" s="3" t="s">
        <v>14</v>
      </c>
      <c r="J12" s="3">
        <f>VALUE(LEFT(I12,FIND(",",I12,1)-1))</f>
        <v>58.886864000000003</v>
      </c>
      <c r="K12" s="3">
        <f>VALUE(MID(I12,FIND(",",I12,1)+1,FIND(",",I12,FIND(",",I12,1)+1)-FIND(",",I12,1)-1))</f>
        <v>-2</v>
      </c>
      <c r="L12" s="4">
        <f>IF(J12&lt;0,ROUNDDOWN(J12,2),ROUNDUP(J12,2))</f>
        <v>58.89</v>
      </c>
      <c r="M12" s="5">
        <f>IF(K12&lt;0,ROUNDDOWN(K12,2),ROUNDUP(K12,2))</f>
        <v>-2</v>
      </c>
    </row>
    <row r="13" spans="1:13" x14ac:dyDescent="0.25">
      <c r="A13" s="8" t="s">
        <v>124</v>
      </c>
      <c r="B13" s="9" t="s">
        <v>23</v>
      </c>
      <c r="C13" s="9" t="s">
        <v>24</v>
      </c>
      <c r="D13" s="9">
        <f>VALUE(LEFT(C13,FIND(",",C13,1)-1))</f>
        <v>56.917369000000001</v>
      </c>
      <c r="E13" s="9">
        <f>VALUE(MID(C13,FIND(",",C13,1)+1,FIND(",",C13,FIND(",",C13,1)+1)-FIND(",",C13,1)-1))</f>
        <v>-8.575882</v>
      </c>
      <c r="F13" s="10">
        <f>IF(D13&lt;0,ROUNDUP(D13,2),ROUNDDOWN(D13,2))</f>
        <v>56.91</v>
      </c>
      <c r="G13" s="10">
        <f>IF(E13&lt;0,ROUNDUP(E13,2),ROUNDDOWN(E13,2))</f>
        <v>-8.58</v>
      </c>
      <c r="H13" s="9" t="s">
        <v>17</v>
      </c>
      <c r="I13" s="9" t="s">
        <v>18</v>
      </c>
      <c r="J13" s="9">
        <f>VALUE(LEFT(I13,FIND(",",I13,1)-1))</f>
        <v>57.888196999999998</v>
      </c>
      <c r="K13" s="9">
        <f>VALUE(MID(I13,FIND(",",I13,1)+1,FIND(",",I13,FIND(",",I13,1)+1)-FIND(",",I13,1)-1))</f>
        <v>-7.0639849999999997</v>
      </c>
      <c r="L13" s="10">
        <f>IF(J13&lt;0,ROUNDDOWN(J13,2),ROUNDUP(J13,2))</f>
        <v>57.89</v>
      </c>
      <c r="M13" s="11">
        <f>IF(K13&lt;0,ROUNDDOWN(K13,2),ROUNDUP(K13,2))</f>
        <v>-7.06</v>
      </c>
    </row>
    <row r="14" spans="1:13" x14ac:dyDescent="0.25">
      <c r="A14" s="6" t="s">
        <v>125</v>
      </c>
      <c r="B14" s="3" t="s">
        <v>25</v>
      </c>
      <c r="C14" s="3" t="s">
        <v>26</v>
      </c>
      <c r="D14" s="3">
        <f>VALUE(LEFT(C14,FIND(",",C14,1)-1))</f>
        <v>56.992925</v>
      </c>
      <c r="E14" s="3">
        <f>VALUE(MID(C14,FIND(",",C14,1)+1,FIND(",",C14,FIND(",",C14,1)+1)-FIND(",",C14,1)-1))</f>
        <v>-6.9399920000000002</v>
      </c>
      <c r="F14" s="4">
        <f>IF(D14&lt;0,ROUNDUP(D14,2),ROUNDDOWN(D14,2))</f>
        <v>56.99</v>
      </c>
      <c r="G14" s="4">
        <f>IF(E14&lt;0,ROUNDUP(E14,2),ROUNDDOWN(E14,2))</f>
        <v>-6.9399999999999995</v>
      </c>
      <c r="H14" s="3" t="s">
        <v>19</v>
      </c>
      <c r="I14" s="3" t="s">
        <v>20</v>
      </c>
      <c r="J14" s="3">
        <f>VALUE(LEFT(I14,FIND(",",I14,1)-1))</f>
        <v>57.944248000000002</v>
      </c>
      <c r="K14" s="3">
        <f>VALUE(MID(I14,FIND(",",I14,1)+1,FIND(",",I14,FIND(",",I14,1)+1)-FIND(",",I14,1)-1))</f>
        <v>-5.380757</v>
      </c>
      <c r="L14" s="4">
        <f>IF(J14&lt;0,ROUNDDOWN(J14,2),ROUNDUP(J14,2))</f>
        <v>57.949999999999996</v>
      </c>
      <c r="M14" s="5">
        <f>IF(K14&lt;0,ROUNDDOWN(K14,2),ROUNDUP(K14,2))</f>
        <v>-5.38</v>
      </c>
    </row>
    <row r="15" spans="1:13" x14ac:dyDescent="0.25">
      <c r="A15" s="8" t="s">
        <v>126</v>
      </c>
      <c r="B15" s="9" t="s">
        <v>27</v>
      </c>
      <c r="C15" s="9" t="s">
        <v>28</v>
      </c>
      <c r="D15" s="9">
        <f>VALUE(LEFT(C15,FIND(",",C15,1)-1))</f>
        <v>57.047528</v>
      </c>
      <c r="E15" s="9">
        <f>VALUE(MID(C15,FIND(",",C15,1)+1,FIND(",",C15,FIND(",",C15,1)+1)-FIND(",",C15,1)-1))</f>
        <v>-5.2987669999999998</v>
      </c>
      <c r="F15" s="10">
        <f>IF(D15&lt;0,ROUNDUP(D15,2),ROUNDDOWN(D15,2))</f>
        <v>57.04</v>
      </c>
      <c r="G15" s="10">
        <f>IF(E15&lt;0,ROUNDUP(E15,2),ROUNDDOWN(E15,2))</f>
        <v>-5.3</v>
      </c>
      <c r="H15" s="9" t="s">
        <v>21</v>
      </c>
      <c r="I15" s="9" t="s">
        <v>22</v>
      </c>
      <c r="J15" s="9">
        <f>VALUE(LEFT(I15,FIND(",",I15,1)-1))</f>
        <v>57.977961000000001</v>
      </c>
      <c r="K15" s="9">
        <f>VALUE(MID(I15,FIND(",",I15,1)+1,FIND(",",I15,FIND(",",I15,1)+1)-FIND(",",I15,1)-1))</f>
        <v>-3.6924869999999999</v>
      </c>
      <c r="L15" s="10">
        <f>IF(J15&lt;0,ROUNDDOWN(J15,2),ROUNDUP(J15,2))</f>
        <v>57.98</v>
      </c>
      <c r="M15" s="11">
        <f>IF(K15&lt;0,ROUNDDOWN(K15,2),ROUNDUP(K15,2))</f>
        <v>-3.69</v>
      </c>
    </row>
    <row r="16" spans="1:13" x14ac:dyDescent="0.25">
      <c r="A16" s="6" t="s">
        <v>127</v>
      </c>
      <c r="B16" s="3" t="s">
        <v>29</v>
      </c>
      <c r="C16" s="3" t="s">
        <v>30</v>
      </c>
      <c r="D16" s="3">
        <f>VALUE(LEFT(C16,FIND(",",C16,1)-1))</f>
        <v>57.080098</v>
      </c>
      <c r="E16" s="3">
        <f>VALUE(MID(C16,FIND(",",C16,1)+1,FIND(",",C16,FIND(",",C16,1)+1)-FIND(",",C16,1)-1))</f>
        <v>-3.65137</v>
      </c>
      <c r="F16" s="4">
        <f>IF(D16&lt;0,ROUNDUP(D16,2),ROUNDDOWN(D16,2))</f>
        <v>57.08</v>
      </c>
      <c r="G16" s="4">
        <f>IF(E16&lt;0,ROUNDUP(E16,2),ROUNDDOWN(E16,2))</f>
        <v>-3.6599999999999997</v>
      </c>
      <c r="H16" s="3" t="s">
        <v>177</v>
      </c>
      <c r="I16" s="3" t="s">
        <v>178</v>
      </c>
      <c r="J16" s="3">
        <f>VALUE(LEFT(I16,FIND(",",I16,1)-1))</f>
        <v>57.988722000000003</v>
      </c>
      <c r="K16" s="3">
        <f>VALUE(MID(I16,FIND(",",I16,1)+1,FIND(",",I16,FIND(",",I16,1)+1)-FIND(",",I16,1)-1))</f>
        <v>-2</v>
      </c>
      <c r="L16" s="4">
        <f>IF(J16&lt;0,ROUNDDOWN(J16,2),ROUNDUP(J16,2))</f>
        <v>57.989999999999995</v>
      </c>
      <c r="M16" s="5">
        <f>IF(K16&lt;0,ROUNDDOWN(K16,2),ROUNDUP(K16,2))</f>
        <v>-2</v>
      </c>
    </row>
    <row r="17" spans="1:13" x14ac:dyDescent="0.25">
      <c r="A17" s="8" t="s">
        <v>128</v>
      </c>
      <c r="B17" s="9" t="s">
        <v>31</v>
      </c>
      <c r="C17" s="9" t="s">
        <v>32</v>
      </c>
      <c r="D17" s="9">
        <f>VALUE(LEFT(C17,FIND(",",C17,1)-1))</f>
        <v>57.090978</v>
      </c>
      <c r="E17" s="9">
        <f>VALUE(MID(C17,FIND(",",C17,1)+1,FIND(",",C17,FIND(",",C17,1)+1)-FIND(",",C17,1)-1))</f>
        <v>-2.0016430000000001</v>
      </c>
      <c r="F17" s="10">
        <f>IF(D17&lt;0,ROUNDUP(D17,2),ROUNDDOWN(D17,2))</f>
        <v>57.09</v>
      </c>
      <c r="G17" s="10">
        <f>IF(E17&lt;0,ROUNDUP(E17,2),ROUNDDOWN(E17,2))</f>
        <v>-2.0099999999999998</v>
      </c>
      <c r="H17" s="9" t="s">
        <v>179</v>
      </c>
      <c r="I17" s="9" t="s">
        <v>180</v>
      </c>
      <c r="J17" s="9">
        <f>VALUE(LEFT(I17,FIND(",",I17,1)-1))</f>
        <v>57.977483999999997</v>
      </c>
      <c r="K17" s="9">
        <f>VALUE(MID(I17,FIND(",",I17,1)+1,FIND(",",I17,FIND(",",I17,1)+1)-FIND(",",I17,1)-1))</f>
        <v>-0.309172</v>
      </c>
      <c r="L17" s="10">
        <f>IF(J17&lt;0,ROUNDDOWN(J17,2),ROUNDUP(J17,2))</f>
        <v>57.98</v>
      </c>
      <c r="M17" s="11">
        <f>IF(K17&lt;0,ROUNDDOWN(K17,2),ROUNDUP(K17,2))</f>
        <v>-0.3</v>
      </c>
    </row>
    <row r="18" spans="1:13" x14ac:dyDescent="0.25">
      <c r="A18" s="6" t="s">
        <v>129</v>
      </c>
      <c r="B18" s="3" t="s">
        <v>33</v>
      </c>
      <c r="C18" s="3" t="s">
        <v>34</v>
      </c>
      <c r="D18" s="3">
        <f>VALUE(LEFT(C18,FIND(",",C18,1)-1))</f>
        <v>56.024721</v>
      </c>
      <c r="E18" s="3">
        <f>VALUE(MID(C18,FIND(",",C18,1)+1,FIND(",",C18,FIND(",",C18,1)+1)-FIND(",",C18,1)-1))</f>
        <v>-8.4227190000000007</v>
      </c>
      <c r="F18" s="4">
        <f>IF(D18&lt;0,ROUNDUP(D18,2),ROUNDDOWN(D18,2))</f>
        <v>56.02</v>
      </c>
      <c r="G18" s="4">
        <f>IF(E18&lt;0,ROUNDUP(E18,2),ROUNDDOWN(E18,2))</f>
        <v>-8.43</v>
      </c>
      <c r="H18" s="3" t="s">
        <v>25</v>
      </c>
      <c r="I18" s="3" t="s">
        <v>26</v>
      </c>
      <c r="J18" s="3">
        <f>VALUE(LEFT(I18,FIND(",",I18,1)-1))</f>
        <v>56.992925</v>
      </c>
      <c r="K18" s="3">
        <f>VALUE(MID(I18,FIND(",",I18,1)+1,FIND(",",I18,FIND(",",I18,1)+1)-FIND(",",I18,1)-1))</f>
        <v>-6.9399920000000002</v>
      </c>
      <c r="L18" s="4">
        <f>IF(J18&lt;0,ROUNDDOWN(J18,2),ROUNDUP(J18,2))</f>
        <v>57</v>
      </c>
      <c r="M18" s="5">
        <f>IF(K18&lt;0,ROUNDDOWN(K18,2),ROUNDUP(K18,2))</f>
        <v>-6.93</v>
      </c>
    </row>
    <row r="19" spans="1:13" x14ac:dyDescent="0.25">
      <c r="A19" s="8" t="s">
        <v>130</v>
      </c>
      <c r="B19" s="9" t="s">
        <v>35</v>
      </c>
      <c r="C19" s="9" t="s">
        <v>36</v>
      </c>
      <c r="D19" s="9">
        <f>VALUE(LEFT(C19,FIND(",",C19,1)-1))</f>
        <v>56.097771999999999</v>
      </c>
      <c r="E19" s="9">
        <f>VALUE(MID(C19,FIND(",",C19,1)+1,FIND(",",C19,FIND(",",C19,1)+1)-FIND(",",C19,1)-1))</f>
        <v>-6.8245050000000003</v>
      </c>
      <c r="F19" s="10">
        <f>IF(D19&lt;0,ROUNDUP(D19,2),ROUNDDOWN(D19,2))</f>
        <v>56.09</v>
      </c>
      <c r="G19" s="10">
        <f>IF(E19&lt;0,ROUNDUP(E19,2),ROUNDDOWN(E19,2))</f>
        <v>-6.83</v>
      </c>
      <c r="H19" s="9" t="s">
        <v>27</v>
      </c>
      <c r="I19" s="9" t="s">
        <v>28</v>
      </c>
      <c r="J19" s="9">
        <f>VALUE(LEFT(I19,FIND(",",I19,1)-1))</f>
        <v>57.047528</v>
      </c>
      <c r="K19" s="9">
        <f>VALUE(MID(I19,FIND(",",I19,1)+1,FIND(",",I19,FIND(",",I19,1)+1)-FIND(",",I19,1)-1))</f>
        <v>-5.2987669999999998</v>
      </c>
      <c r="L19" s="10">
        <f>IF(J19&lt;0,ROUNDDOWN(J19,2),ROUNDUP(J19,2))</f>
        <v>57.05</v>
      </c>
      <c r="M19" s="11">
        <f>IF(K19&lt;0,ROUNDDOWN(K19,2),ROUNDUP(K19,2))</f>
        <v>-5.29</v>
      </c>
    </row>
    <row r="20" spans="1:13" x14ac:dyDescent="0.25">
      <c r="A20" s="6" t="s">
        <v>131</v>
      </c>
      <c r="B20" s="3" t="s">
        <v>37</v>
      </c>
      <c r="C20" s="3" t="s">
        <v>38</v>
      </c>
      <c r="D20" s="3">
        <f>VALUE(LEFT(C20,FIND(",",C20,1)-1))</f>
        <v>56.150610999999998</v>
      </c>
      <c r="E20" s="3">
        <f>VALUE(MID(C20,FIND(",",C20,1)+1,FIND(",",C20,FIND(",",C20,1)+1)-FIND(",",C20,1)-1))</f>
        <v>-5.221425</v>
      </c>
      <c r="F20" s="4">
        <f>IF(D20&lt;0,ROUNDUP(D20,2),ROUNDDOWN(D20,2))</f>
        <v>56.15</v>
      </c>
      <c r="G20" s="4">
        <f>IF(E20&lt;0,ROUNDUP(E20,2),ROUNDDOWN(E20,2))</f>
        <v>-5.2299999999999995</v>
      </c>
      <c r="H20" s="3" t="s">
        <v>29</v>
      </c>
      <c r="I20" s="3" t="s">
        <v>30</v>
      </c>
      <c r="J20" s="3">
        <f>VALUE(LEFT(I20,FIND(",",I20,1)-1))</f>
        <v>57.080098</v>
      </c>
      <c r="K20" s="3">
        <f>VALUE(MID(I20,FIND(",",I20,1)+1,FIND(",",I20,FIND(",",I20,1)+1)-FIND(",",I20,1)-1))</f>
        <v>-3.65137</v>
      </c>
      <c r="L20" s="4">
        <f>IF(J20&lt;0,ROUNDDOWN(J20,2),ROUNDUP(J20,2))</f>
        <v>57.089999999999996</v>
      </c>
      <c r="M20" s="5">
        <f>IF(K20&lt;0,ROUNDDOWN(K20,2),ROUNDUP(K20,2))</f>
        <v>-3.65</v>
      </c>
    </row>
    <row r="21" spans="1:13" x14ac:dyDescent="0.25">
      <c r="A21" s="8" t="s">
        <v>132</v>
      </c>
      <c r="B21" s="9" t="s">
        <v>39</v>
      </c>
      <c r="C21" s="9" t="s">
        <v>40</v>
      </c>
      <c r="D21" s="9">
        <f>VALUE(LEFT(C21,FIND(",",C21,1)-1))</f>
        <v>56.182093000000002</v>
      </c>
      <c r="E21" s="9">
        <f>VALUE(MID(C21,FIND(",",C21,1)+1,FIND(",",C21,FIND(",",C21,1)+1)-FIND(",",C21,1)-1))</f>
        <v>-3.61259</v>
      </c>
      <c r="F21" s="10">
        <f>IF(D21&lt;0,ROUNDUP(D21,2),ROUNDDOWN(D21,2))</f>
        <v>56.18</v>
      </c>
      <c r="G21" s="10">
        <f>IF(E21&lt;0,ROUNDUP(E21,2),ROUNDDOWN(E21,2))</f>
        <v>-3.6199999999999997</v>
      </c>
      <c r="H21" s="9" t="s">
        <v>31</v>
      </c>
      <c r="I21" s="9" t="s">
        <v>32</v>
      </c>
      <c r="J21" s="9">
        <f>VALUE(LEFT(I21,FIND(",",I21,1)-1))</f>
        <v>57.090978</v>
      </c>
      <c r="K21" s="9">
        <f>VALUE(MID(I21,FIND(",",I21,1)+1,FIND(",",I21,FIND(",",I21,1)+1)-FIND(",",I21,1)-1))</f>
        <v>-2.0016430000000001</v>
      </c>
      <c r="L21" s="10">
        <f>IF(J21&lt;0,ROUNDDOWN(J21,2),ROUNDUP(J21,2))</f>
        <v>57.1</v>
      </c>
      <c r="M21" s="11">
        <f>IF(K21&lt;0,ROUNDDOWN(K21,2),ROUNDUP(K21,2))</f>
        <v>-2</v>
      </c>
    </row>
    <row r="22" spans="1:13" x14ac:dyDescent="0.25">
      <c r="A22" s="6" t="s">
        <v>133</v>
      </c>
      <c r="B22" s="3" t="s">
        <v>41</v>
      </c>
      <c r="C22" s="3" t="s">
        <v>42</v>
      </c>
      <c r="D22" s="3">
        <f>VALUE(LEFT(C22,FIND(",",C22,1)-1))</f>
        <v>55.202340999999997</v>
      </c>
      <c r="E22" s="3">
        <f>VALUE(MID(C22,FIND(",",C22,1)+1,FIND(",",C22,FIND(",",C22,1)+1)-FIND(",",C22,1)-1))</f>
        <v>-6.7154069999999999</v>
      </c>
      <c r="F22" s="4">
        <f>IF(D22&lt;0,ROUNDUP(D22,2),ROUNDDOWN(D22,2))</f>
        <v>55.2</v>
      </c>
      <c r="G22" s="4">
        <f>IF(E22&lt;0,ROUNDUP(E22,2),ROUNDDOWN(E22,2))</f>
        <v>-6.72</v>
      </c>
      <c r="H22" s="3" t="s">
        <v>37</v>
      </c>
      <c r="I22" s="3" t="s">
        <v>38</v>
      </c>
      <c r="J22" s="3">
        <f>VALUE(LEFT(I22,FIND(",",I22,1)-1))</f>
        <v>56.150610999999998</v>
      </c>
      <c r="K22" s="3">
        <f>VALUE(MID(I22,FIND(",",I22,1)+1,FIND(",",I22,FIND(",",I22,1)+1)-FIND(",",I22,1)-1))</f>
        <v>-5.221425</v>
      </c>
      <c r="L22" s="4">
        <f>IF(J22&lt;0,ROUNDDOWN(J22,2),ROUNDUP(J22,2))</f>
        <v>56.16</v>
      </c>
      <c r="M22" s="5">
        <f>IF(K22&lt;0,ROUNDDOWN(K22,2),ROUNDUP(K22,2))</f>
        <v>-5.22</v>
      </c>
    </row>
    <row r="23" spans="1:13" x14ac:dyDescent="0.25">
      <c r="A23" s="8" t="s">
        <v>134</v>
      </c>
      <c r="B23" s="9" t="s">
        <v>43</v>
      </c>
      <c r="C23" s="9" t="s">
        <v>44</v>
      </c>
      <c r="D23" s="9">
        <f>VALUE(LEFT(C23,FIND(",",C23,1)-1))</f>
        <v>55.253501999999997</v>
      </c>
      <c r="E23" s="9">
        <f>VALUE(MID(C23,FIND(",",C23,1)+1,FIND(",",C23,FIND(",",C23,1)+1)-FIND(",",C23,1)-1))</f>
        <v>-5.1483829999999999</v>
      </c>
      <c r="F23" s="10">
        <f>IF(D23&lt;0,ROUNDUP(D23,2),ROUNDDOWN(D23,2))</f>
        <v>55.25</v>
      </c>
      <c r="G23" s="10">
        <f>IF(E23&lt;0,ROUNDUP(E23,2),ROUNDDOWN(E23,2))</f>
        <v>-5.1499999999999995</v>
      </c>
      <c r="H23" s="9" t="s">
        <v>39</v>
      </c>
      <c r="I23" s="9" t="s">
        <v>40</v>
      </c>
      <c r="J23" s="9">
        <f>VALUE(LEFT(I23,FIND(",",I23,1)-1))</f>
        <v>56.182093000000002</v>
      </c>
      <c r="K23" s="9">
        <f>VALUE(MID(I23,FIND(",",I23,1)+1,FIND(",",I23,FIND(",",I23,1)+1)-FIND(",",I23,1)-1))</f>
        <v>-3.61259</v>
      </c>
      <c r="L23" s="10">
        <f>IF(J23&lt;0,ROUNDDOWN(J23,2),ROUNDUP(J23,2))</f>
        <v>56.19</v>
      </c>
      <c r="M23" s="11">
        <f>IF(K23&lt;0,ROUNDDOWN(K23,2),ROUNDUP(K23,2))</f>
        <v>-3.61</v>
      </c>
    </row>
    <row r="24" spans="1:13" x14ac:dyDescent="0.25">
      <c r="A24" s="6" t="s">
        <v>135</v>
      </c>
      <c r="B24" s="3" t="s">
        <v>45</v>
      </c>
      <c r="C24" s="3" t="s">
        <v>46</v>
      </c>
      <c r="D24" s="3">
        <f>VALUE(LEFT(C24,FIND(",",C24,1)-1))</f>
        <v>55.283945000000003</v>
      </c>
      <c r="E24" s="3">
        <f>VALUE(MID(C24,FIND(",",C24,1)+1,FIND(",",C24,FIND(",",C24,1)+1)-FIND(",",C24,1)-1))</f>
        <v>-3.5759699999999999</v>
      </c>
      <c r="F24" s="4">
        <f>IF(D24&lt;0,ROUNDUP(D24,2),ROUNDDOWN(D24,2))</f>
        <v>55.28</v>
      </c>
      <c r="G24" s="4">
        <f>IF(E24&lt;0,ROUNDUP(E24,2),ROUNDDOWN(E24,2))</f>
        <v>-3.5799999999999996</v>
      </c>
      <c r="H24" s="3" t="s">
        <v>181</v>
      </c>
      <c r="I24" s="3" t="s">
        <v>182</v>
      </c>
      <c r="J24" s="3">
        <f>VALUE(LEFT(I24,FIND(",",I24,1)-1))</f>
        <v>56.192051999999997</v>
      </c>
      <c r="K24" s="3">
        <f>VALUE(MID(I24,FIND(",",I24,1)+1,FIND(",",I24,FIND(",",I24,1)+1)-FIND(",",I24,1)-1))</f>
        <v>-2</v>
      </c>
      <c r="L24" s="4">
        <f>IF(J24&lt;0,ROUNDDOWN(J24,2),ROUNDUP(J24,2))</f>
        <v>56.199999999999996</v>
      </c>
      <c r="M24" s="5">
        <f>IF(K24&lt;0,ROUNDDOWN(K24,2),ROUNDUP(K24,2))</f>
        <v>-2</v>
      </c>
    </row>
    <row r="25" spans="1:13" x14ac:dyDescent="0.25">
      <c r="A25" s="8" t="s">
        <v>136</v>
      </c>
      <c r="B25" s="9" t="s">
        <v>47</v>
      </c>
      <c r="C25" s="9" t="s">
        <v>48</v>
      </c>
      <c r="D25" s="9">
        <f>VALUE(LEFT(C25,FIND(",",C25,1)-1))</f>
        <v>55.294116000000002</v>
      </c>
      <c r="E25" s="9">
        <f>VALUE(MID(C25,FIND(",",C25,1)+1,FIND(",",C25,FIND(",",C25,1)+1)-FIND(",",C25,1)-1))</f>
        <v>-2.001557</v>
      </c>
      <c r="F25" s="10">
        <f>IF(D25&lt;0,ROUNDUP(D25,2),ROUNDDOWN(D25,2))</f>
        <v>55.29</v>
      </c>
      <c r="G25" s="10">
        <f>IF(E25&lt;0,ROUNDUP(E25,2),ROUNDDOWN(E25,2))</f>
        <v>-2.0099999999999998</v>
      </c>
      <c r="H25" s="9" t="s">
        <v>183</v>
      </c>
      <c r="I25" s="9" t="s">
        <v>184</v>
      </c>
      <c r="J25" s="9">
        <f>VALUE(LEFT(I25,FIND(",",I25,1)-1))</f>
        <v>56.181556</v>
      </c>
      <c r="K25" s="9">
        <f>VALUE(MID(I25,FIND(",",I25,1)+1,FIND(",",I25,FIND(",",I25,1)+1)-FIND(",",I25,1)-1))</f>
        <v>-0.38896999999999998</v>
      </c>
      <c r="L25" s="10">
        <f>IF(J25&lt;0,ROUNDDOWN(J25,2),ROUNDUP(J25,2))</f>
        <v>56.19</v>
      </c>
      <c r="M25" s="11">
        <f>IF(K25&lt;0,ROUNDDOWN(K25,2),ROUNDUP(K25,2))</f>
        <v>-0.38</v>
      </c>
    </row>
    <row r="26" spans="1:13" x14ac:dyDescent="0.25">
      <c r="A26" s="6" t="s">
        <v>137</v>
      </c>
      <c r="B26" s="3" t="s">
        <v>49</v>
      </c>
      <c r="C26" s="3" t="s">
        <v>50</v>
      </c>
      <c r="D26" s="3">
        <f>VALUE(LEFT(C26,FIND(",",C26,1)-1))</f>
        <v>54.306640999999999</v>
      </c>
      <c r="E26" s="3">
        <f>VALUE(MID(C26,FIND(",",C26,1)+1,FIND(",",C26,FIND(",",C26,1)+1)-FIND(",",C26,1)-1))</f>
        <v>-6.6122269999999999</v>
      </c>
      <c r="F26" s="4">
        <f>IF(D26&lt;0,ROUNDUP(D26,2),ROUNDDOWN(D26,2))</f>
        <v>54.3</v>
      </c>
      <c r="G26" s="4">
        <f>IF(E26&lt;0,ROUNDUP(E26,2),ROUNDDOWN(E26,2))</f>
        <v>-6.62</v>
      </c>
      <c r="H26" s="3" t="s">
        <v>43</v>
      </c>
      <c r="I26" s="3" t="s">
        <v>44</v>
      </c>
      <c r="J26" s="3">
        <f>VALUE(LEFT(I26,FIND(",",I26,1)-1))</f>
        <v>55.253501999999997</v>
      </c>
      <c r="K26" s="3">
        <f>VALUE(MID(I26,FIND(",",I26,1)+1,FIND(",",I26,FIND(",",I26,1)+1)-FIND(",",I26,1)-1))</f>
        <v>-5.1483829999999999</v>
      </c>
      <c r="L26" s="4">
        <f>IF(J26&lt;0,ROUNDDOWN(J26,2),ROUNDUP(J26,2))</f>
        <v>55.26</v>
      </c>
      <c r="M26" s="5">
        <f>IF(K26&lt;0,ROUNDDOWN(K26,2),ROUNDUP(K26,2))</f>
        <v>-5.14</v>
      </c>
    </row>
    <row r="27" spans="1:13" x14ac:dyDescent="0.25">
      <c r="A27" s="8" t="s">
        <v>138</v>
      </c>
      <c r="B27" s="9" t="s">
        <v>51</v>
      </c>
      <c r="C27" s="9" t="s">
        <v>52</v>
      </c>
      <c r="D27" s="9">
        <f>VALUE(LEFT(C27,FIND(",",C27,1)-1))</f>
        <v>54.355606000000002</v>
      </c>
      <c r="E27" s="9">
        <f>VALUE(MID(C27,FIND(",",C27,1)+1,FIND(",",C27,FIND(",",C27,1)+1)-FIND(",",C27,1)-1))</f>
        <v>-5.0778850000000002</v>
      </c>
      <c r="F27" s="10">
        <f>IF(D27&lt;0,ROUNDUP(D27,2),ROUNDDOWN(D27,2))</f>
        <v>54.35</v>
      </c>
      <c r="G27" s="10">
        <f>IF(E27&lt;0,ROUNDUP(E27,2),ROUNDDOWN(E27,2))</f>
        <v>-5.08</v>
      </c>
      <c r="H27" s="9" t="s">
        <v>45</v>
      </c>
      <c r="I27" s="9" t="s">
        <v>46</v>
      </c>
      <c r="J27" s="9">
        <f>VALUE(LEFT(I27,FIND(",",I27,1)-1))</f>
        <v>55.283945000000003</v>
      </c>
      <c r="K27" s="9">
        <f>VALUE(MID(I27,FIND(",",I27,1)+1,FIND(",",I27,FIND(",",I27,1)+1)-FIND(",",I27,1)-1))</f>
        <v>-3.5759699999999999</v>
      </c>
      <c r="L27" s="10">
        <f>IF(J27&lt;0,ROUNDDOWN(J27,2),ROUNDUP(J27,2))</f>
        <v>55.29</v>
      </c>
      <c r="M27" s="11">
        <f>IF(K27&lt;0,ROUNDDOWN(K27,2),ROUNDUP(K27,2))</f>
        <v>-3.57</v>
      </c>
    </row>
    <row r="28" spans="1:13" x14ac:dyDescent="0.25">
      <c r="A28" s="6" t="s">
        <v>139</v>
      </c>
      <c r="B28" s="3" t="s">
        <v>53</v>
      </c>
      <c r="C28" s="3" t="s">
        <v>54</v>
      </c>
      <c r="D28" s="3">
        <f>VALUE(LEFT(C28,FIND(",",C28,1)-1))</f>
        <v>54.385643000000002</v>
      </c>
      <c r="E28" s="3">
        <f>VALUE(MID(C28,FIND(",",C28,1)+1,FIND(",",C28,FIND(",",C28,1)+1)-FIND(",",C28,1)-1))</f>
        <v>-3.54135</v>
      </c>
      <c r="F28" s="4">
        <f>IF(D28&lt;0,ROUNDUP(D28,2),ROUNDDOWN(D28,2))</f>
        <v>54.38</v>
      </c>
      <c r="G28" s="4">
        <f>IF(E28&lt;0,ROUNDUP(E28,2),ROUNDDOWN(E28,2))</f>
        <v>-3.55</v>
      </c>
      <c r="H28" s="3" t="s">
        <v>47</v>
      </c>
      <c r="I28" s="3" t="s">
        <v>48</v>
      </c>
      <c r="J28" s="3">
        <f>VALUE(LEFT(I28,FIND(",",I28,1)-1))</f>
        <v>55.294116000000002</v>
      </c>
      <c r="K28" s="3">
        <f>VALUE(MID(I28,FIND(",",I28,1)+1,FIND(",",I28,FIND(",",I28,1)+1)-FIND(",",I28,1)-1))</f>
        <v>-2.001557</v>
      </c>
      <c r="L28" s="4">
        <f>IF(J28&lt;0,ROUNDDOWN(J28,2),ROUNDUP(J28,2))</f>
        <v>55.3</v>
      </c>
      <c r="M28" s="5">
        <f>IF(K28&lt;0,ROUNDDOWN(K28,2),ROUNDUP(K28,2))</f>
        <v>-2</v>
      </c>
    </row>
    <row r="29" spans="1:13" x14ac:dyDescent="0.25">
      <c r="A29" s="8" t="s">
        <v>140</v>
      </c>
      <c r="B29" s="9" t="s">
        <v>55</v>
      </c>
      <c r="C29" s="9" t="s">
        <v>56</v>
      </c>
      <c r="D29" s="9">
        <f>VALUE(LEFT(C29,FIND(",",C29,1)-1))</f>
        <v>54.395485000000001</v>
      </c>
      <c r="E29" s="9">
        <f>VALUE(MID(C29,FIND(",",C29,1)+1,FIND(",",C29,FIND(",",C29,1)+1)-FIND(",",C29,1)-1))</f>
        <v>-2.001512</v>
      </c>
      <c r="F29" s="10">
        <f>IF(D29&lt;0,ROUNDUP(D29,2),ROUNDDOWN(D29,2))</f>
        <v>54.39</v>
      </c>
      <c r="G29" s="10">
        <f>IF(E29&lt;0,ROUNDUP(E29,2),ROUNDDOWN(E29,2))</f>
        <v>-2.0099999999999998</v>
      </c>
      <c r="H29" s="9" t="s">
        <v>185</v>
      </c>
      <c r="I29" s="9" t="s">
        <v>186</v>
      </c>
      <c r="J29" s="9">
        <f>VALUE(LEFT(I29,FIND(",",I29,1)-1))</f>
        <v>55.283371000000002</v>
      </c>
      <c r="K29" s="9">
        <f>VALUE(MID(I29,FIND(",",I29,1)+1,FIND(",",I29,FIND(",",I29,1)+1)-FIND(",",I29,1)-1))</f>
        <v>-0.42554900000000001</v>
      </c>
      <c r="L29" s="10">
        <f>IF(J29&lt;0,ROUNDDOWN(J29,2),ROUNDUP(J29,2))</f>
        <v>55.29</v>
      </c>
      <c r="M29" s="11">
        <f>IF(K29&lt;0,ROUNDDOWN(K29,2),ROUNDUP(K29,2))</f>
        <v>-0.42</v>
      </c>
    </row>
    <row r="30" spans="1:13" x14ac:dyDescent="0.25">
      <c r="A30" s="6" t="s">
        <v>141</v>
      </c>
      <c r="B30" s="3" t="s">
        <v>57</v>
      </c>
      <c r="C30" s="3" t="s">
        <v>58</v>
      </c>
      <c r="D30" s="3">
        <f>VALUE(LEFT(C30,FIND(",",C30,1)-1))</f>
        <v>54.385694000000001</v>
      </c>
      <c r="E30" s="3">
        <f>VALUE(MID(C30,FIND(",",C30,1)+1,FIND(",",C30,FIND(",",C30,1)+1)-FIND(",",C30,1)-1))</f>
        <v>-0.46167799999999998</v>
      </c>
      <c r="F30" s="4">
        <f>IF(D30&lt;0,ROUNDUP(D30,2),ROUNDDOWN(D30,2))</f>
        <v>54.38</v>
      </c>
      <c r="G30" s="4">
        <f>IF(E30&lt;0,ROUNDUP(E30,2),ROUNDDOWN(E30,2))</f>
        <v>-0.47000000000000003</v>
      </c>
      <c r="H30" s="3" t="s">
        <v>187</v>
      </c>
      <c r="I30" s="3" t="s">
        <v>188</v>
      </c>
      <c r="J30" s="3">
        <f>VALUE(LEFT(I30,FIND(",",I30,1)-1))</f>
        <v>55.252949999999998</v>
      </c>
      <c r="K30" s="3">
        <f>VALUE(MID(I30,FIND(",",I30,1)+1,FIND(",",I30,FIND(",",I30,1)+1)-FIND(",",I30,1)-1))</f>
        <v>1.1469119999999999</v>
      </c>
      <c r="L30" s="4">
        <f>IF(J30&lt;0,ROUNDDOWN(J30,2),ROUNDUP(J30,2))</f>
        <v>55.26</v>
      </c>
      <c r="M30" s="5">
        <f>IF(K30&lt;0,ROUNDDOWN(K30,2),ROUNDUP(K30,2))</f>
        <v>1.1499999999999999</v>
      </c>
    </row>
    <row r="31" spans="1:13" x14ac:dyDescent="0.25">
      <c r="A31" s="8" t="s">
        <v>142</v>
      </c>
      <c r="B31" s="9" t="s">
        <v>59</v>
      </c>
      <c r="C31" s="9" t="s">
        <v>60</v>
      </c>
      <c r="D31" s="9">
        <f>VALUE(LEFT(C31,FIND(",",C31,1)-1))</f>
        <v>53.458072000000001</v>
      </c>
      <c r="E31" s="9">
        <f>VALUE(MID(C31,FIND(",",C31,1)+1,FIND(",",C31,FIND(",",C31,1)+1)-FIND(",",C31,1)-1))</f>
        <v>-5.0125409999999997</v>
      </c>
      <c r="F31" s="10">
        <f>IF(D31&lt;0,ROUNDUP(D31,2),ROUNDDOWN(D31,2))</f>
        <v>53.45</v>
      </c>
      <c r="G31" s="10">
        <f>IF(E31&lt;0,ROUNDUP(E31,2),ROUNDDOWN(E31,2))</f>
        <v>-5.0199999999999996</v>
      </c>
      <c r="H31" s="9" t="s">
        <v>53</v>
      </c>
      <c r="I31" s="9" t="s">
        <v>54</v>
      </c>
      <c r="J31" s="9">
        <f>VALUE(LEFT(I31,FIND(",",I31,1)-1))</f>
        <v>54.385643000000002</v>
      </c>
      <c r="K31" s="9">
        <f>VALUE(MID(I31,FIND(",",I31,1)+1,FIND(",",I31,FIND(",",I31,1)+1)-FIND(",",I31,1)-1))</f>
        <v>-3.54135</v>
      </c>
      <c r="L31" s="10">
        <f>IF(J31&lt;0,ROUNDDOWN(J31,2),ROUNDUP(J31,2))</f>
        <v>54.39</v>
      </c>
      <c r="M31" s="11">
        <f>IF(K31&lt;0,ROUNDDOWN(K31,2),ROUNDUP(K31,2))</f>
        <v>-3.54</v>
      </c>
    </row>
    <row r="32" spans="1:13" x14ac:dyDescent="0.25">
      <c r="A32" s="6" t="s">
        <v>143</v>
      </c>
      <c r="B32" s="3" t="s">
        <v>61</v>
      </c>
      <c r="C32" s="3" t="s">
        <v>62</v>
      </c>
      <c r="D32" s="3">
        <f>VALUE(LEFT(C32,FIND(",",C32,1)-1))</f>
        <v>53.486555000000003</v>
      </c>
      <c r="E32" s="3">
        <f>VALUE(MID(C32,FIND(",",C32,1)+1,FIND(",",C32,FIND(",",C32,1)+1)-FIND(",",C32,1)-1))</f>
        <v>-3.5071279999999998</v>
      </c>
      <c r="F32" s="4">
        <f>IF(D32&lt;0,ROUNDUP(D32,2),ROUNDDOWN(D32,2))</f>
        <v>53.48</v>
      </c>
      <c r="G32" s="4">
        <f>IF(E32&lt;0,ROUNDUP(E32,2),ROUNDDOWN(E32,2))</f>
        <v>-3.51</v>
      </c>
      <c r="H32" s="3" t="s">
        <v>55</v>
      </c>
      <c r="I32" s="3" t="s">
        <v>56</v>
      </c>
      <c r="J32" s="3">
        <f>VALUE(LEFT(I32,FIND(",",I32,1)-1))</f>
        <v>54.395485000000001</v>
      </c>
      <c r="K32" s="3">
        <f>VALUE(MID(I32,FIND(",",I32,1)+1,FIND(",",I32,FIND(",",I32,1)+1)-FIND(",",I32,1)-1))</f>
        <v>-2.001512</v>
      </c>
      <c r="L32" s="4">
        <f>IF(J32&lt;0,ROUNDDOWN(J32,2),ROUNDUP(J32,2))</f>
        <v>54.4</v>
      </c>
      <c r="M32" s="5">
        <f>IF(K32&lt;0,ROUNDDOWN(K32,2),ROUNDUP(K32,2))</f>
        <v>-2</v>
      </c>
    </row>
    <row r="33" spans="1:13" x14ac:dyDescent="0.25">
      <c r="A33" s="8" t="s">
        <v>144</v>
      </c>
      <c r="B33" s="9" t="s">
        <v>63</v>
      </c>
      <c r="C33" s="9" t="s">
        <v>64</v>
      </c>
      <c r="D33" s="9">
        <f>VALUE(LEFT(C33,FIND(",",C33,1)-1))</f>
        <v>53.496718999999999</v>
      </c>
      <c r="E33" s="9">
        <f>VALUE(MID(C33,FIND(",",C33,1)+1,FIND(",",C33,FIND(",",C33,1)+1)-FIND(",",C33,1)-1))</f>
        <v>-2.0014660000000002</v>
      </c>
      <c r="F33" s="10">
        <f>IF(D33&lt;0,ROUNDUP(D33,2),ROUNDDOWN(D33,2))</f>
        <v>53.49</v>
      </c>
      <c r="G33" s="10">
        <f>IF(E33&lt;0,ROUNDUP(E33,2),ROUNDDOWN(E33,2))</f>
        <v>-2.0099999999999998</v>
      </c>
      <c r="H33" s="9" t="s">
        <v>57</v>
      </c>
      <c r="I33" s="9" t="s">
        <v>58</v>
      </c>
      <c r="J33" s="9">
        <f>VALUE(LEFT(I33,FIND(",",I33,1)-1))</f>
        <v>54.385694000000001</v>
      </c>
      <c r="K33" s="9">
        <f>VALUE(MID(I33,FIND(",",I33,1)+1,FIND(",",I33,FIND(",",I33,1)+1)-FIND(",",I33,1)-1))</f>
        <v>-0.46167799999999998</v>
      </c>
      <c r="L33" s="10">
        <f>IF(J33&lt;0,ROUNDDOWN(J33,2),ROUNDUP(J33,2))</f>
        <v>54.39</v>
      </c>
      <c r="M33" s="11">
        <f>IF(K33&lt;0,ROUNDDOWN(K33,2),ROUNDUP(K33,2))</f>
        <v>-0.46</v>
      </c>
    </row>
    <row r="34" spans="1:13" x14ac:dyDescent="0.25">
      <c r="A34" s="6" t="s">
        <v>146</v>
      </c>
      <c r="B34" s="3" t="s">
        <v>67</v>
      </c>
      <c r="C34" s="3" t="s">
        <v>68</v>
      </c>
      <c r="D34" s="3">
        <f>VALUE(LEFT(C34,FIND(",",C34,1)-1))</f>
        <v>52.560349000000002</v>
      </c>
      <c r="E34" s="3">
        <f>VALUE(MID(C34,FIND(",",C34,1)+1,FIND(",",C34,FIND(",",C34,1)+1)-FIND(",",C34,1)-1))</f>
        <v>-4.9506199999999998</v>
      </c>
      <c r="F34" s="4">
        <f>IF(D34&lt;0,ROUNDUP(D34,2),ROUNDDOWN(D34,2))</f>
        <v>52.56</v>
      </c>
      <c r="G34" s="4">
        <f>IF(E34&lt;0,ROUNDUP(E34,2),ROUNDDOWN(E34,2))</f>
        <v>-4.96</v>
      </c>
      <c r="H34" s="3" t="s">
        <v>61</v>
      </c>
      <c r="I34" s="3" t="s">
        <v>62</v>
      </c>
      <c r="J34" s="3">
        <f>VALUE(LEFT(I34,FIND(",",I34,1)-1))</f>
        <v>53.486555000000003</v>
      </c>
      <c r="K34" s="3">
        <f>VALUE(MID(I34,FIND(",",I34,1)+1,FIND(",",I34,FIND(",",I34,1)+1)-FIND(",",I34,1)-1))</f>
        <v>-3.5071279999999998</v>
      </c>
      <c r="L34" s="4">
        <f>IF(J34&lt;0,ROUNDDOWN(J34,2),ROUNDUP(J34,2))</f>
        <v>53.489999999999995</v>
      </c>
      <c r="M34" s="5">
        <f>IF(K34&lt;0,ROUNDDOWN(K34,2),ROUNDUP(K34,2))</f>
        <v>-3.5</v>
      </c>
    </row>
    <row r="35" spans="1:13" x14ac:dyDescent="0.25">
      <c r="A35" s="8" t="s">
        <v>147</v>
      </c>
      <c r="B35" s="9" t="s">
        <v>69</v>
      </c>
      <c r="C35" s="9" t="s">
        <v>70</v>
      </c>
      <c r="D35" s="9">
        <f>VALUE(LEFT(C35,FIND(",",C35,1)-1))</f>
        <v>52.588586999999997</v>
      </c>
      <c r="E35" s="9">
        <f>VALUE(MID(C35,FIND(",",C35,1)+1,FIND(",",C35,FIND(",",C35,1)+1)-FIND(",",C35,1)-1))</f>
        <v>-3.4775269999999998</v>
      </c>
      <c r="F35" s="10">
        <f>IF(D35&lt;0,ROUNDUP(D35,2),ROUNDDOWN(D35,2))</f>
        <v>52.58</v>
      </c>
      <c r="G35" s="10">
        <f>IF(E35&lt;0,ROUNDUP(E35,2),ROUNDDOWN(E35,2))</f>
        <v>-3.48</v>
      </c>
      <c r="H35" s="9" t="s">
        <v>63</v>
      </c>
      <c r="I35" s="9" t="s">
        <v>64</v>
      </c>
      <c r="J35" s="9">
        <f>VALUE(LEFT(I35,FIND(",",I35,1)-1))</f>
        <v>53.496718999999999</v>
      </c>
      <c r="K35" s="9">
        <f>VALUE(MID(I35,FIND(",",I35,1)+1,FIND(",",I35,FIND(",",I35,1)+1)-FIND(",",I35,1)-1))</f>
        <v>-2.0014660000000002</v>
      </c>
      <c r="L35" s="10">
        <f>IF(J35&lt;0,ROUNDDOWN(J35,2),ROUNDUP(J35,2))</f>
        <v>53.5</v>
      </c>
      <c r="M35" s="11">
        <f>IF(K35&lt;0,ROUNDDOWN(K35,2),ROUNDUP(K35,2))</f>
        <v>-2</v>
      </c>
    </row>
    <row r="36" spans="1:13" x14ac:dyDescent="0.25">
      <c r="A36" s="6" t="s">
        <v>148</v>
      </c>
      <c r="B36" s="3" t="s">
        <v>71</v>
      </c>
      <c r="C36" s="3" t="s">
        <v>72</v>
      </c>
      <c r="D36" s="3">
        <f>VALUE(LEFT(C36,FIND(",",C36,1)-1))</f>
        <v>52.597808000000001</v>
      </c>
      <c r="E36" s="3">
        <f>VALUE(MID(C36,FIND(",",C36,1)+1,FIND(",",C36,FIND(",",C36,1)+1)-FIND(",",C36,1)-1))</f>
        <v>-2.0014280000000002</v>
      </c>
      <c r="F36" s="4">
        <f>IF(D36&lt;0,ROUNDUP(D36,2),ROUNDDOWN(D36,2))</f>
        <v>52.59</v>
      </c>
      <c r="G36" s="4">
        <f>IF(E36&lt;0,ROUNDUP(E36,2),ROUNDDOWN(E36,2))</f>
        <v>-2.0099999999999998</v>
      </c>
      <c r="H36" s="3" t="s">
        <v>65</v>
      </c>
      <c r="I36" s="3" t="s">
        <v>66</v>
      </c>
      <c r="J36" s="3">
        <f>VALUE(LEFT(I36,FIND(",",I36,1)-1))</f>
        <v>53.487242999999999</v>
      </c>
      <c r="K36" s="3">
        <f>VALUE(MID(I36,FIND(",",I36,1)+1,FIND(",",I36,FIND(",",I36,1)+1)-FIND(",",I36,1)-1))</f>
        <v>-0.49436200000000002</v>
      </c>
      <c r="L36" s="4">
        <f>IF(J36&lt;0,ROUNDDOWN(J36,2),ROUNDUP(J36,2))</f>
        <v>53.489999999999995</v>
      </c>
      <c r="M36" s="5">
        <f>IF(K36&lt;0,ROUNDDOWN(K36,2),ROUNDUP(K36,2))</f>
        <v>-0.49</v>
      </c>
    </row>
    <row r="37" spans="1:13" x14ac:dyDescent="0.25">
      <c r="A37" s="8" t="s">
        <v>151</v>
      </c>
      <c r="B37" s="9" t="s">
        <v>77</v>
      </c>
      <c r="C37" s="9" t="s">
        <v>78</v>
      </c>
      <c r="D37" s="9">
        <f>VALUE(LEFT(C37,FIND(",",C37,1)-1))</f>
        <v>51.618008000000003</v>
      </c>
      <c r="E37" s="9">
        <f>VALUE(MID(C37,FIND(",",C37,1)+1,FIND(",",C37,FIND(",",C37,1)+1)-FIND(",",C37,1)-1))</f>
        <v>-6.3341139999999996</v>
      </c>
      <c r="F37" s="10">
        <f>IF(D37&lt;0,ROUNDUP(D37,2),ROUNDDOWN(D37,2))</f>
        <v>51.61</v>
      </c>
      <c r="G37" s="10">
        <f>IF(E37&lt;0,ROUNDUP(E37,2),ROUNDDOWN(E37,2))</f>
        <v>-6.34</v>
      </c>
      <c r="H37" s="9" t="s">
        <v>67</v>
      </c>
      <c r="I37" s="9" t="s">
        <v>68</v>
      </c>
      <c r="J37" s="9">
        <f>VALUE(LEFT(I37,FIND(",",I37,1)-1))</f>
        <v>52.560349000000002</v>
      </c>
      <c r="K37" s="9">
        <f>VALUE(MID(I37,FIND(",",I37,1)+1,FIND(",",I37,FIND(",",I37,1)+1)-FIND(",",I37,1)-1))</f>
        <v>-4.9506199999999998</v>
      </c>
      <c r="L37" s="10">
        <f>IF(J37&lt;0,ROUNDDOWN(J37,2),ROUNDUP(J37,2))</f>
        <v>52.57</v>
      </c>
      <c r="M37" s="11">
        <f>IF(K37&lt;0,ROUNDDOWN(K37,2),ROUNDUP(K37,2))</f>
        <v>-4.95</v>
      </c>
    </row>
    <row r="38" spans="1:13" x14ac:dyDescent="0.25">
      <c r="A38" s="6" t="s">
        <v>152</v>
      </c>
      <c r="B38" s="3" t="s">
        <v>79</v>
      </c>
      <c r="C38" s="3" t="s">
        <v>80</v>
      </c>
      <c r="D38" s="3">
        <f>VALUE(LEFT(C38,FIND(",",C38,1)-1))</f>
        <v>51.663106999999997</v>
      </c>
      <c r="E38" s="3">
        <f>VALUE(MID(C38,FIND(",",C38,1)+1,FIND(",",C38,FIND(",",C38,1)+1)-FIND(",",C38,1)-1))</f>
        <v>-4.8932789999999997</v>
      </c>
      <c r="F38" s="4">
        <f>IF(D38&lt;0,ROUNDUP(D38,2),ROUNDDOWN(D38,2))</f>
        <v>51.66</v>
      </c>
      <c r="G38" s="4">
        <f>IF(E38&lt;0,ROUNDUP(E38,2),ROUNDDOWN(E38,2))</f>
        <v>-4.8999999999999995</v>
      </c>
      <c r="H38" s="3" t="s">
        <v>69</v>
      </c>
      <c r="I38" s="3" t="s">
        <v>70</v>
      </c>
      <c r="J38" s="3">
        <f>VALUE(LEFT(I38,FIND(",",I38,1)-1))</f>
        <v>52.588586999999997</v>
      </c>
      <c r="K38" s="3">
        <f>VALUE(MID(I38,FIND(",",I38,1)+1,FIND(",",I38,FIND(",",I38,1)+1)-FIND(",",I38,1)-1))</f>
        <v>-3.4775269999999998</v>
      </c>
      <c r="L38" s="4">
        <f>IF(J38&lt;0,ROUNDDOWN(J38,2),ROUNDUP(J38,2))</f>
        <v>52.589999999999996</v>
      </c>
      <c r="M38" s="5">
        <f>IF(K38&lt;0,ROUNDDOWN(K38,2),ROUNDUP(K38,2))</f>
        <v>-3.47</v>
      </c>
    </row>
    <row r="39" spans="1:13" x14ac:dyDescent="0.25">
      <c r="A39" s="8" t="s">
        <v>153</v>
      </c>
      <c r="B39" s="9" t="s">
        <v>81</v>
      </c>
      <c r="C39" s="9" t="s">
        <v>82</v>
      </c>
      <c r="D39" s="9">
        <f>VALUE(LEFT(C39,FIND(",",C39,1)-1))</f>
        <v>51.689821999999999</v>
      </c>
      <c r="E39" s="9">
        <f>VALUE(MID(C39,FIND(",",C39,1)+1,FIND(",",C39,FIND(",",C39,1)+1)-FIND(",",C39,1)-1))</f>
        <v>-3.4480780000000002</v>
      </c>
      <c r="F39" s="10">
        <f>IF(D39&lt;0,ROUNDUP(D39,2),ROUNDDOWN(D39,2))</f>
        <v>51.68</v>
      </c>
      <c r="G39" s="10">
        <f>IF(E39&lt;0,ROUNDUP(E39,2),ROUNDDOWN(E39,2))</f>
        <v>-3.4499999999999997</v>
      </c>
      <c r="H39" s="9" t="s">
        <v>71</v>
      </c>
      <c r="I39" s="9" t="s">
        <v>72</v>
      </c>
      <c r="J39" s="9">
        <f>VALUE(LEFT(I39,FIND(",",I39,1)-1))</f>
        <v>52.597808000000001</v>
      </c>
      <c r="K39" s="9">
        <f>VALUE(MID(I39,FIND(",",I39,1)+1,FIND(",",I39,FIND(",",I39,1)+1)-FIND(",",I39,1)-1))</f>
        <v>-2.0014280000000002</v>
      </c>
      <c r="L39" s="10">
        <f>IF(J39&lt;0,ROUNDDOWN(J39,2),ROUNDUP(J39,2))</f>
        <v>52.6</v>
      </c>
      <c r="M39" s="11">
        <f>IF(K39&lt;0,ROUNDDOWN(K39,2),ROUNDUP(K39,2))</f>
        <v>-2</v>
      </c>
    </row>
    <row r="40" spans="1:13" x14ac:dyDescent="0.25">
      <c r="A40" s="6" t="s">
        <v>154</v>
      </c>
      <c r="B40" s="3" t="s">
        <v>83</v>
      </c>
      <c r="C40" s="3" t="s">
        <v>84</v>
      </c>
      <c r="D40" s="3">
        <f>VALUE(LEFT(C40,FIND(",",C40,1)-1))</f>
        <v>51.698749999999997</v>
      </c>
      <c r="E40" s="3">
        <f>VALUE(MID(C40,FIND(",",C40,1)+1,FIND(",",C40,FIND(",",C40,1)+1)-FIND(",",C40,1)-1))</f>
        <v>-2.0013909999999999</v>
      </c>
      <c r="F40" s="4">
        <f>IF(D40&lt;0,ROUNDUP(D40,2),ROUNDDOWN(D40,2))</f>
        <v>51.69</v>
      </c>
      <c r="G40" s="4">
        <f>IF(E40&lt;0,ROUNDUP(E40,2),ROUNDDOWN(E40,2))</f>
        <v>-2.0099999999999998</v>
      </c>
      <c r="H40" s="3" t="s">
        <v>73</v>
      </c>
      <c r="I40" s="3" t="s">
        <v>74</v>
      </c>
      <c r="J40" s="3">
        <f>VALUE(LEFT(I40,FIND(",",I40,1)-1))</f>
        <v>52.588633000000002</v>
      </c>
      <c r="K40" s="3">
        <f>VALUE(MID(I40,FIND(",",I40,1)+1,FIND(",",I40,FIND(",",I40,1)+1)-FIND(",",I40,1)-1))</f>
        <v>-0.52533099999999999</v>
      </c>
      <c r="L40" s="4">
        <f>IF(J40&lt;0,ROUNDDOWN(J40,2),ROUNDUP(J40,2))</f>
        <v>52.589999999999996</v>
      </c>
      <c r="M40" s="5">
        <f>IF(K40&lt;0,ROUNDDOWN(K40,2),ROUNDUP(K40,2))</f>
        <v>-0.52</v>
      </c>
    </row>
    <row r="41" spans="1:13" x14ac:dyDescent="0.25">
      <c r="A41" s="8" t="s">
        <v>157</v>
      </c>
      <c r="B41" s="9" t="s">
        <v>89</v>
      </c>
      <c r="C41" s="9" t="s">
        <v>90</v>
      </c>
      <c r="D41" s="9">
        <f>VALUE(LEFT(C41,FIND(",",C41,1)-1))</f>
        <v>50.721310000000003</v>
      </c>
      <c r="E41" s="9">
        <f>VALUE(MID(C41,FIND(",",C41,1)+1,FIND(",",C41,FIND(",",C41,1)+1)-FIND(",",C41,1)-1))</f>
        <v>-6.2507140000000003</v>
      </c>
      <c r="F41" s="10">
        <f>IF(D41&lt;0,ROUNDUP(D41,2),ROUNDDOWN(D41,2))</f>
        <v>50.72</v>
      </c>
      <c r="G41" s="10">
        <f>IF(E41&lt;0,ROUNDUP(E41,2),ROUNDDOWN(E41,2))</f>
        <v>-6.26</v>
      </c>
      <c r="H41" s="9" t="s">
        <v>79</v>
      </c>
      <c r="I41" s="9" t="s">
        <v>80</v>
      </c>
      <c r="J41" s="9">
        <f>VALUE(LEFT(I41,FIND(",",I41,1)-1))</f>
        <v>51.663106999999997</v>
      </c>
      <c r="K41" s="9">
        <f>VALUE(MID(I41,FIND(",",I41,1)+1,FIND(",",I41,FIND(",",I41,1)+1)-FIND(",",I41,1)-1))</f>
        <v>-4.8932789999999997</v>
      </c>
      <c r="L41" s="10">
        <f>IF(J41&lt;0,ROUNDDOWN(J41,2),ROUNDUP(J41,2))</f>
        <v>51.669999999999995</v>
      </c>
      <c r="M41" s="11">
        <f>IF(K41&lt;0,ROUNDDOWN(K41,2),ROUNDUP(K41,2))</f>
        <v>-4.8899999999999997</v>
      </c>
    </row>
    <row r="42" spans="1:13" x14ac:dyDescent="0.25">
      <c r="A42" s="6" t="s">
        <v>158</v>
      </c>
      <c r="B42" s="3" t="s">
        <v>91</v>
      </c>
      <c r="C42" s="3" t="s">
        <v>92</v>
      </c>
      <c r="D42" s="3">
        <f>VALUE(LEFT(C42,FIND(",",C42,1)-1))</f>
        <v>50.764349000000003</v>
      </c>
      <c r="E42" s="3">
        <f>VALUE(MID(C42,FIND(",",C42,1)+1,FIND(",",C42,FIND(",",C42,1)+1)-FIND(",",C42,1)-1))</f>
        <v>-4.8361229999999997</v>
      </c>
      <c r="F42" s="4">
        <f>IF(D42&lt;0,ROUNDUP(D42,2),ROUNDDOWN(D42,2))</f>
        <v>50.76</v>
      </c>
      <c r="G42" s="4">
        <f>IF(E42&lt;0,ROUNDUP(E42,2),ROUNDDOWN(E42,2))</f>
        <v>-4.84</v>
      </c>
      <c r="H42" s="3" t="s">
        <v>81</v>
      </c>
      <c r="I42" s="3" t="s">
        <v>82</v>
      </c>
      <c r="J42" s="3">
        <f>VALUE(LEFT(I42,FIND(",",I42,1)-1))</f>
        <v>51.689821999999999</v>
      </c>
      <c r="K42" s="3">
        <f>VALUE(MID(I42,FIND(",",I42,1)+1,FIND(",",I42,FIND(",",I42,1)+1)-FIND(",",I42,1)-1))</f>
        <v>-3.4480780000000002</v>
      </c>
      <c r="L42" s="4">
        <f>IF(J42&lt;0,ROUNDDOWN(J42,2),ROUNDUP(J42,2))</f>
        <v>51.69</v>
      </c>
      <c r="M42" s="5">
        <f>IF(K42&lt;0,ROUNDDOWN(K42,2),ROUNDUP(K42,2))</f>
        <v>-3.44</v>
      </c>
    </row>
    <row r="43" spans="1:13" x14ac:dyDescent="0.25">
      <c r="A43" s="8" t="s">
        <v>159</v>
      </c>
      <c r="B43" s="9" t="s">
        <v>93</v>
      </c>
      <c r="C43" s="9" t="s">
        <v>94</v>
      </c>
      <c r="D43" s="9">
        <f>VALUE(LEFT(C43,FIND(",",C43,1)-1))</f>
        <v>50.790903999999998</v>
      </c>
      <c r="E43" s="9">
        <f>VALUE(MID(C43,FIND(",",C43,1)+1,FIND(",",C43,FIND(",",C43,1)+1)-FIND(",",C43,1)-1))</f>
        <v>-3.4201190000000001</v>
      </c>
      <c r="F43" s="10">
        <f>IF(D43&lt;0,ROUNDUP(D43,2),ROUNDDOWN(D43,2))</f>
        <v>50.79</v>
      </c>
      <c r="G43" s="10">
        <f>IF(E43&lt;0,ROUNDUP(E43,2),ROUNDDOWN(E43,2))</f>
        <v>-3.4299999999999997</v>
      </c>
      <c r="H43" s="9" t="s">
        <v>83</v>
      </c>
      <c r="I43" s="9" t="s">
        <v>84</v>
      </c>
      <c r="J43" s="9">
        <f>VALUE(LEFT(I43,FIND(",",I43,1)-1))</f>
        <v>51.698749999999997</v>
      </c>
      <c r="K43" s="9">
        <f>VALUE(MID(I43,FIND(",",I43,1)+1,FIND(",",I43,FIND(",",I43,1)+1)-FIND(",",I43,1)-1))</f>
        <v>-2.0013909999999999</v>
      </c>
      <c r="L43" s="10">
        <f>IF(J43&lt;0,ROUNDDOWN(J43,2),ROUNDUP(J43,2))</f>
        <v>51.699999999999996</v>
      </c>
      <c r="M43" s="11">
        <f>IF(K43&lt;0,ROUNDDOWN(K43,2),ROUNDUP(K43,2))</f>
        <v>-2</v>
      </c>
    </row>
    <row r="44" spans="1:13" x14ac:dyDescent="0.25">
      <c r="A44" s="6" t="s">
        <v>160</v>
      </c>
      <c r="B44" s="3" t="s">
        <v>95</v>
      </c>
      <c r="C44" s="3" t="s">
        <v>96</v>
      </c>
      <c r="D44" s="3">
        <f>VALUE(LEFT(C44,FIND(",",C44,1)-1))</f>
        <v>50.799551000000001</v>
      </c>
      <c r="E44" s="3">
        <f>VALUE(MID(C44,FIND(",",C44,1)+1,FIND(",",C44,FIND(",",C44,1)+1)-FIND(",",C44,1)-1))</f>
        <v>-2.00136</v>
      </c>
      <c r="F44" s="4">
        <f>IF(D44&lt;0,ROUNDUP(D44,2),ROUNDDOWN(D44,2))</f>
        <v>50.79</v>
      </c>
      <c r="G44" s="4">
        <f>IF(E44&lt;0,ROUNDUP(E44,2),ROUNDDOWN(E44,2))</f>
        <v>-2.0099999999999998</v>
      </c>
      <c r="H44" s="3" t="s">
        <v>85</v>
      </c>
      <c r="I44" s="3" t="s">
        <v>86</v>
      </c>
      <c r="J44" s="3">
        <f>VALUE(LEFT(I44,FIND(",",I44,1)-1))</f>
        <v>51.689864</v>
      </c>
      <c r="K44" s="3">
        <f>VALUE(MID(I44,FIND(",",I44,1)+1,FIND(",",I44,FIND(",",I44,1)+1)-FIND(",",I44,1)-1))</f>
        <v>-0.55470699999999995</v>
      </c>
      <c r="L44" s="4">
        <f>IF(J44&lt;0,ROUNDDOWN(J44,2),ROUNDUP(J44,2))</f>
        <v>51.69</v>
      </c>
      <c r="M44" s="5">
        <f>IF(K44&lt;0,ROUNDDOWN(K44,2),ROUNDUP(K44,2))</f>
        <v>-0.55000000000000004</v>
      </c>
    </row>
    <row r="45" spans="1:13" x14ac:dyDescent="0.25">
      <c r="A45" s="8" t="s">
        <v>163</v>
      </c>
      <c r="B45" s="9" t="s">
        <v>101</v>
      </c>
      <c r="C45" s="9" t="s">
        <v>102</v>
      </c>
      <c r="D45" s="9">
        <f>VALUE(LEFT(C45,FIND(",",C45,1)-1))</f>
        <v>49.766133000000004</v>
      </c>
      <c r="E45" s="9">
        <f>VALUE(MID(C45,FIND(",",C45,1)+1,FIND(",",C45,FIND(",",C45,1)+1)-FIND(",",C45,1)-1))</f>
        <v>-7.555904</v>
      </c>
      <c r="F45" s="10">
        <f>IF(D45&lt;0,ROUNDUP(D45,2),ROUNDDOWN(D45,2))</f>
        <v>49.76</v>
      </c>
      <c r="G45" s="10">
        <f>IF(E45&lt;0,ROUNDUP(E45,2),ROUNDDOWN(E45,2))</f>
        <v>-7.56</v>
      </c>
      <c r="H45" s="9" t="s">
        <v>89</v>
      </c>
      <c r="I45" s="9" t="s">
        <v>90</v>
      </c>
      <c r="J45" s="9">
        <f>VALUE(LEFT(I45,FIND(",",I45,1)-1))</f>
        <v>50.721310000000003</v>
      </c>
      <c r="K45" s="9">
        <f>VALUE(MID(I45,FIND(",",I45,1)+1,FIND(",",I45,FIND(",",I45,1)+1)-FIND(",",I45,1)-1))</f>
        <v>-6.2507140000000003</v>
      </c>
      <c r="L45" s="10">
        <f>IF(J45&lt;0,ROUNDDOWN(J45,2),ROUNDUP(J45,2))</f>
        <v>50.73</v>
      </c>
      <c r="M45" s="11">
        <f>IF(K45&lt;0,ROUNDDOWN(K45,2),ROUNDUP(K45,2))</f>
        <v>-6.25</v>
      </c>
    </row>
    <row r="46" spans="1:13" x14ac:dyDescent="0.25">
      <c r="A46" s="6" t="s">
        <v>164</v>
      </c>
      <c r="B46" s="3" t="s">
        <v>103</v>
      </c>
      <c r="C46" s="3" t="s">
        <v>104</v>
      </c>
      <c r="D46" s="3">
        <f>VALUE(LEFT(C46,FIND(",",C46,1)-1))</f>
        <v>49.824378000000003</v>
      </c>
      <c r="E46" s="3">
        <f>VALUE(MID(C46,FIND(",",C46,1)+1,FIND(",",C46,FIND(",",C46,1)+1)-FIND(",",C46,1)-1))</f>
        <v>-6.1714599999999997</v>
      </c>
      <c r="F46" s="4">
        <f>IF(D46&lt;0,ROUNDUP(D46,2),ROUNDDOWN(D46,2))</f>
        <v>49.82</v>
      </c>
      <c r="G46" s="4">
        <f>IF(E46&lt;0,ROUNDUP(E46,2),ROUNDDOWN(E46,2))</f>
        <v>-6.18</v>
      </c>
      <c r="H46" s="3" t="s">
        <v>91</v>
      </c>
      <c r="I46" s="3" t="s">
        <v>92</v>
      </c>
      <c r="J46" s="3">
        <f>VALUE(LEFT(I46,FIND(",",I46,1)-1))</f>
        <v>50.764349000000003</v>
      </c>
      <c r="K46" s="3">
        <f>VALUE(MID(I46,FIND(",",I46,1)+1,FIND(",",I46,FIND(",",I46,1)+1)-FIND(",",I46,1)-1))</f>
        <v>-4.8361229999999997</v>
      </c>
      <c r="L46" s="4">
        <f>IF(J46&lt;0,ROUNDDOWN(J46,2),ROUNDUP(J46,2))</f>
        <v>50.769999999999996</v>
      </c>
      <c r="M46" s="5">
        <f>IF(K46&lt;0,ROUNDDOWN(K46,2),ROUNDUP(K46,2))</f>
        <v>-4.83</v>
      </c>
    </row>
    <row r="47" spans="1:13" x14ac:dyDescent="0.25">
      <c r="A47" s="8" t="s">
        <v>165</v>
      </c>
      <c r="B47" s="9" t="s">
        <v>105</v>
      </c>
      <c r="C47" s="9" t="s">
        <v>106</v>
      </c>
      <c r="D47" s="9">
        <f>VALUE(LEFT(C47,FIND(",",C47,1)-1))</f>
        <v>49.866076</v>
      </c>
      <c r="E47" s="9">
        <f>VALUE(MID(C47,FIND(",",C47,1)+1,FIND(",",C47,FIND(",",C47,1)+1)-FIND(",",C47,1)-1))</f>
        <v>-4.7831390000000003</v>
      </c>
      <c r="F47" s="10">
        <f>IF(D47&lt;0,ROUNDUP(D47,2),ROUNDDOWN(D47,2))</f>
        <v>49.86</v>
      </c>
      <c r="G47" s="10">
        <f>IF(E47&lt;0,ROUNDUP(E47,2),ROUNDDOWN(E47,2))</f>
        <v>-4.79</v>
      </c>
      <c r="H47" s="9" t="s">
        <v>93</v>
      </c>
      <c r="I47" s="9" t="s">
        <v>94</v>
      </c>
      <c r="J47" s="9">
        <f>VALUE(LEFT(I47,FIND(",",I47,1)-1))</f>
        <v>50.790903999999998</v>
      </c>
      <c r="K47" s="9">
        <f>VALUE(MID(I47,FIND(",",I47,1)+1,FIND(",",I47,FIND(",",I47,1)+1)-FIND(",",I47,1)-1))</f>
        <v>-3.4201190000000001</v>
      </c>
      <c r="L47" s="10">
        <f>IF(J47&lt;0,ROUNDDOWN(J47,2),ROUNDUP(J47,2))</f>
        <v>50.8</v>
      </c>
      <c r="M47" s="11">
        <f>IF(K47&lt;0,ROUNDDOWN(K47,2),ROUNDUP(K47,2))</f>
        <v>-3.42</v>
      </c>
    </row>
    <row r="48" spans="1:13" x14ac:dyDescent="0.25">
      <c r="A48" s="6" t="s">
        <v>166</v>
      </c>
      <c r="B48" s="3" t="s">
        <v>107</v>
      </c>
      <c r="C48" s="3" t="s">
        <v>108</v>
      </c>
      <c r="D48" s="3">
        <f>VALUE(LEFT(C48,FIND(",",C48,1)-1))</f>
        <v>49.891131999999999</v>
      </c>
      <c r="E48" s="3">
        <f>VALUE(MID(C48,FIND(",",C48,1)+1,FIND(",",C48,FIND(",",C48,1)+1)-FIND(",",C48,1)-1))</f>
        <v>-3.3922210000000002</v>
      </c>
      <c r="F48" s="4">
        <f>IF(D48&lt;0,ROUNDUP(D48,2),ROUNDDOWN(D48,2))</f>
        <v>49.89</v>
      </c>
      <c r="G48" s="4">
        <f>IF(E48&lt;0,ROUNDUP(E48,2),ROUNDDOWN(E48,2))</f>
        <v>-3.4</v>
      </c>
      <c r="H48" s="3" t="s">
        <v>95</v>
      </c>
      <c r="I48" s="3" t="s">
        <v>96</v>
      </c>
      <c r="J48" s="3">
        <f>VALUE(LEFT(I48,FIND(",",I48,1)-1))</f>
        <v>50.799551000000001</v>
      </c>
      <c r="K48" s="3">
        <f>VALUE(MID(I48,FIND(",",I48,1)+1,FIND(",",I48,FIND(",",I48,1)+1)-FIND(",",I48,1)-1))</f>
        <v>-2.00136</v>
      </c>
      <c r="L48" s="4">
        <f>IF(J48&lt;0,ROUNDDOWN(J48,2),ROUNDUP(J48,2))</f>
        <v>50.8</v>
      </c>
      <c r="M48" s="5">
        <f>IF(K48&lt;0,ROUNDDOWN(K48,2),ROUNDUP(K48,2))</f>
        <v>-2</v>
      </c>
    </row>
    <row r="49" spans="1:13" x14ac:dyDescent="0.25">
      <c r="A49" s="8" t="s">
        <v>167</v>
      </c>
      <c r="B49" s="9" t="s">
        <v>109</v>
      </c>
      <c r="C49" s="9" t="s">
        <v>110</v>
      </c>
      <c r="D49" s="9">
        <f>VALUE(LEFT(C49,FIND(",",C49,1)-1))</f>
        <v>49.89949</v>
      </c>
      <c r="E49" s="9">
        <f>VALUE(MID(C49,FIND(",",C49,1)+1,FIND(",",C49,FIND(",",C49,1)+1)-FIND(",",C49,1)-1))</f>
        <v>-2</v>
      </c>
      <c r="F49" s="10">
        <f>IF(D49&lt;0,ROUNDUP(D49,2),ROUNDDOWN(D49,2))</f>
        <v>49.89</v>
      </c>
      <c r="G49" s="10">
        <f>IF(E49&lt;0,ROUNDUP(E49,2),ROUNDDOWN(E49,2))</f>
        <v>-2</v>
      </c>
      <c r="H49" s="9" t="s">
        <v>97</v>
      </c>
      <c r="I49" s="9" t="s">
        <v>98</v>
      </c>
      <c r="J49" s="9">
        <f>VALUE(LEFT(I49,FIND(",",I49,1)-1))</f>
        <v>50.790942999999999</v>
      </c>
      <c r="K49" s="9">
        <f>VALUE(MID(I49,FIND(",",I49,1)+1,FIND(",",I49,FIND(",",I49,1)+1)-FIND(",",I49,1)-1))</f>
        <v>-0.58260500000000004</v>
      </c>
      <c r="L49" s="10">
        <f>IF(J49&lt;0,ROUNDDOWN(J49,2),ROUNDUP(J49,2))</f>
        <v>50.8</v>
      </c>
      <c r="M49" s="11">
        <f>IF(K49&lt;0,ROUNDDOWN(K49,2),ROUNDUP(K49,2))</f>
        <v>-0.57999999999999996</v>
      </c>
    </row>
    <row r="50" spans="1:13" x14ac:dyDescent="0.25">
      <c r="A50" s="6" t="s">
        <v>145</v>
      </c>
      <c r="B50" s="3" t="s">
        <v>65</v>
      </c>
      <c r="C50" s="3" t="s">
        <v>66</v>
      </c>
      <c r="D50" s="3">
        <f>VALUE(LEFT(C50,FIND(",",C50,1)-1))</f>
        <v>53.487242999999999</v>
      </c>
      <c r="E50" s="3">
        <f>VALUE(MID(C50,FIND(",",C50,1)+1,FIND(",",C50,FIND(",",C50,1)+1)-FIND(",",C50,1)-1))</f>
        <v>-0.49436200000000002</v>
      </c>
      <c r="F50" s="4">
        <f>IF(D50&lt;0,ROUNDUP(D50,2),ROUNDDOWN(D50,2))</f>
        <v>53.48</v>
      </c>
      <c r="G50" s="4">
        <f>IF(E50&lt;0,ROUNDUP(E50,2),ROUNDDOWN(E50,2))</f>
        <v>-0.5</v>
      </c>
      <c r="H50" s="3" t="s">
        <v>189</v>
      </c>
      <c r="I50" s="3" t="s">
        <v>190</v>
      </c>
      <c r="J50" s="3">
        <f>VALUE(LEFT(I50,FIND(",",I50,1)-1))</f>
        <v>54.355606000000002</v>
      </c>
      <c r="K50" s="3">
        <f>VALUE(MID(I50,FIND(",",I50,1)+1,FIND(",",I50,FIND(",",I50,1)+1)-FIND(",",I50,1)-1))</f>
        <v>1.077885</v>
      </c>
      <c r="L50" s="4">
        <f>IF(J50&lt;0,ROUNDDOWN(J50,2),ROUNDUP(J50,2))</f>
        <v>54.36</v>
      </c>
      <c r="M50" s="5">
        <f>IF(K50&lt;0,ROUNDDOWN(K50,2),ROUNDUP(K50,2))</f>
        <v>1.08</v>
      </c>
    </row>
    <row r="51" spans="1:13" x14ac:dyDescent="0.25">
      <c r="A51" s="8" t="s">
        <v>149</v>
      </c>
      <c r="B51" s="9" t="s">
        <v>73</v>
      </c>
      <c r="C51" s="9" t="s">
        <v>74</v>
      </c>
      <c r="D51" s="9">
        <f>VALUE(LEFT(C51,FIND(",",C51,1)-1))</f>
        <v>52.588633000000002</v>
      </c>
      <c r="E51" s="9">
        <f>VALUE(MID(C51,FIND(",",C51,1)+1,FIND(",",C51,FIND(",",C51,1)+1)-FIND(",",C51,1)-1))</f>
        <v>-0.52533099999999999</v>
      </c>
      <c r="F51" s="10">
        <f>IF(D51&lt;0,ROUNDUP(D51,2),ROUNDDOWN(D51,2))</f>
        <v>52.58</v>
      </c>
      <c r="G51" s="10">
        <f>IF(E51&lt;0,ROUNDUP(E51,2),ROUNDDOWN(E51,2))</f>
        <v>-0.53</v>
      </c>
      <c r="H51" s="9" t="s">
        <v>191</v>
      </c>
      <c r="I51" s="9" t="s">
        <v>192</v>
      </c>
      <c r="J51" s="9">
        <f>VALUE(LEFT(I51,FIND(",",I51,1)-1))</f>
        <v>53.458072000000001</v>
      </c>
      <c r="K51" s="9">
        <f>VALUE(MID(I51,FIND(",",I51,1)+1,FIND(",",I51,FIND(",",I51,1)+1)-FIND(",",I51,1)-1))</f>
        <v>1.0125409999999999</v>
      </c>
      <c r="L51" s="10">
        <f>IF(J51&lt;0,ROUNDDOWN(J51,2),ROUNDUP(J51,2))</f>
        <v>53.46</v>
      </c>
      <c r="M51" s="11">
        <f>IF(K51&lt;0,ROUNDDOWN(K51,2),ROUNDUP(K51,2))</f>
        <v>1.02</v>
      </c>
    </row>
    <row r="52" spans="1:13" x14ac:dyDescent="0.25">
      <c r="A52" s="6" t="s">
        <v>150</v>
      </c>
      <c r="B52" s="3" t="s">
        <v>75</v>
      </c>
      <c r="C52" s="3" t="s">
        <v>76</v>
      </c>
      <c r="D52" s="3">
        <f>VALUE(LEFT(C52,FIND(",",C52,1)-1))</f>
        <v>52.561084999999999</v>
      </c>
      <c r="E52" s="3">
        <f>VALUE(MID(C52,FIND(",",C52,1)+1,FIND(",",C52,FIND(",",C52,1)+1)-FIND(",",C52,1)-1))</f>
        <v>0.94917499999999999</v>
      </c>
      <c r="F52" s="4">
        <f>IF(D52&lt;0,ROUNDUP(D52,2),ROUNDDOWN(D52,2))</f>
        <v>52.56</v>
      </c>
      <c r="G52" s="4">
        <f>IF(E52&lt;0,ROUNDUP(E52,2),ROUNDDOWN(E52,2))</f>
        <v>0.94</v>
      </c>
      <c r="H52" s="3" t="s">
        <v>193</v>
      </c>
      <c r="I52" s="3" t="s">
        <v>194</v>
      </c>
      <c r="J52" s="3">
        <f>VALUE(LEFT(I52,FIND(",",I52,1)-1))</f>
        <v>53.410679999999999</v>
      </c>
      <c r="K52" s="3">
        <f>VALUE(MID(I52,FIND(",",I52,1)+1,FIND(",",I52,FIND(",",I52,1)+1)-FIND(",",I52,1)-1))</f>
        <v>2.5145360000000001</v>
      </c>
      <c r="L52" s="4">
        <f>IF(J52&lt;0,ROUNDDOWN(J52,2),ROUNDUP(J52,2))</f>
        <v>53.419999999999995</v>
      </c>
      <c r="M52" s="5">
        <f>IF(K52&lt;0,ROUNDDOWN(K52,2),ROUNDUP(K52,2))</f>
        <v>2.5199999999999996</v>
      </c>
    </row>
    <row r="53" spans="1:13" x14ac:dyDescent="0.25">
      <c r="A53" s="8" t="s">
        <v>155</v>
      </c>
      <c r="B53" s="9" t="s">
        <v>85</v>
      </c>
      <c r="C53" s="9" t="s">
        <v>86</v>
      </c>
      <c r="D53" s="9">
        <f>VALUE(LEFT(C53,FIND(",",C53,1)-1))</f>
        <v>51.689864</v>
      </c>
      <c r="E53" s="9">
        <f>VALUE(MID(C53,FIND(",",C53,1)+1,FIND(",",C53,FIND(",",C53,1)+1)-FIND(",",C53,1)-1))</f>
        <v>-0.55470699999999995</v>
      </c>
      <c r="F53" s="10">
        <f>IF(D53&lt;0,ROUNDUP(D53,2),ROUNDDOWN(D53,2))</f>
        <v>51.68</v>
      </c>
      <c r="G53" s="10">
        <f>IF(E53&lt;0,ROUNDUP(E53,2),ROUNDDOWN(E53,2))</f>
        <v>-0.56000000000000005</v>
      </c>
      <c r="H53" s="9" t="s">
        <v>75</v>
      </c>
      <c r="I53" s="9" t="s">
        <v>76</v>
      </c>
      <c r="J53" s="9">
        <f>VALUE(LEFT(I53,FIND(",",I53,1)-1))</f>
        <v>52.561084999999999</v>
      </c>
      <c r="K53" s="9">
        <f>VALUE(MID(I53,FIND(",",I53,1)+1,FIND(",",I53,FIND(",",I53,1)+1)-FIND(",",I53,1)-1))</f>
        <v>0.94917499999999999</v>
      </c>
      <c r="L53" s="10">
        <f>IF(J53&lt;0,ROUNDDOWN(J53,2),ROUNDUP(J53,2))</f>
        <v>52.57</v>
      </c>
      <c r="M53" s="11">
        <f>IF(K53&lt;0,ROUNDDOWN(K53,2),ROUNDUP(K53,2))</f>
        <v>0.95</v>
      </c>
    </row>
    <row r="54" spans="1:13" x14ac:dyDescent="0.25">
      <c r="A54" s="6" t="s">
        <v>156</v>
      </c>
      <c r="B54" s="3" t="s">
        <v>87</v>
      </c>
      <c r="C54" s="3" t="s">
        <v>88</v>
      </c>
      <c r="D54" s="3">
        <f>VALUE(LEFT(C54,FIND(",",C54,1)-1))</f>
        <v>51.663184999999999</v>
      </c>
      <c r="E54" s="3">
        <f>VALUE(MID(C54,FIND(",",C54,1)+1,FIND(",",C54,FIND(",",C54,1)+1)-FIND(",",C54,1)-1))</f>
        <v>0.890482</v>
      </c>
      <c r="F54" s="4">
        <f>IF(D54&lt;0,ROUNDUP(D54,2),ROUNDDOWN(D54,2))</f>
        <v>51.66</v>
      </c>
      <c r="G54" s="4">
        <f>IF(E54&lt;0,ROUNDUP(E54,2),ROUNDDOWN(E54,2))</f>
        <v>0.89</v>
      </c>
      <c r="H54" s="3" t="s">
        <v>195</v>
      </c>
      <c r="I54" s="3" t="s">
        <v>196</v>
      </c>
      <c r="J54" s="3">
        <f>VALUE(LEFT(I54,FIND(",",I54,1)-1))</f>
        <v>52.514467000000003</v>
      </c>
      <c r="K54" s="3">
        <f>VALUE(MID(I54,FIND(",",I54,1)+1,FIND(",",I54,FIND(",",I54,1)+1)-FIND(",",I54,1)-1))</f>
        <v>2.421948</v>
      </c>
      <c r="L54" s="4">
        <f>IF(J54&lt;0,ROUNDDOWN(J54,2),ROUNDUP(J54,2))</f>
        <v>52.519999999999996</v>
      </c>
      <c r="M54" s="5">
        <f>IF(K54&lt;0,ROUNDDOWN(K54,2),ROUNDUP(K54,2))</f>
        <v>2.4299999999999997</v>
      </c>
    </row>
    <row r="55" spans="1:13" x14ac:dyDescent="0.25">
      <c r="A55" s="8" t="s">
        <v>161</v>
      </c>
      <c r="B55" s="9" t="s">
        <v>97</v>
      </c>
      <c r="C55" s="9" t="s">
        <v>98</v>
      </c>
      <c r="D55" s="9">
        <f>VALUE(LEFT(C55,FIND(",",C55,1)-1))</f>
        <v>50.790942999999999</v>
      </c>
      <c r="E55" s="9">
        <f>VALUE(MID(C55,FIND(",",C55,1)+1,FIND(",",C55,FIND(",",C55,1)+1)-FIND(",",C55,1)-1))</f>
        <v>-0.58260500000000004</v>
      </c>
      <c r="F55" s="10">
        <f>IF(D55&lt;0,ROUNDUP(D55,2),ROUNDDOWN(D55,2))</f>
        <v>50.79</v>
      </c>
      <c r="G55" s="10">
        <f>IF(E55&lt;0,ROUNDUP(E55,2),ROUNDDOWN(E55,2))</f>
        <v>-0.59</v>
      </c>
      <c r="H55" s="9" t="s">
        <v>87</v>
      </c>
      <c r="I55" s="9" t="s">
        <v>88</v>
      </c>
      <c r="J55" s="9">
        <f>VALUE(LEFT(I55,FIND(",",I55,1)-1))</f>
        <v>51.663184999999999</v>
      </c>
      <c r="K55" s="9">
        <f>VALUE(MID(I55,FIND(",",I55,1)+1,FIND(",",I55,FIND(",",I55,1)+1)-FIND(",",I55,1)-1))</f>
        <v>0.890482</v>
      </c>
      <c r="L55" s="10">
        <f>IF(J55&lt;0,ROUNDDOWN(J55,2),ROUNDUP(J55,2))</f>
        <v>51.669999999999995</v>
      </c>
      <c r="M55" s="11">
        <f>IF(K55&lt;0,ROUNDDOWN(K55,2),ROUNDUP(K55,2))</f>
        <v>0.9</v>
      </c>
    </row>
    <row r="56" spans="1:13" x14ac:dyDescent="0.25">
      <c r="A56" s="6" t="s">
        <v>162</v>
      </c>
      <c r="B56" s="3" t="s">
        <v>99</v>
      </c>
      <c r="C56" s="3" t="s">
        <v>100</v>
      </c>
      <c r="D56" s="3">
        <f>VALUE(LEFT(C56,FIND(",",C56,1)-1))</f>
        <v>50.764349000000003</v>
      </c>
      <c r="E56" s="3">
        <f>VALUE(MID(C56,FIND(",",C56,1)+1,FIND(",",C56,FIND(",",C56,1)+1)-FIND(",",C56,1)-1))</f>
        <v>0.83612299999999995</v>
      </c>
      <c r="F56" s="4">
        <f>IF(D56&lt;0,ROUNDUP(D56,2),ROUNDDOWN(D56,2))</f>
        <v>50.76</v>
      </c>
      <c r="G56" s="4">
        <f>IF(E56&lt;0,ROUNDUP(E56,2),ROUNDDOWN(E56,2))</f>
        <v>0.83</v>
      </c>
      <c r="H56" s="3" t="s">
        <v>197</v>
      </c>
      <c r="I56" s="3" t="s">
        <v>198</v>
      </c>
      <c r="J56" s="3">
        <f>VALUE(LEFT(I56,FIND(",",I56,1)-1))</f>
        <v>51.618008000000003</v>
      </c>
      <c r="K56" s="3">
        <f>VALUE(MID(I56,FIND(",",I56,1)+1,FIND(",",I56,FIND(",",I56,1)+1)-FIND(",",I56,1)-1))</f>
        <v>2.334114</v>
      </c>
      <c r="L56" s="4">
        <f>IF(J56&lt;0,ROUNDDOWN(J56,2),ROUNDUP(J56,2))</f>
        <v>51.62</v>
      </c>
      <c r="M56" s="5">
        <f>IF(K56&lt;0,ROUNDDOWN(K56,2),ROUNDUP(K56,2))</f>
        <v>2.34</v>
      </c>
    </row>
    <row r="57" spans="1:13" x14ac:dyDescent="0.25">
      <c r="A57" s="12" t="s">
        <v>168</v>
      </c>
      <c r="B57" s="13" t="s">
        <v>111</v>
      </c>
      <c r="C57" s="13" t="s">
        <v>112</v>
      </c>
      <c r="D57" s="13">
        <f>VALUE(LEFT(C57,FIND(",",C57,1)-1))</f>
        <v>49.891131999999999</v>
      </c>
      <c r="E57" s="13">
        <f>VALUE(MID(C57,FIND(",",C57,1)+1,FIND(",",C57,FIND(",",C57,1)+1)-FIND(",",C57,1)-1))</f>
        <v>-0.60777899999999996</v>
      </c>
      <c r="F57" s="14">
        <f>IF(D57&lt;0,ROUNDUP(D57,2),ROUNDDOWN(D57,2))</f>
        <v>49.89</v>
      </c>
      <c r="G57" s="14">
        <f>IF(E57&lt;0,ROUNDUP(E57,2),ROUNDDOWN(E57,2))</f>
        <v>-0.61</v>
      </c>
      <c r="H57" s="13" t="s">
        <v>99</v>
      </c>
      <c r="I57" s="13" t="s">
        <v>100</v>
      </c>
      <c r="J57" s="13">
        <f>VALUE(LEFT(I57,FIND(",",I57,1)-1))</f>
        <v>50.764349000000003</v>
      </c>
      <c r="K57" s="13">
        <f>VALUE(MID(I57,FIND(",",I57,1)+1,FIND(",",I57,FIND(",",I57,1)+1)-FIND(",",I57,1)-1))</f>
        <v>0.83612299999999995</v>
      </c>
      <c r="L57" s="14">
        <f>IF(J57&lt;0,ROUNDDOWN(J57,2),ROUNDUP(J57,2))</f>
        <v>50.769999999999996</v>
      </c>
      <c r="M57" s="15">
        <f>IF(K57&lt;0,ROUNDDOWN(K57,2),ROUNDUP(K57,2))</f>
        <v>0.84</v>
      </c>
    </row>
    <row r="58" spans="1:13" x14ac:dyDescent="0.25">
      <c r="A58" s="7" t="s">
        <v>208</v>
      </c>
      <c r="F58" s="2">
        <f>MIN(F2:F57)</f>
        <v>49.76</v>
      </c>
      <c r="G58" s="2">
        <f>MIN(G2:G57)</f>
        <v>-8.74</v>
      </c>
      <c r="L58" s="2">
        <f>MAX(L2:L57)</f>
        <v>61.57</v>
      </c>
      <c r="M58" s="2">
        <f>MAX(M2:M57)</f>
        <v>2.5199999999999996</v>
      </c>
    </row>
  </sheetData>
  <sortState ref="A2:M57">
    <sortCondition ref="A2:A5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Grid Extents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2014-08-08T18:43:21Z</dcterms:created>
  <dcterms:modified xsi:type="dcterms:W3CDTF">2014-08-08T21:21:58Z</dcterms:modified>
</cp:coreProperties>
</file>