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Z:\Ecotope\Data\LIMSP\"/>
    </mc:Choice>
  </mc:AlternateContent>
  <xr:revisionPtr revIDLastSave="0" documentId="13_ncr:1_{6E33908C-170A-417D-AFFA-75AF764FA61A}" xr6:coauthVersionLast="45" xr6:coauthVersionMax="45" xr10:uidLastSave="{00000000-0000-0000-0000-000000000000}"/>
  <bookViews>
    <workbookView xWindow="-120" yWindow="-120" windowWidth="38640" windowHeight="21390" xr2:uid="{00000000-000D-0000-FFFF-FFFF00000000}"/>
  </bookViews>
  <sheets>
    <sheet name="OPO4" sheetId="6" r:id="rId1"/>
    <sheet name="Sheet1" sheetId="1" r:id="rId2"/>
    <sheet name="Sheet2" sheetId="2" r:id="rId3"/>
    <sheet name="TPO4" sheetId="4" r:id="rId4"/>
    <sheet name="Sheet3" sheetId="5" r:id="rId5"/>
  </sheets>
  <definedNames>
    <definedName name="Query_from_limsp" localSheetId="1" hidden="1">Sheet1!$A$1:$BE$1029</definedName>
  </definedNames>
  <calcPr calcId="191029"/>
  <pivotCaches>
    <pivotCache cacheId="1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4" l="1"/>
  <c r="N14" i="4"/>
  <c r="O14" i="4"/>
  <c r="P14" i="4"/>
  <c r="L14" i="4"/>
  <c r="M12" i="4"/>
  <c r="M13" i="4"/>
  <c r="N13" i="4"/>
  <c r="O13" i="4"/>
  <c r="P13" i="4"/>
  <c r="L13" i="4"/>
  <c r="L11" i="4"/>
  <c r="M11" i="4"/>
  <c r="N11" i="4"/>
  <c r="O11" i="4"/>
  <c r="P11" i="4"/>
  <c r="L12" i="4"/>
  <c r="N12" i="4"/>
  <c r="O12" i="4"/>
  <c r="P12" i="4"/>
  <c r="P7" i="4" l="1"/>
  <c r="P8" i="4"/>
  <c r="P9" i="4"/>
  <c r="P10" i="4"/>
  <c r="P6" i="4"/>
  <c r="O7" i="4"/>
  <c r="O8" i="4"/>
  <c r="O9" i="4"/>
  <c r="O10" i="4"/>
  <c r="O6" i="4"/>
  <c r="N7" i="4"/>
  <c r="N8" i="4"/>
  <c r="N9" i="4"/>
  <c r="N10" i="4"/>
  <c r="N6" i="4"/>
  <c r="M7" i="4"/>
  <c r="M8" i="4"/>
  <c r="M9" i="4"/>
  <c r="M10" i="4"/>
  <c r="M6" i="4"/>
  <c r="L7" i="4"/>
  <c r="L8" i="4"/>
  <c r="L9" i="4"/>
  <c r="L10" i="4"/>
  <c r="L6" i="4"/>
  <c r="L9" i="2"/>
  <c r="L8" i="2"/>
  <c r="L11" i="2"/>
  <c r="L7" i="2"/>
  <c r="L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1285F7-D197-45B1-9E0F-7C72989F7242}" name="Query from limsp" type="1" refreshedVersion="6" background="1" saveData="1">
    <dbPr connection="DSN=limsp;UID=pub;DBQ=LIMS2P;DBA=W;APA=T;EXC=F;FEN=T;QTO=F;FRC=10;FDL=10;LOB=T;RST=T;BTD=F;BNF=F;BAM=IfAllSuccessful;NUM=NLS;DPM=F;MTS=T;MDI=F;CSR=F;FWC=F;FBS=64000;TLO=O;MLD=0;ODA=F;STE=F;TSZ=8192;" command="SELECT SAMPLE_RESULTS_VW.SAMPLE_ID, SAMPLE_RESULTS_VW.LAB_ID, SAMPLE_RESULTS_VW.PROJECT_SEQ, SAMPLE_RESULTS_VW.SAMPLING_SOURCE, SAMPLE_RESULTS_VW.STATION, SAMPLE_RESULTS_VW.MATRIX, SAMPLE_RESULTS_VW.COLLECT_METHOD, SAMPLE_RESULTS_VW.SAMPLE_TYPE, SAMPLE_RESULTS_VW.PROJECT_CODE, SAMPLE_RESULTS_VW.PROJECT_TYPE, SAMPLE_RESULTS_VW.DBH_PROJECT_CODE, SAMPLE_RESULTS_VW.COLLECT_DATE, SAMPLE_RESULTS_VW.DISCHARGE, SAMPLE_RESULTS_VW.UP_DOWN_STREAM, SAMPLE_RESULTS_VW.WEATHER, SAMPLE_RESULTS_VW.DEPTH, SAMPLE_RESULTS_VW.TOTAL_DEPTH, SAMPLE_RESULTS_VW.UPPER_DEPTH, SAMPLE_RESULTS_VW.LOWER_DEPTH, SAMPLE_RESULTS_VW.SECCHI_DEPTH, SAMPLE_RESULTS_VW.DEPTH_TO_CONSOL_SUBSTRATE, SAMPLE_RESULTS_VW.DEPTH_RANGE, SAMPLE_RESULTS_VW.CORE_LENGTH, SAMPLE_RESULTS_VW.HABITAT, SAMPLE_RESULTS_VW.TOTAL_DRY_WEIGHT, SAMPLE_RESULTS_VW.TOTAL_HEIGHT_AVERAGE_JUVENILE, SAMPLE_RESULTS_VW.JUVENILE_BIOMASS, SAMPLE_RESULTS_VW.TOTAL_HEIGHT_AVERAGE_ADULT, SAMPLE_RESULTS_VW.ADULT_BIOMASS, SAMPLE_RESULTS_VW.TOTAL_WEIGHT, SAMPLE_RESULTS_VW.BILL_LENGTH, SAMPLE_RESULTS_VW.TOTAL_BREADTH, SAMPLE_RESULTS_VW.TOTAL_LENGTH, SAMPLE_RESULTS_VW.AGE, SAMPLE_RESULTS_VW.SEX, SAMPLE_RESULTS_VW.TISSUE_TYPE, SAMPLE_RESULTS_VW.SPECIES, SAMPLE_RESULTS_VW.PLANT_COMPONENTS, SAMPLE_RESULTS_VW.FIRST_TRIGGER_DATE, SAMPLE_RESULTS_VW.RUN_DATE, SAMPLE_RESULTS_VW.PREP_DATE, SAMPLE_RESULTS_VW.STORET_CODE, SAMPLE_RESULTS_VW.TEST_NAME, SAMPLE_RESULTS_VW.TEST_NUMBER, SAMPLE_RESULTS_VW.VALUE, SAMPLE_RESULTS_VW.UNITS, SAMPLE_RESULTS_VW.UNCERTAINTY, SAMPLE_RESULTS_VW.REMARK_CODE, SAMPLE_RESULTS_VW.METHOD, SAMPLE_RESULTS_VW.MDL, SAMPLE_RESULTS_VW.SAMP_COMMENT, SAMPLE_RESULTS_VW.SAMP_COMMENT_NR, SAMPLE_RESULTS_VW.RESULT_COMMENT, SAMPLE_RESULTS_VW.FLAG, SAMPLE_RESULTS_VW.HSN, SAMPLE_RESULTS_VW.SCHEDULE_SEQ, SAMPLE_RESULTS_VW.CMP_x000d__x000a_FROM HFDM.SAMPLE_RESULTS_VW SAMPLE_RESULTS_VW_x000d__x000a_WHERE (SAMPLE_RESULTS_VW.PROJECT_CODE='ECOTOPE')"/>
  </connection>
</connections>
</file>

<file path=xl/sharedStrings.xml><?xml version="1.0" encoding="utf-8"?>
<sst xmlns="http://schemas.openxmlformats.org/spreadsheetml/2006/main" count="19742" uniqueCount="693">
  <si>
    <t>SAMPLE_ID</t>
  </si>
  <si>
    <t>LAB_ID</t>
  </si>
  <si>
    <t>PROJECT_SEQ</t>
  </si>
  <si>
    <t>SAMPLING_SOURCE</t>
  </si>
  <si>
    <t>STATION</t>
  </si>
  <si>
    <t>MATRIX</t>
  </si>
  <si>
    <t>COLLECT_METHOD</t>
  </si>
  <si>
    <t>SAMPLE_TYPE</t>
  </si>
  <si>
    <t>PROJECT_CODE</t>
  </si>
  <si>
    <t>PROJECT_TYPE</t>
  </si>
  <si>
    <t>DBH_PROJECT_CODE</t>
  </si>
  <si>
    <t>COLLECT_DATE</t>
  </si>
  <si>
    <t>DISCHARGE</t>
  </si>
  <si>
    <t>UP_DOWN_STREAM</t>
  </si>
  <si>
    <t>WEATHER</t>
  </si>
  <si>
    <t>DEPTH</t>
  </si>
  <si>
    <t>TOTAL_DEPTH</t>
  </si>
  <si>
    <t>UPPER_DEPTH</t>
  </si>
  <si>
    <t>LOWER_DEPTH</t>
  </si>
  <si>
    <t>SECCHI_DEPTH</t>
  </si>
  <si>
    <t>DEPTH_TO_CONSOL_SUBSTRATE</t>
  </si>
  <si>
    <t>DEPTH_RANGE</t>
  </si>
  <si>
    <t>CORE_LENGTH</t>
  </si>
  <si>
    <t>HABITAT</t>
  </si>
  <si>
    <t>TOTAL_DRY_WEIGHT</t>
  </si>
  <si>
    <t>TOTAL_HEIGHT_AVERAGE_JUVENILE</t>
  </si>
  <si>
    <t>JUVENILE_BIOMASS</t>
  </si>
  <si>
    <t>TOTAL_HEIGHT_AVERAGE_ADULT</t>
  </si>
  <si>
    <t>ADULT_BIOMASS</t>
  </si>
  <si>
    <t>TOTAL_WEIGHT</t>
  </si>
  <si>
    <t>BILL_LENGTH</t>
  </si>
  <si>
    <t>TOTAL_BREADTH</t>
  </si>
  <si>
    <t>TOTAL_LENGTH</t>
  </si>
  <si>
    <t>AGE</t>
  </si>
  <si>
    <t>SEX</t>
  </si>
  <si>
    <t>TISSUE_TYPE</t>
  </si>
  <si>
    <t>SPECIES</t>
  </si>
  <si>
    <t>PLANT_COMPONENTS</t>
  </si>
  <si>
    <t>FIRST_TRIGGER_DATE</t>
  </si>
  <si>
    <t>RUN_DATE</t>
  </si>
  <si>
    <t>PREP_DATE</t>
  </si>
  <si>
    <t>STORET_CODE</t>
  </si>
  <si>
    <t>TEST_NAME</t>
  </si>
  <si>
    <t>TEST_NUMBER</t>
  </si>
  <si>
    <t>VALUE</t>
  </si>
  <si>
    <t>UNITS</t>
  </si>
  <si>
    <t>UNCERTAINTY</t>
  </si>
  <si>
    <t>REMARK_CODE</t>
  </si>
  <si>
    <t>METHOD</t>
  </si>
  <si>
    <t>MDL</t>
  </si>
  <si>
    <t>SAMP_COMMENT</t>
  </si>
  <si>
    <t>SAMP_COMMENT_NR</t>
  </si>
  <si>
    <t>RESULT_COMMENT</t>
  </si>
  <si>
    <t>FLAG</t>
  </si>
  <si>
    <t>HSN</t>
  </si>
  <si>
    <t>SCHEDULE_SEQ</t>
  </si>
  <si>
    <t>CMP</t>
  </si>
  <si>
    <t>P126387-2</t>
  </si>
  <si>
    <t>80317002</t>
  </si>
  <si>
    <t>Non-WQM</t>
  </si>
  <si>
    <t>STA34C2B_B_Up</t>
  </si>
  <si>
    <t>SW</t>
  </si>
  <si>
    <t>G</t>
  </si>
  <si>
    <t>SAMP</t>
  </si>
  <si>
    <t>ECOTOPE</t>
  </si>
  <si>
    <t>EX</t>
  </si>
  <si>
    <t>0.18</t>
  </si>
  <si>
    <t>0.34</t>
  </si>
  <si>
    <t>0.54</t>
  </si>
  <si>
    <t>00681</t>
  </si>
  <si>
    <t>DOC</t>
  </si>
  <si>
    <t>mg/L</t>
  </si>
  <si>
    <t>+/- 1.6</t>
  </si>
  <si>
    <t>SM5310B</t>
  </si>
  <si>
    <t>light suspended solids in sample</t>
  </si>
  <si>
    <t>P126387-10</t>
  </si>
  <si>
    <t>80317010</t>
  </si>
  <si>
    <t>STA34C2B_C_Up</t>
  </si>
  <si>
    <t>0.33</t>
  </si>
  <si>
    <t>0.58</t>
  </si>
  <si>
    <t>+/- 1.7</t>
  </si>
  <si>
    <t>light suspended solids present in sample.</t>
  </si>
  <si>
    <t>P126387-9</t>
  </si>
  <si>
    <t>80317009</t>
  </si>
  <si>
    <t>STA34C2B_C_DWN</t>
  </si>
  <si>
    <t>0.22</t>
  </si>
  <si>
    <t>0.45</t>
  </si>
  <si>
    <t>0.53</t>
  </si>
  <si>
    <t>light suspended solids in sample.</t>
  </si>
  <si>
    <t>P126387-7</t>
  </si>
  <si>
    <t>80317007</t>
  </si>
  <si>
    <t>STA34C2B_T_DWN</t>
  </si>
  <si>
    <t>0.2</t>
  </si>
  <si>
    <t>0.41</t>
  </si>
  <si>
    <t>0.64</t>
  </si>
  <si>
    <t>+/- 1.9</t>
  </si>
  <si>
    <t>light suspended solids in sample, unable to measure secchi depth due to thick vegetation in water column</t>
  </si>
  <si>
    <t>P126387-8</t>
  </si>
  <si>
    <t>80317008</t>
  </si>
  <si>
    <t>STA34C2B_T_Up</t>
  </si>
  <si>
    <t>0.20</t>
  </si>
  <si>
    <t>0.46</t>
  </si>
  <si>
    <t>0.56</t>
  </si>
  <si>
    <t>P126387-6</t>
  </si>
  <si>
    <t>80317006</t>
  </si>
  <si>
    <t>STA34C2B_N_Up</t>
  </si>
  <si>
    <t>0.4</t>
  </si>
  <si>
    <t>light suspended solids. Unable to measure DCS and secchi due to thick SAV</t>
  </si>
  <si>
    <t>P126387-5</t>
  </si>
  <si>
    <t>80317005</t>
  </si>
  <si>
    <t>STA34C2B_N_DWN</t>
  </si>
  <si>
    <t>0.75</t>
  </si>
  <si>
    <t>+/- 1.8</t>
  </si>
  <si>
    <t>no visible suspended solids. Unable to measure DCS and secchi due to thick SAV</t>
  </si>
  <si>
    <t>P126387-4</t>
  </si>
  <si>
    <t>80317004</t>
  </si>
  <si>
    <t>STA34C2B_M_Up</t>
  </si>
  <si>
    <t>P126387-3</t>
  </si>
  <si>
    <t>80317003</t>
  </si>
  <si>
    <t>STA34C2B_M_DWN</t>
  </si>
  <si>
    <t>0.42</t>
  </si>
  <si>
    <t>0.62</t>
  </si>
  <si>
    <t>light suspended solids</t>
  </si>
  <si>
    <t>P126387-1</t>
  </si>
  <si>
    <t>80317001</t>
  </si>
  <si>
    <t>STA34C2B_B_DWN</t>
  </si>
  <si>
    <t>0.16</t>
  </si>
  <si>
    <t>0.5</t>
  </si>
  <si>
    <t>Light suspended solids in sample.</t>
  </si>
  <si>
    <t>P127246-3</t>
  </si>
  <si>
    <t>80713003</t>
  </si>
  <si>
    <t>0.37</t>
  </si>
  <si>
    <t>0.74</t>
  </si>
  <si>
    <t>0.86</t>
  </si>
  <si>
    <t>+/- 2.5</t>
  </si>
  <si>
    <t>Secchi on bottom. Samples collected in 2L bottles and processed at FOC Lab at approximately 15:00.</t>
  </si>
  <si>
    <t>P127246-2</t>
  </si>
  <si>
    <t>80713002</t>
  </si>
  <si>
    <t>0.3</t>
  </si>
  <si>
    <t>0.6</t>
  </si>
  <si>
    <t>0.76</t>
  </si>
  <si>
    <t>+/- 2.4</t>
  </si>
  <si>
    <t>P127246-5</t>
  </si>
  <si>
    <t>80713005</t>
  </si>
  <si>
    <t>0.48</t>
  </si>
  <si>
    <t>0.96</t>
  </si>
  <si>
    <t>Submerged vegetation cover too thick to collect water column depth measurement. Secchi on bottom. Samples collected in 2L bottles and processed at FOC Lab at approximately 15:00.</t>
  </si>
  <si>
    <t>P127246-4</t>
  </si>
  <si>
    <t>80713004</t>
  </si>
  <si>
    <t>0.95</t>
  </si>
  <si>
    <t>P127246-7</t>
  </si>
  <si>
    <t>80713007</t>
  </si>
  <si>
    <t>0.47</t>
  </si>
  <si>
    <t>0.93</t>
  </si>
  <si>
    <t>P127246-6</t>
  </si>
  <si>
    <t>80713006</t>
  </si>
  <si>
    <t>0.84</t>
  </si>
  <si>
    <t>P127246-9</t>
  </si>
  <si>
    <t>80713009</t>
  </si>
  <si>
    <t>0.36</t>
  </si>
  <si>
    <t>0.72</t>
  </si>
  <si>
    <t>0.85</t>
  </si>
  <si>
    <t>P127246-8</t>
  </si>
  <si>
    <t>80713008</t>
  </si>
  <si>
    <t>0.8</t>
  </si>
  <si>
    <t>0.92</t>
  </si>
  <si>
    <t>P127246-11</t>
  </si>
  <si>
    <t>80713011</t>
  </si>
  <si>
    <t>0.35</t>
  </si>
  <si>
    <t>0.78</t>
  </si>
  <si>
    <t>Submerged vegetation cover too thick to collect water column depth measurement. Secchi on bottom. Samples collected in 2L bottles and processed in FOC Lab at approximately 15:00.</t>
  </si>
  <si>
    <t>P127246-10</t>
  </si>
  <si>
    <t>80713010</t>
  </si>
  <si>
    <t>0.77</t>
  </si>
  <si>
    <t>+/- 2.3</t>
  </si>
  <si>
    <t>P126387-13</t>
  </si>
  <si>
    <t>80317013</t>
  </si>
  <si>
    <t>DI</t>
  </si>
  <si>
    <t>FCEB</t>
  </si>
  <si>
    <t>+/- 0.80</t>
  </si>
  <si>
    <t>U</t>
  </si>
  <si>
    <t>DI 7187 through peristaltic pump tubing to 2L sample bottles.</t>
  </si>
  <si>
    <t>P127246-12</t>
  </si>
  <si>
    <t>80713012</t>
  </si>
  <si>
    <t>DI 7224 throught peristaltic pump tubing to 2L sample bottles. Samples processed at FOC Lab at approximately 15:00. Small amount of orange residue present on collection bottle cap, rinsed with DI water before filling.</t>
  </si>
  <si>
    <t>00410</t>
  </si>
  <si>
    <t>ALKA</t>
  </si>
  <si>
    <t>mg/L CaCO3</t>
  </si>
  <si>
    <t>+/- 8</t>
  </si>
  <si>
    <t>SM2320B</t>
  </si>
  <si>
    <t>+/- 7</t>
  </si>
  <si>
    <t>+/- 9</t>
  </si>
  <si>
    <t>+/- 10</t>
  </si>
  <si>
    <t>P126414-11</t>
  </si>
  <si>
    <t>80326011</t>
  </si>
  <si>
    <t>0.21</t>
  </si>
  <si>
    <t>Samples collected in 2L bottles in field and processed in FOC lab at 1540.</t>
  </si>
  <si>
    <t>P126414-10</t>
  </si>
  <si>
    <t>80326010</t>
  </si>
  <si>
    <t>0.39</t>
  </si>
  <si>
    <t>0.61</t>
  </si>
  <si>
    <t>Samples collected in 2L bottles in field and processed in FOC lab at 1535.</t>
  </si>
  <si>
    <t>P126414-8</t>
  </si>
  <si>
    <t>80326008</t>
  </si>
  <si>
    <t>0.25</t>
  </si>
  <si>
    <t>0.68</t>
  </si>
  <si>
    <t>Samples collected in 2L bottles in field and processed in FOC lab at 1520.</t>
  </si>
  <si>
    <t>P126414-9</t>
  </si>
  <si>
    <t>80326009</t>
  </si>
  <si>
    <t>0.29</t>
  </si>
  <si>
    <t>0.51</t>
  </si>
  <si>
    <t>0.67</t>
  </si>
  <si>
    <t>Samples collected in 2L bottles in field and processed in FOC lab at 1515.</t>
  </si>
  <si>
    <t>P126414-7</t>
  </si>
  <si>
    <t>80326007</t>
  </si>
  <si>
    <t>Samples collected in 2L bottles in field and processed in FOC lab at 1500.</t>
  </si>
  <si>
    <t>P126414-6</t>
  </si>
  <si>
    <t>80326006</t>
  </si>
  <si>
    <t>0.27</t>
  </si>
  <si>
    <t>0.55</t>
  </si>
  <si>
    <t>Samples collected in 2L bottles in field and processed in FOC lab at 1455.</t>
  </si>
  <si>
    <t>P126414-5</t>
  </si>
  <si>
    <t>80326005</t>
  </si>
  <si>
    <t>0.79</t>
  </si>
  <si>
    <t>Samples collected in 2L bottles in field and processed in FOC lab at 1440.</t>
  </si>
  <si>
    <t>P126414-4</t>
  </si>
  <si>
    <t>80326004</t>
  </si>
  <si>
    <t>Samples collected in 2L bottles in field and processed in FOC lab at 1435.</t>
  </si>
  <si>
    <t>P126414-3</t>
  </si>
  <si>
    <t>80326003</t>
  </si>
  <si>
    <t>0.49</t>
  </si>
  <si>
    <t>Samples collected in 2L bottles in field and processed in FOC lab at 1420.</t>
  </si>
  <si>
    <t>P126414-2</t>
  </si>
  <si>
    <t>80326002</t>
  </si>
  <si>
    <t>0.44</t>
  </si>
  <si>
    <t>0.7</t>
  </si>
  <si>
    <t>Samples collected in 2L bottles in field and processed in FOC lab at 1415.</t>
  </si>
  <si>
    <t>+/- 1.0</t>
  </si>
  <si>
    <t>P126414-12</t>
  </si>
  <si>
    <t>80326012</t>
  </si>
  <si>
    <t>DI 7261 through peristaltic pump tubing to 2L sample collection bottles. Samples collected in 2L bottles in field and processed in FOC lab at 1555.</t>
  </si>
  <si>
    <t>CALCHARD</t>
  </si>
  <si>
    <t>Hardness</t>
  </si>
  <si>
    <t>+/- 11.0</t>
  </si>
  <si>
    <t>+/- 10.9</t>
  </si>
  <si>
    <t>+/- 10.3</t>
  </si>
  <si>
    <t>+/- 11.1</t>
  </si>
  <si>
    <t>+/- 10.5</t>
  </si>
  <si>
    <t>+/- 12.4</t>
  </si>
  <si>
    <t>+/- 10.6</t>
  </si>
  <si>
    <t>+/- 10.4</t>
  </si>
  <si>
    <t>+/- 9.6</t>
  </si>
  <si>
    <t>+/- 10.2</t>
  </si>
  <si>
    <t>+/- 14.5</t>
  </si>
  <si>
    <t>+/- 14.4</t>
  </si>
  <si>
    <t>+/- 14.3</t>
  </si>
  <si>
    <t>+/- 14.1</t>
  </si>
  <si>
    <t>+/- 14.2</t>
  </si>
  <si>
    <t>+/- 14.0</t>
  </si>
  <si>
    <t>+/- 13.4</t>
  </si>
  <si>
    <t>+/- 13.8</t>
  </si>
  <si>
    <t>+/- 13.5</t>
  </si>
  <si>
    <t>+/- 11.5</t>
  </si>
  <si>
    <t>+/- 11.6</t>
  </si>
  <si>
    <t>+/- 12.2</t>
  </si>
  <si>
    <t>00915</t>
  </si>
  <si>
    <t>CA</t>
  </si>
  <si>
    <t>+/- 5.5</t>
  </si>
  <si>
    <t>SM3120B</t>
  </si>
  <si>
    <t>+/- 5.4</t>
  </si>
  <si>
    <t>+/- 5.0</t>
  </si>
  <si>
    <t>+/- 5.2</t>
  </si>
  <si>
    <t>+/- 4.8</t>
  </si>
  <si>
    <t>+/- 6.1</t>
  </si>
  <si>
    <t>+/- 4.9</t>
  </si>
  <si>
    <t>+/- 4.4</t>
  </si>
  <si>
    <t>+/- 7.2</t>
  </si>
  <si>
    <t>+/- 6.9</t>
  </si>
  <si>
    <t>+/- 6.8</t>
  </si>
  <si>
    <t>+/- 6.6</t>
  </si>
  <si>
    <t>+/- 6.4</t>
  </si>
  <si>
    <t>+/- 5.7</t>
  </si>
  <si>
    <t>+/- 0.3</t>
  </si>
  <si>
    <t>00925</t>
  </si>
  <si>
    <t>MG</t>
  </si>
  <si>
    <t>+/- 1.1</t>
  </si>
  <si>
    <t>+/- 0.9</t>
  </si>
  <si>
    <t>+/- 1.3</t>
  </si>
  <si>
    <t>+/- 1.4</t>
  </si>
  <si>
    <t>+/- 1.2</t>
  </si>
  <si>
    <t>+/- 0.1</t>
  </si>
  <si>
    <t>00930</t>
  </si>
  <si>
    <t>NA</t>
  </si>
  <si>
    <t>+/- 2.8</t>
  </si>
  <si>
    <t>+/- 2.7</t>
  </si>
  <si>
    <t>+/- 3.4</t>
  </si>
  <si>
    <t>+/- 3.1</t>
  </si>
  <si>
    <t>+/- 3.2</t>
  </si>
  <si>
    <t>+/- 2.6</t>
  </si>
  <si>
    <t>+/- 3.7</t>
  </si>
  <si>
    <t>+/- 3.9</t>
  </si>
  <si>
    <t>+/- 4.0</t>
  </si>
  <si>
    <t>+/- 4.1</t>
  </si>
  <si>
    <t>+/- 3.6</t>
  </si>
  <si>
    <t>+/- 0.4</t>
  </si>
  <si>
    <t>00935</t>
  </si>
  <si>
    <t>K</t>
  </si>
  <si>
    <t>+/- 0.6</t>
  </si>
  <si>
    <t>+/- 0.5</t>
  </si>
  <si>
    <t>P126387-15</t>
  </si>
  <si>
    <t>80317015</t>
  </si>
  <si>
    <t>CCS</t>
  </si>
  <si>
    <t>C_PH1</t>
  </si>
  <si>
    <t>PH 7</t>
  </si>
  <si>
    <t>pH Units</t>
  </si>
  <si>
    <t>P126387-14</t>
  </si>
  <si>
    <t>80317014</t>
  </si>
  <si>
    <t>OCS</t>
  </si>
  <si>
    <t>C_PH3</t>
  </si>
  <si>
    <t>PH 10</t>
  </si>
  <si>
    <t>PH_TV1</t>
  </si>
  <si>
    <t>PH 7 TRUE VALUE</t>
  </si>
  <si>
    <t>PH_TV3</t>
  </si>
  <si>
    <t>PH 10 TRUE VALUE</t>
  </si>
  <si>
    <t>C_DO</t>
  </si>
  <si>
    <t>Control Diss. Oxygen</t>
  </si>
  <si>
    <t>DO_TV</t>
  </si>
  <si>
    <t>DO TRUE VALUE</t>
  </si>
  <si>
    <t>COND_TV1</t>
  </si>
  <si>
    <t>COND TRUE VALUE 1</t>
  </si>
  <si>
    <t>umhos/cm</t>
  </si>
  <si>
    <t>COND_TV2</t>
  </si>
  <si>
    <t>COND TRUE VALUE 2</t>
  </si>
  <si>
    <t>C_COND1</t>
  </si>
  <si>
    <t>COND 1</t>
  </si>
  <si>
    <t>C_COND2</t>
  </si>
  <si>
    <t>COND 2</t>
  </si>
  <si>
    <t>C_TEMP</t>
  </si>
  <si>
    <t>Control Temperature</t>
  </si>
  <si>
    <t>Deg C</t>
  </si>
  <si>
    <t>QC CONTROLS</t>
  </si>
  <si>
    <t>98010</t>
  </si>
  <si>
    <t>Chlorophyll B</t>
  </si>
  <si>
    <t>ug/L</t>
  </si>
  <si>
    <t>UNK</t>
  </si>
  <si>
    <t>I</t>
  </si>
  <si>
    <t>98011</t>
  </si>
  <si>
    <t>Chlorophyll A</t>
  </si>
  <si>
    <t>+/- 0.082</t>
  </si>
  <si>
    <t>+/- 0.117</t>
  </si>
  <si>
    <t>+/- 0.067</t>
  </si>
  <si>
    <t>+/- 0.138</t>
  </si>
  <si>
    <t>+/- 0.088</t>
  </si>
  <si>
    <t>+/- 0.104</t>
  </si>
  <si>
    <t>+/- 0.051</t>
  </si>
  <si>
    <t>+/- 0.090</t>
  </si>
  <si>
    <t>+/- 0.071</t>
  </si>
  <si>
    <t>+/- 0.069</t>
  </si>
  <si>
    <t>+/- 0.086</t>
  </si>
  <si>
    <t>+/- 0.073</t>
  </si>
  <si>
    <t>+/- 0.077</t>
  </si>
  <si>
    <t>+/- 0.080</t>
  </si>
  <si>
    <t>+/- 0.093</t>
  </si>
  <si>
    <t>+/- 0.059</t>
  </si>
  <si>
    <t>+/- 0.084</t>
  </si>
  <si>
    <t>+/- 0.121</t>
  </si>
  <si>
    <t>+/- 0.091</t>
  </si>
  <si>
    <t>+/- 0.039</t>
  </si>
  <si>
    <t>+/- 0.016</t>
  </si>
  <si>
    <t>98013</t>
  </si>
  <si>
    <t>Pheophytin A</t>
  </si>
  <si>
    <t>+/- 0.020</t>
  </si>
  <si>
    <t>+/- 0.025</t>
  </si>
  <si>
    <t>+/- 0.011</t>
  </si>
  <si>
    <t>+/- 0.033</t>
  </si>
  <si>
    <t>+/- 0.026</t>
  </si>
  <si>
    <t>+/- 0.024</t>
  </si>
  <si>
    <t>+/- 0.013</t>
  </si>
  <si>
    <t>+/- 0.027</t>
  </si>
  <si>
    <t>+/- 0.023</t>
  </si>
  <si>
    <t>+/- 0.017</t>
  </si>
  <si>
    <t>+/- 0.015</t>
  </si>
  <si>
    <t>+/- 0.018</t>
  </si>
  <si>
    <t>+/- 0.008</t>
  </si>
  <si>
    <t>00080</t>
  </si>
  <si>
    <t>COLOR</t>
  </si>
  <si>
    <t>PCU</t>
  </si>
  <si>
    <t>SM2120C</t>
  </si>
  <si>
    <t>+/- 11</t>
  </si>
  <si>
    <t>+/- 12</t>
  </si>
  <si>
    <t>+/- 17</t>
  </si>
  <si>
    <t>+/- 16</t>
  </si>
  <si>
    <t>+/- 14</t>
  </si>
  <si>
    <t>+/- 13</t>
  </si>
  <si>
    <t>+/- 1</t>
  </si>
  <si>
    <t>00400</t>
  </si>
  <si>
    <t>PH</t>
  </si>
  <si>
    <t>SFWMD-FSQM</t>
  </si>
  <si>
    <t>00299</t>
  </si>
  <si>
    <t>DO</t>
  </si>
  <si>
    <t>00094</t>
  </si>
  <si>
    <t>COND</t>
  </si>
  <si>
    <t>00010</t>
  </si>
  <si>
    <t>TEMP</t>
  </si>
  <si>
    <t>01045</t>
  </si>
  <si>
    <t>TOTFE</t>
  </si>
  <si>
    <t>+/- 3</t>
  </si>
  <si>
    <t>01105</t>
  </si>
  <si>
    <t>TOTAL</t>
  </si>
  <si>
    <t>+/- 32</t>
  </si>
  <si>
    <t>00941</t>
  </si>
  <si>
    <t>CL</t>
  </si>
  <si>
    <t>SM4110B</t>
  </si>
  <si>
    <t>+/- 4.2</t>
  </si>
  <si>
    <t>00946</t>
  </si>
  <si>
    <t>SO4</t>
  </si>
  <si>
    <t>+/- 3.5</t>
  </si>
  <si>
    <t>+/- 3.3</t>
  </si>
  <si>
    <t>+/- 2.9</t>
  </si>
  <si>
    <t>+/- 4.3</t>
  </si>
  <si>
    <t>+/- 3.8</t>
  </si>
  <si>
    <t>+/- 1.5</t>
  </si>
  <si>
    <t>00608</t>
  </si>
  <si>
    <t>NH4</t>
  </si>
  <si>
    <t>+/- 0.005</t>
  </si>
  <si>
    <t>SM4500NH3H</t>
  </si>
  <si>
    <t>+/- 0.006</t>
  </si>
  <si>
    <t>00631</t>
  </si>
  <si>
    <t>NOX</t>
  </si>
  <si>
    <t>SM4500NO3F</t>
  </si>
  <si>
    <t>P127246-1</t>
  </si>
  <si>
    <t>80713001</t>
  </si>
  <si>
    <t>NOBO</t>
  </si>
  <si>
    <t>No Bottle</t>
  </si>
  <si>
    <t>No bottle, no sonde readings.</t>
  </si>
  <si>
    <t>P126697-1</t>
  </si>
  <si>
    <t>80468001</t>
  </si>
  <si>
    <t>NOB - No sonde readings/Event Info Only</t>
  </si>
  <si>
    <t>P127463-1</t>
  </si>
  <si>
    <t>80813001</t>
  </si>
  <si>
    <t>No bottle, no sonde data.</t>
  </si>
  <si>
    <t>P126414-1</t>
  </si>
  <si>
    <t>80326001</t>
  </si>
  <si>
    <t>No bottle, no sonde data</t>
  </si>
  <si>
    <t>P127464-1</t>
  </si>
  <si>
    <t>80814001</t>
  </si>
  <si>
    <t xml:space="preserve">No bottle, no sonde data. </t>
  </si>
  <si>
    <t>00671</t>
  </si>
  <si>
    <t>OPO4</t>
  </si>
  <si>
    <t>+/- 0.002</t>
  </si>
  <si>
    <t>SM4500PF</t>
  </si>
  <si>
    <t>P126697-11</t>
  </si>
  <si>
    <t>80468011</t>
  </si>
  <si>
    <t>0.31</t>
  </si>
  <si>
    <t>0.59</t>
  </si>
  <si>
    <t>P126697-10</t>
  </si>
  <si>
    <t>80468010</t>
  </si>
  <si>
    <t>0.32</t>
  </si>
  <si>
    <t>0.52</t>
  </si>
  <si>
    <t>P126697-8</t>
  </si>
  <si>
    <t>80468008</t>
  </si>
  <si>
    <t>0.50</t>
  </si>
  <si>
    <t>0.73</t>
  </si>
  <si>
    <t>P126697-9</t>
  </si>
  <si>
    <t>80468009</t>
  </si>
  <si>
    <t>0.69</t>
  </si>
  <si>
    <t>P126697-7</t>
  </si>
  <si>
    <t>80468007</t>
  </si>
  <si>
    <t>0.70</t>
  </si>
  <si>
    <t>P126697-6</t>
  </si>
  <si>
    <t>80468006</t>
  </si>
  <si>
    <t>P126697-5</t>
  </si>
  <si>
    <t>80468005</t>
  </si>
  <si>
    <t>0.28</t>
  </si>
  <si>
    <t>P126697-4</t>
  </si>
  <si>
    <t>80468004</t>
  </si>
  <si>
    <t>P126697-3</t>
  </si>
  <si>
    <t>80468003</t>
  </si>
  <si>
    <t>P126697-2</t>
  </si>
  <si>
    <t>80468002</t>
  </si>
  <si>
    <t>Sonde tripod was found tipped over upon arrival at site. Tripod was fixed.</t>
  </si>
  <si>
    <t>P127463-11</t>
  </si>
  <si>
    <t>80813011</t>
  </si>
  <si>
    <t>Too much submerged vegetation present to measure water column depth. Large amounts of green filamentous algae present at site.</t>
  </si>
  <si>
    <t>P127463-10</t>
  </si>
  <si>
    <t>80813010</t>
  </si>
  <si>
    <t>0.1</t>
  </si>
  <si>
    <t>0.65</t>
  </si>
  <si>
    <t>Too much submerged vegetation present to measure water column depth.</t>
  </si>
  <si>
    <t>P127463-8</t>
  </si>
  <si>
    <t>80813008</t>
  </si>
  <si>
    <t>P127463-9</t>
  </si>
  <si>
    <t>80813009</t>
  </si>
  <si>
    <t>P127463-7</t>
  </si>
  <si>
    <t>80813007</t>
  </si>
  <si>
    <t>Too much submerged vegetation present to measure water column depth. Green filamentous algae present at sampling site.</t>
  </si>
  <si>
    <t>P127463-6</t>
  </si>
  <si>
    <t>80813006</t>
  </si>
  <si>
    <t>0.81</t>
  </si>
  <si>
    <t>P127463-5</t>
  </si>
  <si>
    <t>80813005</t>
  </si>
  <si>
    <t>0.88</t>
  </si>
  <si>
    <t>P127463-4</t>
  </si>
  <si>
    <t>80813004</t>
  </si>
  <si>
    <t>P127463-3</t>
  </si>
  <si>
    <t>80813003</t>
  </si>
  <si>
    <t>0.26</t>
  </si>
  <si>
    <t>0.82</t>
  </si>
  <si>
    <t>P127463-2</t>
  </si>
  <si>
    <t>80813002</t>
  </si>
  <si>
    <t>0.83</t>
  </si>
  <si>
    <t>P127464-11</t>
  </si>
  <si>
    <t>80814011</t>
  </si>
  <si>
    <t>Water depth measured by feel since SAV too thick to see through.</t>
  </si>
  <si>
    <t>P127464-10</t>
  </si>
  <si>
    <t>80814010</t>
  </si>
  <si>
    <t xml:space="preserve">SAV too thick to see through. Water depth measured by feel. </t>
  </si>
  <si>
    <t>P127464-8</t>
  </si>
  <si>
    <t>80814008</t>
  </si>
  <si>
    <t>0.97</t>
  </si>
  <si>
    <t>No visible solids. Secchi on bottom</t>
  </si>
  <si>
    <t>P127464-9</t>
  </si>
  <si>
    <t>80814009</t>
  </si>
  <si>
    <t>P127464-7</t>
  </si>
  <si>
    <t>80814007</t>
  </si>
  <si>
    <t>0.99</t>
  </si>
  <si>
    <t>No visible solids. SAV too thick to measure secchi depth or water depth. Filamentous alga at site</t>
  </si>
  <si>
    <t>P127464-6</t>
  </si>
  <si>
    <t>80814006</t>
  </si>
  <si>
    <t>0.05</t>
  </si>
  <si>
    <t>1.07</t>
  </si>
  <si>
    <t xml:space="preserve">No visible solids. SAV too thick to measure secchi depth or water depth. Filamentous alga at site. Sample depth only 0.05m because only SAV filling up entire water column except top 10 cm. </t>
  </si>
  <si>
    <t>P127464-5</t>
  </si>
  <si>
    <t>80814005</t>
  </si>
  <si>
    <t>1.04</t>
  </si>
  <si>
    <t>No visible solids. SAV too thick to measure secchi depth or water depth</t>
  </si>
  <si>
    <t>P127464-4</t>
  </si>
  <si>
    <t>80814004</t>
  </si>
  <si>
    <t>No visible solids. SAV too thick to measure sechi depth or water depth</t>
  </si>
  <si>
    <t>P127464-3</t>
  </si>
  <si>
    <t>80814003</t>
  </si>
  <si>
    <t>1.10</t>
  </si>
  <si>
    <t>P127464-2</t>
  </si>
  <si>
    <t>80814002</t>
  </si>
  <si>
    <t>0.71</t>
  </si>
  <si>
    <t>P126697-12</t>
  </si>
  <si>
    <t>80468012</t>
  </si>
  <si>
    <t>DI 7207 through peristaltic pump tubing to AS bucket to sample bottles.</t>
  </si>
  <si>
    <t>P127463-12</t>
  </si>
  <si>
    <t>80813012</t>
  </si>
  <si>
    <t>DI 7233 through peristaltic pump to AS bucket to sample bottles.</t>
  </si>
  <si>
    <t>P127464-12</t>
  </si>
  <si>
    <t>80814012</t>
  </si>
  <si>
    <t xml:space="preserve">FCEB collected from DI 7292 to pump to bucket to syringe to sample bottle. </t>
  </si>
  <si>
    <t>00665</t>
  </si>
  <si>
    <t>TPO4</t>
  </si>
  <si>
    <t>00666</t>
  </si>
  <si>
    <t>TDPO4</t>
  </si>
  <si>
    <t>Sample acidified with nitric acid JN 6/18/21</t>
  </si>
  <si>
    <t>Y</t>
  </si>
  <si>
    <t>97017</t>
  </si>
  <si>
    <t>TN</t>
  </si>
  <si>
    <t>+/- 0.100</t>
  </si>
  <si>
    <t>SM4500NC</t>
  </si>
  <si>
    <t>+/- 0.108</t>
  </si>
  <si>
    <t>+/- 0.106</t>
  </si>
  <si>
    <t>+/- 0.115</t>
  </si>
  <si>
    <t>+/- 16.5</t>
  </si>
  <si>
    <t>+/- 0.102</t>
  </si>
  <si>
    <t>+/- 0.103</t>
  </si>
  <si>
    <t>+/- 0.105</t>
  </si>
  <si>
    <t>+/- 0.149</t>
  </si>
  <si>
    <t>+/- 0.150</t>
  </si>
  <si>
    <t>+/- 0.151</t>
  </si>
  <si>
    <t>+/- 0.147</t>
  </si>
  <si>
    <t>+/- 0.145</t>
  </si>
  <si>
    <t>+/- 0.136</t>
  </si>
  <si>
    <t>+/- 0.133</t>
  </si>
  <si>
    <t>+/- 0.050</t>
  </si>
  <si>
    <t>Row Labels</t>
  </si>
  <si>
    <t>Column Labels</t>
  </si>
  <si>
    <t>Jun</t>
  </si>
  <si>
    <t>Jul</t>
  </si>
  <si>
    <t>1-Jun</t>
  </si>
  <si>
    <t>15-Jun</t>
  </si>
  <si>
    <t>29-Jun</t>
  </si>
  <si>
    <t>13-Jul</t>
  </si>
  <si>
    <t>27-Jul</t>
  </si>
  <si>
    <t>Average of VALUE</t>
  </si>
  <si>
    <t xml:space="preserve">Bare </t>
  </si>
  <si>
    <t>Chara</t>
  </si>
  <si>
    <t>Mixed</t>
  </si>
  <si>
    <t>Naiad</t>
  </si>
  <si>
    <t>Typha</t>
  </si>
  <si>
    <t>P127476-3</t>
  </si>
  <si>
    <t>80820003</t>
  </si>
  <si>
    <t>0.24</t>
  </si>
  <si>
    <t>P127476-4</t>
  </si>
  <si>
    <t>80820004</t>
  </si>
  <si>
    <t>SAV too thick to measure water column depth.</t>
  </si>
  <si>
    <t>P127476-5</t>
  </si>
  <si>
    <t>80820005</t>
  </si>
  <si>
    <t>0.80</t>
  </si>
  <si>
    <t>P127476-6</t>
  </si>
  <si>
    <t>80820006</t>
  </si>
  <si>
    <t>0.15</t>
  </si>
  <si>
    <t>P127476-2</t>
  </si>
  <si>
    <t>80820002</t>
  </si>
  <si>
    <t>0.23</t>
  </si>
  <si>
    <t>P127476-7</t>
  </si>
  <si>
    <t>80820007</t>
  </si>
  <si>
    <t>0.66</t>
  </si>
  <si>
    <t>P127476-9</t>
  </si>
  <si>
    <t>80820009</t>
  </si>
  <si>
    <t>P127476-8</t>
  </si>
  <si>
    <t>80820008</t>
  </si>
  <si>
    <t>P127476-10</t>
  </si>
  <si>
    <t>80820010</t>
  </si>
  <si>
    <t>0.10</t>
  </si>
  <si>
    <t>P127476-11</t>
  </si>
  <si>
    <t>80820011</t>
  </si>
  <si>
    <t>P127476-12</t>
  </si>
  <si>
    <t>80820012</t>
  </si>
  <si>
    <t>DI to pump tubing to 2-liter to bucket to sample bottles</t>
  </si>
  <si>
    <t>+/- 0.175</t>
  </si>
  <si>
    <t>+/- 0.173</t>
  </si>
  <si>
    <t>+/- 0.144</t>
  </si>
  <si>
    <t>+/- 0.135</t>
  </si>
  <si>
    <t>+/- 20</t>
  </si>
  <si>
    <t>+/- 22</t>
  </si>
  <si>
    <t>+/- 21</t>
  </si>
  <si>
    <t>J3</t>
  </si>
  <si>
    <t>+/- 2.0</t>
  </si>
  <si>
    <t>+/- 2.1</t>
  </si>
  <si>
    <t>+/- 2.2</t>
  </si>
  <si>
    <t>+/- 6.0</t>
  </si>
  <si>
    <t>+/- 5.3</t>
  </si>
  <si>
    <t>+/- 5.6</t>
  </si>
  <si>
    <t>+/- 13.3</t>
  </si>
  <si>
    <t>+/- 10.0</t>
  </si>
  <si>
    <t>+/- 13.2</t>
  </si>
  <si>
    <t>+/- 11.7</t>
  </si>
  <si>
    <t>+/- 12.3</t>
  </si>
  <si>
    <t>+/- 6.2</t>
  </si>
  <si>
    <t>+/- 0.012</t>
  </si>
  <si>
    <t>+/- 0.014</t>
  </si>
  <si>
    <t>+/- 0.081</t>
  </si>
  <si>
    <t>+/- 0.094</t>
  </si>
  <si>
    <t>+/- 0.092</t>
  </si>
  <si>
    <t>+/- 0.055</t>
  </si>
  <si>
    <t>+/- 0.098</t>
  </si>
  <si>
    <t>+/- 0.074</t>
  </si>
  <si>
    <t>+/- 0.072</t>
  </si>
  <si>
    <t>P127476-1</t>
  </si>
  <si>
    <t>80820001</t>
  </si>
  <si>
    <t>Aug</t>
  </si>
  <si>
    <t>10-Aug</t>
  </si>
  <si>
    <t>24-Aug</t>
  </si>
  <si>
    <t>mean</t>
  </si>
  <si>
    <t>sum</t>
  </si>
  <si>
    <t>P127465-2</t>
  </si>
  <si>
    <t>80815002</t>
  </si>
  <si>
    <t>P127465-4</t>
  </si>
  <si>
    <t>80815004</t>
  </si>
  <si>
    <t>SAV too thick to measure water column depth</t>
  </si>
  <si>
    <t>P127465-3</t>
  </si>
  <si>
    <t>80815003</t>
  </si>
  <si>
    <t>0.60</t>
  </si>
  <si>
    <t>P127465-5</t>
  </si>
  <si>
    <t>80815005</t>
  </si>
  <si>
    <t>0.9</t>
  </si>
  <si>
    <t>P127465-6</t>
  </si>
  <si>
    <t>80815006</t>
  </si>
  <si>
    <t>0.91</t>
  </si>
  <si>
    <t>P127465-7</t>
  </si>
  <si>
    <t>80815007</t>
  </si>
  <si>
    <t>P127465-9</t>
  </si>
  <si>
    <t>80815009</t>
  </si>
  <si>
    <t>P127465-8</t>
  </si>
  <si>
    <t>80815008</t>
  </si>
  <si>
    <t>P127465-10</t>
  </si>
  <si>
    <t>80815010</t>
  </si>
  <si>
    <t>Water column depth measured by feel because SAV was too thick</t>
  </si>
  <si>
    <t>P127465-11</t>
  </si>
  <si>
    <t>80815011</t>
  </si>
  <si>
    <t>P127465-12</t>
  </si>
  <si>
    <t>80815012</t>
  </si>
  <si>
    <t>DI to pump tubing to bucket to syringe to sample bottles</t>
  </si>
  <si>
    <t>P127465-1</t>
  </si>
  <si>
    <t>80815001</t>
  </si>
  <si>
    <t>Grand Total</t>
  </si>
  <si>
    <t>7-Sep</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</si>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</sst>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22" fontId="0" fillId="0" borderId="0" xfId="0" applyNumberFormat="1" applyAlignment="1">
      <alignment horizontal="left" indent="1"/>
    </xf>
    <xf numFmtId="164" fontId="0" fillId="0" borderId="0" xfId="0" applyNumberFormat="1"/>
    <xf numFmtId="0" fontId="1" fillId="0" borderId="1" xfId="0" applyFont="1" applyBorder="1" applyAlignment="1">
      <alignment horizontal="left"/>
    </xf>
    <xf numFmtId="0" fontId="1" fillId="0" borderId="1" xfId="0" applyNumberFormat="1" applyFont="1" applyBorder="1"/>
  </cellXfs>
  <cellStyles count="1">
    <cellStyle name="Normal" xfId="0" builtinId="0"/>
  </cellStyles>
  <dxfs count="6">
    <dxf>
      <numFmt numFmtId="27" formatCode="m/d/yyyy\ h:mm"/>
    </dxf>
    <dxf>
      <numFmt numFmtId="27" formatCode="m/d/yyyy\ h:mm"/>
    </dxf>
    <dxf>
      <numFmt numFmtId="27" formatCode="m/d/yyyy\ h:mm"/>
    </dxf>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'TPO4'!$L$5</c:f>
              <c:strCache>
                <c:ptCount val="1"/>
                <c:pt idx="0">
                  <c:v>Bare </c:v>
                </c:pt>
              </c:strCache>
            </c:strRef>
          </c:tx>
          <c:spPr>
            <a:ln w="28575" cap="rnd">
              <a:solidFill>
                <a:schemeClr val="accent1"/>
              </a:solidFill>
              <a:round/>
            </a:ln>
            <a:effectLst/>
          </c:spPr>
          <c:marker>
            <c:symbol val="none"/>
          </c:marker>
          <c:val>
            <c:numRef>
              <c:f>'TPO4'!$L$6:$L$12</c:f>
              <c:numCache>
                <c:formatCode>0.000</c:formatCode>
                <c:ptCount val="7"/>
                <c:pt idx="0">
                  <c:v>0</c:v>
                </c:pt>
                <c:pt idx="1">
                  <c:v>1.0000000000000009E-3</c:v>
                </c:pt>
                <c:pt idx="2">
                  <c:v>-9.9999999999999915E-4</c:v>
                </c:pt>
                <c:pt idx="3">
                  <c:v>0</c:v>
                </c:pt>
                <c:pt idx="4">
                  <c:v>9.9999999999999915E-4</c:v>
                </c:pt>
                <c:pt idx="5">
                  <c:v>9.9999999999999915E-4</c:v>
                </c:pt>
                <c:pt idx="6">
                  <c:v>-9.9999999999999915E-4</c:v>
                </c:pt>
              </c:numCache>
            </c:numRef>
          </c:val>
          <c:smooth val="0"/>
          <c:extLst>
            <c:ext xmlns:c16="http://schemas.microsoft.com/office/drawing/2014/chart" uri="{C3380CC4-5D6E-409C-BE32-E72D297353CC}">
              <c16:uniqueId val="{00000006-CF7A-42E4-8FC7-07BD7D49EE4C}"/>
            </c:ext>
          </c:extLst>
        </c:ser>
        <c:ser>
          <c:idx val="1"/>
          <c:order val="1"/>
          <c:tx>
            <c:strRef>
              <c:f>'TPO4'!$M$5</c:f>
              <c:strCache>
                <c:ptCount val="1"/>
                <c:pt idx="0">
                  <c:v>Chara</c:v>
                </c:pt>
              </c:strCache>
            </c:strRef>
          </c:tx>
          <c:spPr>
            <a:ln w="28575" cap="rnd">
              <a:solidFill>
                <a:schemeClr val="accent2"/>
              </a:solidFill>
              <a:round/>
            </a:ln>
            <a:effectLst/>
          </c:spPr>
          <c:marker>
            <c:symbol val="none"/>
          </c:marker>
          <c:val>
            <c:numRef>
              <c:f>'TPO4'!$M$6:$M$12</c:f>
              <c:numCache>
                <c:formatCode>0.000</c:formatCode>
                <c:ptCount val="7"/>
                <c:pt idx="0">
                  <c:v>2E-3</c:v>
                </c:pt>
                <c:pt idx="1">
                  <c:v>1.0000000000000009E-3</c:v>
                </c:pt>
                <c:pt idx="2">
                  <c:v>2E-3</c:v>
                </c:pt>
                <c:pt idx="3">
                  <c:v>3.9999999999999992E-3</c:v>
                </c:pt>
                <c:pt idx="4">
                  <c:v>2E-3</c:v>
                </c:pt>
                <c:pt idx="5">
                  <c:v>2E-3</c:v>
                </c:pt>
                <c:pt idx="6">
                  <c:v>4.0000000000000001E-3</c:v>
                </c:pt>
              </c:numCache>
            </c:numRef>
          </c:val>
          <c:smooth val="0"/>
          <c:extLst>
            <c:ext xmlns:c16="http://schemas.microsoft.com/office/drawing/2014/chart" uri="{C3380CC4-5D6E-409C-BE32-E72D297353CC}">
              <c16:uniqueId val="{00000007-CF7A-42E4-8FC7-07BD7D49EE4C}"/>
            </c:ext>
          </c:extLst>
        </c:ser>
        <c:ser>
          <c:idx val="2"/>
          <c:order val="2"/>
          <c:tx>
            <c:strRef>
              <c:f>'TPO4'!$N$5</c:f>
              <c:strCache>
                <c:ptCount val="1"/>
                <c:pt idx="0">
                  <c:v>Mixed</c:v>
                </c:pt>
              </c:strCache>
            </c:strRef>
          </c:tx>
          <c:spPr>
            <a:ln w="28575" cap="rnd">
              <a:solidFill>
                <a:schemeClr val="accent3"/>
              </a:solidFill>
              <a:round/>
            </a:ln>
            <a:effectLst/>
          </c:spPr>
          <c:marker>
            <c:symbol val="none"/>
          </c:marker>
          <c:val>
            <c:numRef>
              <c:f>'TPO4'!$N$6:$N$12</c:f>
              <c:numCache>
                <c:formatCode>0.000</c:formatCode>
                <c:ptCount val="7"/>
                <c:pt idx="0">
                  <c:v>2E-3</c:v>
                </c:pt>
                <c:pt idx="1">
                  <c:v>1E-3</c:v>
                </c:pt>
                <c:pt idx="2">
                  <c:v>1.0000000000000009E-3</c:v>
                </c:pt>
                <c:pt idx="3">
                  <c:v>2.9999999999999992E-3</c:v>
                </c:pt>
                <c:pt idx="4">
                  <c:v>9.9999999999999915E-4</c:v>
                </c:pt>
                <c:pt idx="5">
                  <c:v>-1E-3</c:v>
                </c:pt>
                <c:pt idx="6">
                  <c:v>-4.0000000000000001E-3</c:v>
                </c:pt>
              </c:numCache>
            </c:numRef>
          </c:val>
          <c:smooth val="0"/>
          <c:extLst>
            <c:ext xmlns:c16="http://schemas.microsoft.com/office/drawing/2014/chart" uri="{C3380CC4-5D6E-409C-BE32-E72D297353CC}">
              <c16:uniqueId val="{00000008-CF7A-42E4-8FC7-07BD7D49EE4C}"/>
            </c:ext>
          </c:extLst>
        </c:ser>
        <c:ser>
          <c:idx val="3"/>
          <c:order val="3"/>
          <c:tx>
            <c:strRef>
              <c:f>'TPO4'!$O$5</c:f>
              <c:strCache>
                <c:ptCount val="1"/>
                <c:pt idx="0">
                  <c:v>Naiad</c:v>
                </c:pt>
              </c:strCache>
            </c:strRef>
          </c:tx>
          <c:spPr>
            <a:ln w="28575" cap="rnd">
              <a:solidFill>
                <a:schemeClr val="accent4"/>
              </a:solidFill>
              <a:round/>
            </a:ln>
            <a:effectLst/>
          </c:spPr>
          <c:marker>
            <c:symbol val="none"/>
          </c:marker>
          <c:val>
            <c:numRef>
              <c:f>'TPO4'!$O$6:$O$12</c:f>
              <c:numCache>
                <c:formatCode>0.000</c:formatCode>
                <c:ptCount val="7"/>
                <c:pt idx="0">
                  <c:v>2.9999999999999992E-3</c:v>
                </c:pt>
                <c:pt idx="1">
                  <c:v>-1E-3</c:v>
                </c:pt>
                <c:pt idx="2">
                  <c:v>1.0000000000000009E-3</c:v>
                </c:pt>
                <c:pt idx="3">
                  <c:v>9.9999999999999915E-4</c:v>
                </c:pt>
                <c:pt idx="4">
                  <c:v>1.0000000000000009E-3</c:v>
                </c:pt>
                <c:pt idx="5">
                  <c:v>1E-3</c:v>
                </c:pt>
                <c:pt idx="6">
                  <c:v>-3.0000000000000009E-3</c:v>
                </c:pt>
              </c:numCache>
            </c:numRef>
          </c:val>
          <c:smooth val="0"/>
          <c:extLst>
            <c:ext xmlns:c16="http://schemas.microsoft.com/office/drawing/2014/chart" uri="{C3380CC4-5D6E-409C-BE32-E72D297353CC}">
              <c16:uniqueId val="{00000009-CF7A-42E4-8FC7-07BD7D49EE4C}"/>
            </c:ext>
          </c:extLst>
        </c:ser>
        <c:ser>
          <c:idx val="4"/>
          <c:order val="4"/>
          <c:tx>
            <c:strRef>
              <c:f>'TPO4'!$P$5</c:f>
              <c:strCache>
                <c:ptCount val="1"/>
                <c:pt idx="0">
                  <c:v>Typha</c:v>
                </c:pt>
              </c:strCache>
            </c:strRef>
          </c:tx>
          <c:spPr>
            <a:ln w="28575" cap="rnd">
              <a:solidFill>
                <a:schemeClr val="accent5"/>
              </a:solidFill>
              <a:round/>
            </a:ln>
            <a:effectLst/>
          </c:spPr>
          <c:marker>
            <c:symbol val="none"/>
          </c:marker>
          <c:val>
            <c:numRef>
              <c:f>'TPO4'!$P$6:$P$12</c:f>
              <c:numCache>
                <c:formatCode>0.000</c:formatCode>
                <c:ptCount val="7"/>
                <c:pt idx="0">
                  <c:v>-2E-3</c:v>
                </c:pt>
                <c:pt idx="1">
                  <c:v>0</c:v>
                </c:pt>
                <c:pt idx="2">
                  <c:v>0</c:v>
                </c:pt>
                <c:pt idx="3">
                  <c:v>-2E-3</c:v>
                </c:pt>
                <c:pt idx="4">
                  <c:v>1.0000000000000009E-3</c:v>
                </c:pt>
                <c:pt idx="5">
                  <c:v>0</c:v>
                </c:pt>
                <c:pt idx="6">
                  <c:v>9.9999999999999915E-4</c:v>
                </c:pt>
              </c:numCache>
            </c:numRef>
          </c:val>
          <c:smooth val="0"/>
          <c:extLst>
            <c:ext xmlns:c16="http://schemas.microsoft.com/office/drawing/2014/chart" uri="{C3380CC4-5D6E-409C-BE32-E72D297353CC}">
              <c16:uniqueId val="{0000000A-CF7A-42E4-8FC7-07BD7D49EE4C}"/>
            </c:ext>
          </c:extLst>
        </c:ser>
        <c:dLbls>
          <c:showLegendKey val="0"/>
          <c:showVal val="0"/>
          <c:showCatName val="0"/>
          <c:showSerName val="0"/>
          <c:showPercent val="0"/>
          <c:showBubbleSize val="0"/>
        </c:dLbls>
        <c:smooth val="0"/>
        <c:axId val="551256208"/>
        <c:axId val="551258504"/>
      </c:lineChart>
      <c:catAx>
        <c:axId val="55125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58504"/>
        <c:crosses val="autoZero"/>
        <c:auto val="1"/>
        <c:lblAlgn val="ctr"/>
        <c:lblOffset val="100"/>
        <c:noMultiLvlLbl val="0"/>
      </c:catAx>
      <c:valAx>
        <c:axId val="5512585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56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190499</xdr:colOff>
      <xdr:row>8</xdr:row>
      <xdr:rowOff>23812</xdr:rowOff>
    </xdr:from>
    <xdr:to>
      <xdr:col>31</xdr:col>
      <xdr:colOff>161924</xdr:colOff>
      <xdr:row>32</xdr:row>
      <xdr:rowOff>171450</xdr:rowOff>
    </xdr:to>
    <xdr:graphicFrame macro="">
      <xdr:nvGraphicFramePr>
        <xdr:cNvPr id="2" name="Chart 1">
          <a:extLst>
            <a:ext uri="{FF2B5EF4-FFF2-40B4-BE49-F238E27FC236}">
              <a16:creationId xmlns:a16="http://schemas.microsoft.com/office/drawing/2014/main" id="{0FA1C4AE-1E08-4050-8263-235E0DF67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wers, Matthew" refreshedDate="44453.477927662039" createdVersion="6" refreshedVersion="6" minRefreshableVersion="3" recordCount="1028" xr:uid="{6E56CDB5-474E-41CC-A8BA-30E56BEFFB7A}">
  <cacheSource type="worksheet">
    <worksheetSource name="Table_Query_from_limsp"/>
  </cacheSource>
  <cacheFields count="58">
    <cacheField name="SAMPLE_ID" numFmtId="0">
      <sharedItems/>
    </cacheField>
    <cacheField name="LAB_ID" numFmtId="0">
      <sharedItems/>
    </cacheField>
    <cacheField name="PROJECT_SEQ" numFmtId="0">
      <sharedItems containsSemiMixedTypes="0" containsString="0" containsNumber="1" containsInteger="1" minValue="80317" maxValue="80820"/>
    </cacheField>
    <cacheField name="SAMPLING_SOURCE" numFmtId="0">
      <sharedItems/>
    </cacheField>
    <cacheField name="STATION" numFmtId="0">
      <sharedItems count="12">
        <s v="OCS"/>
        <s v="STA34C2B_C_Up"/>
        <s v="STA34C2B_C_DWN"/>
        <s v="STA34C2B_T_DWN"/>
        <s v="STA34C2B_T_Up"/>
        <s v="STA34C2B_N_Up"/>
        <s v="STA34C2B_N_DWN"/>
        <s v="STA34C2B_M_Up"/>
        <s v="STA34C2B_B_Up"/>
        <s v="STA34C2B_M_DWN"/>
        <s v="STA34C2B_B_DWN"/>
        <s v="CCS"/>
      </sharedItems>
    </cacheField>
    <cacheField name="MATRIX" numFmtId="0">
      <sharedItems containsBlank="1" count="3">
        <m/>
        <s v="SW"/>
        <s v="DI"/>
      </sharedItems>
    </cacheField>
    <cacheField name="COLLECT_METHOD" numFmtId="0">
      <sharedItems containsBlank="1"/>
    </cacheField>
    <cacheField name="SAMPLE_TYPE" numFmtId="0">
      <sharedItems count="4">
        <s v="OCS"/>
        <s v="SAMP"/>
        <s v="FCEB"/>
        <s v="CCS"/>
      </sharedItems>
    </cacheField>
    <cacheField name="PROJECT_CODE" numFmtId="0">
      <sharedItems/>
    </cacheField>
    <cacheField name="PROJECT_TYPE" numFmtId="0">
      <sharedItems/>
    </cacheField>
    <cacheField name="DBH_PROJECT_CODE" numFmtId="0">
      <sharedItems containsBlank="1"/>
    </cacheField>
    <cacheField name="COLLECT_DATE" numFmtId="22">
      <sharedItems containsSemiMixedTypes="0" containsNonDate="0" containsDate="1" containsString="0" minDate="2021-06-01T07:15:00" maxDate="2021-09-07T14:17:44" count="96">
        <d v="2021-09-07T14:17:44"/>
        <d v="2021-09-07T12:04:00"/>
        <d v="2021-09-07T11:49:00"/>
        <d v="2021-09-07T11:36:00"/>
        <d v="2021-09-07T11:19:00"/>
        <d v="2021-09-07T11:03:00"/>
        <d v="2021-09-07T10:50:00"/>
        <d v="2021-09-07T10:36:00"/>
        <d v="2021-09-07T10:04:00"/>
        <d v="2021-09-07T10:02:00"/>
        <d v="2021-09-07T09:45:00"/>
        <d v="2021-09-07T09:33:00"/>
        <d v="2021-08-24T12:56:55"/>
        <d v="2021-08-24T11:50:00"/>
        <d v="2021-08-24T11:38:00"/>
        <d v="2021-08-24T11:24:00"/>
        <d v="2021-08-24T11:12:00"/>
        <d v="2021-08-24T11:00:00"/>
        <d v="2021-08-24T10:47:00"/>
        <d v="2021-08-24T10:35:00"/>
        <d v="2021-08-24T10:22:00"/>
        <d v="2021-08-24T10:10:00"/>
        <d v="2021-08-24T10:00:00"/>
        <d v="2021-08-10T15:33:22"/>
        <d v="2021-08-10T12:43:00"/>
        <d v="2021-08-10T12:29:00"/>
        <d v="2021-08-10T12:08:00"/>
        <d v="2021-08-10T11:53:00"/>
        <d v="2021-08-10T11:39:00"/>
        <d v="2021-08-10T11:23:00"/>
        <d v="2021-08-10T11:06:00"/>
        <d v="2021-08-10T10:47:00"/>
        <d v="2021-08-10T10:24:00"/>
        <d v="2021-08-10T10:09:00"/>
        <d v="2021-08-10T09:38:00"/>
        <d v="2021-07-27T14:38:05"/>
        <d v="2021-07-27T11:40:00"/>
        <d v="2021-07-27T11:31:00"/>
        <d v="2021-07-27T11:16:00"/>
        <d v="2021-07-27T11:04:00"/>
        <d v="2021-07-27T10:47:00"/>
        <d v="2021-07-27T10:34:00"/>
        <d v="2021-07-27T10:17:00"/>
        <d v="2021-07-27T10:07:00"/>
        <d v="2021-07-27T09:55:00"/>
        <d v="2021-07-27T09:46:00"/>
        <d v="2021-07-27T09:40:00"/>
        <d v="2021-07-13T14:33:57"/>
        <d v="2021-07-13T11:34:00"/>
        <d v="2021-07-13T11:20:00"/>
        <d v="2021-07-13T11:07:00"/>
        <d v="2021-07-13T10:56:00"/>
        <d v="2021-07-13T10:40:00"/>
        <d v="2021-07-13T10:32:00"/>
        <d v="2021-07-13T10:16:00"/>
        <d v="2021-07-13T10:04:00"/>
        <d v="2021-07-13T09:48:00"/>
        <d v="2021-07-13T09:30:00"/>
        <d v="2021-07-13T09:14:00"/>
        <d v="2021-06-29T14:58:36"/>
        <d v="2021-06-29T12:14:00"/>
        <d v="2021-06-29T12:00:00"/>
        <d v="2021-06-29T11:45:00"/>
        <d v="2021-06-29T11:34:00"/>
        <d v="2021-06-29T11:22:00"/>
        <d v="2021-06-29T11:09:00"/>
        <d v="2021-06-29T10:50:00"/>
        <d v="2021-06-29T10:37:00"/>
        <d v="2021-06-29T10:20:00"/>
        <d v="2021-06-29T10:10:00"/>
        <d v="2021-06-29T09:48:00"/>
        <d v="2021-06-15T14:08:18"/>
        <d v="2021-06-15T11:49:00"/>
        <d v="2021-06-15T11:37:00"/>
        <d v="2021-06-15T11:23:00"/>
        <d v="2021-06-15T11:11:00"/>
        <d v="2021-06-15T10:58:00"/>
        <d v="2021-06-15T10:45:00"/>
        <d v="2021-06-15T10:32:00"/>
        <d v="2021-06-15T10:20:00"/>
        <d v="2021-06-15T10:06:00"/>
        <d v="2021-06-15T09:54:00"/>
        <d v="2021-06-15T09:36:00"/>
        <d v="2021-06-01T15:30:00"/>
        <d v="2021-06-01T11:42:00"/>
        <d v="2021-06-01T11:32:00"/>
        <d v="2021-06-01T11:21:00"/>
        <d v="2021-06-01T11:11:00"/>
        <d v="2021-06-01T10:58:00"/>
        <d v="2021-06-01T10:48:00"/>
        <d v="2021-06-01T10:35:00"/>
        <d v="2021-06-01T10:26:00"/>
        <d v="2021-06-01T10:13:00"/>
        <d v="2021-06-01T09:50:00"/>
        <d v="2021-06-01T09:38:00"/>
        <d v="2021-06-01T07:15:00"/>
      </sharedItems>
      <fieldGroup par="57" base="11">
        <rangePr groupBy="days" startDate="2021-06-01T07:15:00" endDate="2021-09-07T14:17:44"/>
        <groupItems count="368">
          <s v="&lt;6/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1"/>
        </groupItems>
      </fieldGroup>
    </cacheField>
    <cacheField name="DISCHARGE" numFmtId="0">
      <sharedItems containsNonDate="0" containsString="0" containsBlank="1"/>
    </cacheField>
    <cacheField name="UP_DOWN_STREAM" numFmtId="0">
      <sharedItems containsNonDate="0" containsString="0" containsBlank="1"/>
    </cacheField>
    <cacheField name="WEATHER" numFmtId="0">
      <sharedItems containsNonDate="0" containsString="0" containsBlank="1"/>
    </cacheField>
    <cacheField name="DEPTH" numFmtId="0">
      <sharedItems containsBlank="1"/>
    </cacheField>
    <cacheField name="TOTAL_DEPTH" numFmtId="0">
      <sharedItems containsBlank="1"/>
    </cacheField>
    <cacheField name="UPPER_DEPTH" numFmtId="0">
      <sharedItems containsNonDate="0" containsString="0" containsBlank="1"/>
    </cacheField>
    <cacheField name="LOWER_DEPTH" numFmtId="0">
      <sharedItems containsNonDate="0" containsString="0" containsBlank="1"/>
    </cacheField>
    <cacheField name="SECCHI_DEPTH" numFmtId="0">
      <sharedItems containsNonDate="0" containsString="0" containsBlank="1"/>
    </cacheField>
    <cacheField name="DEPTH_TO_CONSOL_SUBSTRATE" numFmtId="0">
      <sharedItems containsBlank="1"/>
    </cacheField>
    <cacheField name="DEPTH_RANGE" numFmtId="0">
      <sharedItems containsNonDate="0" containsString="0" containsBlank="1"/>
    </cacheField>
    <cacheField name="CORE_LENGTH" numFmtId="0">
      <sharedItems containsNonDate="0" containsString="0" containsBlank="1"/>
    </cacheField>
    <cacheField name="HABITAT" numFmtId="0">
      <sharedItems containsNonDate="0" containsString="0" containsBlank="1"/>
    </cacheField>
    <cacheField name="TOTAL_DRY_WEIGHT" numFmtId="0">
      <sharedItems containsNonDate="0" containsString="0" containsBlank="1"/>
    </cacheField>
    <cacheField name="TOTAL_HEIGHT_AVERAGE_JUVENILE" numFmtId="0">
      <sharedItems containsNonDate="0" containsString="0" containsBlank="1"/>
    </cacheField>
    <cacheField name="JUVENILE_BIOMASS" numFmtId="0">
      <sharedItems containsNonDate="0" containsString="0" containsBlank="1"/>
    </cacheField>
    <cacheField name="TOTAL_HEIGHT_AVERAGE_ADULT" numFmtId="0">
      <sharedItems containsNonDate="0" containsString="0" containsBlank="1"/>
    </cacheField>
    <cacheField name="ADULT_BIOMASS" numFmtId="0">
      <sharedItems containsNonDate="0" containsString="0" containsBlank="1"/>
    </cacheField>
    <cacheField name="TOTAL_WEIGHT" numFmtId="0">
      <sharedItems containsNonDate="0" containsString="0" containsBlank="1"/>
    </cacheField>
    <cacheField name="BILL_LENGTH" numFmtId="0">
      <sharedItems containsNonDate="0" containsString="0" containsBlank="1"/>
    </cacheField>
    <cacheField name="TOTAL_BREADTH" numFmtId="0">
      <sharedItems containsNonDate="0" containsString="0" containsBlank="1"/>
    </cacheField>
    <cacheField name="TOTAL_LENGTH" numFmtId="0">
      <sharedItems containsNonDate="0" containsString="0" containsBlank="1"/>
    </cacheField>
    <cacheField name="AGE" numFmtId="0">
      <sharedItems containsNonDate="0" containsString="0" containsBlank="1"/>
    </cacheField>
    <cacheField name="SEX" numFmtId="0">
      <sharedItems containsNonDate="0" containsString="0" containsBlank="1"/>
    </cacheField>
    <cacheField name="TISSUE_TYPE" numFmtId="0">
      <sharedItems containsNonDate="0" containsString="0" containsBlank="1"/>
    </cacheField>
    <cacheField name="SPECIES" numFmtId="0">
      <sharedItems containsNonDate="0" containsString="0" containsBlank="1"/>
    </cacheField>
    <cacheField name="PLANT_COMPONENTS" numFmtId="0">
      <sharedItems containsNonDate="0" containsString="0" containsBlank="1"/>
    </cacheField>
    <cacheField name="FIRST_TRIGGER_DATE" numFmtId="0">
      <sharedItems containsNonDate="0" containsString="0" containsBlank="1"/>
    </cacheField>
    <cacheField name="RUN_DATE" numFmtId="22">
      <sharedItems containsSemiMixedTypes="0" containsNonDate="0" containsDate="1" containsString="0" minDate="2021-06-01T07:15:00" maxDate="2021-09-10T10:09:57"/>
    </cacheField>
    <cacheField name="PREP_DATE" numFmtId="22">
      <sharedItems containsNonDate="0" containsDate="1" containsString="0" containsBlank="1" minDate="2021-06-01T07:15:00" maxDate="2021-09-08T12:29:34"/>
    </cacheField>
    <cacheField name="STORET_CODE" numFmtId="0">
      <sharedItems/>
    </cacheField>
    <cacheField name="TEST_NAME" numFmtId="0">
      <sharedItems count="38">
        <s v="No Bottle"/>
        <s v="OPO4"/>
        <s v="TDPO4"/>
        <s v="TPO4"/>
        <s v="TN"/>
        <s v="COLOR"/>
        <s v="NOX"/>
        <s v="NH4"/>
        <s v="DOC"/>
        <s v="ALKA"/>
        <s v="SO4"/>
        <s v="CL"/>
        <s v="Pheophytin A"/>
        <s v="Chlorophyll A"/>
        <s v="Chlorophyll B"/>
        <s v="TOTAL"/>
        <s v="TOTFE"/>
        <s v="K"/>
        <s v="NA"/>
        <s v="MG"/>
        <s v="CA"/>
        <s v="Hardness"/>
        <s v="QC CONTROLS"/>
        <s v="PH 10 TRUE VALUE"/>
        <s v="PH 7 TRUE VALUE"/>
        <s v="DO TRUE VALUE"/>
        <s v="Control Temperature"/>
        <s v="PH 10"/>
        <s v="PH 7"/>
        <s v="Control Diss. Oxygen"/>
        <s v="COND 2"/>
        <s v="COND 1"/>
        <s v="COND TRUE VALUE 2"/>
        <s v="COND TRUE VALUE 1"/>
        <s v="PH"/>
        <s v="DO"/>
        <s v="COND"/>
        <s v="TEMP"/>
      </sharedItems>
    </cacheField>
    <cacheField name="TEST_NUMBER" numFmtId="0">
      <sharedItems containsString="0" containsBlank="1" containsNumber="1" containsInteger="1" minValue="7" maxValue="89"/>
    </cacheField>
    <cacheField name="VALUE" numFmtId="0">
      <sharedItems containsString="0" containsBlank="1" containsNumber="1" minValue="0" maxValue="2000"/>
    </cacheField>
    <cacheField name="UNITS" numFmtId="0">
      <sharedItems containsBlank="1"/>
    </cacheField>
    <cacheField name="UNCERTAINTY" numFmtId="0">
      <sharedItems containsBlank="1"/>
    </cacheField>
    <cacheField name="REMARK_CODE" numFmtId="0">
      <sharedItems containsBlank="1"/>
    </cacheField>
    <cacheField name="METHOD" numFmtId="0">
      <sharedItems containsBlank="1"/>
    </cacheField>
    <cacheField name="MDL" numFmtId="0">
      <sharedItems containsString="0" containsBlank="1" containsNumber="1" minValue="2E-3" maxValue="32"/>
    </cacheField>
    <cacheField name="SAMP_COMMENT" numFmtId="0">
      <sharedItems containsNonDate="0" containsString="0" containsBlank="1"/>
    </cacheField>
    <cacheField name="SAMP_COMMENT_NR" numFmtId="0">
      <sharedItems containsBlank="1"/>
    </cacheField>
    <cacheField name="RESULT_COMMENT" numFmtId="0">
      <sharedItems containsBlank="1"/>
    </cacheField>
    <cacheField name="FLAG" numFmtId="0">
      <sharedItems containsBlank="1"/>
    </cacheField>
    <cacheField name="HSN" numFmtId="0">
      <sharedItems containsSemiMixedTypes="0" containsString="0" containsNumber="1" containsInteger="1" minValue="80317001" maxValue="80820012"/>
    </cacheField>
    <cacheField name="SCHEDULE_SEQ" numFmtId="0">
      <sharedItems containsSemiMixedTypes="0" containsString="0" containsNumber="1" containsInteger="1" minValue="8163010" maxValue="8299994"/>
    </cacheField>
    <cacheField name="CMP" numFmtId="0">
      <sharedItems/>
    </cacheField>
    <cacheField name="Months" numFmtId="0" databaseField="0">
      <fieldGroup base="11">
        <rangePr groupBy="months" startDate="2021-06-01T07:15:00" endDate="2021-09-07T14:17:44"/>
        <groupItems count="14">
          <s v="&lt;6/1/2021"/>
          <s v="Jan"/>
          <s v="Feb"/>
          <s v="Mar"/>
          <s v="Apr"/>
          <s v="May"/>
          <s v="Jun"/>
          <s v="Jul"/>
          <s v="Aug"/>
          <s v="Sep"/>
          <s v="Oct"/>
          <s v="Nov"/>
          <s v="Dec"/>
          <s v="&gt;9/7/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8">
  <r>
    <s v="P127465-1"/>
    <s v="80815001"/>
    <n v="80815"/>
    <s v="Non-WQM"/>
    <x v="0"/>
    <x v="0"/>
    <m/>
    <x v="0"/>
    <s v="ECOTOPE"/>
    <s v="EX"/>
    <m/>
    <x v="0"/>
    <m/>
    <m/>
    <m/>
    <m/>
    <m/>
    <m/>
    <m/>
    <m/>
    <m/>
    <m/>
    <m/>
    <m/>
    <m/>
    <m/>
    <m/>
    <m/>
    <m/>
    <m/>
    <m/>
    <m/>
    <m/>
    <m/>
    <m/>
    <m/>
    <m/>
    <m/>
    <m/>
    <d v="2021-09-10T10:09:57"/>
    <m/>
    <s v="NOBO"/>
    <x v="0"/>
    <m/>
    <n v="0"/>
    <s v="UNITS"/>
    <m/>
    <m/>
    <m/>
    <m/>
    <m/>
    <m/>
    <m/>
    <m/>
    <n v="80815001"/>
    <n v="8299994"/>
    <s v="NOBO"/>
  </r>
  <r>
    <s v="P127465-11"/>
    <s v="80815011"/>
    <n v="80815"/>
    <s v="Non-WQM"/>
    <x v="1"/>
    <x v="1"/>
    <s v="G"/>
    <x v="1"/>
    <s v="ECOTOPE"/>
    <s v="EX"/>
    <s v="ECOTOPE"/>
    <x v="1"/>
    <m/>
    <m/>
    <m/>
    <s v="0.15"/>
    <s v="0.50"/>
    <m/>
    <m/>
    <m/>
    <s v="0.64"/>
    <m/>
    <m/>
    <m/>
    <m/>
    <m/>
    <m/>
    <m/>
    <m/>
    <m/>
    <m/>
    <m/>
    <m/>
    <m/>
    <m/>
    <m/>
    <m/>
    <m/>
    <m/>
    <d v="2021-09-08T12:29:34"/>
    <d v="2021-09-08T12:29:34"/>
    <s v="00671"/>
    <x v="1"/>
    <n v="23"/>
    <n v="2E-3"/>
    <s v="mg/L"/>
    <m/>
    <s v="U"/>
    <s v="SM4500PF"/>
    <n v="2E-3"/>
    <m/>
    <m/>
    <m/>
    <m/>
    <n v="80815011"/>
    <n v="8299989"/>
    <s v="00671"/>
  </r>
  <r>
    <s v="P127465-10"/>
    <s v="80815010"/>
    <n v="80815"/>
    <s v="Non-WQM"/>
    <x v="2"/>
    <x v="1"/>
    <s v="G"/>
    <x v="1"/>
    <s v="ECOTOPE"/>
    <s v="EX"/>
    <s v="ECOTOPE"/>
    <x v="2"/>
    <m/>
    <m/>
    <m/>
    <s v="0.1"/>
    <s v="0.41"/>
    <m/>
    <m/>
    <m/>
    <s v="0.65"/>
    <m/>
    <m/>
    <m/>
    <m/>
    <m/>
    <m/>
    <m/>
    <m/>
    <m/>
    <m/>
    <m/>
    <m/>
    <m/>
    <m/>
    <m/>
    <m/>
    <m/>
    <m/>
    <d v="2021-09-08T12:26:25"/>
    <d v="2021-09-08T12:26:25"/>
    <s v="00671"/>
    <x v="1"/>
    <n v="23"/>
    <n v="2E-3"/>
    <s v="mg/L"/>
    <m/>
    <s v="U"/>
    <s v="SM4500PF"/>
    <n v="2E-3"/>
    <m/>
    <s v="Water column depth measured by feel because SAV was too thick"/>
    <m/>
    <m/>
    <n v="80815010"/>
    <n v="8299984"/>
    <s v="00671"/>
  </r>
  <r>
    <s v="P127465-8"/>
    <s v="80815008"/>
    <n v="80815"/>
    <s v="Non-WQM"/>
    <x v="3"/>
    <x v="1"/>
    <s v="G"/>
    <x v="1"/>
    <s v="ECOTOPE"/>
    <s v="EX"/>
    <s v="ECOTOPE"/>
    <x v="3"/>
    <m/>
    <m/>
    <m/>
    <s v="0.15"/>
    <s v="0.53"/>
    <m/>
    <m/>
    <m/>
    <s v="0.75"/>
    <m/>
    <m/>
    <m/>
    <m/>
    <m/>
    <m/>
    <m/>
    <m/>
    <m/>
    <m/>
    <m/>
    <m/>
    <m/>
    <m/>
    <m/>
    <m/>
    <m/>
    <m/>
    <d v="2021-09-08T12:15:18"/>
    <d v="2021-09-08T12:15:18"/>
    <s v="00671"/>
    <x v="1"/>
    <n v="23"/>
    <n v="2E-3"/>
    <s v="mg/L"/>
    <m/>
    <s v="U"/>
    <s v="SM4500PF"/>
    <n v="2E-3"/>
    <m/>
    <m/>
    <m/>
    <m/>
    <n v="80815008"/>
    <n v="8299979"/>
    <s v="00671"/>
  </r>
  <r>
    <s v="P127465-9"/>
    <s v="80815009"/>
    <n v="80815"/>
    <s v="Non-WQM"/>
    <x v="4"/>
    <x v="1"/>
    <s v="G"/>
    <x v="1"/>
    <s v="ECOTOPE"/>
    <s v="EX"/>
    <s v="ECOTOPE"/>
    <x v="4"/>
    <m/>
    <m/>
    <m/>
    <s v="0.15"/>
    <s v="0.60"/>
    <m/>
    <m/>
    <m/>
    <s v="0.69"/>
    <m/>
    <m/>
    <m/>
    <m/>
    <m/>
    <m/>
    <m/>
    <m/>
    <m/>
    <m/>
    <m/>
    <m/>
    <m/>
    <m/>
    <m/>
    <m/>
    <m/>
    <m/>
    <d v="2021-09-08T12:16:54"/>
    <d v="2021-09-08T12:16:54"/>
    <s v="00671"/>
    <x v="1"/>
    <n v="23"/>
    <n v="2E-3"/>
    <s v="mg/L"/>
    <m/>
    <s v="U"/>
    <s v="SM4500PF"/>
    <n v="2E-3"/>
    <m/>
    <m/>
    <m/>
    <m/>
    <n v="80815009"/>
    <n v="8299974"/>
    <s v="00671"/>
  </r>
  <r>
    <s v="P127465-7"/>
    <s v="80815007"/>
    <n v="80815"/>
    <s v="Non-WQM"/>
    <x v="5"/>
    <x v="1"/>
    <s v="G"/>
    <x v="1"/>
    <s v="ECOTOPE"/>
    <s v="EX"/>
    <s v="ECOTOPE"/>
    <x v="5"/>
    <m/>
    <m/>
    <m/>
    <s v="0.1"/>
    <m/>
    <m/>
    <m/>
    <m/>
    <s v="0.85"/>
    <m/>
    <m/>
    <m/>
    <m/>
    <m/>
    <m/>
    <m/>
    <m/>
    <m/>
    <m/>
    <m/>
    <m/>
    <m/>
    <m/>
    <m/>
    <m/>
    <m/>
    <m/>
    <d v="2021-09-08T12:13:42"/>
    <d v="2021-09-08T12:13:42"/>
    <s v="00671"/>
    <x v="1"/>
    <n v="23"/>
    <n v="2E-3"/>
    <s v="mg/L"/>
    <m/>
    <s v="U"/>
    <s v="SM4500PF"/>
    <n v="2E-3"/>
    <m/>
    <s v="SAV too thick to measure water column depth"/>
    <m/>
    <m/>
    <n v="80815007"/>
    <n v="8299969"/>
    <s v="00671"/>
  </r>
  <r>
    <s v="P127465-6"/>
    <s v="80815006"/>
    <n v="80815"/>
    <s v="Non-WQM"/>
    <x v="6"/>
    <x v="1"/>
    <s v="G"/>
    <x v="1"/>
    <s v="ECOTOPE"/>
    <s v="EX"/>
    <s v="ECOTOPE"/>
    <x v="6"/>
    <m/>
    <m/>
    <m/>
    <s v="0.15"/>
    <m/>
    <m/>
    <m/>
    <m/>
    <s v="0.91"/>
    <m/>
    <m/>
    <m/>
    <m/>
    <m/>
    <m/>
    <m/>
    <m/>
    <m/>
    <m/>
    <m/>
    <m/>
    <m/>
    <m/>
    <m/>
    <m/>
    <m/>
    <m/>
    <d v="2021-09-08T12:12:07"/>
    <d v="2021-09-08T12:12:07"/>
    <s v="00671"/>
    <x v="1"/>
    <n v="23"/>
    <n v="2E-3"/>
    <s v="mg/L"/>
    <m/>
    <s v="U"/>
    <s v="SM4500PF"/>
    <n v="2E-3"/>
    <m/>
    <s v="SAV too thick to measure water column depth"/>
    <m/>
    <m/>
    <n v="80815006"/>
    <n v="8299964"/>
    <s v="00671"/>
  </r>
  <r>
    <s v="P127465-5"/>
    <s v="80815005"/>
    <n v="80815"/>
    <s v="Non-WQM"/>
    <x v="7"/>
    <x v="1"/>
    <s v="G"/>
    <x v="1"/>
    <s v="ECOTOPE"/>
    <s v="EX"/>
    <s v="ECOTOPE"/>
    <x v="7"/>
    <m/>
    <m/>
    <m/>
    <s v="0.1"/>
    <m/>
    <m/>
    <m/>
    <m/>
    <s v="0.9"/>
    <m/>
    <m/>
    <m/>
    <m/>
    <m/>
    <m/>
    <m/>
    <m/>
    <m/>
    <m/>
    <m/>
    <m/>
    <m/>
    <m/>
    <m/>
    <m/>
    <m/>
    <m/>
    <d v="2021-09-08T12:10:31"/>
    <d v="2021-09-08T12:10:31"/>
    <s v="00671"/>
    <x v="1"/>
    <n v="23"/>
    <n v="2E-3"/>
    <s v="mg/L"/>
    <m/>
    <s v="U"/>
    <s v="SM4500PF"/>
    <n v="2E-3"/>
    <m/>
    <s v="SAV too thick to measure water column depth"/>
    <m/>
    <m/>
    <n v="80815005"/>
    <n v="8299959"/>
    <s v="00671"/>
  </r>
  <r>
    <s v="P127465-3"/>
    <s v="80815003"/>
    <n v="80815"/>
    <s v="Non-WQM"/>
    <x v="8"/>
    <x v="1"/>
    <s v="G"/>
    <x v="1"/>
    <s v="ECOTOPE"/>
    <s v="EX"/>
    <s v="ECOTOPE"/>
    <x v="8"/>
    <m/>
    <m/>
    <m/>
    <s v="0.3"/>
    <s v="0.60"/>
    <m/>
    <m/>
    <m/>
    <s v="0.8"/>
    <m/>
    <m/>
    <m/>
    <m/>
    <m/>
    <m/>
    <m/>
    <m/>
    <m/>
    <m/>
    <m/>
    <m/>
    <m/>
    <m/>
    <m/>
    <m/>
    <m/>
    <m/>
    <d v="2021-09-08T12:07:19"/>
    <d v="2021-09-08T12:07:19"/>
    <s v="00671"/>
    <x v="1"/>
    <n v="23"/>
    <n v="2E-3"/>
    <s v="mg/L"/>
    <m/>
    <s v="U"/>
    <s v="SM4500PF"/>
    <n v="2E-3"/>
    <m/>
    <m/>
    <m/>
    <m/>
    <n v="80815003"/>
    <n v="8299954"/>
    <s v="00671"/>
  </r>
  <r>
    <s v="P127465-4"/>
    <s v="80815004"/>
    <n v="80815"/>
    <s v="Non-WQM"/>
    <x v="9"/>
    <x v="1"/>
    <s v="G"/>
    <x v="1"/>
    <s v="ECOTOPE"/>
    <s v="EX"/>
    <s v="ECOTOPE"/>
    <x v="9"/>
    <m/>
    <m/>
    <m/>
    <s v="0.1"/>
    <m/>
    <m/>
    <m/>
    <m/>
    <s v="0.79"/>
    <m/>
    <m/>
    <m/>
    <m/>
    <m/>
    <m/>
    <m/>
    <m/>
    <m/>
    <m/>
    <m/>
    <m/>
    <m/>
    <m/>
    <m/>
    <m/>
    <m/>
    <m/>
    <d v="2021-09-08T12:08:55"/>
    <d v="2021-09-08T12:08:55"/>
    <s v="00671"/>
    <x v="1"/>
    <n v="23"/>
    <n v="2E-3"/>
    <s v="mg/L"/>
    <m/>
    <s v="U"/>
    <s v="SM4500PF"/>
    <n v="2E-3"/>
    <m/>
    <s v="SAV too thick to measure water column depth"/>
    <m/>
    <m/>
    <n v="80815004"/>
    <n v="8299949"/>
    <s v="00671"/>
  </r>
  <r>
    <s v="P127465-12"/>
    <s v="80815012"/>
    <n v="80815"/>
    <s v="Non-WQM"/>
    <x v="10"/>
    <x v="2"/>
    <s v="G"/>
    <x v="2"/>
    <s v="ECOTOPE"/>
    <s v="EX"/>
    <s v="ECOTOPE"/>
    <x v="10"/>
    <m/>
    <m/>
    <m/>
    <m/>
    <m/>
    <m/>
    <m/>
    <m/>
    <m/>
    <m/>
    <m/>
    <m/>
    <m/>
    <m/>
    <m/>
    <m/>
    <m/>
    <m/>
    <m/>
    <m/>
    <m/>
    <m/>
    <m/>
    <m/>
    <m/>
    <m/>
    <m/>
    <d v="2021-09-08T12:18:29"/>
    <d v="2021-09-08T12:18:29"/>
    <s v="00671"/>
    <x v="1"/>
    <n v="23"/>
    <n v="2E-3"/>
    <s v="mg/L"/>
    <m/>
    <s v="U"/>
    <s v="SM4500PF"/>
    <n v="2E-3"/>
    <m/>
    <s v="DI to pump tubing to bucket to syringe to sample bottles"/>
    <m/>
    <m/>
    <n v="80815012"/>
    <n v="8299944"/>
    <s v="00671"/>
  </r>
  <r>
    <s v="P127465-2"/>
    <s v="80815002"/>
    <n v="80815"/>
    <s v="Non-WQM"/>
    <x v="10"/>
    <x v="1"/>
    <s v="G"/>
    <x v="1"/>
    <s v="ECOTOPE"/>
    <s v="EX"/>
    <s v="ECOTOPE"/>
    <x v="11"/>
    <m/>
    <m/>
    <m/>
    <s v="0.27"/>
    <s v="0.55"/>
    <m/>
    <m/>
    <m/>
    <s v="0.8"/>
    <m/>
    <m/>
    <m/>
    <m/>
    <m/>
    <m/>
    <m/>
    <m/>
    <m/>
    <m/>
    <m/>
    <m/>
    <m/>
    <m/>
    <m/>
    <m/>
    <m/>
    <m/>
    <d v="2021-09-08T12:05:44"/>
    <d v="2021-09-08T12:05:44"/>
    <s v="00671"/>
    <x v="1"/>
    <n v="23"/>
    <n v="2E-3"/>
    <s v="mg/L"/>
    <m/>
    <s v="U"/>
    <s v="SM4500PF"/>
    <n v="2E-3"/>
    <m/>
    <m/>
    <m/>
    <m/>
    <n v="80815002"/>
    <n v="8299939"/>
    <s v="00671"/>
  </r>
  <r>
    <s v="P127476-1"/>
    <s v="80820001"/>
    <n v="80820"/>
    <s v="Non-WQM"/>
    <x v="0"/>
    <x v="0"/>
    <m/>
    <x v="0"/>
    <s v="ECOTOPE"/>
    <s v="EX"/>
    <m/>
    <x v="12"/>
    <m/>
    <m/>
    <m/>
    <m/>
    <m/>
    <m/>
    <m/>
    <m/>
    <m/>
    <m/>
    <m/>
    <m/>
    <m/>
    <m/>
    <m/>
    <m/>
    <m/>
    <m/>
    <m/>
    <m/>
    <m/>
    <m/>
    <m/>
    <m/>
    <m/>
    <m/>
    <m/>
    <d v="2021-08-26T10:26:38"/>
    <m/>
    <s v="NOBO"/>
    <x v="0"/>
    <m/>
    <n v="0"/>
    <s v="UNITS"/>
    <m/>
    <m/>
    <m/>
    <m/>
    <m/>
    <m/>
    <m/>
    <m/>
    <n v="80820001"/>
    <n v="8281022"/>
    <s v="NOBO"/>
  </r>
  <r>
    <s v="P127476-11"/>
    <s v="80820011"/>
    <n v="80820"/>
    <s v="Non-WQM"/>
    <x v="1"/>
    <x v="1"/>
    <s v="G"/>
    <x v="1"/>
    <s v="ECOTOPE"/>
    <s v="EX"/>
    <s v="ECOTOPE"/>
    <x v="13"/>
    <m/>
    <m/>
    <m/>
    <s v="0.21"/>
    <s v="0.41"/>
    <m/>
    <m/>
    <m/>
    <s v="0.62"/>
    <m/>
    <m/>
    <m/>
    <m/>
    <m/>
    <m/>
    <m/>
    <m/>
    <m/>
    <m/>
    <m/>
    <m/>
    <m/>
    <m/>
    <m/>
    <m/>
    <m/>
    <m/>
    <d v="2021-08-30T11:16:25"/>
    <d v="2021-08-26T13:56:00"/>
    <s v="00666"/>
    <x v="2"/>
    <n v="26"/>
    <n v="6.0000000000000001E-3"/>
    <s v="mg/L"/>
    <m/>
    <m/>
    <s v="SM4500PF"/>
    <n v="2E-3"/>
    <m/>
    <m/>
    <m/>
    <m/>
    <n v="80820011"/>
    <n v="8281008"/>
    <s v="00666"/>
  </r>
  <r>
    <s v="P127476-11"/>
    <s v="80820011"/>
    <n v="80820"/>
    <s v="Non-WQM"/>
    <x v="1"/>
    <x v="1"/>
    <s v="G"/>
    <x v="1"/>
    <s v="ECOTOPE"/>
    <s v="EX"/>
    <s v="ECOTOPE"/>
    <x v="13"/>
    <m/>
    <m/>
    <m/>
    <s v="0.21"/>
    <s v="0.41"/>
    <m/>
    <m/>
    <m/>
    <s v="0.62"/>
    <m/>
    <m/>
    <m/>
    <m/>
    <m/>
    <m/>
    <m/>
    <m/>
    <m/>
    <m/>
    <m/>
    <m/>
    <m/>
    <m/>
    <m/>
    <m/>
    <m/>
    <m/>
    <d v="2021-08-25T14:08:07"/>
    <d v="2021-08-25T08:45:12"/>
    <s v="00665"/>
    <x v="3"/>
    <n v="25"/>
    <n v="1.2E-2"/>
    <s v="mg/L"/>
    <s v="+/- 0.002"/>
    <m/>
    <s v="SM4500PF"/>
    <n v="2E-3"/>
    <m/>
    <m/>
    <m/>
    <m/>
    <n v="80820011"/>
    <n v="8281006"/>
    <s v="00665"/>
  </r>
  <r>
    <s v="P127476-11"/>
    <s v="80820011"/>
    <n v="80820"/>
    <s v="Non-WQM"/>
    <x v="1"/>
    <x v="1"/>
    <s v="G"/>
    <x v="1"/>
    <s v="ECOTOPE"/>
    <s v="EX"/>
    <s v="ECOTOPE"/>
    <x v="13"/>
    <m/>
    <m/>
    <m/>
    <s v="0.21"/>
    <s v="0.41"/>
    <m/>
    <m/>
    <m/>
    <s v="0.62"/>
    <m/>
    <m/>
    <m/>
    <m/>
    <m/>
    <m/>
    <m/>
    <m/>
    <m/>
    <m/>
    <m/>
    <m/>
    <m/>
    <m/>
    <m/>
    <m/>
    <m/>
    <m/>
    <d v="2021-08-27T10:11:51"/>
    <d v="2021-08-26T14:52:29"/>
    <s v="97017"/>
    <x v="4"/>
    <n v="80"/>
    <n v="2.08"/>
    <s v="mg/L"/>
    <m/>
    <m/>
    <s v="SM4500NC"/>
    <n v="0.05"/>
    <m/>
    <m/>
    <m/>
    <m/>
    <n v="80820011"/>
    <n v="8281012"/>
    <s v="97017"/>
  </r>
  <r>
    <s v="P127476-11"/>
    <s v="80820011"/>
    <n v="80820"/>
    <s v="Non-WQM"/>
    <x v="1"/>
    <x v="1"/>
    <s v="G"/>
    <x v="1"/>
    <s v="ECOTOPE"/>
    <s v="EX"/>
    <s v="ECOTOPE"/>
    <x v="13"/>
    <m/>
    <m/>
    <m/>
    <s v="0.21"/>
    <s v="0.41"/>
    <m/>
    <m/>
    <m/>
    <s v="0.62"/>
    <m/>
    <m/>
    <m/>
    <m/>
    <m/>
    <m/>
    <m/>
    <m/>
    <m/>
    <m/>
    <m/>
    <m/>
    <m/>
    <m/>
    <m/>
    <m/>
    <m/>
    <m/>
    <d v="2021-08-25T12:23:01"/>
    <d v="2021-08-25T12:23:01"/>
    <s v="00671"/>
    <x v="1"/>
    <n v="23"/>
    <n v="2E-3"/>
    <s v="mg/L"/>
    <s v="+/- 0.002"/>
    <s v="U"/>
    <s v="SM4500PF"/>
    <n v="2E-3"/>
    <m/>
    <m/>
    <m/>
    <m/>
    <n v="80820011"/>
    <n v="8281004"/>
    <s v="00671"/>
  </r>
  <r>
    <s v="P127476-11"/>
    <s v="80820011"/>
    <n v="80820"/>
    <s v="Non-WQM"/>
    <x v="1"/>
    <x v="1"/>
    <s v="G"/>
    <x v="1"/>
    <s v="ECOTOPE"/>
    <s v="EX"/>
    <s v="ECOTOPE"/>
    <x v="13"/>
    <m/>
    <m/>
    <m/>
    <s v="0.21"/>
    <s v="0.41"/>
    <m/>
    <m/>
    <m/>
    <s v="0.62"/>
    <m/>
    <m/>
    <m/>
    <m/>
    <m/>
    <m/>
    <m/>
    <m/>
    <m/>
    <m/>
    <m/>
    <m/>
    <m/>
    <m/>
    <m/>
    <m/>
    <m/>
    <m/>
    <d v="2021-08-25T12:33:00"/>
    <d v="2021-08-25T12:33:00"/>
    <s v="00080"/>
    <x v="5"/>
    <n v="13"/>
    <n v="116"/>
    <s v="PCU"/>
    <s v="+/- 21"/>
    <m/>
    <s v="SM2120C"/>
    <n v="1"/>
    <m/>
    <m/>
    <m/>
    <m/>
    <n v="80820011"/>
    <n v="8281013"/>
    <s v="00080"/>
  </r>
  <r>
    <s v="P127476-11"/>
    <s v="80820011"/>
    <n v="80820"/>
    <s v="Non-WQM"/>
    <x v="1"/>
    <x v="1"/>
    <s v="G"/>
    <x v="1"/>
    <s v="ECOTOPE"/>
    <s v="EX"/>
    <s v="ECOTOPE"/>
    <x v="13"/>
    <m/>
    <m/>
    <m/>
    <s v="0.21"/>
    <s v="0.41"/>
    <m/>
    <m/>
    <m/>
    <s v="0.62"/>
    <m/>
    <m/>
    <m/>
    <m/>
    <m/>
    <m/>
    <m/>
    <m/>
    <m/>
    <m/>
    <m/>
    <m/>
    <m/>
    <m/>
    <m/>
    <m/>
    <m/>
    <m/>
    <d v="2021-09-03T11:49:00"/>
    <d v="2021-09-03T11:49:00"/>
    <s v="00631"/>
    <x v="6"/>
    <n v="18"/>
    <n v="5.0000000000000001E-3"/>
    <s v="mg/L"/>
    <m/>
    <s v="U"/>
    <s v="SM4500NO3F"/>
    <n v="5.0000000000000001E-3"/>
    <m/>
    <m/>
    <m/>
    <m/>
    <n v="80820011"/>
    <n v="8281009"/>
    <s v="00631"/>
  </r>
  <r>
    <s v="P127476-11"/>
    <s v="80820011"/>
    <n v="80820"/>
    <s v="Non-WQM"/>
    <x v="1"/>
    <x v="1"/>
    <s v="G"/>
    <x v="1"/>
    <s v="ECOTOPE"/>
    <s v="EX"/>
    <s v="ECOTOPE"/>
    <x v="13"/>
    <m/>
    <m/>
    <m/>
    <s v="0.21"/>
    <s v="0.41"/>
    <m/>
    <m/>
    <m/>
    <s v="0.62"/>
    <m/>
    <m/>
    <m/>
    <m/>
    <m/>
    <m/>
    <m/>
    <m/>
    <m/>
    <m/>
    <m/>
    <m/>
    <m/>
    <m/>
    <m/>
    <m/>
    <m/>
    <m/>
    <d v="2021-09-03T11:49:00"/>
    <d v="2021-09-03T11:49:00"/>
    <s v="00608"/>
    <x v="7"/>
    <n v="20"/>
    <n v="2.7E-2"/>
    <s v="mg/L"/>
    <m/>
    <m/>
    <s v="SM4500NH3H"/>
    <n v="5.0000000000000001E-3"/>
    <m/>
    <m/>
    <m/>
    <m/>
    <n v="80820011"/>
    <n v="8281009"/>
    <s v="00608"/>
  </r>
  <r>
    <s v="P127476-11"/>
    <s v="80820011"/>
    <n v="80820"/>
    <s v="Non-WQM"/>
    <x v="1"/>
    <x v="1"/>
    <s v="G"/>
    <x v="1"/>
    <s v="ECOTOPE"/>
    <s v="EX"/>
    <s v="ECOTOPE"/>
    <x v="13"/>
    <m/>
    <m/>
    <m/>
    <s v="0.21"/>
    <s v="0.41"/>
    <m/>
    <m/>
    <m/>
    <s v="0.62"/>
    <m/>
    <m/>
    <m/>
    <m/>
    <m/>
    <m/>
    <m/>
    <m/>
    <m/>
    <m/>
    <m/>
    <m/>
    <m/>
    <m/>
    <m/>
    <m/>
    <m/>
    <m/>
    <d v="2021-09-08T10:44:00"/>
    <d v="2021-09-08T10:44:00"/>
    <s v="00681"/>
    <x v="8"/>
    <n v="89"/>
    <n v="32"/>
    <s v="mg/L"/>
    <m/>
    <m/>
    <s v="SM5310B"/>
    <n v="0.8"/>
    <m/>
    <m/>
    <m/>
    <m/>
    <n v="80820011"/>
    <n v="8281014"/>
    <s v="00681"/>
  </r>
  <r>
    <s v="P127476-11"/>
    <s v="80820011"/>
    <n v="80820"/>
    <s v="Non-WQM"/>
    <x v="1"/>
    <x v="1"/>
    <s v="G"/>
    <x v="1"/>
    <s v="ECOTOPE"/>
    <s v="EX"/>
    <s v="ECOTOPE"/>
    <x v="13"/>
    <m/>
    <m/>
    <m/>
    <s v="0.21"/>
    <s v="0.41"/>
    <m/>
    <m/>
    <m/>
    <s v="0.62"/>
    <m/>
    <m/>
    <m/>
    <m/>
    <m/>
    <m/>
    <m/>
    <m/>
    <m/>
    <m/>
    <m/>
    <m/>
    <m/>
    <m/>
    <m/>
    <m/>
    <m/>
    <m/>
    <d v="2021-08-25T17:52:00"/>
    <d v="2021-08-25T17:52:00"/>
    <s v="00410"/>
    <x v="9"/>
    <n v="67"/>
    <n v="300"/>
    <s v="mg/L CaCO3"/>
    <s v="+/- 14"/>
    <m/>
    <s v="SM2320B"/>
    <n v="1"/>
    <m/>
    <m/>
    <m/>
    <m/>
    <n v="80820011"/>
    <n v="8281018"/>
    <s v="00410"/>
  </r>
  <r>
    <s v="P127476-11"/>
    <s v="80820011"/>
    <n v="80820"/>
    <s v="Non-WQM"/>
    <x v="1"/>
    <x v="1"/>
    <s v="G"/>
    <x v="1"/>
    <s v="ECOTOPE"/>
    <s v="EX"/>
    <s v="ECOTOPE"/>
    <x v="13"/>
    <m/>
    <m/>
    <m/>
    <s v="0.21"/>
    <s v="0.41"/>
    <m/>
    <m/>
    <m/>
    <s v="0.62"/>
    <m/>
    <m/>
    <m/>
    <m/>
    <m/>
    <m/>
    <m/>
    <m/>
    <m/>
    <m/>
    <m/>
    <m/>
    <m/>
    <m/>
    <m/>
    <m/>
    <m/>
    <m/>
    <d v="2021-08-27T00:58:00"/>
    <d v="2021-08-27T00:58:00"/>
    <s v="00946"/>
    <x v="10"/>
    <n v="33"/>
    <n v="76.2"/>
    <s v="mg/L"/>
    <s v="+/- 2.8"/>
    <m/>
    <s v="SM4110B"/>
    <n v="0.1"/>
    <m/>
    <m/>
    <m/>
    <m/>
    <n v="80820011"/>
    <n v="8281010"/>
    <s v="00946"/>
  </r>
  <r>
    <s v="P127476-11"/>
    <s v="80820011"/>
    <n v="80820"/>
    <s v="Non-WQM"/>
    <x v="1"/>
    <x v="1"/>
    <s v="G"/>
    <x v="1"/>
    <s v="ECOTOPE"/>
    <s v="EX"/>
    <s v="ECOTOPE"/>
    <x v="13"/>
    <m/>
    <m/>
    <m/>
    <s v="0.21"/>
    <s v="0.41"/>
    <m/>
    <m/>
    <m/>
    <s v="0.62"/>
    <m/>
    <m/>
    <m/>
    <m/>
    <m/>
    <m/>
    <m/>
    <m/>
    <m/>
    <m/>
    <m/>
    <m/>
    <m/>
    <m/>
    <m/>
    <m/>
    <m/>
    <m/>
    <d v="2021-08-27T00:58:00"/>
    <d v="2021-08-27T00:58:00"/>
    <s v="00941"/>
    <x v="11"/>
    <n v="32"/>
    <n v="119"/>
    <s v="mg/L"/>
    <s v="+/- 5.6"/>
    <m/>
    <s v="SM4110B"/>
    <n v="0.5"/>
    <m/>
    <m/>
    <m/>
    <m/>
    <n v="80820011"/>
    <n v="8281010"/>
    <s v="00941"/>
  </r>
  <r>
    <s v="P127476-11"/>
    <s v="80820011"/>
    <n v="80820"/>
    <s v="Non-WQM"/>
    <x v="1"/>
    <x v="1"/>
    <s v="G"/>
    <x v="1"/>
    <s v="ECOTOPE"/>
    <s v="EX"/>
    <s v="ECOTOPE"/>
    <x v="13"/>
    <m/>
    <m/>
    <m/>
    <s v="0.21"/>
    <s v="0.41"/>
    <m/>
    <m/>
    <m/>
    <s v="0.62"/>
    <m/>
    <m/>
    <m/>
    <m/>
    <m/>
    <m/>
    <m/>
    <m/>
    <m/>
    <m/>
    <m/>
    <m/>
    <m/>
    <m/>
    <m/>
    <m/>
    <m/>
    <m/>
    <d v="2021-08-26T22:17:00"/>
    <d v="2021-08-26T12:37:19"/>
    <s v="98013"/>
    <x v="12"/>
    <m/>
    <n v="0.13500000000000001"/>
    <s v="ug/L"/>
    <m/>
    <m/>
    <m/>
    <n v="8.9999999999999993E-3"/>
    <m/>
    <m/>
    <m/>
    <m/>
    <n v="80820011"/>
    <n v="8281017"/>
    <s v="98013"/>
  </r>
  <r>
    <s v="P127476-11"/>
    <s v="80820011"/>
    <n v="80820"/>
    <s v="Non-WQM"/>
    <x v="1"/>
    <x v="1"/>
    <s v="G"/>
    <x v="1"/>
    <s v="ECOTOPE"/>
    <s v="EX"/>
    <s v="ECOTOPE"/>
    <x v="13"/>
    <m/>
    <m/>
    <m/>
    <s v="0.21"/>
    <s v="0.41"/>
    <m/>
    <m/>
    <m/>
    <s v="0.62"/>
    <m/>
    <m/>
    <m/>
    <m/>
    <m/>
    <m/>
    <m/>
    <m/>
    <m/>
    <m/>
    <m/>
    <m/>
    <m/>
    <m/>
    <m/>
    <m/>
    <m/>
    <m/>
    <d v="2021-08-26T22:17:00"/>
    <d v="2021-08-26T12:37:19"/>
    <s v="98011"/>
    <x v="13"/>
    <m/>
    <n v="2.35"/>
    <s v="ug/L"/>
    <m/>
    <m/>
    <m/>
    <n v="1.7999999999999999E-2"/>
    <m/>
    <m/>
    <m/>
    <m/>
    <n v="80820011"/>
    <n v="8281017"/>
    <s v="98011"/>
  </r>
  <r>
    <s v="P127476-11"/>
    <s v="80820011"/>
    <n v="80820"/>
    <s v="Non-WQM"/>
    <x v="1"/>
    <x v="1"/>
    <s v="G"/>
    <x v="1"/>
    <s v="ECOTOPE"/>
    <s v="EX"/>
    <s v="ECOTOPE"/>
    <x v="13"/>
    <m/>
    <m/>
    <m/>
    <s v="0.21"/>
    <s v="0.41"/>
    <m/>
    <m/>
    <m/>
    <s v="0.62"/>
    <m/>
    <m/>
    <m/>
    <m/>
    <m/>
    <m/>
    <m/>
    <m/>
    <m/>
    <m/>
    <m/>
    <m/>
    <m/>
    <m/>
    <m/>
    <m/>
    <m/>
    <m/>
    <d v="2021-08-26T22:17:00"/>
    <d v="2021-08-26T12:37:19"/>
    <s v="98010"/>
    <x v="14"/>
    <m/>
    <n v="0.16"/>
    <s v="ug/L"/>
    <m/>
    <m/>
    <m/>
    <n v="1.7999999999999999E-2"/>
    <m/>
    <m/>
    <m/>
    <s v="J3"/>
    <n v="80820011"/>
    <n v="8281017"/>
    <s v="98010"/>
  </r>
  <r>
    <s v="P127476-10"/>
    <s v="80820010"/>
    <n v="80820"/>
    <s v="Non-WQM"/>
    <x v="2"/>
    <x v="1"/>
    <s v="G"/>
    <x v="1"/>
    <s v="ECOTOPE"/>
    <s v="EX"/>
    <s v="ECOTOPE"/>
    <x v="14"/>
    <m/>
    <m/>
    <m/>
    <s v="0.10"/>
    <m/>
    <m/>
    <m/>
    <m/>
    <s v="0.54"/>
    <m/>
    <m/>
    <m/>
    <m/>
    <m/>
    <m/>
    <m/>
    <m/>
    <m/>
    <m/>
    <m/>
    <m/>
    <m/>
    <m/>
    <m/>
    <m/>
    <m/>
    <m/>
    <d v="2021-08-30T11:14:53"/>
    <d v="2021-08-26T13:56:00"/>
    <s v="00666"/>
    <x v="2"/>
    <n v="26"/>
    <n v="4.0000000000000001E-3"/>
    <s v="mg/L"/>
    <m/>
    <m/>
    <s v="SM4500PF"/>
    <n v="2E-3"/>
    <m/>
    <s v="SAV too thick to measure water column depth."/>
    <m/>
    <m/>
    <n v="80820010"/>
    <n v="8280990"/>
    <s v="00666"/>
  </r>
  <r>
    <s v="P127476-10"/>
    <s v="80820010"/>
    <n v="80820"/>
    <s v="Non-WQM"/>
    <x v="2"/>
    <x v="1"/>
    <s v="G"/>
    <x v="1"/>
    <s v="ECOTOPE"/>
    <s v="EX"/>
    <s v="ECOTOPE"/>
    <x v="14"/>
    <m/>
    <m/>
    <m/>
    <s v="0.10"/>
    <m/>
    <m/>
    <m/>
    <m/>
    <s v="0.54"/>
    <m/>
    <m/>
    <m/>
    <m/>
    <m/>
    <m/>
    <m/>
    <m/>
    <m/>
    <m/>
    <m/>
    <m/>
    <m/>
    <m/>
    <m/>
    <m/>
    <m/>
    <m/>
    <d v="2021-08-25T14:05:04"/>
    <d v="2021-08-25T08:45:12"/>
    <s v="00665"/>
    <x v="3"/>
    <n v="25"/>
    <n v="8.0000000000000002E-3"/>
    <s v="mg/L"/>
    <m/>
    <m/>
    <s v="SM4500PF"/>
    <n v="2E-3"/>
    <m/>
    <s v="SAV too thick to measure water column depth."/>
    <m/>
    <m/>
    <n v="80820010"/>
    <n v="8280988"/>
    <s v="00665"/>
  </r>
  <r>
    <s v="P127476-10"/>
    <s v="80820010"/>
    <n v="80820"/>
    <s v="Non-WQM"/>
    <x v="2"/>
    <x v="1"/>
    <s v="G"/>
    <x v="1"/>
    <s v="ECOTOPE"/>
    <s v="EX"/>
    <s v="ECOTOPE"/>
    <x v="14"/>
    <m/>
    <m/>
    <m/>
    <s v="0.10"/>
    <m/>
    <m/>
    <m/>
    <m/>
    <s v="0.54"/>
    <m/>
    <m/>
    <m/>
    <m/>
    <m/>
    <m/>
    <m/>
    <m/>
    <m/>
    <m/>
    <m/>
    <m/>
    <m/>
    <m/>
    <m/>
    <m/>
    <m/>
    <m/>
    <d v="2021-08-27T10:10:23"/>
    <d v="2021-08-26T14:52:29"/>
    <s v="97017"/>
    <x v="4"/>
    <n v="80"/>
    <n v="2.06"/>
    <s v="mg/L"/>
    <m/>
    <m/>
    <s v="SM4500NC"/>
    <n v="0.05"/>
    <m/>
    <s v="SAV too thick to measure water column depth."/>
    <m/>
    <m/>
    <n v="80820010"/>
    <n v="8280994"/>
    <s v="97017"/>
  </r>
  <r>
    <s v="P127476-10"/>
    <s v="80820010"/>
    <n v="80820"/>
    <s v="Non-WQM"/>
    <x v="2"/>
    <x v="1"/>
    <s v="G"/>
    <x v="1"/>
    <s v="ECOTOPE"/>
    <s v="EX"/>
    <s v="ECOTOPE"/>
    <x v="14"/>
    <m/>
    <m/>
    <m/>
    <s v="0.10"/>
    <m/>
    <m/>
    <m/>
    <m/>
    <s v="0.54"/>
    <m/>
    <m/>
    <m/>
    <m/>
    <m/>
    <m/>
    <m/>
    <m/>
    <m/>
    <m/>
    <m/>
    <m/>
    <m/>
    <m/>
    <m/>
    <m/>
    <m/>
    <m/>
    <d v="2021-08-25T12:21:26"/>
    <d v="2021-08-25T12:21:26"/>
    <s v="00671"/>
    <x v="1"/>
    <n v="23"/>
    <n v="2E-3"/>
    <s v="mg/L"/>
    <m/>
    <s v="U"/>
    <s v="SM4500PF"/>
    <n v="2E-3"/>
    <m/>
    <s v="SAV too thick to measure water column depth."/>
    <m/>
    <m/>
    <n v="80820010"/>
    <n v="8280986"/>
    <s v="00671"/>
  </r>
  <r>
    <s v="P127476-10"/>
    <s v="80820010"/>
    <n v="80820"/>
    <s v="Non-WQM"/>
    <x v="2"/>
    <x v="1"/>
    <s v="G"/>
    <x v="1"/>
    <s v="ECOTOPE"/>
    <s v="EX"/>
    <s v="ECOTOPE"/>
    <x v="14"/>
    <m/>
    <m/>
    <m/>
    <s v="0.10"/>
    <m/>
    <m/>
    <m/>
    <m/>
    <s v="0.54"/>
    <m/>
    <m/>
    <m/>
    <m/>
    <m/>
    <m/>
    <m/>
    <m/>
    <m/>
    <m/>
    <m/>
    <m/>
    <m/>
    <m/>
    <m/>
    <m/>
    <m/>
    <m/>
    <d v="2021-08-25T12:31:00"/>
    <d v="2021-08-25T12:31:00"/>
    <s v="00080"/>
    <x v="5"/>
    <n v="13"/>
    <n v="108"/>
    <s v="PCU"/>
    <m/>
    <m/>
    <s v="SM2120C"/>
    <n v="1"/>
    <m/>
    <s v="SAV too thick to measure water column depth."/>
    <m/>
    <m/>
    <n v="80820010"/>
    <n v="8280995"/>
    <s v="00080"/>
  </r>
  <r>
    <s v="P127476-10"/>
    <s v="80820010"/>
    <n v="80820"/>
    <s v="Non-WQM"/>
    <x v="2"/>
    <x v="1"/>
    <s v="G"/>
    <x v="1"/>
    <s v="ECOTOPE"/>
    <s v="EX"/>
    <s v="ECOTOPE"/>
    <x v="14"/>
    <m/>
    <m/>
    <m/>
    <s v="0.10"/>
    <m/>
    <m/>
    <m/>
    <m/>
    <s v="0.54"/>
    <m/>
    <m/>
    <m/>
    <m/>
    <m/>
    <m/>
    <m/>
    <m/>
    <m/>
    <m/>
    <m/>
    <m/>
    <m/>
    <m/>
    <m/>
    <m/>
    <m/>
    <m/>
    <d v="2021-09-03T11:47:00"/>
    <d v="2021-09-03T11:47:00"/>
    <s v="00631"/>
    <x v="6"/>
    <n v="18"/>
    <n v="5.0000000000000001E-3"/>
    <s v="mg/L"/>
    <m/>
    <s v="U"/>
    <s v="SM4500NO3F"/>
    <n v="5.0000000000000001E-3"/>
    <m/>
    <s v="SAV too thick to measure water column depth."/>
    <m/>
    <m/>
    <n v="80820010"/>
    <n v="8280991"/>
    <s v="00631"/>
  </r>
  <r>
    <s v="P127476-10"/>
    <s v="80820010"/>
    <n v="80820"/>
    <s v="Non-WQM"/>
    <x v="2"/>
    <x v="1"/>
    <s v="G"/>
    <x v="1"/>
    <s v="ECOTOPE"/>
    <s v="EX"/>
    <s v="ECOTOPE"/>
    <x v="14"/>
    <m/>
    <m/>
    <m/>
    <s v="0.10"/>
    <m/>
    <m/>
    <m/>
    <m/>
    <s v="0.54"/>
    <m/>
    <m/>
    <m/>
    <m/>
    <m/>
    <m/>
    <m/>
    <m/>
    <m/>
    <m/>
    <m/>
    <m/>
    <m/>
    <m/>
    <m/>
    <m/>
    <m/>
    <m/>
    <d v="2021-09-03T11:47:00"/>
    <d v="2021-09-03T11:47:00"/>
    <s v="00608"/>
    <x v="7"/>
    <n v="20"/>
    <n v="1.4999999999999999E-2"/>
    <s v="mg/L"/>
    <m/>
    <m/>
    <s v="SM4500NH3H"/>
    <n v="5.0000000000000001E-3"/>
    <m/>
    <s v="SAV too thick to measure water column depth."/>
    <m/>
    <m/>
    <n v="80820010"/>
    <n v="8280991"/>
    <s v="00608"/>
  </r>
  <r>
    <s v="P127476-10"/>
    <s v="80820010"/>
    <n v="80820"/>
    <s v="Non-WQM"/>
    <x v="2"/>
    <x v="1"/>
    <s v="G"/>
    <x v="1"/>
    <s v="ECOTOPE"/>
    <s v="EX"/>
    <s v="ECOTOPE"/>
    <x v="14"/>
    <m/>
    <m/>
    <m/>
    <s v="0.10"/>
    <m/>
    <m/>
    <m/>
    <m/>
    <s v="0.54"/>
    <m/>
    <m/>
    <m/>
    <m/>
    <m/>
    <m/>
    <m/>
    <m/>
    <m/>
    <m/>
    <m/>
    <m/>
    <m/>
    <m/>
    <m/>
    <m/>
    <m/>
    <m/>
    <d v="2021-09-08T09:41:00"/>
    <d v="2021-09-08T09:41:00"/>
    <s v="00681"/>
    <x v="8"/>
    <n v="89"/>
    <n v="31.8"/>
    <s v="mg/L"/>
    <m/>
    <m/>
    <s v="SM5310B"/>
    <n v="0.8"/>
    <m/>
    <s v="SAV too thick to measure water column depth."/>
    <m/>
    <m/>
    <n v="80820010"/>
    <n v="8280996"/>
    <s v="00681"/>
  </r>
  <r>
    <s v="P127476-10"/>
    <s v="80820010"/>
    <n v="80820"/>
    <s v="Non-WQM"/>
    <x v="2"/>
    <x v="1"/>
    <s v="G"/>
    <x v="1"/>
    <s v="ECOTOPE"/>
    <s v="EX"/>
    <s v="ECOTOPE"/>
    <x v="14"/>
    <m/>
    <m/>
    <m/>
    <s v="0.10"/>
    <m/>
    <m/>
    <m/>
    <m/>
    <s v="0.54"/>
    <m/>
    <m/>
    <m/>
    <m/>
    <m/>
    <m/>
    <m/>
    <m/>
    <m/>
    <m/>
    <m/>
    <m/>
    <m/>
    <m/>
    <m/>
    <m/>
    <m/>
    <m/>
    <d v="2021-08-25T17:02:00"/>
    <d v="2021-08-25T17:02:00"/>
    <s v="00410"/>
    <x v="9"/>
    <n v="67"/>
    <n v="295"/>
    <s v="mg/L CaCO3"/>
    <m/>
    <m/>
    <s v="SM2320B"/>
    <n v="1"/>
    <m/>
    <s v="SAV too thick to measure water column depth."/>
    <m/>
    <m/>
    <n v="80820010"/>
    <n v="8281000"/>
    <s v="00410"/>
  </r>
  <r>
    <s v="P127476-10"/>
    <s v="80820010"/>
    <n v="80820"/>
    <s v="Non-WQM"/>
    <x v="2"/>
    <x v="1"/>
    <s v="G"/>
    <x v="1"/>
    <s v="ECOTOPE"/>
    <s v="EX"/>
    <s v="ECOTOPE"/>
    <x v="14"/>
    <m/>
    <m/>
    <m/>
    <s v="0.10"/>
    <m/>
    <m/>
    <m/>
    <m/>
    <s v="0.54"/>
    <m/>
    <m/>
    <m/>
    <m/>
    <m/>
    <m/>
    <m/>
    <m/>
    <m/>
    <m/>
    <m/>
    <m/>
    <m/>
    <m/>
    <m/>
    <m/>
    <m/>
    <m/>
    <d v="2021-08-27T00:41:00"/>
    <d v="2021-08-27T00:41:00"/>
    <s v="00946"/>
    <x v="10"/>
    <n v="33"/>
    <n v="73.5"/>
    <s v="mg/L"/>
    <m/>
    <m/>
    <s v="SM4110B"/>
    <n v="0.1"/>
    <m/>
    <s v="SAV too thick to measure water column depth."/>
    <m/>
    <m/>
    <n v="80820010"/>
    <n v="8280992"/>
    <s v="00946"/>
  </r>
  <r>
    <s v="P127476-10"/>
    <s v="80820010"/>
    <n v="80820"/>
    <s v="Non-WQM"/>
    <x v="2"/>
    <x v="1"/>
    <s v="G"/>
    <x v="1"/>
    <s v="ECOTOPE"/>
    <s v="EX"/>
    <s v="ECOTOPE"/>
    <x v="14"/>
    <m/>
    <m/>
    <m/>
    <s v="0.10"/>
    <m/>
    <m/>
    <m/>
    <m/>
    <s v="0.54"/>
    <m/>
    <m/>
    <m/>
    <m/>
    <m/>
    <m/>
    <m/>
    <m/>
    <m/>
    <m/>
    <m/>
    <m/>
    <m/>
    <m/>
    <m/>
    <m/>
    <m/>
    <m/>
    <d v="2021-08-27T00:41:00"/>
    <d v="2021-08-27T00:41:00"/>
    <s v="00941"/>
    <x v="11"/>
    <n v="32"/>
    <n v="121"/>
    <s v="mg/L"/>
    <m/>
    <m/>
    <s v="SM4110B"/>
    <n v="0.5"/>
    <m/>
    <s v="SAV too thick to measure water column depth."/>
    <m/>
    <m/>
    <n v="80820010"/>
    <n v="8280992"/>
    <s v="00941"/>
  </r>
  <r>
    <s v="P127476-10"/>
    <s v="80820010"/>
    <n v="80820"/>
    <s v="Non-WQM"/>
    <x v="2"/>
    <x v="1"/>
    <s v="G"/>
    <x v="1"/>
    <s v="ECOTOPE"/>
    <s v="EX"/>
    <s v="ECOTOPE"/>
    <x v="14"/>
    <m/>
    <m/>
    <m/>
    <s v="0.10"/>
    <m/>
    <m/>
    <m/>
    <m/>
    <s v="0.54"/>
    <m/>
    <m/>
    <m/>
    <m/>
    <m/>
    <m/>
    <m/>
    <m/>
    <m/>
    <m/>
    <m/>
    <m/>
    <m/>
    <m/>
    <m/>
    <m/>
    <m/>
    <m/>
    <d v="2021-08-26T22:08:00"/>
    <d v="2021-08-26T12:37:19"/>
    <s v="98013"/>
    <x v="12"/>
    <m/>
    <n v="6.8000000000000005E-2"/>
    <s v="ug/L"/>
    <m/>
    <m/>
    <m/>
    <n v="8.9999999999999993E-3"/>
    <m/>
    <s v="SAV too thick to measure water column depth."/>
    <m/>
    <m/>
    <n v="80820010"/>
    <n v="8280999"/>
    <s v="98013"/>
  </r>
  <r>
    <s v="P127476-10"/>
    <s v="80820010"/>
    <n v="80820"/>
    <s v="Non-WQM"/>
    <x v="2"/>
    <x v="1"/>
    <s v="G"/>
    <x v="1"/>
    <s v="ECOTOPE"/>
    <s v="EX"/>
    <s v="ECOTOPE"/>
    <x v="14"/>
    <m/>
    <m/>
    <m/>
    <s v="0.10"/>
    <m/>
    <m/>
    <m/>
    <m/>
    <s v="0.54"/>
    <m/>
    <m/>
    <m/>
    <m/>
    <m/>
    <m/>
    <m/>
    <m/>
    <m/>
    <m/>
    <m/>
    <m/>
    <m/>
    <m/>
    <m/>
    <m/>
    <m/>
    <m/>
    <d v="2021-08-26T22:08:00"/>
    <d v="2021-08-26T12:37:19"/>
    <s v="98011"/>
    <x v="13"/>
    <m/>
    <n v="0.85499999999999998"/>
    <s v="ug/L"/>
    <m/>
    <m/>
    <m/>
    <n v="1.7999999999999999E-2"/>
    <m/>
    <s v="SAV too thick to measure water column depth."/>
    <m/>
    <m/>
    <n v="80820010"/>
    <n v="8280999"/>
    <s v="98011"/>
  </r>
  <r>
    <s v="P127476-10"/>
    <s v="80820010"/>
    <n v="80820"/>
    <s v="Non-WQM"/>
    <x v="2"/>
    <x v="1"/>
    <s v="G"/>
    <x v="1"/>
    <s v="ECOTOPE"/>
    <s v="EX"/>
    <s v="ECOTOPE"/>
    <x v="14"/>
    <m/>
    <m/>
    <m/>
    <s v="0.10"/>
    <m/>
    <m/>
    <m/>
    <m/>
    <s v="0.54"/>
    <m/>
    <m/>
    <m/>
    <m/>
    <m/>
    <m/>
    <m/>
    <m/>
    <m/>
    <m/>
    <m/>
    <m/>
    <m/>
    <m/>
    <m/>
    <m/>
    <m/>
    <m/>
    <d v="2021-08-26T22:08:00"/>
    <d v="2021-08-26T12:37:19"/>
    <s v="98010"/>
    <x v="14"/>
    <m/>
    <n v="0.06"/>
    <s v="ug/L"/>
    <m/>
    <s v="I"/>
    <m/>
    <n v="1.7999999999999999E-2"/>
    <m/>
    <s v="SAV too thick to measure water column depth."/>
    <m/>
    <s v="J3"/>
    <n v="80820010"/>
    <n v="8280999"/>
    <s v="98010"/>
  </r>
  <r>
    <s v="P127476-8"/>
    <s v="80820008"/>
    <n v="80820"/>
    <s v="Non-WQM"/>
    <x v="3"/>
    <x v="1"/>
    <s v="G"/>
    <x v="1"/>
    <s v="ECOTOPE"/>
    <s v="EX"/>
    <s v="ECOTOPE"/>
    <x v="15"/>
    <m/>
    <m/>
    <m/>
    <s v="0.32"/>
    <s v="0.62"/>
    <m/>
    <m/>
    <m/>
    <s v="0.70"/>
    <m/>
    <m/>
    <m/>
    <m/>
    <m/>
    <m/>
    <m/>
    <m/>
    <m/>
    <m/>
    <m/>
    <m/>
    <m/>
    <m/>
    <m/>
    <m/>
    <m/>
    <m/>
    <d v="2021-08-30T11:11:50"/>
    <d v="2021-08-26T13:56:00"/>
    <s v="00666"/>
    <x v="2"/>
    <n v="26"/>
    <n v="6.0000000000000001E-3"/>
    <s v="mg/L"/>
    <s v="+/- 0.002"/>
    <m/>
    <s v="SM4500PF"/>
    <n v="2E-3"/>
    <m/>
    <m/>
    <m/>
    <m/>
    <n v="80820008"/>
    <n v="8280972"/>
    <s v="00666"/>
  </r>
  <r>
    <s v="P127476-8"/>
    <s v="80820008"/>
    <n v="80820"/>
    <s v="Non-WQM"/>
    <x v="3"/>
    <x v="1"/>
    <s v="G"/>
    <x v="1"/>
    <s v="ECOTOPE"/>
    <s v="EX"/>
    <s v="ECOTOPE"/>
    <x v="15"/>
    <m/>
    <m/>
    <m/>
    <s v="0.32"/>
    <s v="0.62"/>
    <m/>
    <m/>
    <m/>
    <s v="0.70"/>
    <m/>
    <m/>
    <m/>
    <m/>
    <m/>
    <m/>
    <m/>
    <m/>
    <m/>
    <m/>
    <m/>
    <m/>
    <m/>
    <m/>
    <m/>
    <m/>
    <m/>
    <m/>
    <d v="2021-08-25T14:02:00"/>
    <d v="2021-08-25T08:45:12"/>
    <s v="00665"/>
    <x v="3"/>
    <n v="25"/>
    <n v="1.2E-2"/>
    <s v="mg/L"/>
    <s v="+/- 0.002"/>
    <m/>
    <s v="SM4500PF"/>
    <n v="2E-3"/>
    <m/>
    <m/>
    <m/>
    <m/>
    <n v="80820008"/>
    <n v="8280970"/>
    <s v="00665"/>
  </r>
  <r>
    <s v="P127476-8"/>
    <s v="80820008"/>
    <n v="80820"/>
    <s v="Non-WQM"/>
    <x v="3"/>
    <x v="1"/>
    <s v="G"/>
    <x v="1"/>
    <s v="ECOTOPE"/>
    <s v="EX"/>
    <s v="ECOTOPE"/>
    <x v="15"/>
    <m/>
    <m/>
    <m/>
    <s v="0.32"/>
    <s v="0.62"/>
    <m/>
    <m/>
    <m/>
    <s v="0.70"/>
    <m/>
    <m/>
    <m/>
    <m/>
    <m/>
    <m/>
    <m/>
    <m/>
    <m/>
    <m/>
    <m/>
    <m/>
    <m/>
    <m/>
    <m/>
    <m/>
    <m/>
    <m/>
    <d v="2021-08-27T10:07:29"/>
    <d v="2021-08-26T14:52:29"/>
    <s v="97017"/>
    <x v="4"/>
    <n v="80"/>
    <n v="2.21"/>
    <s v="mg/L"/>
    <s v="+/- 0.173"/>
    <m/>
    <s v="SM4500NC"/>
    <n v="0.05"/>
    <m/>
    <m/>
    <m/>
    <m/>
    <n v="80820008"/>
    <n v="8280976"/>
    <s v="97017"/>
  </r>
  <r>
    <s v="P127476-8"/>
    <s v="80820008"/>
    <n v="80820"/>
    <s v="Non-WQM"/>
    <x v="3"/>
    <x v="1"/>
    <s v="G"/>
    <x v="1"/>
    <s v="ECOTOPE"/>
    <s v="EX"/>
    <s v="ECOTOPE"/>
    <x v="15"/>
    <m/>
    <m/>
    <m/>
    <s v="0.32"/>
    <s v="0.62"/>
    <m/>
    <m/>
    <m/>
    <s v="0.70"/>
    <m/>
    <m/>
    <m/>
    <m/>
    <m/>
    <m/>
    <m/>
    <m/>
    <m/>
    <m/>
    <m/>
    <m/>
    <m/>
    <m/>
    <m/>
    <m/>
    <m/>
    <m/>
    <d v="2021-08-25T12:18:14"/>
    <d v="2021-08-25T12:18:14"/>
    <s v="00671"/>
    <x v="1"/>
    <n v="23"/>
    <n v="2E-3"/>
    <s v="mg/L"/>
    <s v="+/- 0.002"/>
    <s v="U"/>
    <s v="SM4500PF"/>
    <n v="2E-3"/>
    <m/>
    <m/>
    <m/>
    <m/>
    <n v="80820008"/>
    <n v="8280968"/>
    <s v="00671"/>
  </r>
  <r>
    <s v="P127476-8"/>
    <s v="80820008"/>
    <n v="80820"/>
    <s v="Non-WQM"/>
    <x v="3"/>
    <x v="1"/>
    <s v="G"/>
    <x v="1"/>
    <s v="ECOTOPE"/>
    <s v="EX"/>
    <s v="ECOTOPE"/>
    <x v="15"/>
    <m/>
    <m/>
    <m/>
    <s v="0.32"/>
    <s v="0.62"/>
    <m/>
    <m/>
    <m/>
    <s v="0.70"/>
    <m/>
    <m/>
    <m/>
    <m/>
    <m/>
    <m/>
    <m/>
    <m/>
    <m/>
    <m/>
    <m/>
    <m/>
    <m/>
    <m/>
    <m/>
    <m/>
    <m/>
    <m/>
    <d v="2021-08-25T12:29:00"/>
    <d v="2021-08-25T12:29:00"/>
    <s v="00080"/>
    <x v="5"/>
    <n v="13"/>
    <n v="117"/>
    <s v="PCU"/>
    <s v="+/- 21"/>
    <m/>
    <s v="SM2120C"/>
    <n v="1"/>
    <m/>
    <m/>
    <m/>
    <m/>
    <n v="80820008"/>
    <n v="8280977"/>
    <s v="00080"/>
  </r>
  <r>
    <s v="P127476-8"/>
    <s v="80820008"/>
    <n v="80820"/>
    <s v="Non-WQM"/>
    <x v="3"/>
    <x v="1"/>
    <s v="G"/>
    <x v="1"/>
    <s v="ECOTOPE"/>
    <s v="EX"/>
    <s v="ECOTOPE"/>
    <x v="15"/>
    <m/>
    <m/>
    <m/>
    <s v="0.32"/>
    <s v="0.62"/>
    <m/>
    <m/>
    <m/>
    <s v="0.70"/>
    <m/>
    <m/>
    <m/>
    <m/>
    <m/>
    <m/>
    <m/>
    <m/>
    <m/>
    <m/>
    <m/>
    <m/>
    <m/>
    <m/>
    <m/>
    <m/>
    <m/>
    <m/>
    <d v="2021-09-03T11:46:00"/>
    <d v="2021-09-03T11:46:00"/>
    <s v="00631"/>
    <x v="6"/>
    <n v="18"/>
    <n v="5.0000000000000001E-3"/>
    <s v="mg/L"/>
    <m/>
    <s v="U"/>
    <s v="SM4500NO3F"/>
    <n v="5.0000000000000001E-3"/>
    <m/>
    <m/>
    <m/>
    <m/>
    <n v="80820008"/>
    <n v="8280973"/>
    <s v="00631"/>
  </r>
  <r>
    <s v="P127476-8"/>
    <s v="80820008"/>
    <n v="80820"/>
    <s v="Non-WQM"/>
    <x v="3"/>
    <x v="1"/>
    <s v="G"/>
    <x v="1"/>
    <s v="ECOTOPE"/>
    <s v="EX"/>
    <s v="ECOTOPE"/>
    <x v="15"/>
    <m/>
    <m/>
    <m/>
    <s v="0.32"/>
    <s v="0.62"/>
    <m/>
    <m/>
    <m/>
    <s v="0.70"/>
    <m/>
    <m/>
    <m/>
    <m/>
    <m/>
    <m/>
    <m/>
    <m/>
    <m/>
    <m/>
    <m/>
    <m/>
    <m/>
    <m/>
    <m/>
    <m/>
    <m/>
    <m/>
    <d v="2021-09-03T11:46:00"/>
    <d v="2021-09-03T11:46:00"/>
    <s v="00608"/>
    <x v="7"/>
    <n v="20"/>
    <n v="1.7999999999999999E-2"/>
    <s v="mg/L"/>
    <m/>
    <m/>
    <s v="SM4500NH3H"/>
    <n v="5.0000000000000001E-3"/>
    <m/>
    <m/>
    <m/>
    <m/>
    <n v="80820008"/>
    <n v="8280973"/>
    <s v="00608"/>
  </r>
  <r>
    <s v="P127476-8"/>
    <s v="80820008"/>
    <n v="80820"/>
    <s v="Non-WQM"/>
    <x v="3"/>
    <x v="1"/>
    <s v="G"/>
    <x v="1"/>
    <s v="ECOTOPE"/>
    <s v="EX"/>
    <s v="ECOTOPE"/>
    <x v="15"/>
    <m/>
    <m/>
    <m/>
    <s v="0.32"/>
    <s v="0.62"/>
    <m/>
    <m/>
    <m/>
    <s v="0.70"/>
    <m/>
    <m/>
    <m/>
    <m/>
    <m/>
    <m/>
    <m/>
    <m/>
    <m/>
    <m/>
    <m/>
    <m/>
    <m/>
    <m/>
    <m/>
    <m/>
    <m/>
    <m/>
    <d v="2021-09-08T08:59:00"/>
    <d v="2021-09-08T08:59:00"/>
    <s v="00681"/>
    <x v="8"/>
    <n v="89"/>
    <n v="35.200000000000003"/>
    <s v="mg/L"/>
    <m/>
    <m/>
    <s v="SM5310B"/>
    <n v="0.8"/>
    <m/>
    <m/>
    <m/>
    <m/>
    <n v="80820008"/>
    <n v="8280978"/>
    <s v="00681"/>
  </r>
  <r>
    <s v="P127476-8"/>
    <s v="80820008"/>
    <n v="80820"/>
    <s v="Non-WQM"/>
    <x v="3"/>
    <x v="1"/>
    <s v="G"/>
    <x v="1"/>
    <s v="ECOTOPE"/>
    <s v="EX"/>
    <s v="ECOTOPE"/>
    <x v="15"/>
    <m/>
    <m/>
    <m/>
    <s v="0.32"/>
    <s v="0.62"/>
    <m/>
    <m/>
    <m/>
    <s v="0.70"/>
    <m/>
    <m/>
    <m/>
    <m/>
    <m/>
    <m/>
    <m/>
    <m/>
    <m/>
    <m/>
    <m/>
    <m/>
    <m/>
    <m/>
    <m/>
    <m/>
    <m/>
    <m/>
    <d v="2021-08-25T16:32:00"/>
    <d v="2021-08-25T16:32:00"/>
    <s v="00410"/>
    <x v="9"/>
    <n v="67"/>
    <n v="270"/>
    <s v="mg/L CaCO3"/>
    <s v="+/- 12"/>
    <m/>
    <s v="SM2320B"/>
    <n v="1"/>
    <m/>
    <m/>
    <m/>
    <m/>
    <n v="80820008"/>
    <n v="8280982"/>
    <s v="00410"/>
  </r>
  <r>
    <s v="P127476-8"/>
    <s v="80820008"/>
    <n v="80820"/>
    <s v="Non-WQM"/>
    <x v="3"/>
    <x v="1"/>
    <s v="G"/>
    <x v="1"/>
    <s v="ECOTOPE"/>
    <s v="EX"/>
    <s v="ECOTOPE"/>
    <x v="15"/>
    <m/>
    <m/>
    <m/>
    <s v="0.32"/>
    <s v="0.62"/>
    <m/>
    <m/>
    <m/>
    <s v="0.70"/>
    <m/>
    <m/>
    <m/>
    <m/>
    <m/>
    <m/>
    <m/>
    <m/>
    <m/>
    <m/>
    <m/>
    <m/>
    <m/>
    <m/>
    <m/>
    <m/>
    <m/>
    <m/>
    <d v="2021-08-27T00:06:00"/>
    <d v="2021-08-27T00:06:00"/>
    <s v="00946"/>
    <x v="10"/>
    <n v="33"/>
    <n v="77.599999999999994"/>
    <s v="mg/L"/>
    <s v="+/- 2.9"/>
    <m/>
    <s v="SM4110B"/>
    <n v="0.1"/>
    <m/>
    <m/>
    <m/>
    <m/>
    <n v="80820008"/>
    <n v="8280974"/>
    <s v="00946"/>
  </r>
  <r>
    <s v="P127476-8"/>
    <s v="80820008"/>
    <n v="80820"/>
    <s v="Non-WQM"/>
    <x v="3"/>
    <x v="1"/>
    <s v="G"/>
    <x v="1"/>
    <s v="ECOTOPE"/>
    <s v="EX"/>
    <s v="ECOTOPE"/>
    <x v="15"/>
    <m/>
    <m/>
    <m/>
    <s v="0.32"/>
    <s v="0.62"/>
    <m/>
    <m/>
    <m/>
    <s v="0.70"/>
    <m/>
    <m/>
    <m/>
    <m/>
    <m/>
    <m/>
    <m/>
    <m/>
    <m/>
    <m/>
    <m/>
    <m/>
    <m/>
    <m/>
    <m/>
    <m/>
    <m/>
    <m/>
    <d v="2021-08-27T00:06:00"/>
    <d v="2021-08-27T00:06:00"/>
    <s v="00941"/>
    <x v="11"/>
    <n v="32"/>
    <n v="132"/>
    <s v="mg/L"/>
    <s v="+/- 6.2"/>
    <m/>
    <s v="SM4110B"/>
    <n v="0.5"/>
    <m/>
    <m/>
    <m/>
    <m/>
    <n v="80820008"/>
    <n v="8280974"/>
    <s v="00941"/>
  </r>
  <r>
    <s v="P127476-8"/>
    <s v="80820008"/>
    <n v="80820"/>
    <s v="Non-WQM"/>
    <x v="3"/>
    <x v="1"/>
    <s v="G"/>
    <x v="1"/>
    <s v="ECOTOPE"/>
    <s v="EX"/>
    <s v="ECOTOPE"/>
    <x v="15"/>
    <m/>
    <m/>
    <m/>
    <s v="0.32"/>
    <s v="0.62"/>
    <m/>
    <m/>
    <m/>
    <s v="0.70"/>
    <m/>
    <m/>
    <m/>
    <m/>
    <m/>
    <m/>
    <m/>
    <m/>
    <m/>
    <m/>
    <m/>
    <m/>
    <m/>
    <m/>
    <m/>
    <m/>
    <m/>
    <m/>
    <d v="2021-08-26T21:48:00"/>
    <d v="2021-08-26T11:57:52"/>
    <s v="98013"/>
    <x v="12"/>
    <m/>
    <n v="6.8000000000000005E-2"/>
    <s v="ug/L"/>
    <s v="+/- 0.011"/>
    <m/>
    <m/>
    <n v="8.9999999999999993E-3"/>
    <m/>
    <m/>
    <m/>
    <m/>
    <n v="80820008"/>
    <n v="8280981"/>
    <s v="98013"/>
  </r>
  <r>
    <s v="P127476-8"/>
    <s v="80820008"/>
    <n v="80820"/>
    <s v="Non-WQM"/>
    <x v="3"/>
    <x v="1"/>
    <s v="G"/>
    <x v="1"/>
    <s v="ECOTOPE"/>
    <s v="EX"/>
    <s v="ECOTOPE"/>
    <x v="15"/>
    <m/>
    <m/>
    <m/>
    <s v="0.32"/>
    <s v="0.62"/>
    <m/>
    <m/>
    <m/>
    <s v="0.70"/>
    <m/>
    <m/>
    <m/>
    <m/>
    <m/>
    <m/>
    <m/>
    <m/>
    <m/>
    <m/>
    <m/>
    <m/>
    <m/>
    <m/>
    <m/>
    <m/>
    <m/>
    <m/>
    <d v="2021-08-26T21:48:00"/>
    <d v="2021-08-26T11:57:52"/>
    <s v="98011"/>
    <x v="13"/>
    <m/>
    <n v="1.38"/>
    <s v="ug/L"/>
    <s v="+/- 0.094"/>
    <m/>
    <m/>
    <n v="1.7999999999999999E-2"/>
    <m/>
    <m/>
    <m/>
    <m/>
    <n v="80820008"/>
    <n v="8280981"/>
    <s v="98011"/>
  </r>
  <r>
    <s v="P127476-8"/>
    <s v="80820008"/>
    <n v="80820"/>
    <s v="Non-WQM"/>
    <x v="3"/>
    <x v="1"/>
    <s v="G"/>
    <x v="1"/>
    <s v="ECOTOPE"/>
    <s v="EX"/>
    <s v="ECOTOPE"/>
    <x v="15"/>
    <m/>
    <m/>
    <m/>
    <s v="0.32"/>
    <s v="0.62"/>
    <m/>
    <m/>
    <m/>
    <s v="0.70"/>
    <m/>
    <m/>
    <m/>
    <m/>
    <m/>
    <m/>
    <m/>
    <m/>
    <m/>
    <m/>
    <m/>
    <m/>
    <m/>
    <m/>
    <m/>
    <m/>
    <m/>
    <m/>
    <d v="2021-08-26T21:48:00"/>
    <d v="2021-08-26T11:57:52"/>
    <s v="98010"/>
    <x v="14"/>
    <m/>
    <n v="7.8E-2"/>
    <s v="ug/L"/>
    <s v="UNK"/>
    <m/>
    <m/>
    <n v="1.7999999999999999E-2"/>
    <m/>
    <m/>
    <m/>
    <s v="J3"/>
    <n v="80820008"/>
    <n v="8280981"/>
    <s v="98010"/>
  </r>
  <r>
    <s v="P127476-9"/>
    <s v="80820009"/>
    <n v="80820"/>
    <s v="Non-WQM"/>
    <x v="4"/>
    <x v="1"/>
    <s v="G"/>
    <x v="1"/>
    <s v="ECOTOPE"/>
    <s v="EX"/>
    <s v="ECOTOPE"/>
    <x v="16"/>
    <m/>
    <m/>
    <m/>
    <s v="0.27"/>
    <s v="0.56"/>
    <m/>
    <m/>
    <m/>
    <s v="0.72"/>
    <m/>
    <m/>
    <m/>
    <m/>
    <m/>
    <m/>
    <m/>
    <m/>
    <m/>
    <m/>
    <m/>
    <m/>
    <m/>
    <m/>
    <m/>
    <m/>
    <m/>
    <m/>
    <d v="2021-08-30T11:13:21"/>
    <d v="2021-08-26T13:56:00"/>
    <s v="00666"/>
    <x v="2"/>
    <n v="26"/>
    <n v="6.0000000000000001E-3"/>
    <s v="mg/L"/>
    <m/>
    <m/>
    <s v="SM4500PF"/>
    <n v="2E-3"/>
    <m/>
    <m/>
    <m/>
    <m/>
    <n v="80820009"/>
    <n v="8280954"/>
    <s v="00666"/>
  </r>
  <r>
    <s v="P127476-9"/>
    <s v="80820009"/>
    <n v="80820"/>
    <s v="Non-WQM"/>
    <x v="4"/>
    <x v="1"/>
    <s v="G"/>
    <x v="1"/>
    <s v="ECOTOPE"/>
    <s v="EX"/>
    <s v="ECOTOPE"/>
    <x v="16"/>
    <m/>
    <m/>
    <m/>
    <s v="0.27"/>
    <s v="0.56"/>
    <m/>
    <m/>
    <m/>
    <s v="0.72"/>
    <m/>
    <m/>
    <m/>
    <m/>
    <m/>
    <m/>
    <m/>
    <m/>
    <m/>
    <m/>
    <m/>
    <m/>
    <m/>
    <m/>
    <m/>
    <m/>
    <m/>
    <m/>
    <d v="2021-08-25T14:03:32"/>
    <d v="2021-08-25T08:45:12"/>
    <s v="00665"/>
    <x v="3"/>
    <n v="25"/>
    <n v="1.2999999999999999E-2"/>
    <s v="mg/L"/>
    <m/>
    <m/>
    <s v="SM4500PF"/>
    <n v="2E-3"/>
    <m/>
    <m/>
    <m/>
    <m/>
    <n v="80820009"/>
    <n v="8280952"/>
    <s v="00665"/>
  </r>
  <r>
    <s v="P127476-9"/>
    <s v="80820009"/>
    <n v="80820"/>
    <s v="Non-WQM"/>
    <x v="4"/>
    <x v="1"/>
    <s v="G"/>
    <x v="1"/>
    <s v="ECOTOPE"/>
    <s v="EX"/>
    <s v="ECOTOPE"/>
    <x v="16"/>
    <m/>
    <m/>
    <m/>
    <s v="0.27"/>
    <s v="0.56"/>
    <m/>
    <m/>
    <m/>
    <s v="0.72"/>
    <m/>
    <m/>
    <m/>
    <m/>
    <m/>
    <m/>
    <m/>
    <m/>
    <m/>
    <m/>
    <m/>
    <m/>
    <m/>
    <m/>
    <m/>
    <m/>
    <m/>
    <m/>
    <d v="2021-08-27T10:08:56"/>
    <d v="2021-08-26T14:52:29"/>
    <s v="97017"/>
    <x v="4"/>
    <n v="80"/>
    <n v="2.2000000000000002"/>
    <s v="mg/L"/>
    <m/>
    <m/>
    <s v="SM4500NC"/>
    <n v="0.05"/>
    <m/>
    <m/>
    <m/>
    <m/>
    <n v="80820009"/>
    <n v="8280958"/>
    <s v="97017"/>
  </r>
  <r>
    <s v="P127476-9"/>
    <s v="80820009"/>
    <n v="80820"/>
    <s v="Non-WQM"/>
    <x v="4"/>
    <x v="1"/>
    <s v="G"/>
    <x v="1"/>
    <s v="ECOTOPE"/>
    <s v="EX"/>
    <s v="ECOTOPE"/>
    <x v="16"/>
    <m/>
    <m/>
    <m/>
    <s v="0.27"/>
    <s v="0.56"/>
    <m/>
    <m/>
    <m/>
    <s v="0.72"/>
    <m/>
    <m/>
    <m/>
    <m/>
    <m/>
    <m/>
    <m/>
    <m/>
    <m/>
    <m/>
    <m/>
    <m/>
    <m/>
    <m/>
    <m/>
    <m/>
    <m/>
    <m/>
    <d v="2021-08-25T12:19:50"/>
    <d v="2021-08-25T12:19:50"/>
    <s v="00671"/>
    <x v="1"/>
    <n v="23"/>
    <n v="2E-3"/>
    <s v="mg/L"/>
    <m/>
    <s v="U"/>
    <s v="SM4500PF"/>
    <n v="2E-3"/>
    <m/>
    <m/>
    <m/>
    <m/>
    <n v="80820009"/>
    <n v="8280950"/>
    <s v="00671"/>
  </r>
  <r>
    <s v="P127476-9"/>
    <s v="80820009"/>
    <n v="80820"/>
    <s v="Non-WQM"/>
    <x v="4"/>
    <x v="1"/>
    <s v="G"/>
    <x v="1"/>
    <s v="ECOTOPE"/>
    <s v="EX"/>
    <s v="ECOTOPE"/>
    <x v="16"/>
    <m/>
    <m/>
    <m/>
    <s v="0.27"/>
    <s v="0.56"/>
    <m/>
    <m/>
    <m/>
    <s v="0.72"/>
    <m/>
    <m/>
    <m/>
    <m/>
    <m/>
    <m/>
    <m/>
    <m/>
    <m/>
    <m/>
    <m/>
    <m/>
    <m/>
    <m/>
    <m/>
    <m/>
    <m/>
    <m/>
    <d v="2021-08-25T12:30:00"/>
    <d v="2021-08-25T12:30:00"/>
    <s v="00080"/>
    <x v="5"/>
    <n v="13"/>
    <n v="122"/>
    <s v="PCU"/>
    <m/>
    <m/>
    <s v="SM2120C"/>
    <n v="1"/>
    <m/>
    <m/>
    <m/>
    <m/>
    <n v="80820009"/>
    <n v="8280959"/>
    <s v="00080"/>
  </r>
  <r>
    <s v="P127476-9"/>
    <s v="80820009"/>
    <n v="80820"/>
    <s v="Non-WQM"/>
    <x v="4"/>
    <x v="1"/>
    <s v="G"/>
    <x v="1"/>
    <s v="ECOTOPE"/>
    <s v="EX"/>
    <s v="ECOTOPE"/>
    <x v="16"/>
    <m/>
    <m/>
    <m/>
    <s v="0.27"/>
    <s v="0.56"/>
    <m/>
    <m/>
    <m/>
    <s v="0.72"/>
    <m/>
    <m/>
    <m/>
    <m/>
    <m/>
    <m/>
    <m/>
    <m/>
    <m/>
    <m/>
    <m/>
    <m/>
    <m/>
    <m/>
    <m/>
    <m/>
    <m/>
    <m/>
    <d v="2021-09-03T11:45:00"/>
    <d v="2021-09-03T11:45:00"/>
    <s v="00631"/>
    <x v="6"/>
    <n v="18"/>
    <n v="5.0000000000000001E-3"/>
    <s v="mg/L"/>
    <m/>
    <s v="U"/>
    <s v="SM4500NO3F"/>
    <n v="5.0000000000000001E-3"/>
    <m/>
    <m/>
    <m/>
    <m/>
    <n v="80820009"/>
    <n v="8280955"/>
    <s v="00631"/>
  </r>
  <r>
    <s v="P127476-9"/>
    <s v="80820009"/>
    <n v="80820"/>
    <s v="Non-WQM"/>
    <x v="4"/>
    <x v="1"/>
    <s v="G"/>
    <x v="1"/>
    <s v="ECOTOPE"/>
    <s v="EX"/>
    <s v="ECOTOPE"/>
    <x v="16"/>
    <m/>
    <m/>
    <m/>
    <s v="0.27"/>
    <s v="0.56"/>
    <m/>
    <m/>
    <m/>
    <s v="0.72"/>
    <m/>
    <m/>
    <m/>
    <m/>
    <m/>
    <m/>
    <m/>
    <m/>
    <m/>
    <m/>
    <m/>
    <m/>
    <m/>
    <m/>
    <m/>
    <m/>
    <m/>
    <m/>
    <d v="2021-09-03T11:45:00"/>
    <d v="2021-09-03T11:45:00"/>
    <s v="00608"/>
    <x v="7"/>
    <n v="20"/>
    <n v="3.9E-2"/>
    <s v="mg/L"/>
    <m/>
    <m/>
    <s v="SM4500NH3H"/>
    <n v="5.0000000000000001E-3"/>
    <m/>
    <m/>
    <m/>
    <m/>
    <n v="80820009"/>
    <n v="8280955"/>
    <s v="00608"/>
  </r>
  <r>
    <s v="P127476-9"/>
    <s v="80820009"/>
    <n v="80820"/>
    <s v="Non-WQM"/>
    <x v="4"/>
    <x v="1"/>
    <s v="G"/>
    <x v="1"/>
    <s v="ECOTOPE"/>
    <s v="EX"/>
    <s v="ECOTOPE"/>
    <x v="16"/>
    <m/>
    <m/>
    <m/>
    <s v="0.27"/>
    <s v="0.56"/>
    <m/>
    <m/>
    <m/>
    <s v="0.72"/>
    <m/>
    <m/>
    <m/>
    <m/>
    <m/>
    <m/>
    <m/>
    <m/>
    <m/>
    <m/>
    <m/>
    <m/>
    <m/>
    <m/>
    <m/>
    <m/>
    <m/>
    <m/>
    <d v="2021-09-08T09:20:00"/>
    <d v="2021-09-08T09:20:00"/>
    <s v="00681"/>
    <x v="8"/>
    <n v="89"/>
    <n v="34.799999999999997"/>
    <s v="mg/L"/>
    <m/>
    <m/>
    <s v="SM5310B"/>
    <n v="0.8"/>
    <m/>
    <m/>
    <m/>
    <m/>
    <n v="80820009"/>
    <n v="8280960"/>
    <s v="00681"/>
  </r>
  <r>
    <s v="P127476-9"/>
    <s v="80820009"/>
    <n v="80820"/>
    <s v="Non-WQM"/>
    <x v="4"/>
    <x v="1"/>
    <s v="G"/>
    <x v="1"/>
    <s v="ECOTOPE"/>
    <s v="EX"/>
    <s v="ECOTOPE"/>
    <x v="16"/>
    <m/>
    <m/>
    <m/>
    <s v="0.27"/>
    <s v="0.56"/>
    <m/>
    <m/>
    <m/>
    <s v="0.72"/>
    <m/>
    <m/>
    <m/>
    <m/>
    <m/>
    <m/>
    <m/>
    <m/>
    <m/>
    <m/>
    <m/>
    <m/>
    <m/>
    <m/>
    <m/>
    <m/>
    <m/>
    <m/>
    <d v="2021-08-25T16:47:00"/>
    <d v="2021-08-25T16:47:00"/>
    <s v="00410"/>
    <x v="9"/>
    <n v="67"/>
    <n v="307"/>
    <s v="mg/L CaCO3"/>
    <m/>
    <m/>
    <s v="SM2320B"/>
    <n v="1"/>
    <m/>
    <m/>
    <m/>
    <m/>
    <n v="80820009"/>
    <n v="8280964"/>
    <s v="00410"/>
  </r>
  <r>
    <s v="P127476-9"/>
    <s v="80820009"/>
    <n v="80820"/>
    <s v="Non-WQM"/>
    <x v="4"/>
    <x v="1"/>
    <s v="G"/>
    <x v="1"/>
    <s v="ECOTOPE"/>
    <s v="EX"/>
    <s v="ECOTOPE"/>
    <x v="16"/>
    <m/>
    <m/>
    <m/>
    <s v="0.27"/>
    <s v="0.56"/>
    <m/>
    <m/>
    <m/>
    <s v="0.72"/>
    <m/>
    <m/>
    <m/>
    <m/>
    <m/>
    <m/>
    <m/>
    <m/>
    <m/>
    <m/>
    <m/>
    <m/>
    <m/>
    <m/>
    <m/>
    <m/>
    <m/>
    <m/>
    <d v="2021-08-27T00:23:00"/>
    <d v="2021-08-27T00:23:00"/>
    <s v="00946"/>
    <x v="10"/>
    <n v="33"/>
    <n v="75.400000000000006"/>
    <s v="mg/L"/>
    <m/>
    <m/>
    <s v="SM4110B"/>
    <n v="0.1"/>
    <m/>
    <m/>
    <m/>
    <m/>
    <n v="80820009"/>
    <n v="8280956"/>
    <s v="00946"/>
  </r>
  <r>
    <s v="P127476-9"/>
    <s v="80820009"/>
    <n v="80820"/>
    <s v="Non-WQM"/>
    <x v="4"/>
    <x v="1"/>
    <s v="G"/>
    <x v="1"/>
    <s v="ECOTOPE"/>
    <s v="EX"/>
    <s v="ECOTOPE"/>
    <x v="16"/>
    <m/>
    <m/>
    <m/>
    <s v="0.27"/>
    <s v="0.56"/>
    <m/>
    <m/>
    <m/>
    <s v="0.72"/>
    <m/>
    <m/>
    <m/>
    <m/>
    <m/>
    <m/>
    <m/>
    <m/>
    <m/>
    <m/>
    <m/>
    <m/>
    <m/>
    <m/>
    <m/>
    <m/>
    <m/>
    <m/>
    <d v="2021-08-27T00:23:00"/>
    <d v="2021-08-27T00:23:00"/>
    <s v="00941"/>
    <x v="11"/>
    <n v="32"/>
    <n v="134"/>
    <s v="mg/L"/>
    <m/>
    <m/>
    <s v="SM4110B"/>
    <n v="0.5"/>
    <m/>
    <m/>
    <m/>
    <m/>
    <n v="80820009"/>
    <n v="8280956"/>
    <s v="00941"/>
  </r>
  <r>
    <s v="P127476-9"/>
    <s v="80820009"/>
    <n v="80820"/>
    <s v="Non-WQM"/>
    <x v="4"/>
    <x v="1"/>
    <s v="G"/>
    <x v="1"/>
    <s v="ECOTOPE"/>
    <s v="EX"/>
    <s v="ECOTOPE"/>
    <x v="16"/>
    <m/>
    <m/>
    <m/>
    <s v="0.27"/>
    <s v="0.56"/>
    <m/>
    <m/>
    <m/>
    <s v="0.72"/>
    <m/>
    <m/>
    <m/>
    <m/>
    <m/>
    <m/>
    <m/>
    <m/>
    <m/>
    <m/>
    <m/>
    <m/>
    <m/>
    <m/>
    <m/>
    <m/>
    <m/>
    <m/>
    <d v="2021-08-26T21:58:00"/>
    <d v="2021-08-26T12:37:09"/>
    <s v="98013"/>
    <x v="12"/>
    <m/>
    <n v="8.5000000000000006E-2"/>
    <s v="ug/L"/>
    <m/>
    <m/>
    <m/>
    <n v="8.9999999999999993E-3"/>
    <m/>
    <m/>
    <m/>
    <m/>
    <n v="80820009"/>
    <n v="8280963"/>
    <s v="98013"/>
  </r>
  <r>
    <s v="P127476-9"/>
    <s v="80820009"/>
    <n v="80820"/>
    <s v="Non-WQM"/>
    <x v="4"/>
    <x v="1"/>
    <s v="G"/>
    <x v="1"/>
    <s v="ECOTOPE"/>
    <s v="EX"/>
    <s v="ECOTOPE"/>
    <x v="16"/>
    <m/>
    <m/>
    <m/>
    <s v="0.27"/>
    <s v="0.56"/>
    <m/>
    <m/>
    <m/>
    <s v="0.72"/>
    <m/>
    <m/>
    <m/>
    <m/>
    <m/>
    <m/>
    <m/>
    <m/>
    <m/>
    <m/>
    <m/>
    <m/>
    <m/>
    <m/>
    <m/>
    <m/>
    <m/>
    <m/>
    <d v="2021-08-26T21:58:00"/>
    <d v="2021-08-26T12:37:09"/>
    <s v="98011"/>
    <x v="13"/>
    <m/>
    <n v="1.42"/>
    <s v="ug/L"/>
    <m/>
    <m/>
    <m/>
    <n v="1.7999999999999999E-2"/>
    <m/>
    <m/>
    <m/>
    <m/>
    <n v="80820009"/>
    <n v="8280963"/>
    <s v="98011"/>
  </r>
  <r>
    <s v="P127476-9"/>
    <s v="80820009"/>
    <n v="80820"/>
    <s v="Non-WQM"/>
    <x v="4"/>
    <x v="1"/>
    <s v="G"/>
    <x v="1"/>
    <s v="ECOTOPE"/>
    <s v="EX"/>
    <s v="ECOTOPE"/>
    <x v="16"/>
    <m/>
    <m/>
    <m/>
    <s v="0.27"/>
    <s v="0.56"/>
    <m/>
    <m/>
    <m/>
    <s v="0.72"/>
    <m/>
    <m/>
    <m/>
    <m/>
    <m/>
    <m/>
    <m/>
    <m/>
    <m/>
    <m/>
    <m/>
    <m/>
    <m/>
    <m/>
    <m/>
    <m/>
    <m/>
    <m/>
    <d v="2021-08-26T21:58:00"/>
    <d v="2021-08-26T12:37:09"/>
    <s v="98010"/>
    <x v="14"/>
    <m/>
    <n v="8.6999999999999994E-2"/>
    <s v="ug/L"/>
    <m/>
    <m/>
    <m/>
    <n v="1.7999999999999999E-2"/>
    <m/>
    <m/>
    <m/>
    <s v="J3"/>
    <n v="80820009"/>
    <n v="8280963"/>
    <s v="98010"/>
  </r>
  <r>
    <s v="P127476-7"/>
    <s v="80820007"/>
    <n v="80820"/>
    <s v="Non-WQM"/>
    <x v="5"/>
    <x v="1"/>
    <s v="G"/>
    <x v="1"/>
    <s v="ECOTOPE"/>
    <s v="EX"/>
    <s v="ECOTOPE"/>
    <x v="17"/>
    <m/>
    <m/>
    <m/>
    <s v="0.15"/>
    <m/>
    <m/>
    <m/>
    <m/>
    <s v="0.66"/>
    <m/>
    <m/>
    <m/>
    <m/>
    <m/>
    <m/>
    <m/>
    <m/>
    <m/>
    <m/>
    <m/>
    <m/>
    <m/>
    <m/>
    <m/>
    <m/>
    <m/>
    <m/>
    <d v="2021-08-30T11:10:19"/>
    <d v="2021-08-26T13:56:00"/>
    <s v="00666"/>
    <x v="2"/>
    <n v="26"/>
    <n v="6.0000000000000001E-3"/>
    <s v="mg/L"/>
    <m/>
    <m/>
    <s v="SM4500PF"/>
    <n v="2E-3"/>
    <m/>
    <s v="SAV too thick to measure water column depth."/>
    <m/>
    <m/>
    <n v="80820007"/>
    <n v="8280936"/>
    <s v="00666"/>
  </r>
  <r>
    <s v="P127476-7"/>
    <s v="80820007"/>
    <n v="80820"/>
    <s v="Non-WQM"/>
    <x v="5"/>
    <x v="1"/>
    <s v="G"/>
    <x v="1"/>
    <s v="ECOTOPE"/>
    <s v="EX"/>
    <s v="ECOTOPE"/>
    <x v="17"/>
    <m/>
    <m/>
    <m/>
    <s v="0.15"/>
    <m/>
    <m/>
    <m/>
    <m/>
    <s v="0.66"/>
    <m/>
    <m/>
    <m/>
    <m/>
    <m/>
    <m/>
    <m/>
    <m/>
    <m/>
    <m/>
    <m/>
    <m/>
    <m/>
    <m/>
    <m/>
    <m/>
    <m/>
    <m/>
    <d v="2021-08-25T14:00:28"/>
    <d v="2021-08-25T08:45:12"/>
    <s v="00665"/>
    <x v="3"/>
    <n v="25"/>
    <n v="8.9999999999999993E-3"/>
    <s v="mg/L"/>
    <m/>
    <m/>
    <s v="SM4500PF"/>
    <n v="2E-3"/>
    <m/>
    <s v="SAV too thick to measure water column depth."/>
    <m/>
    <m/>
    <n v="80820007"/>
    <n v="8280934"/>
    <s v="00665"/>
  </r>
  <r>
    <s v="P127476-7"/>
    <s v="80820007"/>
    <n v="80820"/>
    <s v="Non-WQM"/>
    <x v="5"/>
    <x v="1"/>
    <s v="G"/>
    <x v="1"/>
    <s v="ECOTOPE"/>
    <s v="EX"/>
    <s v="ECOTOPE"/>
    <x v="17"/>
    <m/>
    <m/>
    <m/>
    <s v="0.15"/>
    <m/>
    <m/>
    <m/>
    <m/>
    <s v="0.66"/>
    <m/>
    <m/>
    <m/>
    <m/>
    <m/>
    <m/>
    <m/>
    <m/>
    <m/>
    <m/>
    <m/>
    <m/>
    <m/>
    <m/>
    <m/>
    <m/>
    <m/>
    <m/>
    <d v="2021-08-27T10:06:02"/>
    <d v="2021-08-26T14:52:29"/>
    <s v="97017"/>
    <x v="4"/>
    <n v="80"/>
    <n v="2.19"/>
    <s v="mg/L"/>
    <m/>
    <m/>
    <s v="SM4500NC"/>
    <n v="0.05"/>
    <m/>
    <s v="SAV too thick to measure water column depth."/>
    <m/>
    <m/>
    <n v="80820007"/>
    <n v="8280940"/>
    <s v="97017"/>
  </r>
  <r>
    <s v="P127476-7"/>
    <s v="80820007"/>
    <n v="80820"/>
    <s v="Non-WQM"/>
    <x v="5"/>
    <x v="1"/>
    <s v="G"/>
    <x v="1"/>
    <s v="ECOTOPE"/>
    <s v="EX"/>
    <s v="ECOTOPE"/>
    <x v="17"/>
    <m/>
    <m/>
    <m/>
    <s v="0.15"/>
    <m/>
    <m/>
    <m/>
    <m/>
    <s v="0.66"/>
    <m/>
    <m/>
    <m/>
    <m/>
    <m/>
    <m/>
    <m/>
    <m/>
    <m/>
    <m/>
    <m/>
    <m/>
    <m/>
    <m/>
    <m/>
    <m/>
    <m/>
    <m/>
    <d v="2021-08-25T12:16:38"/>
    <d v="2021-08-25T12:16:38"/>
    <s v="00671"/>
    <x v="1"/>
    <n v="23"/>
    <n v="2E-3"/>
    <s v="mg/L"/>
    <m/>
    <s v="U"/>
    <s v="SM4500PF"/>
    <n v="2E-3"/>
    <m/>
    <s v="SAV too thick to measure water column depth."/>
    <m/>
    <m/>
    <n v="80820007"/>
    <n v="8280932"/>
    <s v="00671"/>
  </r>
  <r>
    <s v="P127476-7"/>
    <s v="80820007"/>
    <n v="80820"/>
    <s v="Non-WQM"/>
    <x v="5"/>
    <x v="1"/>
    <s v="G"/>
    <x v="1"/>
    <s v="ECOTOPE"/>
    <s v="EX"/>
    <s v="ECOTOPE"/>
    <x v="17"/>
    <m/>
    <m/>
    <m/>
    <s v="0.15"/>
    <m/>
    <m/>
    <m/>
    <m/>
    <s v="0.66"/>
    <m/>
    <m/>
    <m/>
    <m/>
    <m/>
    <m/>
    <m/>
    <m/>
    <m/>
    <m/>
    <m/>
    <m/>
    <m/>
    <m/>
    <m/>
    <m/>
    <m/>
    <m/>
    <d v="2021-08-25T12:28:00"/>
    <d v="2021-08-25T12:28:00"/>
    <s v="00080"/>
    <x v="5"/>
    <n v="13"/>
    <n v="121"/>
    <s v="PCU"/>
    <m/>
    <m/>
    <s v="SM2120C"/>
    <n v="1"/>
    <m/>
    <s v="SAV too thick to measure water column depth."/>
    <m/>
    <m/>
    <n v="80820007"/>
    <n v="8280941"/>
    <s v="00080"/>
  </r>
  <r>
    <s v="P127476-7"/>
    <s v="80820007"/>
    <n v="80820"/>
    <s v="Non-WQM"/>
    <x v="5"/>
    <x v="1"/>
    <s v="G"/>
    <x v="1"/>
    <s v="ECOTOPE"/>
    <s v="EX"/>
    <s v="ECOTOPE"/>
    <x v="17"/>
    <m/>
    <m/>
    <m/>
    <s v="0.15"/>
    <m/>
    <m/>
    <m/>
    <m/>
    <s v="0.66"/>
    <m/>
    <m/>
    <m/>
    <m/>
    <m/>
    <m/>
    <m/>
    <m/>
    <m/>
    <m/>
    <m/>
    <m/>
    <m/>
    <m/>
    <m/>
    <m/>
    <m/>
    <m/>
    <d v="2021-09-03T11:43:00"/>
    <d v="2021-09-03T11:43:00"/>
    <s v="00631"/>
    <x v="6"/>
    <n v="18"/>
    <n v="5.0000000000000001E-3"/>
    <s v="mg/L"/>
    <m/>
    <s v="U"/>
    <s v="SM4500NO3F"/>
    <n v="5.0000000000000001E-3"/>
    <m/>
    <s v="SAV too thick to measure water column depth."/>
    <m/>
    <m/>
    <n v="80820007"/>
    <n v="8280937"/>
    <s v="00631"/>
  </r>
  <r>
    <s v="P127476-7"/>
    <s v="80820007"/>
    <n v="80820"/>
    <s v="Non-WQM"/>
    <x v="5"/>
    <x v="1"/>
    <s v="G"/>
    <x v="1"/>
    <s v="ECOTOPE"/>
    <s v="EX"/>
    <s v="ECOTOPE"/>
    <x v="17"/>
    <m/>
    <m/>
    <m/>
    <s v="0.15"/>
    <m/>
    <m/>
    <m/>
    <m/>
    <s v="0.66"/>
    <m/>
    <m/>
    <m/>
    <m/>
    <m/>
    <m/>
    <m/>
    <m/>
    <m/>
    <m/>
    <m/>
    <m/>
    <m/>
    <m/>
    <m/>
    <m/>
    <m/>
    <m/>
    <d v="2021-09-03T11:43:00"/>
    <d v="2021-09-03T11:43:00"/>
    <s v="00608"/>
    <x v="7"/>
    <n v="20"/>
    <n v="1.4E-2"/>
    <s v="mg/L"/>
    <m/>
    <m/>
    <s v="SM4500NH3H"/>
    <n v="5.0000000000000001E-3"/>
    <m/>
    <s v="SAV too thick to measure water column depth."/>
    <m/>
    <m/>
    <n v="80820007"/>
    <n v="8280937"/>
    <s v="00608"/>
  </r>
  <r>
    <s v="P127476-7"/>
    <s v="80820007"/>
    <n v="80820"/>
    <s v="Non-WQM"/>
    <x v="5"/>
    <x v="1"/>
    <s v="G"/>
    <x v="1"/>
    <s v="ECOTOPE"/>
    <s v="EX"/>
    <s v="ECOTOPE"/>
    <x v="17"/>
    <m/>
    <m/>
    <m/>
    <s v="0.15"/>
    <m/>
    <m/>
    <m/>
    <m/>
    <s v="0.66"/>
    <m/>
    <m/>
    <m/>
    <m/>
    <m/>
    <m/>
    <m/>
    <m/>
    <m/>
    <m/>
    <m/>
    <m/>
    <m/>
    <m/>
    <m/>
    <m/>
    <m/>
    <m/>
    <d v="2021-09-08T08:37:00"/>
    <d v="2021-09-08T08:37:00"/>
    <s v="00681"/>
    <x v="8"/>
    <n v="89"/>
    <n v="34.799999999999997"/>
    <s v="mg/L"/>
    <m/>
    <m/>
    <s v="SM5310B"/>
    <n v="0.8"/>
    <m/>
    <s v="SAV too thick to measure water column depth."/>
    <m/>
    <m/>
    <n v="80820007"/>
    <n v="8280942"/>
    <s v="00681"/>
  </r>
  <r>
    <s v="P127476-7"/>
    <s v="80820007"/>
    <n v="80820"/>
    <s v="Non-WQM"/>
    <x v="5"/>
    <x v="1"/>
    <s v="G"/>
    <x v="1"/>
    <s v="ECOTOPE"/>
    <s v="EX"/>
    <s v="ECOTOPE"/>
    <x v="17"/>
    <m/>
    <m/>
    <m/>
    <s v="0.15"/>
    <m/>
    <m/>
    <m/>
    <m/>
    <s v="0.66"/>
    <m/>
    <m/>
    <m/>
    <m/>
    <m/>
    <m/>
    <m/>
    <m/>
    <m/>
    <m/>
    <m/>
    <m/>
    <m/>
    <m/>
    <m/>
    <m/>
    <m/>
    <m/>
    <d v="2021-08-25T16:17:00"/>
    <d v="2021-08-25T16:17:00"/>
    <s v="00410"/>
    <x v="9"/>
    <n v="67"/>
    <n v="275"/>
    <s v="mg/L CaCO3"/>
    <m/>
    <m/>
    <s v="SM2320B"/>
    <n v="1"/>
    <m/>
    <s v="SAV too thick to measure water column depth."/>
    <m/>
    <m/>
    <n v="80820007"/>
    <n v="8280946"/>
    <s v="00410"/>
  </r>
  <r>
    <s v="P127476-7"/>
    <s v="80820007"/>
    <n v="80820"/>
    <s v="Non-WQM"/>
    <x v="5"/>
    <x v="1"/>
    <s v="G"/>
    <x v="1"/>
    <s v="ECOTOPE"/>
    <s v="EX"/>
    <s v="ECOTOPE"/>
    <x v="17"/>
    <m/>
    <m/>
    <m/>
    <s v="0.15"/>
    <m/>
    <m/>
    <m/>
    <m/>
    <s v="0.66"/>
    <m/>
    <m/>
    <m/>
    <m/>
    <m/>
    <m/>
    <m/>
    <m/>
    <m/>
    <m/>
    <m/>
    <m/>
    <m/>
    <m/>
    <m/>
    <m/>
    <m/>
    <m/>
    <d v="2021-08-26T23:49:00"/>
    <d v="2021-08-26T23:49:00"/>
    <s v="00946"/>
    <x v="10"/>
    <n v="33"/>
    <n v="75.400000000000006"/>
    <s v="mg/L"/>
    <m/>
    <m/>
    <s v="SM4110B"/>
    <n v="0.1"/>
    <m/>
    <s v="SAV too thick to measure water column depth."/>
    <m/>
    <m/>
    <n v="80820007"/>
    <n v="8280938"/>
    <s v="00946"/>
  </r>
  <r>
    <s v="P127476-7"/>
    <s v="80820007"/>
    <n v="80820"/>
    <s v="Non-WQM"/>
    <x v="5"/>
    <x v="1"/>
    <s v="G"/>
    <x v="1"/>
    <s v="ECOTOPE"/>
    <s v="EX"/>
    <s v="ECOTOPE"/>
    <x v="17"/>
    <m/>
    <m/>
    <m/>
    <s v="0.15"/>
    <m/>
    <m/>
    <m/>
    <m/>
    <s v="0.66"/>
    <m/>
    <m/>
    <m/>
    <m/>
    <m/>
    <m/>
    <m/>
    <m/>
    <m/>
    <m/>
    <m/>
    <m/>
    <m/>
    <m/>
    <m/>
    <m/>
    <m/>
    <m/>
    <d v="2021-08-26T23:49:00"/>
    <d v="2021-08-26T23:49:00"/>
    <s v="00941"/>
    <x v="11"/>
    <n v="32"/>
    <n v="132"/>
    <s v="mg/L"/>
    <m/>
    <m/>
    <s v="SM4110B"/>
    <n v="0.5"/>
    <m/>
    <s v="SAV too thick to measure water column depth."/>
    <m/>
    <m/>
    <n v="80820007"/>
    <n v="8280938"/>
    <s v="00941"/>
  </r>
  <r>
    <s v="P127476-7"/>
    <s v="80820007"/>
    <n v="80820"/>
    <s v="Non-WQM"/>
    <x v="5"/>
    <x v="1"/>
    <s v="G"/>
    <x v="1"/>
    <s v="ECOTOPE"/>
    <s v="EX"/>
    <s v="ECOTOPE"/>
    <x v="17"/>
    <m/>
    <m/>
    <m/>
    <s v="0.15"/>
    <m/>
    <m/>
    <m/>
    <m/>
    <s v="0.66"/>
    <m/>
    <m/>
    <m/>
    <m/>
    <m/>
    <m/>
    <m/>
    <m/>
    <m/>
    <m/>
    <m/>
    <m/>
    <m/>
    <m/>
    <m/>
    <m/>
    <m/>
    <m/>
    <d v="2021-08-26T21:39:00"/>
    <d v="2021-08-26T11:57:52"/>
    <s v="98013"/>
    <x v="12"/>
    <m/>
    <n v="0.11700000000000001"/>
    <s v="ug/L"/>
    <m/>
    <m/>
    <m/>
    <n v="8.9999999999999993E-3"/>
    <m/>
    <s v="SAV too thick to measure water column depth."/>
    <m/>
    <m/>
    <n v="80820007"/>
    <n v="8280945"/>
    <s v="98013"/>
  </r>
  <r>
    <s v="P127476-7"/>
    <s v="80820007"/>
    <n v="80820"/>
    <s v="Non-WQM"/>
    <x v="5"/>
    <x v="1"/>
    <s v="G"/>
    <x v="1"/>
    <s v="ECOTOPE"/>
    <s v="EX"/>
    <s v="ECOTOPE"/>
    <x v="17"/>
    <m/>
    <m/>
    <m/>
    <s v="0.15"/>
    <m/>
    <m/>
    <m/>
    <m/>
    <s v="0.66"/>
    <m/>
    <m/>
    <m/>
    <m/>
    <m/>
    <m/>
    <m/>
    <m/>
    <m/>
    <m/>
    <m/>
    <m/>
    <m/>
    <m/>
    <m/>
    <m/>
    <m/>
    <m/>
    <d v="2021-08-26T21:39:00"/>
    <d v="2021-08-26T11:57:52"/>
    <s v="98011"/>
    <x v="13"/>
    <m/>
    <n v="1.28"/>
    <s v="ug/L"/>
    <m/>
    <m/>
    <m/>
    <n v="1.7999999999999999E-2"/>
    <m/>
    <s v="SAV too thick to measure water column depth."/>
    <m/>
    <m/>
    <n v="80820007"/>
    <n v="8280945"/>
    <s v="98011"/>
  </r>
  <r>
    <s v="P127476-7"/>
    <s v="80820007"/>
    <n v="80820"/>
    <s v="Non-WQM"/>
    <x v="5"/>
    <x v="1"/>
    <s v="G"/>
    <x v="1"/>
    <s v="ECOTOPE"/>
    <s v="EX"/>
    <s v="ECOTOPE"/>
    <x v="17"/>
    <m/>
    <m/>
    <m/>
    <s v="0.15"/>
    <m/>
    <m/>
    <m/>
    <m/>
    <s v="0.66"/>
    <m/>
    <m/>
    <m/>
    <m/>
    <m/>
    <m/>
    <m/>
    <m/>
    <m/>
    <m/>
    <m/>
    <m/>
    <m/>
    <m/>
    <m/>
    <m/>
    <m/>
    <m/>
    <d v="2021-08-26T21:39:00"/>
    <d v="2021-08-26T11:57:52"/>
    <s v="98010"/>
    <x v="14"/>
    <m/>
    <n v="8.8999999999999996E-2"/>
    <s v="ug/L"/>
    <m/>
    <m/>
    <m/>
    <n v="1.7999999999999999E-2"/>
    <m/>
    <s v="SAV too thick to measure water column depth."/>
    <m/>
    <s v="J3"/>
    <n v="80820007"/>
    <n v="8280945"/>
    <s v="98010"/>
  </r>
  <r>
    <s v="P127476-6"/>
    <s v="80820006"/>
    <n v="80820"/>
    <s v="Non-WQM"/>
    <x v="6"/>
    <x v="1"/>
    <s v="G"/>
    <x v="1"/>
    <s v="ECOTOPE"/>
    <s v="EX"/>
    <s v="ECOTOPE"/>
    <x v="18"/>
    <m/>
    <m/>
    <m/>
    <s v="0.15"/>
    <m/>
    <m/>
    <m/>
    <m/>
    <s v="0.77"/>
    <m/>
    <m/>
    <m/>
    <m/>
    <m/>
    <m/>
    <m/>
    <m/>
    <m/>
    <m/>
    <m/>
    <m/>
    <m/>
    <m/>
    <m/>
    <m/>
    <m/>
    <m/>
    <d v="2021-08-30T11:08:48"/>
    <d v="2021-08-26T13:56:00"/>
    <s v="00666"/>
    <x v="2"/>
    <n v="26"/>
    <n v="6.0000000000000001E-3"/>
    <s v="mg/L"/>
    <s v="+/- 0.002"/>
    <m/>
    <s v="SM4500PF"/>
    <n v="2E-3"/>
    <m/>
    <s v="SAV too thick to measure water column depth."/>
    <m/>
    <m/>
    <n v="80820006"/>
    <n v="8280900"/>
    <s v="00666"/>
  </r>
  <r>
    <s v="P127476-2"/>
    <s v="80820002"/>
    <n v="80820"/>
    <s v="Non-WQM"/>
    <x v="10"/>
    <x v="1"/>
    <s v="G"/>
    <x v="1"/>
    <s v="ECOTOPE"/>
    <s v="EX"/>
    <s v="ECOTOPE"/>
    <x v="18"/>
    <m/>
    <m/>
    <m/>
    <s v="0.23"/>
    <s v="0.46"/>
    <m/>
    <m/>
    <m/>
    <s v="0.95"/>
    <m/>
    <m/>
    <m/>
    <m/>
    <m/>
    <m/>
    <m/>
    <m/>
    <m/>
    <m/>
    <m/>
    <m/>
    <m/>
    <m/>
    <m/>
    <m/>
    <m/>
    <m/>
    <d v="2021-08-30T11:02:43"/>
    <d v="2021-08-26T13:56:00"/>
    <s v="00666"/>
    <x v="2"/>
    <n v="26"/>
    <n v="5.0000000000000001E-3"/>
    <s v="mg/L"/>
    <m/>
    <m/>
    <s v="SM4500PF"/>
    <n v="2E-3"/>
    <m/>
    <m/>
    <m/>
    <m/>
    <n v="80820002"/>
    <n v="8280918"/>
    <s v="00666"/>
  </r>
  <r>
    <s v="P127476-6"/>
    <s v="80820006"/>
    <n v="80820"/>
    <s v="Non-WQM"/>
    <x v="6"/>
    <x v="1"/>
    <s v="G"/>
    <x v="1"/>
    <s v="ECOTOPE"/>
    <s v="EX"/>
    <s v="ECOTOPE"/>
    <x v="18"/>
    <m/>
    <m/>
    <m/>
    <s v="0.15"/>
    <m/>
    <m/>
    <m/>
    <m/>
    <s v="0.77"/>
    <m/>
    <m/>
    <m/>
    <m/>
    <m/>
    <m/>
    <m/>
    <m/>
    <m/>
    <m/>
    <m/>
    <m/>
    <m/>
    <m/>
    <m/>
    <m/>
    <m/>
    <m/>
    <d v="2021-08-25T13:58:57"/>
    <d v="2021-08-25T08:45:12"/>
    <s v="00665"/>
    <x v="3"/>
    <n v="25"/>
    <n v="1.2E-2"/>
    <s v="mg/L"/>
    <s v="+/- 0.002"/>
    <m/>
    <s v="SM4500PF"/>
    <n v="2E-3"/>
    <m/>
    <s v="SAV too thick to measure water column depth."/>
    <m/>
    <m/>
    <n v="80820006"/>
    <n v="8280898"/>
    <s v="00665"/>
  </r>
  <r>
    <s v="P127476-2"/>
    <s v="80820002"/>
    <n v="80820"/>
    <s v="Non-WQM"/>
    <x v="10"/>
    <x v="1"/>
    <s v="G"/>
    <x v="1"/>
    <s v="ECOTOPE"/>
    <s v="EX"/>
    <s v="ECOTOPE"/>
    <x v="18"/>
    <m/>
    <m/>
    <m/>
    <s v="0.23"/>
    <s v="0.46"/>
    <m/>
    <m/>
    <m/>
    <s v="0.95"/>
    <m/>
    <m/>
    <m/>
    <m/>
    <m/>
    <m/>
    <m/>
    <m/>
    <m/>
    <m/>
    <m/>
    <m/>
    <m/>
    <m/>
    <m/>
    <m/>
    <m/>
    <m/>
    <d v="2021-08-25T13:52:50"/>
    <d v="2021-08-25T08:45:12"/>
    <s v="00665"/>
    <x v="3"/>
    <n v="25"/>
    <n v="1.0999999999999999E-2"/>
    <s v="mg/L"/>
    <m/>
    <m/>
    <s v="SM4500PF"/>
    <n v="2E-3"/>
    <m/>
    <m/>
    <m/>
    <m/>
    <n v="80820002"/>
    <n v="8280916"/>
    <s v="00665"/>
  </r>
  <r>
    <s v="P127476-6"/>
    <s v="80820006"/>
    <n v="80820"/>
    <s v="Non-WQM"/>
    <x v="6"/>
    <x v="1"/>
    <s v="G"/>
    <x v="1"/>
    <s v="ECOTOPE"/>
    <s v="EX"/>
    <s v="ECOTOPE"/>
    <x v="18"/>
    <m/>
    <m/>
    <m/>
    <s v="0.15"/>
    <m/>
    <m/>
    <m/>
    <m/>
    <s v="0.77"/>
    <m/>
    <m/>
    <m/>
    <m/>
    <m/>
    <m/>
    <m/>
    <m/>
    <m/>
    <m/>
    <m/>
    <m/>
    <m/>
    <m/>
    <m/>
    <m/>
    <m/>
    <m/>
    <d v="2021-08-27T10:04:36"/>
    <d v="2021-08-26T14:52:29"/>
    <s v="97017"/>
    <x v="4"/>
    <n v="80"/>
    <n v="2.2400000000000002"/>
    <s v="mg/L"/>
    <s v="+/- 0.175"/>
    <m/>
    <s v="SM4500NC"/>
    <n v="0.05"/>
    <m/>
    <s v="SAV too thick to measure water column depth."/>
    <m/>
    <m/>
    <n v="80820006"/>
    <n v="8280904"/>
    <s v="97017"/>
  </r>
  <r>
    <s v="P127476-2"/>
    <s v="80820002"/>
    <n v="80820"/>
    <s v="Non-WQM"/>
    <x v="10"/>
    <x v="1"/>
    <s v="G"/>
    <x v="1"/>
    <s v="ECOTOPE"/>
    <s v="EX"/>
    <s v="ECOTOPE"/>
    <x v="18"/>
    <m/>
    <m/>
    <m/>
    <s v="0.23"/>
    <s v="0.46"/>
    <m/>
    <m/>
    <m/>
    <s v="0.95"/>
    <m/>
    <m/>
    <m/>
    <m/>
    <m/>
    <m/>
    <m/>
    <m/>
    <m/>
    <m/>
    <m/>
    <m/>
    <m/>
    <m/>
    <m/>
    <m/>
    <m/>
    <m/>
    <d v="2021-08-27T09:51:36"/>
    <d v="2021-08-26T14:52:29"/>
    <s v="97017"/>
    <x v="4"/>
    <n v="80"/>
    <n v="2.04"/>
    <s v="mg/L"/>
    <m/>
    <m/>
    <s v="SM4500NC"/>
    <n v="0.05"/>
    <m/>
    <m/>
    <m/>
    <m/>
    <n v="80820002"/>
    <n v="8280922"/>
    <s v="97017"/>
  </r>
  <r>
    <s v="P127476-6"/>
    <s v="80820006"/>
    <n v="80820"/>
    <s v="Non-WQM"/>
    <x v="6"/>
    <x v="1"/>
    <s v="G"/>
    <x v="1"/>
    <s v="ECOTOPE"/>
    <s v="EX"/>
    <s v="ECOTOPE"/>
    <x v="18"/>
    <m/>
    <m/>
    <m/>
    <s v="0.15"/>
    <m/>
    <m/>
    <m/>
    <m/>
    <s v="0.77"/>
    <m/>
    <m/>
    <m/>
    <m/>
    <m/>
    <m/>
    <m/>
    <m/>
    <m/>
    <m/>
    <m/>
    <m/>
    <m/>
    <m/>
    <m/>
    <m/>
    <m/>
    <m/>
    <d v="2021-08-25T12:15:03"/>
    <d v="2021-08-25T12:15:03"/>
    <s v="00671"/>
    <x v="1"/>
    <n v="23"/>
    <n v="2E-3"/>
    <s v="mg/L"/>
    <s v="+/- 0.002"/>
    <s v="U"/>
    <s v="SM4500PF"/>
    <n v="2E-3"/>
    <m/>
    <s v="SAV too thick to measure water column depth."/>
    <m/>
    <m/>
    <n v="80820006"/>
    <n v="8280896"/>
    <s v="00671"/>
  </r>
  <r>
    <s v="P127476-2"/>
    <s v="80820002"/>
    <n v="80820"/>
    <s v="Non-WQM"/>
    <x v="10"/>
    <x v="1"/>
    <s v="G"/>
    <x v="1"/>
    <s v="ECOTOPE"/>
    <s v="EX"/>
    <s v="ECOTOPE"/>
    <x v="18"/>
    <m/>
    <m/>
    <m/>
    <s v="0.23"/>
    <s v="0.46"/>
    <m/>
    <m/>
    <m/>
    <s v="0.95"/>
    <m/>
    <m/>
    <m/>
    <m/>
    <m/>
    <m/>
    <m/>
    <m/>
    <m/>
    <m/>
    <m/>
    <m/>
    <m/>
    <m/>
    <m/>
    <m/>
    <m/>
    <m/>
    <d v="2021-08-25T12:08:43"/>
    <d v="2021-08-25T12:08:43"/>
    <s v="00671"/>
    <x v="1"/>
    <n v="23"/>
    <n v="2E-3"/>
    <s v="mg/L"/>
    <m/>
    <s v="U"/>
    <s v="SM4500PF"/>
    <n v="2E-3"/>
    <m/>
    <m/>
    <m/>
    <m/>
    <n v="80820002"/>
    <n v="8280914"/>
    <s v="00671"/>
  </r>
  <r>
    <s v="P127476-6"/>
    <s v="80820006"/>
    <n v="80820"/>
    <s v="Non-WQM"/>
    <x v="6"/>
    <x v="1"/>
    <s v="G"/>
    <x v="1"/>
    <s v="ECOTOPE"/>
    <s v="EX"/>
    <s v="ECOTOPE"/>
    <x v="18"/>
    <m/>
    <m/>
    <m/>
    <s v="0.15"/>
    <m/>
    <m/>
    <m/>
    <m/>
    <s v="0.77"/>
    <m/>
    <m/>
    <m/>
    <m/>
    <m/>
    <m/>
    <m/>
    <m/>
    <m/>
    <m/>
    <m/>
    <m/>
    <m/>
    <m/>
    <m/>
    <m/>
    <m/>
    <m/>
    <d v="2021-08-25T12:26:00"/>
    <d v="2021-08-25T12:26:00"/>
    <s v="00080"/>
    <x v="5"/>
    <n v="13"/>
    <n v="121"/>
    <s v="PCU"/>
    <s v="+/- 22"/>
    <m/>
    <s v="SM2120C"/>
    <n v="1"/>
    <m/>
    <s v="SAV too thick to measure water column depth."/>
    <m/>
    <m/>
    <n v="80820006"/>
    <n v="8280905"/>
    <s v="00080"/>
  </r>
  <r>
    <s v="P127476-2"/>
    <s v="80820002"/>
    <n v="80820"/>
    <s v="Non-WQM"/>
    <x v="10"/>
    <x v="1"/>
    <s v="G"/>
    <x v="1"/>
    <s v="ECOTOPE"/>
    <s v="EX"/>
    <s v="ECOTOPE"/>
    <x v="18"/>
    <m/>
    <m/>
    <m/>
    <s v="0.23"/>
    <s v="0.46"/>
    <m/>
    <m/>
    <m/>
    <s v="0.95"/>
    <m/>
    <m/>
    <m/>
    <m/>
    <m/>
    <m/>
    <m/>
    <m/>
    <m/>
    <m/>
    <m/>
    <m/>
    <m/>
    <m/>
    <m/>
    <m/>
    <m/>
    <m/>
    <d v="2021-08-25T12:22:00"/>
    <d v="2021-08-25T12:22:00"/>
    <s v="00080"/>
    <x v="5"/>
    <n v="13"/>
    <n v="113"/>
    <s v="PCU"/>
    <m/>
    <m/>
    <s v="SM2120C"/>
    <n v="1"/>
    <m/>
    <m/>
    <m/>
    <m/>
    <n v="80820002"/>
    <n v="8280923"/>
    <s v="00080"/>
  </r>
  <r>
    <s v="P127476-6"/>
    <s v="80820006"/>
    <n v="80820"/>
    <s v="Non-WQM"/>
    <x v="6"/>
    <x v="1"/>
    <s v="G"/>
    <x v="1"/>
    <s v="ECOTOPE"/>
    <s v="EX"/>
    <s v="ECOTOPE"/>
    <x v="18"/>
    <m/>
    <m/>
    <m/>
    <s v="0.15"/>
    <m/>
    <m/>
    <m/>
    <m/>
    <s v="0.77"/>
    <m/>
    <m/>
    <m/>
    <m/>
    <m/>
    <m/>
    <m/>
    <m/>
    <m/>
    <m/>
    <m/>
    <m/>
    <m/>
    <m/>
    <m/>
    <m/>
    <m/>
    <m/>
    <d v="2021-09-03T11:40:00"/>
    <d v="2021-09-03T11:40:00"/>
    <s v="00631"/>
    <x v="6"/>
    <n v="18"/>
    <n v="5.0000000000000001E-3"/>
    <s v="mg/L"/>
    <m/>
    <s v="U"/>
    <s v="SM4500NO3F"/>
    <n v="5.0000000000000001E-3"/>
    <m/>
    <s v="SAV too thick to measure water column depth."/>
    <m/>
    <m/>
    <n v="80820006"/>
    <n v="8280901"/>
    <s v="00631"/>
  </r>
  <r>
    <s v="P127476-2"/>
    <s v="80820002"/>
    <n v="80820"/>
    <s v="Non-WQM"/>
    <x v="10"/>
    <x v="1"/>
    <s v="G"/>
    <x v="1"/>
    <s v="ECOTOPE"/>
    <s v="EX"/>
    <s v="ECOTOPE"/>
    <x v="18"/>
    <m/>
    <m/>
    <m/>
    <s v="0.23"/>
    <s v="0.46"/>
    <m/>
    <m/>
    <m/>
    <s v="0.95"/>
    <m/>
    <m/>
    <m/>
    <m/>
    <m/>
    <m/>
    <m/>
    <m/>
    <m/>
    <m/>
    <m/>
    <m/>
    <m/>
    <m/>
    <m/>
    <m/>
    <m/>
    <m/>
    <d v="2021-09-03T11:42:00"/>
    <d v="2021-09-03T11:42:00"/>
    <s v="00631"/>
    <x v="6"/>
    <n v="18"/>
    <n v="1.2999999999999999E-2"/>
    <s v="mg/L"/>
    <m/>
    <m/>
    <s v="SM4500NO3F"/>
    <n v="5.0000000000000001E-3"/>
    <m/>
    <m/>
    <m/>
    <m/>
    <n v="80820002"/>
    <n v="8280919"/>
    <s v="00631"/>
  </r>
  <r>
    <s v="P127476-6"/>
    <s v="80820006"/>
    <n v="80820"/>
    <s v="Non-WQM"/>
    <x v="6"/>
    <x v="1"/>
    <s v="G"/>
    <x v="1"/>
    <s v="ECOTOPE"/>
    <s v="EX"/>
    <s v="ECOTOPE"/>
    <x v="18"/>
    <m/>
    <m/>
    <m/>
    <s v="0.15"/>
    <m/>
    <m/>
    <m/>
    <m/>
    <s v="0.77"/>
    <m/>
    <m/>
    <m/>
    <m/>
    <m/>
    <m/>
    <m/>
    <m/>
    <m/>
    <m/>
    <m/>
    <m/>
    <m/>
    <m/>
    <m/>
    <m/>
    <m/>
    <m/>
    <d v="2021-09-03T11:40:00"/>
    <d v="2021-09-03T11:40:00"/>
    <s v="00608"/>
    <x v="7"/>
    <n v="20"/>
    <n v="1.2999999999999999E-2"/>
    <s v="mg/L"/>
    <m/>
    <m/>
    <s v="SM4500NH3H"/>
    <n v="5.0000000000000001E-3"/>
    <m/>
    <s v="SAV too thick to measure water column depth."/>
    <m/>
    <m/>
    <n v="80820006"/>
    <n v="8280901"/>
    <s v="00608"/>
  </r>
  <r>
    <s v="P127476-2"/>
    <s v="80820002"/>
    <n v="80820"/>
    <s v="Non-WQM"/>
    <x v="10"/>
    <x v="1"/>
    <s v="G"/>
    <x v="1"/>
    <s v="ECOTOPE"/>
    <s v="EX"/>
    <s v="ECOTOPE"/>
    <x v="18"/>
    <m/>
    <m/>
    <m/>
    <s v="0.23"/>
    <s v="0.46"/>
    <m/>
    <m/>
    <m/>
    <s v="0.95"/>
    <m/>
    <m/>
    <m/>
    <m/>
    <m/>
    <m/>
    <m/>
    <m/>
    <m/>
    <m/>
    <m/>
    <m/>
    <m/>
    <m/>
    <m/>
    <m/>
    <m/>
    <m/>
    <d v="2021-09-03T11:42:00"/>
    <d v="2021-09-03T11:42:00"/>
    <s v="00608"/>
    <x v="7"/>
    <n v="20"/>
    <n v="2.3E-2"/>
    <s v="mg/L"/>
    <m/>
    <m/>
    <s v="SM4500NH3H"/>
    <n v="5.0000000000000001E-3"/>
    <m/>
    <m/>
    <m/>
    <m/>
    <n v="80820002"/>
    <n v="8280919"/>
    <s v="00608"/>
  </r>
  <r>
    <s v="P127476-6"/>
    <s v="80820006"/>
    <n v="80820"/>
    <s v="Non-WQM"/>
    <x v="6"/>
    <x v="1"/>
    <s v="G"/>
    <x v="1"/>
    <s v="ECOTOPE"/>
    <s v="EX"/>
    <s v="ECOTOPE"/>
    <x v="18"/>
    <m/>
    <m/>
    <m/>
    <s v="0.15"/>
    <m/>
    <m/>
    <m/>
    <m/>
    <s v="0.77"/>
    <m/>
    <m/>
    <m/>
    <m/>
    <m/>
    <m/>
    <m/>
    <m/>
    <m/>
    <m/>
    <m/>
    <m/>
    <m/>
    <m/>
    <m/>
    <m/>
    <m/>
    <m/>
    <d v="2021-09-08T08:16:00"/>
    <d v="2021-09-08T08:16:00"/>
    <s v="00681"/>
    <x v="8"/>
    <n v="89"/>
    <n v="34.700000000000003"/>
    <s v="mg/L"/>
    <m/>
    <m/>
    <s v="SM5310B"/>
    <n v="0.8"/>
    <m/>
    <s v="SAV too thick to measure water column depth."/>
    <m/>
    <m/>
    <n v="80820006"/>
    <n v="8280906"/>
    <s v="00681"/>
  </r>
  <r>
    <s v="P127476-2"/>
    <s v="80820002"/>
    <n v="80820"/>
    <s v="Non-WQM"/>
    <x v="10"/>
    <x v="1"/>
    <s v="G"/>
    <x v="1"/>
    <s v="ECOTOPE"/>
    <s v="EX"/>
    <s v="ECOTOPE"/>
    <x v="18"/>
    <m/>
    <m/>
    <m/>
    <s v="0.23"/>
    <s v="0.46"/>
    <m/>
    <m/>
    <m/>
    <s v="0.95"/>
    <m/>
    <m/>
    <m/>
    <m/>
    <m/>
    <m/>
    <m/>
    <m/>
    <m/>
    <m/>
    <m/>
    <m/>
    <m/>
    <m/>
    <m/>
    <m/>
    <m/>
    <m/>
    <d v="2021-09-08T06:47:00"/>
    <d v="2021-09-08T06:47:00"/>
    <s v="00681"/>
    <x v="8"/>
    <n v="89"/>
    <n v="32.200000000000003"/>
    <s v="mg/L"/>
    <m/>
    <m/>
    <s v="SM5310B"/>
    <n v="0.8"/>
    <m/>
    <m/>
    <m/>
    <m/>
    <n v="80820002"/>
    <n v="8280924"/>
    <s v="00681"/>
  </r>
  <r>
    <s v="P127476-6"/>
    <s v="80820006"/>
    <n v="80820"/>
    <s v="Non-WQM"/>
    <x v="6"/>
    <x v="1"/>
    <s v="G"/>
    <x v="1"/>
    <s v="ECOTOPE"/>
    <s v="EX"/>
    <s v="ECOTOPE"/>
    <x v="18"/>
    <m/>
    <m/>
    <m/>
    <s v="0.15"/>
    <m/>
    <m/>
    <m/>
    <m/>
    <s v="0.77"/>
    <m/>
    <m/>
    <m/>
    <m/>
    <m/>
    <m/>
    <m/>
    <m/>
    <m/>
    <m/>
    <m/>
    <m/>
    <m/>
    <m/>
    <m/>
    <m/>
    <m/>
    <m/>
    <d v="2021-08-25T16:03:00"/>
    <d v="2021-08-25T16:03:00"/>
    <s v="00410"/>
    <x v="9"/>
    <n v="67"/>
    <n v="312"/>
    <s v="mg/L CaCO3"/>
    <s v="+/- 14"/>
    <m/>
    <s v="SM2320B"/>
    <n v="1"/>
    <m/>
    <s v="SAV too thick to measure water column depth."/>
    <m/>
    <m/>
    <n v="80820006"/>
    <n v="8280910"/>
    <s v="00410"/>
  </r>
  <r>
    <s v="P127476-2"/>
    <s v="80820002"/>
    <n v="80820"/>
    <s v="Non-WQM"/>
    <x v="10"/>
    <x v="1"/>
    <s v="G"/>
    <x v="1"/>
    <s v="ECOTOPE"/>
    <s v="EX"/>
    <s v="ECOTOPE"/>
    <x v="18"/>
    <m/>
    <m/>
    <m/>
    <s v="0.23"/>
    <s v="0.46"/>
    <m/>
    <m/>
    <m/>
    <s v="0.95"/>
    <m/>
    <m/>
    <m/>
    <m/>
    <m/>
    <m/>
    <m/>
    <m/>
    <m/>
    <m/>
    <m/>
    <m/>
    <m/>
    <m/>
    <m/>
    <m/>
    <m/>
    <m/>
    <d v="2021-08-25T14:07:00"/>
    <d v="2021-08-25T14:07:00"/>
    <s v="00410"/>
    <x v="9"/>
    <n v="67"/>
    <n v="278"/>
    <s v="mg/L CaCO3"/>
    <m/>
    <m/>
    <s v="SM2320B"/>
    <n v="1"/>
    <m/>
    <m/>
    <m/>
    <m/>
    <n v="80820002"/>
    <n v="8280928"/>
    <s v="00410"/>
  </r>
  <r>
    <s v="P127476-6"/>
    <s v="80820006"/>
    <n v="80820"/>
    <s v="Non-WQM"/>
    <x v="6"/>
    <x v="1"/>
    <s v="G"/>
    <x v="1"/>
    <s v="ECOTOPE"/>
    <s v="EX"/>
    <s v="ECOTOPE"/>
    <x v="18"/>
    <m/>
    <m/>
    <m/>
    <s v="0.15"/>
    <m/>
    <m/>
    <m/>
    <m/>
    <s v="0.77"/>
    <m/>
    <m/>
    <m/>
    <m/>
    <m/>
    <m/>
    <m/>
    <m/>
    <m/>
    <m/>
    <m/>
    <m/>
    <m/>
    <m/>
    <m/>
    <m/>
    <m/>
    <m/>
    <d v="2021-08-26T23:31:00"/>
    <d v="2021-08-26T23:31:00"/>
    <s v="00946"/>
    <x v="10"/>
    <n v="33"/>
    <n v="70.900000000000006"/>
    <s v="mg/L"/>
    <s v="+/- 2.6"/>
    <m/>
    <s v="SM4110B"/>
    <n v="0.1"/>
    <m/>
    <s v="SAV too thick to measure water column depth."/>
    <m/>
    <m/>
    <n v="80820006"/>
    <n v="8280902"/>
    <s v="00946"/>
  </r>
  <r>
    <s v="P127476-2"/>
    <s v="80820002"/>
    <n v="80820"/>
    <s v="Non-WQM"/>
    <x v="10"/>
    <x v="1"/>
    <s v="G"/>
    <x v="1"/>
    <s v="ECOTOPE"/>
    <s v="EX"/>
    <s v="ECOTOPE"/>
    <x v="18"/>
    <m/>
    <m/>
    <m/>
    <s v="0.23"/>
    <s v="0.46"/>
    <m/>
    <m/>
    <m/>
    <s v="0.95"/>
    <m/>
    <m/>
    <m/>
    <m/>
    <m/>
    <m/>
    <m/>
    <m/>
    <m/>
    <m/>
    <m/>
    <m/>
    <m/>
    <m/>
    <m/>
    <m/>
    <m/>
    <m/>
    <d v="2021-08-26T22:05:00"/>
    <d v="2021-08-26T22:05:00"/>
    <s v="00946"/>
    <x v="10"/>
    <n v="33"/>
    <n v="76"/>
    <s v="mg/L"/>
    <m/>
    <m/>
    <s v="SM4110B"/>
    <n v="0.1"/>
    <m/>
    <m/>
    <m/>
    <m/>
    <n v="80820002"/>
    <n v="8280920"/>
    <s v="00946"/>
  </r>
  <r>
    <s v="P127476-6"/>
    <s v="80820006"/>
    <n v="80820"/>
    <s v="Non-WQM"/>
    <x v="6"/>
    <x v="1"/>
    <s v="G"/>
    <x v="1"/>
    <s v="ECOTOPE"/>
    <s v="EX"/>
    <s v="ECOTOPE"/>
    <x v="18"/>
    <m/>
    <m/>
    <m/>
    <s v="0.15"/>
    <m/>
    <m/>
    <m/>
    <m/>
    <s v="0.77"/>
    <m/>
    <m/>
    <m/>
    <m/>
    <m/>
    <m/>
    <m/>
    <m/>
    <m/>
    <m/>
    <m/>
    <m/>
    <m/>
    <m/>
    <m/>
    <m/>
    <m/>
    <m/>
    <d v="2021-08-26T23:31:00"/>
    <d v="2021-08-26T23:31:00"/>
    <s v="00941"/>
    <x v="11"/>
    <n v="32"/>
    <n v="135"/>
    <s v="mg/L"/>
    <s v="+/- 6.4"/>
    <m/>
    <s v="SM4110B"/>
    <n v="0.5"/>
    <m/>
    <s v="SAV too thick to measure water column depth."/>
    <m/>
    <m/>
    <n v="80820006"/>
    <n v="8280902"/>
    <s v="00941"/>
  </r>
  <r>
    <s v="P127476-2"/>
    <s v="80820002"/>
    <n v="80820"/>
    <s v="Non-WQM"/>
    <x v="10"/>
    <x v="1"/>
    <s v="G"/>
    <x v="1"/>
    <s v="ECOTOPE"/>
    <s v="EX"/>
    <s v="ECOTOPE"/>
    <x v="18"/>
    <m/>
    <m/>
    <m/>
    <s v="0.23"/>
    <s v="0.46"/>
    <m/>
    <m/>
    <m/>
    <s v="0.95"/>
    <m/>
    <m/>
    <m/>
    <m/>
    <m/>
    <m/>
    <m/>
    <m/>
    <m/>
    <m/>
    <m/>
    <m/>
    <m/>
    <m/>
    <m/>
    <m/>
    <m/>
    <m/>
    <d v="2021-08-26T22:05:00"/>
    <d v="2021-08-26T22:05:00"/>
    <s v="00941"/>
    <x v="11"/>
    <n v="32"/>
    <n v="118"/>
    <s v="mg/L"/>
    <m/>
    <m/>
    <s v="SM4110B"/>
    <n v="0.5"/>
    <m/>
    <m/>
    <m/>
    <m/>
    <n v="80820002"/>
    <n v="8280920"/>
    <s v="00941"/>
  </r>
  <r>
    <s v="P127476-6"/>
    <s v="80820006"/>
    <n v="80820"/>
    <s v="Non-WQM"/>
    <x v="6"/>
    <x v="1"/>
    <s v="G"/>
    <x v="1"/>
    <s v="ECOTOPE"/>
    <s v="EX"/>
    <s v="ECOTOPE"/>
    <x v="18"/>
    <m/>
    <m/>
    <m/>
    <s v="0.15"/>
    <m/>
    <m/>
    <m/>
    <m/>
    <s v="0.77"/>
    <m/>
    <m/>
    <m/>
    <m/>
    <m/>
    <m/>
    <m/>
    <m/>
    <m/>
    <m/>
    <m/>
    <m/>
    <m/>
    <m/>
    <m/>
    <m/>
    <m/>
    <m/>
    <d v="2021-08-26T21:29:00"/>
    <d v="2021-08-26T11:57:52"/>
    <s v="98013"/>
    <x v="12"/>
    <m/>
    <n v="7.5999999999999998E-2"/>
    <s v="ug/L"/>
    <s v="+/- 0.012"/>
    <m/>
    <m/>
    <n v="8.9999999999999993E-3"/>
    <m/>
    <s v="SAV too thick to measure water column depth."/>
    <m/>
    <m/>
    <n v="80820006"/>
    <n v="8280909"/>
    <s v="98013"/>
  </r>
  <r>
    <s v="P127476-2"/>
    <s v="80820002"/>
    <n v="80820"/>
    <s v="Non-WQM"/>
    <x v="10"/>
    <x v="1"/>
    <s v="G"/>
    <x v="1"/>
    <s v="ECOTOPE"/>
    <s v="EX"/>
    <s v="ECOTOPE"/>
    <x v="18"/>
    <m/>
    <m/>
    <m/>
    <s v="0.23"/>
    <s v="0.46"/>
    <m/>
    <m/>
    <m/>
    <s v="0.95"/>
    <m/>
    <m/>
    <m/>
    <m/>
    <m/>
    <m/>
    <m/>
    <m/>
    <m/>
    <m/>
    <m/>
    <m/>
    <m/>
    <m/>
    <m/>
    <m/>
    <m/>
    <m/>
    <d v="2021-08-26T20:21:00"/>
    <d v="2021-08-26T11:57:52"/>
    <s v="98013"/>
    <x v="12"/>
    <m/>
    <n v="5.5E-2"/>
    <s v="ug/L"/>
    <m/>
    <m/>
    <m/>
    <n v="8.9999999999999993E-3"/>
    <m/>
    <m/>
    <m/>
    <m/>
    <n v="80820002"/>
    <n v="8280927"/>
    <s v="98013"/>
  </r>
  <r>
    <s v="P127476-6"/>
    <s v="80820006"/>
    <n v="80820"/>
    <s v="Non-WQM"/>
    <x v="6"/>
    <x v="1"/>
    <s v="G"/>
    <x v="1"/>
    <s v="ECOTOPE"/>
    <s v="EX"/>
    <s v="ECOTOPE"/>
    <x v="18"/>
    <m/>
    <m/>
    <m/>
    <s v="0.15"/>
    <m/>
    <m/>
    <m/>
    <m/>
    <s v="0.77"/>
    <m/>
    <m/>
    <m/>
    <m/>
    <m/>
    <m/>
    <m/>
    <m/>
    <m/>
    <m/>
    <m/>
    <m/>
    <m/>
    <m/>
    <m/>
    <m/>
    <m/>
    <m/>
    <d v="2021-08-26T21:29:00"/>
    <d v="2021-08-26T11:57:52"/>
    <s v="98011"/>
    <x v="13"/>
    <m/>
    <n v="1.18"/>
    <s v="ug/L"/>
    <s v="+/- 0.081"/>
    <m/>
    <m/>
    <n v="1.7999999999999999E-2"/>
    <m/>
    <s v="SAV too thick to measure water column depth."/>
    <m/>
    <m/>
    <n v="80820006"/>
    <n v="8280909"/>
    <s v="98011"/>
  </r>
  <r>
    <s v="P127476-2"/>
    <s v="80820002"/>
    <n v="80820"/>
    <s v="Non-WQM"/>
    <x v="10"/>
    <x v="1"/>
    <s v="G"/>
    <x v="1"/>
    <s v="ECOTOPE"/>
    <s v="EX"/>
    <s v="ECOTOPE"/>
    <x v="18"/>
    <m/>
    <m/>
    <m/>
    <s v="0.23"/>
    <s v="0.46"/>
    <m/>
    <m/>
    <m/>
    <s v="0.95"/>
    <m/>
    <m/>
    <m/>
    <m/>
    <m/>
    <m/>
    <m/>
    <m/>
    <m/>
    <m/>
    <m/>
    <m/>
    <m/>
    <m/>
    <m/>
    <m/>
    <m/>
    <m/>
    <d v="2021-08-26T20:21:00"/>
    <d v="2021-08-26T11:57:52"/>
    <s v="98011"/>
    <x v="13"/>
    <m/>
    <n v="0.71299999999999997"/>
    <s v="ug/L"/>
    <m/>
    <m/>
    <m/>
    <n v="1.7999999999999999E-2"/>
    <m/>
    <m/>
    <m/>
    <m/>
    <n v="80820002"/>
    <n v="8280927"/>
    <s v="98011"/>
  </r>
  <r>
    <s v="P127476-6"/>
    <s v="80820006"/>
    <n v="80820"/>
    <s v="Non-WQM"/>
    <x v="6"/>
    <x v="1"/>
    <s v="G"/>
    <x v="1"/>
    <s v="ECOTOPE"/>
    <s v="EX"/>
    <s v="ECOTOPE"/>
    <x v="18"/>
    <m/>
    <m/>
    <m/>
    <s v="0.15"/>
    <m/>
    <m/>
    <m/>
    <m/>
    <s v="0.77"/>
    <m/>
    <m/>
    <m/>
    <m/>
    <m/>
    <m/>
    <m/>
    <m/>
    <m/>
    <m/>
    <m/>
    <m/>
    <m/>
    <m/>
    <m/>
    <m/>
    <m/>
    <m/>
    <d v="2021-08-26T21:29:00"/>
    <d v="2021-08-26T11:57:52"/>
    <s v="98010"/>
    <x v="14"/>
    <m/>
    <n v="6.9000000000000006E-2"/>
    <s v="ug/L"/>
    <s v="UNK"/>
    <s v="I"/>
    <m/>
    <n v="1.7999999999999999E-2"/>
    <m/>
    <s v="SAV too thick to measure water column depth."/>
    <m/>
    <s v="J3"/>
    <n v="80820006"/>
    <n v="8280909"/>
    <s v="98010"/>
  </r>
  <r>
    <s v="P127476-2"/>
    <s v="80820002"/>
    <n v="80820"/>
    <s v="Non-WQM"/>
    <x v="10"/>
    <x v="1"/>
    <s v="G"/>
    <x v="1"/>
    <s v="ECOTOPE"/>
    <s v="EX"/>
    <s v="ECOTOPE"/>
    <x v="18"/>
    <m/>
    <m/>
    <m/>
    <s v="0.23"/>
    <s v="0.46"/>
    <m/>
    <m/>
    <m/>
    <s v="0.95"/>
    <m/>
    <m/>
    <m/>
    <m/>
    <m/>
    <m/>
    <m/>
    <m/>
    <m/>
    <m/>
    <m/>
    <m/>
    <m/>
    <m/>
    <m/>
    <m/>
    <m/>
    <m/>
    <d v="2021-08-26T20:21:00"/>
    <d v="2021-08-26T11:57:52"/>
    <s v="98010"/>
    <x v="14"/>
    <m/>
    <n v="4.8000000000000001E-2"/>
    <s v="ug/L"/>
    <m/>
    <s v="I"/>
    <m/>
    <n v="1.7999999999999999E-2"/>
    <m/>
    <m/>
    <m/>
    <s v="J3"/>
    <n v="80820002"/>
    <n v="8280927"/>
    <s v="98010"/>
  </r>
  <r>
    <s v="P127476-5"/>
    <s v="80820005"/>
    <n v="80820"/>
    <s v="Non-WQM"/>
    <x v="7"/>
    <x v="1"/>
    <s v="G"/>
    <x v="1"/>
    <s v="ECOTOPE"/>
    <s v="EX"/>
    <s v="ECOTOPE"/>
    <x v="19"/>
    <m/>
    <m/>
    <m/>
    <s v="0.20"/>
    <m/>
    <m/>
    <m/>
    <m/>
    <s v="0.80"/>
    <m/>
    <m/>
    <m/>
    <m/>
    <m/>
    <m/>
    <m/>
    <m/>
    <m/>
    <m/>
    <m/>
    <m/>
    <m/>
    <m/>
    <m/>
    <m/>
    <m/>
    <m/>
    <d v="2021-08-30T11:07:17"/>
    <d v="2021-08-26T13:56:00"/>
    <s v="00666"/>
    <x v="2"/>
    <n v="26"/>
    <n v="6.0000000000000001E-3"/>
    <s v="mg/L"/>
    <m/>
    <m/>
    <s v="SM4500PF"/>
    <n v="2E-3"/>
    <m/>
    <s v="SAV too thick to measure water column depth."/>
    <m/>
    <m/>
    <n v="80820005"/>
    <n v="8280882"/>
    <s v="00666"/>
  </r>
  <r>
    <s v="P127476-5"/>
    <s v="80820005"/>
    <n v="80820"/>
    <s v="Non-WQM"/>
    <x v="7"/>
    <x v="1"/>
    <s v="G"/>
    <x v="1"/>
    <s v="ECOTOPE"/>
    <s v="EX"/>
    <s v="ECOTOPE"/>
    <x v="19"/>
    <m/>
    <m/>
    <m/>
    <s v="0.20"/>
    <m/>
    <m/>
    <m/>
    <m/>
    <s v="0.80"/>
    <m/>
    <m/>
    <m/>
    <m/>
    <m/>
    <m/>
    <m/>
    <m/>
    <m/>
    <m/>
    <m/>
    <m/>
    <m/>
    <m/>
    <m/>
    <m/>
    <m/>
    <m/>
    <d v="2021-08-25T13:57:25"/>
    <d v="2021-08-25T08:45:12"/>
    <s v="00665"/>
    <x v="3"/>
    <n v="25"/>
    <n v="8.9999999999999993E-3"/>
    <s v="mg/L"/>
    <m/>
    <m/>
    <s v="SM4500PF"/>
    <n v="2E-3"/>
    <m/>
    <s v="SAV too thick to measure water column depth."/>
    <m/>
    <m/>
    <n v="80820005"/>
    <n v="8280880"/>
    <s v="00665"/>
  </r>
  <r>
    <s v="P127476-5"/>
    <s v="80820005"/>
    <n v="80820"/>
    <s v="Non-WQM"/>
    <x v="7"/>
    <x v="1"/>
    <s v="G"/>
    <x v="1"/>
    <s v="ECOTOPE"/>
    <s v="EX"/>
    <s v="ECOTOPE"/>
    <x v="19"/>
    <m/>
    <m/>
    <m/>
    <s v="0.20"/>
    <m/>
    <m/>
    <m/>
    <m/>
    <s v="0.80"/>
    <m/>
    <m/>
    <m/>
    <m/>
    <m/>
    <m/>
    <m/>
    <m/>
    <m/>
    <m/>
    <m/>
    <m/>
    <m/>
    <m/>
    <m/>
    <m/>
    <m/>
    <m/>
    <d v="2021-08-27T10:03:10"/>
    <d v="2021-08-26T14:52:29"/>
    <s v="97017"/>
    <x v="4"/>
    <n v="80"/>
    <n v="2.16"/>
    <s v="mg/L"/>
    <m/>
    <m/>
    <s v="SM4500NC"/>
    <n v="0.05"/>
    <m/>
    <s v="SAV too thick to measure water column depth."/>
    <m/>
    <m/>
    <n v="80820005"/>
    <n v="8280886"/>
    <s v="97017"/>
  </r>
  <r>
    <s v="P127476-5"/>
    <s v="80820005"/>
    <n v="80820"/>
    <s v="Non-WQM"/>
    <x v="7"/>
    <x v="1"/>
    <s v="G"/>
    <x v="1"/>
    <s v="ECOTOPE"/>
    <s v="EX"/>
    <s v="ECOTOPE"/>
    <x v="19"/>
    <m/>
    <m/>
    <m/>
    <s v="0.20"/>
    <m/>
    <m/>
    <m/>
    <m/>
    <s v="0.80"/>
    <m/>
    <m/>
    <m/>
    <m/>
    <m/>
    <m/>
    <m/>
    <m/>
    <m/>
    <m/>
    <m/>
    <m/>
    <m/>
    <m/>
    <m/>
    <m/>
    <m/>
    <m/>
    <d v="2021-08-25T12:13:28"/>
    <d v="2021-08-25T12:13:28"/>
    <s v="00671"/>
    <x v="1"/>
    <n v="23"/>
    <n v="2E-3"/>
    <s v="mg/L"/>
    <m/>
    <s v="U"/>
    <s v="SM4500PF"/>
    <n v="2E-3"/>
    <m/>
    <s v="SAV too thick to measure water column depth."/>
    <m/>
    <m/>
    <n v="80820005"/>
    <n v="8280878"/>
    <s v="00671"/>
  </r>
  <r>
    <s v="P127476-5"/>
    <s v="80820005"/>
    <n v="80820"/>
    <s v="Non-WQM"/>
    <x v="7"/>
    <x v="1"/>
    <s v="G"/>
    <x v="1"/>
    <s v="ECOTOPE"/>
    <s v="EX"/>
    <s v="ECOTOPE"/>
    <x v="19"/>
    <m/>
    <m/>
    <m/>
    <s v="0.20"/>
    <m/>
    <m/>
    <m/>
    <m/>
    <s v="0.80"/>
    <m/>
    <m/>
    <m/>
    <m/>
    <m/>
    <m/>
    <m/>
    <m/>
    <m/>
    <m/>
    <m/>
    <m/>
    <m/>
    <m/>
    <m/>
    <m/>
    <m/>
    <m/>
    <d v="2021-08-25T12:25:00"/>
    <d v="2021-08-25T12:25:00"/>
    <s v="00080"/>
    <x v="5"/>
    <n v="13"/>
    <n v="112"/>
    <s v="PCU"/>
    <m/>
    <m/>
    <s v="SM2120C"/>
    <n v="1"/>
    <m/>
    <s v="SAV too thick to measure water column depth."/>
    <m/>
    <m/>
    <n v="80820005"/>
    <n v="8280887"/>
    <s v="00080"/>
  </r>
  <r>
    <s v="P127476-5"/>
    <s v="80820005"/>
    <n v="80820"/>
    <s v="Non-WQM"/>
    <x v="7"/>
    <x v="1"/>
    <s v="G"/>
    <x v="1"/>
    <s v="ECOTOPE"/>
    <s v="EX"/>
    <s v="ECOTOPE"/>
    <x v="19"/>
    <m/>
    <m/>
    <m/>
    <s v="0.20"/>
    <m/>
    <m/>
    <m/>
    <m/>
    <s v="0.80"/>
    <m/>
    <m/>
    <m/>
    <m/>
    <m/>
    <m/>
    <m/>
    <m/>
    <m/>
    <m/>
    <m/>
    <m/>
    <m/>
    <m/>
    <m/>
    <m/>
    <m/>
    <m/>
    <d v="2021-09-03T11:39:00"/>
    <d v="2021-09-03T11:39:00"/>
    <s v="00631"/>
    <x v="6"/>
    <n v="18"/>
    <n v="5.0000000000000001E-3"/>
    <s v="mg/L"/>
    <m/>
    <s v="U"/>
    <s v="SM4500NO3F"/>
    <n v="5.0000000000000001E-3"/>
    <m/>
    <s v="SAV too thick to measure water column depth."/>
    <m/>
    <m/>
    <n v="80820005"/>
    <n v="8280883"/>
    <s v="00631"/>
  </r>
  <r>
    <s v="P127476-5"/>
    <s v="80820005"/>
    <n v="80820"/>
    <s v="Non-WQM"/>
    <x v="7"/>
    <x v="1"/>
    <s v="G"/>
    <x v="1"/>
    <s v="ECOTOPE"/>
    <s v="EX"/>
    <s v="ECOTOPE"/>
    <x v="19"/>
    <m/>
    <m/>
    <m/>
    <s v="0.20"/>
    <m/>
    <m/>
    <m/>
    <m/>
    <s v="0.80"/>
    <m/>
    <m/>
    <m/>
    <m/>
    <m/>
    <m/>
    <m/>
    <m/>
    <m/>
    <m/>
    <m/>
    <m/>
    <m/>
    <m/>
    <m/>
    <m/>
    <m/>
    <m/>
    <d v="2021-09-03T11:39:00"/>
    <d v="2021-09-03T11:39:00"/>
    <s v="00608"/>
    <x v="7"/>
    <n v="20"/>
    <n v="0.02"/>
    <s v="mg/L"/>
    <m/>
    <m/>
    <s v="SM4500NH3H"/>
    <n v="5.0000000000000001E-3"/>
    <m/>
    <s v="SAV too thick to measure water column depth."/>
    <m/>
    <m/>
    <n v="80820005"/>
    <n v="8280883"/>
    <s v="00608"/>
  </r>
  <r>
    <s v="P127476-5"/>
    <s v="80820005"/>
    <n v="80820"/>
    <s v="Non-WQM"/>
    <x v="7"/>
    <x v="1"/>
    <s v="G"/>
    <x v="1"/>
    <s v="ECOTOPE"/>
    <s v="EX"/>
    <s v="ECOTOPE"/>
    <x v="19"/>
    <m/>
    <m/>
    <m/>
    <s v="0.20"/>
    <m/>
    <m/>
    <m/>
    <m/>
    <s v="0.80"/>
    <m/>
    <m/>
    <m/>
    <m/>
    <m/>
    <m/>
    <m/>
    <m/>
    <m/>
    <m/>
    <m/>
    <m/>
    <m/>
    <m/>
    <m/>
    <m/>
    <m/>
    <m/>
    <d v="2021-09-08T07:55:00"/>
    <d v="2021-09-08T07:55:00"/>
    <s v="00681"/>
    <x v="8"/>
    <n v="89"/>
    <n v="33.9"/>
    <s v="mg/L"/>
    <m/>
    <m/>
    <s v="SM5310B"/>
    <n v="0.8"/>
    <m/>
    <s v="SAV too thick to measure water column depth."/>
    <m/>
    <m/>
    <n v="80820005"/>
    <n v="8280888"/>
    <s v="00681"/>
  </r>
  <r>
    <s v="P127476-5"/>
    <s v="80820005"/>
    <n v="80820"/>
    <s v="Non-WQM"/>
    <x v="7"/>
    <x v="1"/>
    <s v="G"/>
    <x v="1"/>
    <s v="ECOTOPE"/>
    <s v="EX"/>
    <s v="ECOTOPE"/>
    <x v="19"/>
    <m/>
    <m/>
    <m/>
    <s v="0.20"/>
    <m/>
    <m/>
    <m/>
    <m/>
    <s v="0.80"/>
    <m/>
    <m/>
    <m/>
    <m/>
    <m/>
    <m/>
    <m/>
    <m/>
    <m/>
    <m/>
    <m/>
    <m/>
    <m/>
    <m/>
    <m/>
    <m/>
    <m/>
    <m/>
    <d v="2021-08-25T15:48:00"/>
    <d v="2021-08-25T15:48:00"/>
    <s v="00410"/>
    <x v="9"/>
    <n v="67"/>
    <n v="254"/>
    <s v="mg/L CaCO3"/>
    <m/>
    <m/>
    <s v="SM2320B"/>
    <n v="1"/>
    <m/>
    <s v="SAV too thick to measure water column depth."/>
    <m/>
    <m/>
    <n v="80820005"/>
    <n v="8280892"/>
    <s v="00410"/>
  </r>
  <r>
    <s v="P127476-5"/>
    <s v="80820005"/>
    <n v="80820"/>
    <s v="Non-WQM"/>
    <x v="7"/>
    <x v="1"/>
    <s v="G"/>
    <x v="1"/>
    <s v="ECOTOPE"/>
    <s v="EX"/>
    <s v="ECOTOPE"/>
    <x v="19"/>
    <m/>
    <m/>
    <m/>
    <s v="0.20"/>
    <m/>
    <m/>
    <m/>
    <m/>
    <s v="0.80"/>
    <m/>
    <m/>
    <m/>
    <m/>
    <m/>
    <m/>
    <m/>
    <m/>
    <m/>
    <m/>
    <m/>
    <m/>
    <m/>
    <m/>
    <m/>
    <m/>
    <m/>
    <m/>
    <d v="2021-08-26T22:57:00"/>
    <d v="2021-08-26T22:57:00"/>
    <s v="00946"/>
    <x v="10"/>
    <n v="33"/>
    <n v="79.400000000000006"/>
    <s v="mg/L"/>
    <m/>
    <m/>
    <s v="SM4110B"/>
    <n v="0.1"/>
    <m/>
    <s v="SAV too thick to measure water column depth."/>
    <m/>
    <m/>
    <n v="80820005"/>
    <n v="8280884"/>
    <s v="00946"/>
  </r>
  <r>
    <s v="P127476-5"/>
    <s v="80820005"/>
    <n v="80820"/>
    <s v="Non-WQM"/>
    <x v="7"/>
    <x v="1"/>
    <s v="G"/>
    <x v="1"/>
    <s v="ECOTOPE"/>
    <s v="EX"/>
    <s v="ECOTOPE"/>
    <x v="19"/>
    <m/>
    <m/>
    <m/>
    <s v="0.20"/>
    <m/>
    <m/>
    <m/>
    <m/>
    <s v="0.80"/>
    <m/>
    <m/>
    <m/>
    <m/>
    <m/>
    <m/>
    <m/>
    <m/>
    <m/>
    <m/>
    <m/>
    <m/>
    <m/>
    <m/>
    <m/>
    <m/>
    <m/>
    <m/>
    <d v="2021-08-26T22:57:00"/>
    <d v="2021-08-26T22:57:00"/>
    <s v="00941"/>
    <x v="11"/>
    <n v="32"/>
    <n v="131"/>
    <s v="mg/L"/>
    <m/>
    <m/>
    <s v="SM4110B"/>
    <n v="0.5"/>
    <m/>
    <s v="SAV too thick to measure water column depth."/>
    <m/>
    <m/>
    <n v="80820005"/>
    <n v="8280884"/>
    <s v="00941"/>
  </r>
  <r>
    <s v="P127476-5"/>
    <s v="80820005"/>
    <n v="80820"/>
    <s v="Non-WQM"/>
    <x v="7"/>
    <x v="1"/>
    <s v="G"/>
    <x v="1"/>
    <s v="ECOTOPE"/>
    <s v="EX"/>
    <s v="ECOTOPE"/>
    <x v="19"/>
    <m/>
    <m/>
    <m/>
    <s v="0.20"/>
    <m/>
    <m/>
    <m/>
    <m/>
    <s v="0.80"/>
    <m/>
    <m/>
    <m/>
    <m/>
    <m/>
    <m/>
    <m/>
    <m/>
    <m/>
    <m/>
    <m/>
    <m/>
    <m/>
    <m/>
    <m/>
    <m/>
    <m/>
    <m/>
    <d v="2021-08-26T21:19:00"/>
    <d v="2021-08-26T11:57:52"/>
    <s v="98013"/>
    <x v="12"/>
    <m/>
    <n v="0.11899999999999999"/>
    <s v="ug/L"/>
    <m/>
    <m/>
    <m/>
    <n v="8.9999999999999993E-3"/>
    <m/>
    <s v="SAV too thick to measure water column depth."/>
    <m/>
    <m/>
    <n v="80820005"/>
    <n v="8280891"/>
    <s v="98013"/>
  </r>
  <r>
    <s v="P127476-5"/>
    <s v="80820005"/>
    <n v="80820"/>
    <s v="Non-WQM"/>
    <x v="7"/>
    <x v="1"/>
    <s v="G"/>
    <x v="1"/>
    <s v="ECOTOPE"/>
    <s v="EX"/>
    <s v="ECOTOPE"/>
    <x v="19"/>
    <m/>
    <m/>
    <m/>
    <s v="0.20"/>
    <m/>
    <m/>
    <m/>
    <m/>
    <s v="0.80"/>
    <m/>
    <m/>
    <m/>
    <m/>
    <m/>
    <m/>
    <m/>
    <m/>
    <m/>
    <m/>
    <m/>
    <m/>
    <m/>
    <m/>
    <m/>
    <m/>
    <m/>
    <m/>
    <d v="2021-08-26T21:19:00"/>
    <d v="2021-08-26T11:57:52"/>
    <s v="98011"/>
    <x v="13"/>
    <m/>
    <n v="0.84399999999999997"/>
    <s v="ug/L"/>
    <m/>
    <m/>
    <m/>
    <n v="1.7999999999999999E-2"/>
    <m/>
    <s v="SAV too thick to measure water column depth."/>
    <m/>
    <m/>
    <n v="80820005"/>
    <n v="8280891"/>
    <s v="98011"/>
  </r>
  <r>
    <s v="P127476-5"/>
    <s v="80820005"/>
    <n v="80820"/>
    <s v="Non-WQM"/>
    <x v="7"/>
    <x v="1"/>
    <s v="G"/>
    <x v="1"/>
    <s v="ECOTOPE"/>
    <s v="EX"/>
    <s v="ECOTOPE"/>
    <x v="19"/>
    <m/>
    <m/>
    <m/>
    <s v="0.20"/>
    <m/>
    <m/>
    <m/>
    <m/>
    <s v="0.80"/>
    <m/>
    <m/>
    <m/>
    <m/>
    <m/>
    <m/>
    <m/>
    <m/>
    <m/>
    <m/>
    <m/>
    <m/>
    <m/>
    <m/>
    <m/>
    <m/>
    <m/>
    <m/>
    <d v="2021-08-26T21:19:00"/>
    <d v="2021-08-26T11:57:52"/>
    <s v="98010"/>
    <x v="14"/>
    <m/>
    <n v="7.5999999999999998E-2"/>
    <s v="ug/L"/>
    <m/>
    <m/>
    <m/>
    <n v="1.7999999999999999E-2"/>
    <m/>
    <s v="SAV too thick to measure water column depth."/>
    <m/>
    <s v="J3"/>
    <n v="80820005"/>
    <n v="8280891"/>
    <s v="98010"/>
  </r>
  <r>
    <s v="P127476-4"/>
    <s v="80820004"/>
    <n v="80820"/>
    <s v="Non-WQM"/>
    <x v="9"/>
    <x v="1"/>
    <s v="G"/>
    <x v="1"/>
    <s v="ECOTOPE"/>
    <s v="EX"/>
    <s v="ECOTOPE"/>
    <x v="20"/>
    <m/>
    <m/>
    <m/>
    <s v="0.20"/>
    <m/>
    <m/>
    <m/>
    <m/>
    <s v="0.75"/>
    <m/>
    <m/>
    <m/>
    <m/>
    <m/>
    <m/>
    <m/>
    <m/>
    <m/>
    <m/>
    <m/>
    <m/>
    <m/>
    <m/>
    <m/>
    <m/>
    <m/>
    <m/>
    <d v="2021-08-30T11:05:46"/>
    <d v="2021-08-26T13:56:00"/>
    <s v="00666"/>
    <x v="2"/>
    <n v="26"/>
    <n v="6.0000000000000001E-3"/>
    <s v="mg/L"/>
    <m/>
    <m/>
    <s v="SM4500PF"/>
    <n v="2E-3"/>
    <m/>
    <s v="SAV too thick to measure water column depth."/>
    <m/>
    <m/>
    <n v="80820004"/>
    <n v="8280864"/>
    <s v="00666"/>
  </r>
  <r>
    <s v="P127476-4"/>
    <s v="80820004"/>
    <n v="80820"/>
    <s v="Non-WQM"/>
    <x v="9"/>
    <x v="1"/>
    <s v="G"/>
    <x v="1"/>
    <s v="ECOTOPE"/>
    <s v="EX"/>
    <s v="ECOTOPE"/>
    <x v="20"/>
    <m/>
    <m/>
    <m/>
    <s v="0.20"/>
    <m/>
    <m/>
    <m/>
    <m/>
    <s v="0.75"/>
    <m/>
    <m/>
    <m/>
    <m/>
    <m/>
    <m/>
    <m/>
    <m/>
    <m/>
    <m/>
    <m/>
    <m/>
    <m/>
    <m/>
    <m/>
    <m/>
    <m/>
    <m/>
    <d v="2021-08-25T13:55:53"/>
    <d v="2021-08-25T08:45:12"/>
    <s v="00665"/>
    <x v="3"/>
    <n v="25"/>
    <n v="1.2999999999999999E-2"/>
    <s v="mg/L"/>
    <m/>
    <m/>
    <s v="SM4500PF"/>
    <n v="2E-3"/>
    <m/>
    <s v="SAV too thick to measure water column depth."/>
    <m/>
    <m/>
    <n v="80820004"/>
    <n v="8280862"/>
    <s v="00665"/>
  </r>
  <r>
    <s v="P127476-4"/>
    <s v="80820004"/>
    <n v="80820"/>
    <s v="Non-WQM"/>
    <x v="9"/>
    <x v="1"/>
    <s v="G"/>
    <x v="1"/>
    <s v="ECOTOPE"/>
    <s v="EX"/>
    <s v="ECOTOPE"/>
    <x v="20"/>
    <m/>
    <m/>
    <m/>
    <s v="0.20"/>
    <m/>
    <m/>
    <m/>
    <m/>
    <s v="0.75"/>
    <m/>
    <m/>
    <m/>
    <m/>
    <m/>
    <m/>
    <m/>
    <m/>
    <m/>
    <m/>
    <m/>
    <m/>
    <m/>
    <m/>
    <m/>
    <m/>
    <m/>
    <m/>
    <d v="2021-08-27T10:00:17"/>
    <d v="2021-08-26T14:52:29"/>
    <s v="97017"/>
    <x v="4"/>
    <n v="80"/>
    <n v="2.2000000000000002"/>
    <s v="mg/L"/>
    <m/>
    <m/>
    <s v="SM4500NC"/>
    <n v="0.05"/>
    <m/>
    <s v="SAV too thick to measure water column depth."/>
    <m/>
    <m/>
    <n v="80820004"/>
    <n v="8280868"/>
    <s v="97017"/>
  </r>
  <r>
    <s v="P127476-4"/>
    <s v="80820004"/>
    <n v="80820"/>
    <s v="Non-WQM"/>
    <x v="9"/>
    <x v="1"/>
    <s v="G"/>
    <x v="1"/>
    <s v="ECOTOPE"/>
    <s v="EX"/>
    <s v="ECOTOPE"/>
    <x v="20"/>
    <m/>
    <m/>
    <m/>
    <s v="0.20"/>
    <m/>
    <m/>
    <m/>
    <m/>
    <s v="0.75"/>
    <m/>
    <m/>
    <m/>
    <m/>
    <m/>
    <m/>
    <m/>
    <m/>
    <m/>
    <m/>
    <m/>
    <m/>
    <m/>
    <m/>
    <m/>
    <m/>
    <m/>
    <m/>
    <d v="2021-08-25T12:11:53"/>
    <d v="2021-08-25T12:11:53"/>
    <s v="00671"/>
    <x v="1"/>
    <n v="23"/>
    <n v="2E-3"/>
    <s v="mg/L"/>
    <m/>
    <s v="U"/>
    <s v="SM4500PF"/>
    <n v="2E-3"/>
    <m/>
    <s v="SAV too thick to measure water column depth."/>
    <m/>
    <m/>
    <n v="80820004"/>
    <n v="8280860"/>
    <s v="00671"/>
  </r>
  <r>
    <s v="P127476-4"/>
    <s v="80820004"/>
    <n v="80820"/>
    <s v="Non-WQM"/>
    <x v="9"/>
    <x v="1"/>
    <s v="G"/>
    <x v="1"/>
    <s v="ECOTOPE"/>
    <s v="EX"/>
    <s v="ECOTOPE"/>
    <x v="20"/>
    <m/>
    <m/>
    <m/>
    <s v="0.20"/>
    <m/>
    <m/>
    <m/>
    <m/>
    <s v="0.75"/>
    <m/>
    <m/>
    <m/>
    <m/>
    <m/>
    <m/>
    <m/>
    <m/>
    <m/>
    <m/>
    <m/>
    <m/>
    <m/>
    <m/>
    <m/>
    <m/>
    <m/>
    <m/>
    <d v="2021-08-25T12:24:00"/>
    <d v="2021-08-25T12:24:00"/>
    <s v="00080"/>
    <x v="5"/>
    <n v="13"/>
    <n v="119"/>
    <s v="PCU"/>
    <m/>
    <m/>
    <s v="SM2120C"/>
    <n v="1"/>
    <m/>
    <s v="SAV too thick to measure water column depth."/>
    <m/>
    <m/>
    <n v="80820004"/>
    <n v="8280869"/>
    <s v="00080"/>
  </r>
  <r>
    <s v="P127476-4"/>
    <s v="80820004"/>
    <n v="80820"/>
    <s v="Non-WQM"/>
    <x v="9"/>
    <x v="1"/>
    <s v="G"/>
    <x v="1"/>
    <s v="ECOTOPE"/>
    <s v="EX"/>
    <s v="ECOTOPE"/>
    <x v="20"/>
    <m/>
    <m/>
    <m/>
    <s v="0.20"/>
    <m/>
    <m/>
    <m/>
    <m/>
    <s v="0.75"/>
    <m/>
    <m/>
    <m/>
    <m/>
    <m/>
    <m/>
    <m/>
    <m/>
    <m/>
    <m/>
    <m/>
    <m/>
    <m/>
    <m/>
    <m/>
    <m/>
    <m/>
    <m/>
    <d v="2021-09-03T11:37:00"/>
    <d v="2021-09-03T11:37:00"/>
    <s v="00631"/>
    <x v="6"/>
    <n v="18"/>
    <n v="5.0000000000000001E-3"/>
    <s v="mg/L"/>
    <m/>
    <s v="U"/>
    <s v="SM4500NO3F"/>
    <n v="5.0000000000000001E-3"/>
    <m/>
    <s v="SAV too thick to measure water column depth."/>
    <m/>
    <m/>
    <n v="80820004"/>
    <n v="8280865"/>
    <s v="00631"/>
  </r>
  <r>
    <s v="P127476-4"/>
    <s v="80820004"/>
    <n v="80820"/>
    <s v="Non-WQM"/>
    <x v="9"/>
    <x v="1"/>
    <s v="G"/>
    <x v="1"/>
    <s v="ECOTOPE"/>
    <s v="EX"/>
    <s v="ECOTOPE"/>
    <x v="20"/>
    <m/>
    <m/>
    <m/>
    <s v="0.20"/>
    <m/>
    <m/>
    <m/>
    <m/>
    <s v="0.75"/>
    <m/>
    <m/>
    <m/>
    <m/>
    <m/>
    <m/>
    <m/>
    <m/>
    <m/>
    <m/>
    <m/>
    <m/>
    <m/>
    <m/>
    <m/>
    <m/>
    <m/>
    <m/>
    <d v="2021-09-03T11:37:00"/>
    <d v="2021-09-03T11:37:00"/>
    <s v="00608"/>
    <x v="7"/>
    <n v="20"/>
    <n v="1.7000000000000001E-2"/>
    <s v="mg/L"/>
    <m/>
    <m/>
    <s v="SM4500NH3H"/>
    <n v="5.0000000000000001E-3"/>
    <m/>
    <s v="SAV too thick to measure water column depth."/>
    <m/>
    <m/>
    <n v="80820004"/>
    <n v="8280865"/>
    <s v="00608"/>
  </r>
  <r>
    <s v="P127476-4"/>
    <s v="80820004"/>
    <n v="80820"/>
    <s v="Non-WQM"/>
    <x v="9"/>
    <x v="1"/>
    <s v="G"/>
    <x v="1"/>
    <s v="ECOTOPE"/>
    <s v="EX"/>
    <s v="ECOTOPE"/>
    <x v="20"/>
    <m/>
    <m/>
    <m/>
    <s v="0.20"/>
    <m/>
    <m/>
    <m/>
    <m/>
    <s v="0.75"/>
    <m/>
    <m/>
    <m/>
    <m/>
    <m/>
    <m/>
    <m/>
    <m/>
    <m/>
    <m/>
    <m/>
    <m/>
    <m/>
    <m/>
    <m/>
    <m/>
    <m/>
    <m/>
    <d v="2021-09-08T07:34:00"/>
    <d v="2021-09-08T07:34:00"/>
    <s v="00681"/>
    <x v="8"/>
    <n v="89"/>
    <n v="33.9"/>
    <s v="mg/L"/>
    <m/>
    <m/>
    <s v="SM5310B"/>
    <n v="0.8"/>
    <m/>
    <s v="SAV too thick to measure water column depth."/>
    <m/>
    <m/>
    <n v="80820004"/>
    <n v="8280870"/>
    <s v="00681"/>
  </r>
  <r>
    <s v="P127476-4"/>
    <s v="80820004"/>
    <n v="80820"/>
    <s v="Non-WQM"/>
    <x v="9"/>
    <x v="1"/>
    <s v="G"/>
    <x v="1"/>
    <s v="ECOTOPE"/>
    <s v="EX"/>
    <s v="ECOTOPE"/>
    <x v="20"/>
    <m/>
    <m/>
    <m/>
    <s v="0.20"/>
    <m/>
    <m/>
    <m/>
    <m/>
    <s v="0.75"/>
    <m/>
    <m/>
    <m/>
    <m/>
    <m/>
    <m/>
    <m/>
    <m/>
    <m/>
    <m/>
    <m/>
    <m/>
    <m/>
    <m/>
    <m/>
    <m/>
    <m/>
    <m/>
    <d v="2021-08-25T15:34:00"/>
    <d v="2021-08-25T15:34:00"/>
    <s v="00410"/>
    <x v="9"/>
    <n v="67"/>
    <n v="293"/>
    <s v="mg/L CaCO3"/>
    <m/>
    <m/>
    <s v="SM2320B"/>
    <n v="1"/>
    <m/>
    <s v="SAV too thick to measure water column depth."/>
    <m/>
    <m/>
    <n v="80820004"/>
    <n v="8280874"/>
    <s v="00410"/>
  </r>
  <r>
    <s v="P127476-4"/>
    <s v="80820004"/>
    <n v="80820"/>
    <s v="Non-WQM"/>
    <x v="9"/>
    <x v="1"/>
    <s v="G"/>
    <x v="1"/>
    <s v="ECOTOPE"/>
    <s v="EX"/>
    <s v="ECOTOPE"/>
    <x v="20"/>
    <m/>
    <m/>
    <m/>
    <s v="0.20"/>
    <m/>
    <m/>
    <m/>
    <m/>
    <s v="0.75"/>
    <m/>
    <m/>
    <m/>
    <m/>
    <m/>
    <m/>
    <m/>
    <m/>
    <m/>
    <m/>
    <m/>
    <m/>
    <m/>
    <m/>
    <m/>
    <m/>
    <m/>
    <m/>
    <d v="2021-08-26T22:39:00"/>
    <d v="2021-08-26T22:39:00"/>
    <s v="00946"/>
    <x v="10"/>
    <n v="33"/>
    <n v="78.400000000000006"/>
    <s v="mg/L"/>
    <m/>
    <m/>
    <s v="SM4110B"/>
    <n v="0.1"/>
    <m/>
    <s v="SAV too thick to measure water column depth."/>
    <m/>
    <m/>
    <n v="80820004"/>
    <n v="8280866"/>
    <s v="00946"/>
  </r>
  <r>
    <s v="P127476-4"/>
    <s v="80820004"/>
    <n v="80820"/>
    <s v="Non-WQM"/>
    <x v="9"/>
    <x v="1"/>
    <s v="G"/>
    <x v="1"/>
    <s v="ECOTOPE"/>
    <s v="EX"/>
    <s v="ECOTOPE"/>
    <x v="20"/>
    <m/>
    <m/>
    <m/>
    <s v="0.20"/>
    <m/>
    <m/>
    <m/>
    <m/>
    <s v="0.75"/>
    <m/>
    <m/>
    <m/>
    <m/>
    <m/>
    <m/>
    <m/>
    <m/>
    <m/>
    <m/>
    <m/>
    <m/>
    <m/>
    <m/>
    <m/>
    <m/>
    <m/>
    <m/>
    <d v="2021-08-26T22:39:00"/>
    <d v="2021-08-26T22:39:00"/>
    <s v="00941"/>
    <x v="11"/>
    <n v="32"/>
    <n v="132"/>
    <s v="mg/L"/>
    <m/>
    <m/>
    <s v="SM4110B"/>
    <n v="0.5"/>
    <m/>
    <s v="SAV too thick to measure water column depth."/>
    <m/>
    <m/>
    <n v="80820004"/>
    <n v="8280866"/>
    <s v="00941"/>
  </r>
  <r>
    <s v="P127476-4"/>
    <s v="80820004"/>
    <n v="80820"/>
    <s v="Non-WQM"/>
    <x v="9"/>
    <x v="1"/>
    <s v="G"/>
    <x v="1"/>
    <s v="ECOTOPE"/>
    <s v="EX"/>
    <s v="ECOTOPE"/>
    <x v="20"/>
    <m/>
    <m/>
    <m/>
    <s v="0.20"/>
    <m/>
    <m/>
    <m/>
    <m/>
    <s v="0.75"/>
    <m/>
    <m/>
    <m/>
    <m/>
    <m/>
    <m/>
    <m/>
    <m/>
    <m/>
    <m/>
    <m/>
    <m/>
    <m/>
    <m/>
    <m/>
    <m/>
    <m/>
    <m/>
    <d v="2021-08-26T21:10:00"/>
    <d v="2021-08-26T11:57:52"/>
    <s v="98013"/>
    <x v="12"/>
    <m/>
    <n v="8.5000000000000006E-2"/>
    <s v="ug/L"/>
    <m/>
    <m/>
    <m/>
    <n v="8.9999999999999993E-3"/>
    <m/>
    <s v="SAV too thick to measure water column depth."/>
    <m/>
    <m/>
    <n v="80820004"/>
    <n v="8280873"/>
    <s v="98013"/>
  </r>
  <r>
    <s v="P127476-4"/>
    <s v="80820004"/>
    <n v="80820"/>
    <s v="Non-WQM"/>
    <x v="9"/>
    <x v="1"/>
    <s v="G"/>
    <x v="1"/>
    <s v="ECOTOPE"/>
    <s v="EX"/>
    <s v="ECOTOPE"/>
    <x v="20"/>
    <m/>
    <m/>
    <m/>
    <s v="0.20"/>
    <m/>
    <m/>
    <m/>
    <m/>
    <s v="0.75"/>
    <m/>
    <m/>
    <m/>
    <m/>
    <m/>
    <m/>
    <m/>
    <m/>
    <m/>
    <m/>
    <m/>
    <m/>
    <m/>
    <m/>
    <m/>
    <m/>
    <m/>
    <m/>
    <d v="2021-08-26T21:10:00"/>
    <d v="2021-08-26T11:57:52"/>
    <s v="98011"/>
    <x v="13"/>
    <m/>
    <n v="1.58"/>
    <s v="ug/L"/>
    <m/>
    <m/>
    <m/>
    <n v="1.7999999999999999E-2"/>
    <m/>
    <s v="SAV too thick to measure water column depth."/>
    <m/>
    <m/>
    <n v="80820004"/>
    <n v="8280873"/>
    <s v="98011"/>
  </r>
  <r>
    <s v="P127476-4"/>
    <s v="80820004"/>
    <n v="80820"/>
    <s v="Non-WQM"/>
    <x v="9"/>
    <x v="1"/>
    <s v="G"/>
    <x v="1"/>
    <s v="ECOTOPE"/>
    <s v="EX"/>
    <s v="ECOTOPE"/>
    <x v="20"/>
    <m/>
    <m/>
    <m/>
    <s v="0.20"/>
    <m/>
    <m/>
    <m/>
    <m/>
    <s v="0.75"/>
    <m/>
    <m/>
    <m/>
    <m/>
    <m/>
    <m/>
    <m/>
    <m/>
    <m/>
    <m/>
    <m/>
    <m/>
    <m/>
    <m/>
    <m/>
    <m/>
    <m/>
    <m/>
    <d v="2021-08-26T21:10:00"/>
    <d v="2021-08-26T11:57:52"/>
    <s v="98010"/>
    <x v="14"/>
    <m/>
    <n v="9.8000000000000004E-2"/>
    <s v="ug/L"/>
    <m/>
    <m/>
    <m/>
    <n v="1.7999999999999999E-2"/>
    <m/>
    <s v="SAV too thick to measure water column depth."/>
    <m/>
    <s v="J3"/>
    <n v="80820004"/>
    <n v="8280873"/>
    <s v="98010"/>
  </r>
  <r>
    <s v="P127476-3"/>
    <s v="80820003"/>
    <n v="80820"/>
    <s v="Non-WQM"/>
    <x v="8"/>
    <x v="1"/>
    <s v="G"/>
    <x v="1"/>
    <s v="ECOTOPE"/>
    <s v="EX"/>
    <s v="ECOTOPE"/>
    <x v="21"/>
    <m/>
    <m/>
    <m/>
    <s v="0.24"/>
    <s v="0.48"/>
    <m/>
    <m/>
    <m/>
    <s v="0.69"/>
    <m/>
    <m/>
    <m/>
    <m/>
    <m/>
    <m/>
    <m/>
    <m/>
    <m/>
    <m/>
    <m/>
    <m/>
    <m/>
    <m/>
    <m/>
    <m/>
    <m/>
    <m/>
    <d v="2021-08-30T11:04:14"/>
    <d v="2021-08-26T13:56:00"/>
    <s v="00666"/>
    <x v="2"/>
    <n v="26"/>
    <n v="6.0000000000000001E-3"/>
    <s v="mg/L"/>
    <m/>
    <m/>
    <s v="SM4500PF"/>
    <n v="2E-3"/>
    <m/>
    <m/>
    <m/>
    <m/>
    <n v="80820003"/>
    <n v="8280846"/>
    <s v="00666"/>
  </r>
  <r>
    <s v="P127476-3"/>
    <s v="80820003"/>
    <n v="80820"/>
    <s v="Non-WQM"/>
    <x v="8"/>
    <x v="1"/>
    <s v="G"/>
    <x v="1"/>
    <s v="ECOTOPE"/>
    <s v="EX"/>
    <s v="ECOTOPE"/>
    <x v="21"/>
    <m/>
    <m/>
    <m/>
    <s v="0.24"/>
    <s v="0.48"/>
    <m/>
    <m/>
    <m/>
    <s v="0.69"/>
    <m/>
    <m/>
    <m/>
    <m/>
    <m/>
    <m/>
    <m/>
    <m/>
    <m/>
    <m/>
    <m/>
    <m/>
    <m/>
    <m/>
    <m/>
    <m/>
    <m/>
    <m/>
    <d v="2021-08-25T13:54:22"/>
    <d v="2021-08-25T08:45:12"/>
    <s v="00665"/>
    <x v="3"/>
    <n v="25"/>
    <n v="0.01"/>
    <s v="mg/L"/>
    <s v="+/- 0.002"/>
    <m/>
    <s v="SM4500PF"/>
    <n v="2E-3"/>
    <m/>
    <m/>
    <m/>
    <m/>
    <n v="80820003"/>
    <n v="8280844"/>
    <s v="00665"/>
  </r>
  <r>
    <s v="P127476-3"/>
    <s v="80820003"/>
    <n v="80820"/>
    <s v="Non-WQM"/>
    <x v="8"/>
    <x v="1"/>
    <s v="G"/>
    <x v="1"/>
    <s v="ECOTOPE"/>
    <s v="EX"/>
    <s v="ECOTOPE"/>
    <x v="21"/>
    <m/>
    <m/>
    <m/>
    <s v="0.24"/>
    <s v="0.48"/>
    <m/>
    <m/>
    <m/>
    <s v="0.69"/>
    <m/>
    <m/>
    <m/>
    <m/>
    <m/>
    <m/>
    <m/>
    <m/>
    <m/>
    <m/>
    <m/>
    <m/>
    <m/>
    <m/>
    <m/>
    <m/>
    <m/>
    <m/>
    <d v="2021-08-27T09:53:03"/>
    <d v="2021-08-26T14:52:29"/>
    <s v="97017"/>
    <x v="4"/>
    <n v="80"/>
    <n v="2.0499999999999998"/>
    <s v="mg/L"/>
    <m/>
    <m/>
    <s v="SM4500NC"/>
    <n v="0.05"/>
    <m/>
    <m/>
    <m/>
    <m/>
    <n v="80820003"/>
    <n v="8280850"/>
    <s v="97017"/>
  </r>
  <r>
    <s v="P127476-3"/>
    <s v="80820003"/>
    <n v="80820"/>
    <s v="Non-WQM"/>
    <x v="8"/>
    <x v="1"/>
    <s v="G"/>
    <x v="1"/>
    <s v="ECOTOPE"/>
    <s v="EX"/>
    <s v="ECOTOPE"/>
    <x v="21"/>
    <m/>
    <m/>
    <m/>
    <s v="0.24"/>
    <s v="0.48"/>
    <m/>
    <m/>
    <m/>
    <s v="0.69"/>
    <m/>
    <m/>
    <m/>
    <m/>
    <m/>
    <m/>
    <m/>
    <m/>
    <m/>
    <m/>
    <m/>
    <m/>
    <m/>
    <m/>
    <m/>
    <m/>
    <m/>
    <m/>
    <d v="2021-08-25T12:10:18"/>
    <d v="2021-08-25T12:10:18"/>
    <s v="00671"/>
    <x v="1"/>
    <n v="23"/>
    <n v="2E-3"/>
    <s v="mg/L"/>
    <s v="+/- 0.002"/>
    <s v="U"/>
    <s v="SM4500PF"/>
    <n v="2E-3"/>
    <m/>
    <m/>
    <m/>
    <m/>
    <n v="80820003"/>
    <n v="8280842"/>
    <s v="00671"/>
  </r>
  <r>
    <s v="P127476-3"/>
    <s v="80820003"/>
    <n v="80820"/>
    <s v="Non-WQM"/>
    <x v="8"/>
    <x v="1"/>
    <s v="G"/>
    <x v="1"/>
    <s v="ECOTOPE"/>
    <s v="EX"/>
    <s v="ECOTOPE"/>
    <x v="21"/>
    <m/>
    <m/>
    <m/>
    <s v="0.24"/>
    <s v="0.48"/>
    <m/>
    <m/>
    <m/>
    <s v="0.69"/>
    <m/>
    <m/>
    <m/>
    <m/>
    <m/>
    <m/>
    <m/>
    <m/>
    <m/>
    <m/>
    <m/>
    <m/>
    <m/>
    <m/>
    <m/>
    <m/>
    <m/>
    <m/>
    <d v="2021-08-25T12:23:00"/>
    <d v="2021-08-25T12:23:00"/>
    <s v="00080"/>
    <x v="5"/>
    <n v="13"/>
    <n v="112"/>
    <s v="PCU"/>
    <s v="+/- 20"/>
    <m/>
    <s v="SM2120C"/>
    <n v="1"/>
    <m/>
    <m/>
    <m/>
    <m/>
    <n v="80820003"/>
    <n v="8280851"/>
    <s v="00080"/>
  </r>
  <r>
    <s v="P127476-3"/>
    <s v="80820003"/>
    <n v="80820"/>
    <s v="Non-WQM"/>
    <x v="8"/>
    <x v="1"/>
    <s v="G"/>
    <x v="1"/>
    <s v="ECOTOPE"/>
    <s v="EX"/>
    <s v="ECOTOPE"/>
    <x v="21"/>
    <m/>
    <m/>
    <m/>
    <s v="0.24"/>
    <s v="0.48"/>
    <m/>
    <m/>
    <m/>
    <s v="0.69"/>
    <m/>
    <m/>
    <m/>
    <m/>
    <m/>
    <m/>
    <m/>
    <m/>
    <m/>
    <m/>
    <m/>
    <m/>
    <m/>
    <m/>
    <m/>
    <m/>
    <m/>
    <m/>
    <d v="2021-09-03T11:36:00"/>
    <d v="2021-09-03T11:36:00"/>
    <s v="00631"/>
    <x v="6"/>
    <n v="18"/>
    <n v="5.0000000000000001E-3"/>
    <s v="mg/L"/>
    <m/>
    <s v="U"/>
    <s v="SM4500NO3F"/>
    <n v="5.0000000000000001E-3"/>
    <m/>
    <m/>
    <m/>
    <m/>
    <n v="80820003"/>
    <n v="8280847"/>
    <s v="00631"/>
  </r>
  <r>
    <s v="P127476-3"/>
    <s v="80820003"/>
    <n v="80820"/>
    <s v="Non-WQM"/>
    <x v="8"/>
    <x v="1"/>
    <s v="G"/>
    <x v="1"/>
    <s v="ECOTOPE"/>
    <s v="EX"/>
    <s v="ECOTOPE"/>
    <x v="21"/>
    <m/>
    <m/>
    <m/>
    <s v="0.24"/>
    <s v="0.48"/>
    <m/>
    <m/>
    <m/>
    <s v="0.69"/>
    <m/>
    <m/>
    <m/>
    <m/>
    <m/>
    <m/>
    <m/>
    <m/>
    <m/>
    <m/>
    <m/>
    <m/>
    <m/>
    <m/>
    <m/>
    <m/>
    <m/>
    <m/>
    <d v="2021-09-03T11:36:00"/>
    <d v="2021-09-03T11:36:00"/>
    <s v="00608"/>
    <x v="7"/>
    <n v="20"/>
    <n v="2.4E-2"/>
    <s v="mg/L"/>
    <m/>
    <m/>
    <s v="SM4500NH3H"/>
    <n v="5.0000000000000001E-3"/>
    <m/>
    <m/>
    <m/>
    <m/>
    <n v="80820003"/>
    <n v="8280847"/>
    <s v="00608"/>
  </r>
  <r>
    <s v="P127476-3"/>
    <s v="80820003"/>
    <n v="80820"/>
    <s v="Non-WQM"/>
    <x v="8"/>
    <x v="1"/>
    <s v="G"/>
    <x v="1"/>
    <s v="ECOTOPE"/>
    <s v="EX"/>
    <s v="ECOTOPE"/>
    <x v="21"/>
    <m/>
    <m/>
    <m/>
    <s v="0.24"/>
    <s v="0.48"/>
    <m/>
    <m/>
    <m/>
    <s v="0.69"/>
    <m/>
    <m/>
    <m/>
    <m/>
    <m/>
    <m/>
    <m/>
    <m/>
    <m/>
    <m/>
    <m/>
    <m/>
    <m/>
    <m/>
    <m/>
    <m/>
    <m/>
    <m/>
    <d v="2021-09-08T07:08:00"/>
    <d v="2021-09-08T07:08:00"/>
    <s v="00681"/>
    <x v="8"/>
    <n v="89"/>
    <n v="31.4"/>
    <s v="mg/L"/>
    <m/>
    <m/>
    <s v="SM5310B"/>
    <n v="0.8"/>
    <m/>
    <m/>
    <m/>
    <m/>
    <n v="80820003"/>
    <n v="8280852"/>
    <s v="00681"/>
  </r>
  <r>
    <s v="P127476-3"/>
    <s v="80820003"/>
    <n v="80820"/>
    <s v="Non-WQM"/>
    <x v="8"/>
    <x v="1"/>
    <s v="G"/>
    <x v="1"/>
    <s v="ECOTOPE"/>
    <s v="EX"/>
    <s v="ECOTOPE"/>
    <x v="21"/>
    <m/>
    <m/>
    <m/>
    <s v="0.24"/>
    <s v="0.48"/>
    <m/>
    <m/>
    <m/>
    <s v="0.69"/>
    <m/>
    <m/>
    <m/>
    <m/>
    <m/>
    <m/>
    <m/>
    <m/>
    <m/>
    <m/>
    <m/>
    <m/>
    <m/>
    <m/>
    <m/>
    <m/>
    <m/>
    <m/>
    <d v="2021-08-25T15:21:00"/>
    <d v="2021-08-25T15:21:00"/>
    <s v="00410"/>
    <x v="9"/>
    <n v="67"/>
    <n v="276"/>
    <s v="mg/L CaCO3"/>
    <s v="+/- 13"/>
    <m/>
    <s v="SM2320B"/>
    <n v="1"/>
    <m/>
    <m/>
    <m/>
    <m/>
    <n v="80820003"/>
    <n v="8280856"/>
    <s v="00410"/>
  </r>
  <r>
    <s v="P127476-3"/>
    <s v="80820003"/>
    <n v="80820"/>
    <s v="Non-WQM"/>
    <x v="8"/>
    <x v="1"/>
    <s v="G"/>
    <x v="1"/>
    <s v="ECOTOPE"/>
    <s v="EX"/>
    <s v="ECOTOPE"/>
    <x v="21"/>
    <m/>
    <m/>
    <m/>
    <s v="0.24"/>
    <s v="0.48"/>
    <m/>
    <m/>
    <m/>
    <s v="0.69"/>
    <m/>
    <m/>
    <m/>
    <m/>
    <m/>
    <m/>
    <m/>
    <m/>
    <m/>
    <m/>
    <m/>
    <m/>
    <m/>
    <m/>
    <m/>
    <m/>
    <m/>
    <m/>
    <d v="2021-08-26T22:22:00"/>
    <d v="2021-08-26T22:22:00"/>
    <s v="00946"/>
    <x v="10"/>
    <n v="33"/>
    <n v="75.900000000000006"/>
    <s v="mg/L"/>
    <m/>
    <m/>
    <s v="SM4110B"/>
    <n v="0.1"/>
    <m/>
    <m/>
    <m/>
    <m/>
    <n v="80820003"/>
    <n v="8280848"/>
    <s v="00946"/>
  </r>
  <r>
    <s v="P127476-3"/>
    <s v="80820003"/>
    <n v="80820"/>
    <s v="Non-WQM"/>
    <x v="8"/>
    <x v="1"/>
    <s v="G"/>
    <x v="1"/>
    <s v="ECOTOPE"/>
    <s v="EX"/>
    <s v="ECOTOPE"/>
    <x v="21"/>
    <m/>
    <m/>
    <m/>
    <s v="0.24"/>
    <s v="0.48"/>
    <m/>
    <m/>
    <m/>
    <s v="0.69"/>
    <m/>
    <m/>
    <m/>
    <m/>
    <m/>
    <m/>
    <m/>
    <m/>
    <m/>
    <m/>
    <m/>
    <m/>
    <m/>
    <m/>
    <m/>
    <m/>
    <m/>
    <m/>
    <d v="2021-08-26T22:22:00"/>
    <d v="2021-08-26T22:22:00"/>
    <s v="00941"/>
    <x v="11"/>
    <n v="32"/>
    <n v="118"/>
    <s v="mg/L"/>
    <m/>
    <m/>
    <s v="SM4110B"/>
    <n v="0.5"/>
    <m/>
    <m/>
    <m/>
    <m/>
    <n v="80820003"/>
    <n v="8280848"/>
    <s v="00941"/>
  </r>
  <r>
    <s v="P127476-3"/>
    <s v="80820003"/>
    <n v="80820"/>
    <s v="Non-WQM"/>
    <x v="8"/>
    <x v="1"/>
    <s v="G"/>
    <x v="1"/>
    <s v="ECOTOPE"/>
    <s v="EX"/>
    <s v="ECOTOPE"/>
    <x v="21"/>
    <m/>
    <m/>
    <m/>
    <s v="0.24"/>
    <s v="0.48"/>
    <m/>
    <m/>
    <m/>
    <s v="0.69"/>
    <m/>
    <m/>
    <m/>
    <m/>
    <m/>
    <m/>
    <m/>
    <m/>
    <m/>
    <m/>
    <m/>
    <m/>
    <m/>
    <m/>
    <m/>
    <m/>
    <m/>
    <m/>
    <d v="2021-08-26T20:50:00"/>
    <d v="2021-08-26T11:57:52"/>
    <s v="98013"/>
    <x v="12"/>
    <m/>
    <n v="9.8000000000000004E-2"/>
    <s v="ug/L"/>
    <m/>
    <m/>
    <m/>
    <n v="8.9999999999999993E-3"/>
    <m/>
    <m/>
    <m/>
    <m/>
    <n v="80820003"/>
    <n v="8280855"/>
    <s v="98013"/>
  </r>
  <r>
    <s v="P127476-3"/>
    <s v="80820003"/>
    <n v="80820"/>
    <s v="Non-WQM"/>
    <x v="8"/>
    <x v="1"/>
    <s v="G"/>
    <x v="1"/>
    <s v="ECOTOPE"/>
    <s v="EX"/>
    <s v="ECOTOPE"/>
    <x v="21"/>
    <m/>
    <m/>
    <m/>
    <s v="0.24"/>
    <s v="0.48"/>
    <m/>
    <m/>
    <m/>
    <s v="0.69"/>
    <m/>
    <m/>
    <m/>
    <m/>
    <m/>
    <m/>
    <m/>
    <m/>
    <m/>
    <m/>
    <m/>
    <m/>
    <m/>
    <m/>
    <m/>
    <m/>
    <m/>
    <m/>
    <d v="2021-08-26T20:50:00"/>
    <d v="2021-08-26T11:57:52"/>
    <s v="98011"/>
    <x v="13"/>
    <m/>
    <n v="1.37"/>
    <s v="ug/L"/>
    <m/>
    <m/>
    <m/>
    <n v="1.7999999999999999E-2"/>
    <m/>
    <m/>
    <m/>
    <m/>
    <n v="80820003"/>
    <n v="8280855"/>
    <s v="98011"/>
  </r>
  <r>
    <s v="P127476-3"/>
    <s v="80820003"/>
    <n v="80820"/>
    <s v="Non-WQM"/>
    <x v="8"/>
    <x v="1"/>
    <s v="G"/>
    <x v="1"/>
    <s v="ECOTOPE"/>
    <s v="EX"/>
    <s v="ECOTOPE"/>
    <x v="21"/>
    <m/>
    <m/>
    <m/>
    <s v="0.24"/>
    <s v="0.48"/>
    <m/>
    <m/>
    <m/>
    <s v="0.69"/>
    <m/>
    <m/>
    <m/>
    <m/>
    <m/>
    <m/>
    <m/>
    <m/>
    <m/>
    <m/>
    <m/>
    <m/>
    <m/>
    <m/>
    <m/>
    <m/>
    <m/>
    <m/>
    <d v="2021-08-26T20:50:00"/>
    <d v="2021-08-26T11:57:52"/>
    <s v="98010"/>
    <x v="14"/>
    <m/>
    <n v="8.6999999999999994E-2"/>
    <s v="ug/L"/>
    <m/>
    <m/>
    <m/>
    <n v="1.7999999999999999E-2"/>
    <m/>
    <m/>
    <m/>
    <s v="J3"/>
    <n v="80820003"/>
    <n v="8280855"/>
    <s v="98010"/>
  </r>
  <r>
    <s v="P127476-12"/>
    <s v="80820012"/>
    <n v="80820"/>
    <s v="Non-WQM"/>
    <x v="10"/>
    <x v="2"/>
    <s v="G"/>
    <x v="2"/>
    <s v="ECOTOPE"/>
    <s v="EX"/>
    <s v="ECOTOPE"/>
    <x v="22"/>
    <m/>
    <m/>
    <m/>
    <m/>
    <m/>
    <m/>
    <m/>
    <m/>
    <m/>
    <m/>
    <m/>
    <m/>
    <m/>
    <m/>
    <m/>
    <m/>
    <m/>
    <m/>
    <m/>
    <m/>
    <m/>
    <m/>
    <m/>
    <m/>
    <m/>
    <m/>
    <m/>
    <d v="2021-08-30T10:26:08"/>
    <d v="2021-08-26T13:56:00"/>
    <s v="00666"/>
    <x v="2"/>
    <n v="26"/>
    <n v="2E-3"/>
    <s v="mg/L"/>
    <s v="+/- 0.002"/>
    <s v="U"/>
    <s v="SM4500PF"/>
    <n v="2E-3"/>
    <m/>
    <s v="DI to pump tubing to 2-liter to bucket to sample bottles"/>
    <m/>
    <m/>
    <n v="80820012"/>
    <n v="8280835"/>
    <s v="00666"/>
  </r>
  <r>
    <s v="P127476-12"/>
    <s v="80820012"/>
    <n v="80820"/>
    <s v="Non-WQM"/>
    <x v="10"/>
    <x v="2"/>
    <s v="G"/>
    <x v="2"/>
    <s v="ECOTOPE"/>
    <s v="EX"/>
    <s v="ECOTOPE"/>
    <x v="22"/>
    <m/>
    <m/>
    <m/>
    <m/>
    <m/>
    <m/>
    <m/>
    <m/>
    <m/>
    <m/>
    <m/>
    <m/>
    <m/>
    <m/>
    <m/>
    <m/>
    <m/>
    <m/>
    <m/>
    <m/>
    <m/>
    <m/>
    <m/>
    <m/>
    <m/>
    <m/>
    <m/>
    <d v="2021-08-25T14:06:35"/>
    <d v="2021-08-25T08:45:12"/>
    <s v="00665"/>
    <x v="3"/>
    <n v="25"/>
    <n v="2E-3"/>
    <s v="mg/L"/>
    <s v="+/- 0.002"/>
    <s v="U"/>
    <s v="SM4500PF"/>
    <n v="2E-3"/>
    <m/>
    <s v="DI to pump tubing to 2-liter to bucket to sample bottles"/>
    <m/>
    <m/>
    <n v="80820012"/>
    <n v="8280839"/>
    <s v="00665"/>
  </r>
  <r>
    <s v="P127476-12"/>
    <s v="80820012"/>
    <n v="80820"/>
    <s v="Non-WQM"/>
    <x v="10"/>
    <x v="2"/>
    <s v="G"/>
    <x v="2"/>
    <s v="ECOTOPE"/>
    <s v="EX"/>
    <s v="ECOTOPE"/>
    <x v="22"/>
    <m/>
    <m/>
    <m/>
    <m/>
    <m/>
    <m/>
    <m/>
    <m/>
    <m/>
    <m/>
    <m/>
    <m/>
    <m/>
    <m/>
    <m/>
    <m/>
    <m/>
    <m/>
    <m/>
    <m/>
    <m/>
    <m/>
    <m/>
    <m/>
    <m/>
    <m/>
    <m/>
    <d v="2021-08-27T10:13:18"/>
    <d v="2021-08-26T14:52:29"/>
    <s v="97017"/>
    <x v="4"/>
    <n v="80"/>
    <n v="0.05"/>
    <s v="mg/L"/>
    <s v="+/- 0.050"/>
    <s v="U"/>
    <s v="SM4500NC"/>
    <n v="0.05"/>
    <m/>
    <s v="DI to pump tubing to 2-liter to bucket to sample bottles"/>
    <m/>
    <m/>
    <n v="80820012"/>
    <n v="8280837"/>
    <s v="97017"/>
  </r>
  <r>
    <s v="P127476-12"/>
    <s v="80820012"/>
    <n v="80820"/>
    <s v="Non-WQM"/>
    <x v="10"/>
    <x v="2"/>
    <s v="G"/>
    <x v="2"/>
    <s v="ECOTOPE"/>
    <s v="EX"/>
    <s v="ECOTOPE"/>
    <x v="22"/>
    <m/>
    <m/>
    <m/>
    <m/>
    <m/>
    <m/>
    <m/>
    <m/>
    <m/>
    <m/>
    <m/>
    <m/>
    <m/>
    <m/>
    <m/>
    <m/>
    <m/>
    <m/>
    <m/>
    <m/>
    <m/>
    <m/>
    <m/>
    <m/>
    <m/>
    <m/>
    <m/>
    <d v="2021-08-25T12:24:37"/>
    <d v="2021-08-25T12:24:37"/>
    <s v="00671"/>
    <x v="1"/>
    <n v="23"/>
    <n v="2E-3"/>
    <s v="mg/L"/>
    <s v="+/- 0.002"/>
    <s v="U"/>
    <s v="SM4500PF"/>
    <n v="2E-3"/>
    <m/>
    <s v="DI to pump tubing to 2-liter to bucket to sample bottles"/>
    <m/>
    <m/>
    <n v="80820012"/>
    <n v="8280833"/>
    <s v="00671"/>
  </r>
  <r>
    <s v="P127476-12"/>
    <s v="80820012"/>
    <n v="80820"/>
    <s v="Non-WQM"/>
    <x v="10"/>
    <x v="2"/>
    <s v="G"/>
    <x v="2"/>
    <s v="ECOTOPE"/>
    <s v="EX"/>
    <s v="ECOTOPE"/>
    <x v="22"/>
    <m/>
    <m/>
    <m/>
    <m/>
    <m/>
    <m/>
    <m/>
    <m/>
    <m/>
    <m/>
    <m/>
    <m/>
    <m/>
    <m/>
    <m/>
    <m/>
    <m/>
    <m/>
    <m/>
    <m/>
    <m/>
    <m/>
    <m/>
    <m/>
    <m/>
    <m/>
    <m/>
    <d v="2021-08-25T12:35:00"/>
    <d v="2021-08-25T12:35:00"/>
    <s v="00080"/>
    <x v="5"/>
    <n v="13"/>
    <n v="1"/>
    <s v="PCU"/>
    <s v="+/- 1"/>
    <s v="I"/>
    <s v="SM2120C"/>
    <n v="1"/>
    <m/>
    <s v="DI to pump tubing to 2-liter to bucket to sample bottles"/>
    <m/>
    <s v="G"/>
    <n v="80820012"/>
    <n v="8280830"/>
    <s v="00080"/>
  </r>
  <r>
    <s v="P127476-12"/>
    <s v="80820012"/>
    <n v="80820"/>
    <s v="Non-WQM"/>
    <x v="10"/>
    <x v="2"/>
    <s v="G"/>
    <x v="2"/>
    <s v="ECOTOPE"/>
    <s v="EX"/>
    <s v="ECOTOPE"/>
    <x v="22"/>
    <m/>
    <m/>
    <m/>
    <m/>
    <m/>
    <m/>
    <m/>
    <m/>
    <m/>
    <m/>
    <m/>
    <m/>
    <m/>
    <m/>
    <m/>
    <m/>
    <m/>
    <m/>
    <m/>
    <m/>
    <m/>
    <m/>
    <m/>
    <m/>
    <m/>
    <m/>
    <m/>
    <d v="2021-09-03T11:34:00"/>
    <d v="2021-09-03T11:34:00"/>
    <s v="00631"/>
    <x v="6"/>
    <n v="18"/>
    <n v="5.0000000000000001E-3"/>
    <s v="mg/L"/>
    <m/>
    <s v="U"/>
    <s v="SM4500NO3F"/>
    <n v="5.0000000000000001E-3"/>
    <m/>
    <s v="DI to pump tubing to 2-liter to bucket to sample bottles"/>
    <m/>
    <m/>
    <n v="80820012"/>
    <n v="8280832"/>
    <s v="00631"/>
  </r>
  <r>
    <s v="P127476-12"/>
    <s v="80820012"/>
    <n v="80820"/>
    <s v="Non-WQM"/>
    <x v="10"/>
    <x v="2"/>
    <s v="G"/>
    <x v="2"/>
    <s v="ECOTOPE"/>
    <s v="EX"/>
    <s v="ECOTOPE"/>
    <x v="22"/>
    <m/>
    <m/>
    <m/>
    <m/>
    <m/>
    <m/>
    <m/>
    <m/>
    <m/>
    <m/>
    <m/>
    <m/>
    <m/>
    <m/>
    <m/>
    <m/>
    <m/>
    <m/>
    <m/>
    <m/>
    <m/>
    <m/>
    <m/>
    <m/>
    <m/>
    <m/>
    <m/>
    <d v="2021-09-03T11:34:00"/>
    <d v="2021-09-03T11:34:00"/>
    <s v="00608"/>
    <x v="7"/>
    <n v="20"/>
    <n v="5.0000000000000001E-3"/>
    <s v="mg/L"/>
    <m/>
    <s v="U"/>
    <s v="SM4500NH3H"/>
    <n v="5.0000000000000001E-3"/>
    <m/>
    <s v="DI to pump tubing to 2-liter to bucket to sample bottles"/>
    <m/>
    <m/>
    <n v="80820012"/>
    <n v="8280832"/>
    <s v="00608"/>
  </r>
  <r>
    <s v="P127476-12"/>
    <s v="80820012"/>
    <n v="80820"/>
    <s v="Non-WQM"/>
    <x v="10"/>
    <x v="2"/>
    <s v="G"/>
    <x v="2"/>
    <s v="ECOTOPE"/>
    <s v="EX"/>
    <s v="ECOTOPE"/>
    <x v="22"/>
    <m/>
    <m/>
    <m/>
    <m/>
    <m/>
    <m/>
    <m/>
    <m/>
    <m/>
    <m/>
    <m/>
    <m/>
    <m/>
    <m/>
    <m/>
    <m/>
    <m/>
    <m/>
    <m/>
    <m/>
    <m/>
    <m/>
    <m/>
    <m/>
    <m/>
    <m/>
    <m/>
    <d v="2021-09-07T22:39:00"/>
    <d v="2021-09-07T22:39:00"/>
    <s v="00681"/>
    <x v="8"/>
    <n v="89"/>
    <n v="0.8"/>
    <s v="mg/L"/>
    <m/>
    <s v="U"/>
    <s v="SM5310B"/>
    <n v="0.8"/>
    <m/>
    <s v="DI to pump tubing to 2-liter to bucket to sample bottles"/>
    <m/>
    <m/>
    <n v="80820012"/>
    <n v="8280831"/>
    <s v="00681"/>
  </r>
  <r>
    <s v="P127476-12"/>
    <s v="80820012"/>
    <n v="80820"/>
    <s v="Non-WQM"/>
    <x v="10"/>
    <x v="2"/>
    <s v="G"/>
    <x v="2"/>
    <s v="ECOTOPE"/>
    <s v="EX"/>
    <s v="ECOTOPE"/>
    <x v="22"/>
    <m/>
    <m/>
    <m/>
    <m/>
    <m/>
    <m/>
    <m/>
    <m/>
    <m/>
    <m/>
    <m/>
    <m/>
    <m/>
    <m/>
    <m/>
    <m/>
    <m/>
    <m/>
    <m/>
    <m/>
    <m/>
    <m/>
    <m/>
    <m/>
    <m/>
    <m/>
    <m/>
    <d v="2021-08-25T17:17:00"/>
    <d v="2021-08-25T17:17:00"/>
    <s v="00410"/>
    <x v="9"/>
    <n v="67"/>
    <n v="1"/>
    <s v="mg/L CaCO3"/>
    <s v="+/- 1.0"/>
    <s v="U"/>
    <s v="SM2320B"/>
    <n v="1"/>
    <m/>
    <s v="DI to pump tubing to 2-liter to bucket to sample bottles"/>
    <m/>
    <m/>
    <n v="80820012"/>
    <n v="8280824"/>
    <s v="00410"/>
  </r>
  <r>
    <s v="P127476-12"/>
    <s v="80820012"/>
    <n v="80820"/>
    <s v="Non-WQM"/>
    <x v="10"/>
    <x v="2"/>
    <s v="G"/>
    <x v="2"/>
    <s v="ECOTOPE"/>
    <s v="EX"/>
    <s v="ECOTOPE"/>
    <x v="22"/>
    <m/>
    <m/>
    <m/>
    <m/>
    <m/>
    <m/>
    <m/>
    <m/>
    <m/>
    <m/>
    <m/>
    <m/>
    <m/>
    <m/>
    <m/>
    <m/>
    <m/>
    <m/>
    <m/>
    <m/>
    <m/>
    <m/>
    <m/>
    <m/>
    <m/>
    <m/>
    <m/>
    <d v="2021-08-27T01:16:00"/>
    <d v="2021-08-27T01:16:00"/>
    <s v="00946"/>
    <x v="10"/>
    <n v="33"/>
    <n v="0.1"/>
    <s v="mg/L"/>
    <s v="+/- 0.1"/>
    <s v="U"/>
    <s v="SM4110B"/>
    <n v="0.1"/>
    <m/>
    <s v="DI to pump tubing to 2-liter to bucket to sample bottles"/>
    <m/>
    <m/>
    <n v="80820012"/>
    <n v="8280829"/>
    <s v="00946"/>
  </r>
  <r>
    <s v="P127476-12"/>
    <s v="80820012"/>
    <n v="80820"/>
    <s v="Non-WQM"/>
    <x v="10"/>
    <x v="2"/>
    <s v="G"/>
    <x v="2"/>
    <s v="ECOTOPE"/>
    <s v="EX"/>
    <s v="ECOTOPE"/>
    <x v="22"/>
    <m/>
    <m/>
    <m/>
    <m/>
    <m/>
    <m/>
    <m/>
    <m/>
    <m/>
    <m/>
    <m/>
    <m/>
    <m/>
    <m/>
    <m/>
    <m/>
    <m/>
    <m/>
    <m/>
    <m/>
    <m/>
    <m/>
    <m/>
    <m/>
    <m/>
    <m/>
    <m/>
    <d v="2021-08-27T01:16:00"/>
    <d v="2021-08-27T01:16:00"/>
    <s v="00941"/>
    <x v="11"/>
    <n v="32"/>
    <n v="0.5"/>
    <s v="mg/L"/>
    <s v="+/- 0.5"/>
    <s v="U"/>
    <s v="SM4110B"/>
    <n v="0.5"/>
    <m/>
    <s v="DI to pump tubing to 2-liter to bucket to sample bottles"/>
    <m/>
    <m/>
    <n v="80820012"/>
    <n v="8280829"/>
    <s v="00941"/>
  </r>
  <r>
    <s v="P127476-12"/>
    <s v="80820012"/>
    <n v="80820"/>
    <s v="Non-WQM"/>
    <x v="10"/>
    <x v="2"/>
    <s v="G"/>
    <x v="2"/>
    <s v="ECOTOPE"/>
    <s v="EX"/>
    <s v="ECOTOPE"/>
    <x v="22"/>
    <m/>
    <m/>
    <m/>
    <m/>
    <m/>
    <m/>
    <m/>
    <m/>
    <m/>
    <m/>
    <m/>
    <m/>
    <m/>
    <m/>
    <m/>
    <m/>
    <m/>
    <m/>
    <m/>
    <m/>
    <m/>
    <m/>
    <m/>
    <m/>
    <m/>
    <m/>
    <m/>
    <d v="2021-08-26T22:46:00"/>
    <d v="2021-08-26T12:37:19"/>
    <s v="98013"/>
    <x v="12"/>
    <m/>
    <n v="8.0000000000000002E-3"/>
    <s v="ug/L"/>
    <s v="+/- 0.008"/>
    <s v="U"/>
    <m/>
    <n v="8.0000000000000002E-3"/>
    <m/>
    <s v="DI to pump tubing to 2-liter to bucket to sample bottles"/>
    <m/>
    <m/>
    <n v="80820012"/>
    <n v="8280828"/>
    <s v="98013"/>
  </r>
  <r>
    <s v="P127476-12"/>
    <s v="80820012"/>
    <n v="80820"/>
    <s v="Non-WQM"/>
    <x v="10"/>
    <x v="2"/>
    <s v="G"/>
    <x v="2"/>
    <s v="ECOTOPE"/>
    <s v="EX"/>
    <s v="ECOTOPE"/>
    <x v="22"/>
    <m/>
    <m/>
    <m/>
    <m/>
    <m/>
    <m/>
    <m/>
    <m/>
    <m/>
    <m/>
    <m/>
    <m/>
    <m/>
    <m/>
    <m/>
    <m/>
    <m/>
    <m/>
    <m/>
    <m/>
    <m/>
    <m/>
    <m/>
    <m/>
    <m/>
    <m/>
    <m/>
    <d v="2021-08-26T22:46:00"/>
    <d v="2021-08-26T12:37:19"/>
    <s v="98011"/>
    <x v="13"/>
    <m/>
    <n v="1.6E-2"/>
    <s v="ug/L"/>
    <s v="+/- 0.016"/>
    <s v="U"/>
    <m/>
    <n v="1.6E-2"/>
    <m/>
    <s v="DI to pump tubing to 2-liter to bucket to sample bottles"/>
    <m/>
    <m/>
    <n v="80820012"/>
    <n v="8280828"/>
    <s v="98011"/>
  </r>
  <r>
    <s v="P127476-12"/>
    <s v="80820012"/>
    <n v="80820"/>
    <s v="Non-WQM"/>
    <x v="10"/>
    <x v="2"/>
    <s v="G"/>
    <x v="2"/>
    <s v="ECOTOPE"/>
    <s v="EX"/>
    <s v="ECOTOPE"/>
    <x v="22"/>
    <m/>
    <m/>
    <m/>
    <m/>
    <m/>
    <m/>
    <m/>
    <m/>
    <m/>
    <m/>
    <m/>
    <m/>
    <m/>
    <m/>
    <m/>
    <m/>
    <m/>
    <m/>
    <m/>
    <m/>
    <m/>
    <m/>
    <m/>
    <m/>
    <m/>
    <m/>
    <m/>
    <d v="2021-08-26T22:46:00"/>
    <d v="2021-08-26T12:37:19"/>
    <s v="98010"/>
    <x v="14"/>
    <m/>
    <n v="1.6E-2"/>
    <s v="ug/L"/>
    <s v="UNK"/>
    <s v="U"/>
    <m/>
    <n v="1.6E-2"/>
    <m/>
    <s v="DI to pump tubing to 2-liter to bucket to sample bottles"/>
    <m/>
    <s v="J3"/>
    <n v="80820012"/>
    <n v="8280828"/>
    <s v="98010"/>
  </r>
  <r>
    <s v="P127464-1"/>
    <s v="80814001"/>
    <n v="80814"/>
    <s v="Non-WQM"/>
    <x v="0"/>
    <x v="0"/>
    <m/>
    <x v="0"/>
    <s v="ECOTOPE"/>
    <s v="EX"/>
    <m/>
    <x v="23"/>
    <m/>
    <m/>
    <m/>
    <m/>
    <m/>
    <m/>
    <m/>
    <m/>
    <m/>
    <m/>
    <m/>
    <m/>
    <m/>
    <m/>
    <m/>
    <m/>
    <m/>
    <m/>
    <m/>
    <m/>
    <m/>
    <m/>
    <m/>
    <m/>
    <m/>
    <m/>
    <m/>
    <d v="2021-08-16T08:59:43"/>
    <m/>
    <s v="NOBO"/>
    <x v="0"/>
    <m/>
    <n v="0"/>
    <s v="UNITS"/>
    <m/>
    <m/>
    <m/>
    <m/>
    <m/>
    <s v="No bottle, no sonde data. "/>
    <m/>
    <m/>
    <n v="80814001"/>
    <n v="8258222"/>
    <s v="NOBO"/>
  </r>
  <r>
    <s v="P127464-11"/>
    <s v="80814011"/>
    <n v="80814"/>
    <s v="Non-WQM"/>
    <x v="1"/>
    <x v="1"/>
    <s v="G"/>
    <x v="1"/>
    <s v="ECOTOPE"/>
    <s v="EX"/>
    <s v="ECOTOPE"/>
    <x v="24"/>
    <m/>
    <m/>
    <m/>
    <s v="0.25"/>
    <s v="0.67"/>
    <m/>
    <m/>
    <m/>
    <s v="0.84"/>
    <m/>
    <m/>
    <m/>
    <m/>
    <m/>
    <m/>
    <m/>
    <m/>
    <m/>
    <m/>
    <m/>
    <m/>
    <m/>
    <m/>
    <m/>
    <m/>
    <m/>
    <m/>
    <d v="2021-08-16T10:10:18"/>
    <d v="2021-08-12T13:38:00"/>
    <s v="00666"/>
    <x v="2"/>
    <n v="26"/>
    <n v="5.0000000000000001E-3"/>
    <s v="mg/L"/>
    <s v="+/- 0.002"/>
    <m/>
    <s v="SM4500PF"/>
    <n v="2E-3"/>
    <m/>
    <s v="Water depth measured by feel since SAV too thick to see through."/>
    <m/>
    <m/>
    <n v="80814011"/>
    <n v="8258219"/>
    <s v="00666"/>
  </r>
  <r>
    <s v="P127464-11"/>
    <s v="80814011"/>
    <n v="80814"/>
    <s v="Non-WQM"/>
    <x v="1"/>
    <x v="1"/>
    <s v="G"/>
    <x v="1"/>
    <s v="ECOTOPE"/>
    <s v="EX"/>
    <s v="ECOTOPE"/>
    <x v="24"/>
    <m/>
    <m/>
    <m/>
    <s v="0.25"/>
    <s v="0.67"/>
    <m/>
    <m/>
    <m/>
    <s v="0.84"/>
    <m/>
    <m/>
    <m/>
    <m/>
    <m/>
    <m/>
    <m/>
    <m/>
    <m/>
    <m/>
    <m/>
    <m/>
    <m/>
    <m/>
    <m/>
    <m/>
    <m/>
    <m/>
    <d v="2021-08-16T10:08:46"/>
    <d v="2021-08-12T13:38:00"/>
    <s v="00665"/>
    <x v="3"/>
    <n v="25"/>
    <n v="8.0000000000000002E-3"/>
    <s v="mg/L"/>
    <s v="+/- 0.002"/>
    <m/>
    <s v="SM4500PF"/>
    <n v="2E-3"/>
    <m/>
    <s v="Water depth measured by feel since SAV too thick to see through."/>
    <m/>
    <m/>
    <n v="80814011"/>
    <n v="8258221"/>
    <s v="00665"/>
  </r>
  <r>
    <s v="P127464-11"/>
    <s v="80814011"/>
    <n v="80814"/>
    <s v="Non-WQM"/>
    <x v="1"/>
    <x v="1"/>
    <s v="G"/>
    <x v="1"/>
    <s v="ECOTOPE"/>
    <s v="EX"/>
    <s v="ECOTOPE"/>
    <x v="24"/>
    <m/>
    <m/>
    <m/>
    <s v="0.25"/>
    <s v="0.67"/>
    <m/>
    <m/>
    <m/>
    <s v="0.84"/>
    <m/>
    <m/>
    <m/>
    <m/>
    <m/>
    <m/>
    <m/>
    <m/>
    <m/>
    <m/>
    <m/>
    <m/>
    <m/>
    <m/>
    <m/>
    <m/>
    <m/>
    <m/>
    <d v="2021-08-11T13:28:31"/>
    <d v="2021-08-11T13:28:31"/>
    <s v="00671"/>
    <x v="1"/>
    <n v="23"/>
    <n v="2E-3"/>
    <s v="mg/L"/>
    <s v="+/- 0.002"/>
    <s v="U"/>
    <s v="SM4500PF"/>
    <n v="2E-3"/>
    <m/>
    <s v="Water depth measured by feel since SAV too thick to see through."/>
    <m/>
    <m/>
    <n v="80814011"/>
    <n v="8258217"/>
    <s v="00671"/>
  </r>
  <r>
    <s v="P127464-10"/>
    <s v="80814010"/>
    <n v="80814"/>
    <s v="Non-WQM"/>
    <x v="2"/>
    <x v="1"/>
    <s v="G"/>
    <x v="1"/>
    <s v="ECOTOPE"/>
    <s v="EX"/>
    <s v="ECOTOPE"/>
    <x v="25"/>
    <m/>
    <m/>
    <m/>
    <s v="0.3"/>
    <s v="0.55"/>
    <m/>
    <m/>
    <m/>
    <s v="0.81"/>
    <m/>
    <m/>
    <m/>
    <m/>
    <m/>
    <m/>
    <m/>
    <m/>
    <m/>
    <m/>
    <m/>
    <m/>
    <m/>
    <m/>
    <m/>
    <m/>
    <m/>
    <m/>
    <d v="2021-08-16T10:07:15"/>
    <d v="2021-08-12T13:38:00"/>
    <s v="00666"/>
    <x v="2"/>
    <n v="26"/>
    <n v="4.0000000000000001E-3"/>
    <s v="mg/L"/>
    <s v="+/- 0.002"/>
    <m/>
    <s v="SM4500PF"/>
    <n v="2E-3"/>
    <m/>
    <s v="SAV too thick to see through. Water depth measured by feel. "/>
    <m/>
    <m/>
    <n v="80814010"/>
    <n v="8258214"/>
    <s v="00666"/>
  </r>
  <r>
    <s v="P127464-10"/>
    <s v="80814010"/>
    <n v="80814"/>
    <s v="Non-WQM"/>
    <x v="2"/>
    <x v="1"/>
    <s v="G"/>
    <x v="1"/>
    <s v="ECOTOPE"/>
    <s v="EX"/>
    <s v="ECOTOPE"/>
    <x v="25"/>
    <m/>
    <m/>
    <m/>
    <s v="0.3"/>
    <s v="0.55"/>
    <m/>
    <m/>
    <m/>
    <s v="0.81"/>
    <m/>
    <m/>
    <m/>
    <m/>
    <m/>
    <m/>
    <m/>
    <m/>
    <m/>
    <m/>
    <m/>
    <m/>
    <m/>
    <m/>
    <m/>
    <m/>
    <m/>
    <m/>
    <d v="2021-08-16T10:05:43"/>
    <d v="2021-08-12T13:38:00"/>
    <s v="00665"/>
    <x v="3"/>
    <n v="25"/>
    <n v="6.0000000000000001E-3"/>
    <s v="mg/L"/>
    <s v="+/- 0.002"/>
    <m/>
    <s v="SM4500PF"/>
    <n v="2E-3"/>
    <m/>
    <s v="SAV too thick to see through. Water depth measured by feel. "/>
    <m/>
    <m/>
    <n v="80814010"/>
    <n v="8258216"/>
    <s v="00665"/>
  </r>
  <r>
    <s v="P127464-10"/>
    <s v="80814010"/>
    <n v="80814"/>
    <s v="Non-WQM"/>
    <x v="2"/>
    <x v="1"/>
    <s v="G"/>
    <x v="1"/>
    <s v="ECOTOPE"/>
    <s v="EX"/>
    <s v="ECOTOPE"/>
    <x v="25"/>
    <m/>
    <m/>
    <m/>
    <s v="0.3"/>
    <s v="0.55"/>
    <m/>
    <m/>
    <m/>
    <s v="0.81"/>
    <m/>
    <m/>
    <m/>
    <m/>
    <m/>
    <m/>
    <m/>
    <m/>
    <m/>
    <m/>
    <m/>
    <m/>
    <m/>
    <m/>
    <m/>
    <m/>
    <m/>
    <m/>
    <d v="2021-08-11T13:26:55"/>
    <d v="2021-08-11T13:26:55"/>
    <s v="00671"/>
    <x v="1"/>
    <n v="23"/>
    <n v="2E-3"/>
    <s v="mg/L"/>
    <s v="+/- 0.002"/>
    <s v="U"/>
    <s v="SM4500PF"/>
    <n v="2E-3"/>
    <m/>
    <s v="SAV too thick to see through. Water depth measured by feel. "/>
    <m/>
    <m/>
    <n v="80814010"/>
    <n v="8258212"/>
    <s v="00671"/>
  </r>
  <r>
    <s v="P127464-8"/>
    <s v="80814008"/>
    <n v="80814"/>
    <s v="Non-WQM"/>
    <x v="3"/>
    <x v="1"/>
    <s v="G"/>
    <x v="1"/>
    <s v="ECOTOPE"/>
    <s v="EX"/>
    <s v="ECOTOPE"/>
    <x v="26"/>
    <m/>
    <m/>
    <m/>
    <s v="0.3"/>
    <s v="0.65"/>
    <m/>
    <m/>
    <m/>
    <s v="0.97"/>
    <m/>
    <m/>
    <m/>
    <m/>
    <m/>
    <m/>
    <m/>
    <m/>
    <m/>
    <m/>
    <m/>
    <m/>
    <m/>
    <m/>
    <m/>
    <m/>
    <m/>
    <m/>
    <d v="2021-08-16T10:01:09"/>
    <d v="2021-08-12T13:38:00"/>
    <s v="00666"/>
    <x v="2"/>
    <n v="26"/>
    <n v="4.0000000000000001E-3"/>
    <s v="mg/L"/>
    <s v="+/- 0.002"/>
    <m/>
    <s v="SM4500PF"/>
    <n v="2E-3"/>
    <m/>
    <s v="No visible solids. Secchi on bottom"/>
    <m/>
    <m/>
    <n v="80814008"/>
    <n v="8258209"/>
    <s v="00666"/>
  </r>
  <r>
    <s v="P127464-8"/>
    <s v="80814008"/>
    <n v="80814"/>
    <s v="Non-WQM"/>
    <x v="3"/>
    <x v="1"/>
    <s v="G"/>
    <x v="1"/>
    <s v="ECOTOPE"/>
    <s v="EX"/>
    <s v="ECOTOPE"/>
    <x v="26"/>
    <m/>
    <m/>
    <m/>
    <s v="0.3"/>
    <s v="0.65"/>
    <m/>
    <m/>
    <m/>
    <s v="0.97"/>
    <m/>
    <m/>
    <m/>
    <m/>
    <m/>
    <m/>
    <m/>
    <m/>
    <m/>
    <m/>
    <m/>
    <m/>
    <m/>
    <m/>
    <m/>
    <m/>
    <m/>
    <m/>
    <d v="2021-08-16T09:59:38"/>
    <d v="2021-08-12T13:38:00"/>
    <s v="00665"/>
    <x v="3"/>
    <n v="25"/>
    <n v="7.0000000000000001E-3"/>
    <s v="mg/L"/>
    <s v="+/- 0.002"/>
    <m/>
    <s v="SM4500PF"/>
    <n v="2E-3"/>
    <m/>
    <s v="No visible solids. Secchi on bottom"/>
    <m/>
    <m/>
    <n v="80814008"/>
    <n v="8258211"/>
    <s v="00665"/>
  </r>
  <r>
    <s v="P127464-8"/>
    <s v="80814008"/>
    <n v="80814"/>
    <s v="Non-WQM"/>
    <x v="3"/>
    <x v="1"/>
    <s v="G"/>
    <x v="1"/>
    <s v="ECOTOPE"/>
    <s v="EX"/>
    <s v="ECOTOPE"/>
    <x v="26"/>
    <m/>
    <m/>
    <m/>
    <s v="0.3"/>
    <s v="0.65"/>
    <m/>
    <m/>
    <m/>
    <s v="0.97"/>
    <m/>
    <m/>
    <m/>
    <m/>
    <m/>
    <m/>
    <m/>
    <m/>
    <m/>
    <m/>
    <m/>
    <m/>
    <m/>
    <m/>
    <m/>
    <m/>
    <m/>
    <m/>
    <d v="2021-08-11T13:23:43"/>
    <d v="2021-08-11T13:23:43"/>
    <s v="00671"/>
    <x v="1"/>
    <n v="23"/>
    <n v="2E-3"/>
    <s v="mg/L"/>
    <s v="+/- 0.002"/>
    <s v="U"/>
    <s v="SM4500PF"/>
    <n v="2E-3"/>
    <m/>
    <s v="No visible solids. Secchi on bottom"/>
    <m/>
    <m/>
    <n v="80814008"/>
    <n v="8258207"/>
    <s v="00671"/>
  </r>
  <r>
    <s v="P127464-9"/>
    <s v="80814009"/>
    <n v="80814"/>
    <s v="Non-WQM"/>
    <x v="4"/>
    <x v="1"/>
    <s v="G"/>
    <x v="1"/>
    <s v="ECOTOPE"/>
    <s v="EX"/>
    <s v="ECOTOPE"/>
    <x v="27"/>
    <m/>
    <m/>
    <m/>
    <s v="0.36"/>
    <s v="0.72"/>
    <m/>
    <m/>
    <m/>
    <s v="0.92"/>
    <m/>
    <m/>
    <m/>
    <m/>
    <m/>
    <m/>
    <m/>
    <m/>
    <m/>
    <m/>
    <m/>
    <m/>
    <m/>
    <m/>
    <m/>
    <m/>
    <m/>
    <m/>
    <d v="2021-08-16T10:04:10"/>
    <d v="2021-08-12T13:38:00"/>
    <s v="00666"/>
    <x v="2"/>
    <n v="26"/>
    <n v="5.0000000000000001E-3"/>
    <s v="mg/L"/>
    <s v="+/- 0.002"/>
    <m/>
    <s v="SM4500PF"/>
    <n v="2E-3"/>
    <m/>
    <s v="No visible solids. Secchi on bottom"/>
    <m/>
    <m/>
    <n v="80814009"/>
    <n v="8258204"/>
    <s v="00666"/>
  </r>
  <r>
    <s v="P127464-9"/>
    <s v="80814009"/>
    <n v="80814"/>
    <s v="Non-WQM"/>
    <x v="4"/>
    <x v="1"/>
    <s v="G"/>
    <x v="1"/>
    <s v="ECOTOPE"/>
    <s v="EX"/>
    <s v="ECOTOPE"/>
    <x v="27"/>
    <m/>
    <m/>
    <m/>
    <s v="0.36"/>
    <s v="0.72"/>
    <m/>
    <m/>
    <m/>
    <s v="0.92"/>
    <m/>
    <m/>
    <m/>
    <m/>
    <m/>
    <m/>
    <m/>
    <m/>
    <m/>
    <m/>
    <m/>
    <m/>
    <m/>
    <m/>
    <m/>
    <m/>
    <m/>
    <m/>
    <d v="2021-08-16T10:02:40"/>
    <d v="2021-08-12T13:38:00"/>
    <s v="00665"/>
    <x v="3"/>
    <n v="25"/>
    <n v="7.0000000000000001E-3"/>
    <s v="mg/L"/>
    <s v="+/- 0.002"/>
    <m/>
    <s v="SM4500PF"/>
    <n v="2E-3"/>
    <m/>
    <s v="No visible solids. Secchi on bottom"/>
    <m/>
    <m/>
    <n v="80814009"/>
    <n v="8258206"/>
    <s v="00665"/>
  </r>
  <r>
    <s v="P127464-9"/>
    <s v="80814009"/>
    <n v="80814"/>
    <s v="Non-WQM"/>
    <x v="4"/>
    <x v="1"/>
    <s v="G"/>
    <x v="1"/>
    <s v="ECOTOPE"/>
    <s v="EX"/>
    <s v="ECOTOPE"/>
    <x v="27"/>
    <m/>
    <m/>
    <m/>
    <s v="0.36"/>
    <s v="0.72"/>
    <m/>
    <m/>
    <m/>
    <s v="0.92"/>
    <m/>
    <m/>
    <m/>
    <m/>
    <m/>
    <m/>
    <m/>
    <m/>
    <m/>
    <m/>
    <m/>
    <m/>
    <m/>
    <m/>
    <m/>
    <m/>
    <m/>
    <m/>
    <d v="2021-08-11T13:25:19"/>
    <d v="2021-08-11T13:25:19"/>
    <s v="00671"/>
    <x v="1"/>
    <n v="23"/>
    <n v="2E-3"/>
    <s v="mg/L"/>
    <s v="+/- 0.002"/>
    <s v="U"/>
    <s v="SM4500PF"/>
    <n v="2E-3"/>
    <m/>
    <s v="No visible solids. Secchi on bottom"/>
    <m/>
    <m/>
    <n v="80814009"/>
    <n v="8258202"/>
    <s v="00671"/>
  </r>
  <r>
    <s v="P127464-7"/>
    <s v="80814007"/>
    <n v="80814"/>
    <s v="Non-WQM"/>
    <x v="5"/>
    <x v="1"/>
    <s v="G"/>
    <x v="1"/>
    <s v="ECOTOPE"/>
    <s v="EX"/>
    <s v="ECOTOPE"/>
    <x v="28"/>
    <m/>
    <m/>
    <m/>
    <s v="0.2"/>
    <m/>
    <m/>
    <m/>
    <m/>
    <s v="0.99"/>
    <m/>
    <m/>
    <m/>
    <m/>
    <m/>
    <m/>
    <m/>
    <m/>
    <m/>
    <m/>
    <m/>
    <m/>
    <m/>
    <m/>
    <m/>
    <m/>
    <m/>
    <m/>
    <d v="2021-08-16T09:58:06"/>
    <d v="2021-08-12T13:38:00"/>
    <s v="00666"/>
    <x v="2"/>
    <n v="26"/>
    <n v="5.0000000000000001E-3"/>
    <s v="mg/L"/>
    <s v="+/- 0.002"/>
    <m/>
    <s v="SM4500PF"/>
    <n v="2E-3"/>
    <m/>
    <s v="No visible solids. SAV too thick to measure secchi depth or water depth. Filamentous alga at site"/>
    <m/>
    <m/>
    <n v="80814007"/>
    <n v="8258199"/>
    <s v="00666"/>
  </r>
  <r>
    <s v="P127464-7"/>
    <s v="80814007"/>
    <n v="80814"/>
    <s v="Non-WQM"/>
    <x v="5"/>
    <x v="1"/>
    <s v="G"/>
    <x v="1"/>
    <s v="ECOTOPE"/>
    <s v="EX"/>
    <s v="ECOTOPE"/>
    <x v="28"/>
    <m/>
    <m/>
    <m/>
    <s v="0.2"/>
    <m/>
    <m/>
    <m/>
    <m/>
    <s v="0.99"/>
    <m/>
    <m/>
    <m/>
    <m/>
    <m/>
    <m/>
    <m/>
    <m/>
    <m/>
    <m/>
    <m/>
    <m/>
    <m/>
    <m/>
    <m/>
    <m/>
    <m/>
    <m/>
    <d v="2021-08-16T09:56:35"/>
    <d v="2021-08-12T13:38:00"/>
    <s v="00665"/>
    <x v="3"/>
    <n v="25"/>
    <n v="8.0000000000000002E-3"/>
    <s v="mg/L"/>
    <s v="+/- 0.002"/>
    <m/>
    <s v="SM4500PF"/>
    <n v="2E-3"/>
    <m/>
    <s v="No visible solids. SAV too thick to measure secchi depth or water depth. Filamentous alga at site"/>
    <m/>
    <m/>
    <n v="80814007"/>
    <n v="8258201"/>
    <s v="00665"/>
  </r>
  <r>
    <s v="P127464-7"/>
    <s v="80814007"/>
    <n v="80814"/>
    <s v="Non-WQM"/>
    <x v="5"/>
    <x v="1"/>
    <s v="G"/>
    <x v="1"/>
    <s v="ECOTOPE"/>
    <s v="EX"/>
    <s v="ECOTOPE"/>
    <x v="28"/>
    <m/>
    <m/>
    <m/>
    <s v="0.2"/>
    <m/>
    <m/>
    <m/>
    <m/>
    <s v="0.99"/>
    <m/>
    <m/>
    <m/>
    <m/>
    <m/>
    <m/>
    <m/>
    <m/>
    <m/>
    <m/>
    <m/>
    <m/>
    <m/>
    <m/>
    <m/>
    <m/>
    <m/>
    <m/>
    <d v="2021-08-11T13:22:08"/>
    <d v="2021-08-11T13:22:08"/>
    <s v="00671"/>
    <x v="1"/>
    <n v="23"/>
    <n v="2E-3"/>
    <s v="mg/L"/>
    <s v="+/- 0.002"/>
    <s v="U"/>
    <s v="SM4500PF"/>
    <n v="2E-3"/>
    <m/>
    <s v="No visible solids. SAV too thick to measure secchi depth or water depth. Filamentous alga at site"/>
    <m/>
    <m/>
    <n v="80814007"/>
    <n v="8258197"/>
    <s v="00671"/>
  </r>
  <r>
    <s v="P127464-6"/>
    <s v="80814006"/>
    <n v="80814"/>
    <s v="Non-WQM"/>
    <x v="6"/>
    <x v="1"/>
    <s v="G"/>
    <x v="1"/>
    <s v="ECOTOPE"/>
    <s v="EX"/>
    <s v="ECOTOPE"/>
    <x v="29"/>
    <m/>
    <m/>
    <m/>
    <s v="0.05"/>
    <m/>
    <m/>
    <m/>
    <m/>
    <s v="1.07"/>
    <m/>
    <m/>
    <m/>
    <m/>
    <m/>
    <m/>
    <m/>
    <m/>
    <m/>
    <m/>
    <m/>
    <m/>
    <m/>
    <m/>
    <m/>
    <m/>
    <m/>
    <m/>
    <d v="2021-08-16T09:55:04"/>
    <d v="2021-08-12T13:38:00"/>
    <s v="00666"/>
    <x v="2"/>
    <n v="26"/>
    <n v="5.0000000000000001E-3"/>
    <s v="mg/L"/>
    <s v="+/- 0.002"/>
    <m/>
    <s v="SM4500PF"/>
    <n v="2E-3"/>
    <m/>
    <s v="No visible solids. SAV too thick to measure secchi depth or water depth. Filamentous alga at site. Sample depth only 0.05m because only SAV filling up entire water column except top 10 cm. "/>
    <m/>
    <m/>
    <n v="80814006"/>
    <n v="8258194"/>
    <s v="00666"/>
  </r>
  <r>
    <s v="P127464-6"/>
    <s v="80814006"/>
    <n v="80814"/>
    <s v="Non-WQM"/>
    <x v="6"/>
    <x v="1"/>
    <s v="G"/>
    <x v="1"/>
    <s v="ECOTOPE"/>
    <s v="EX"/>
    <s v="ECOTOPE"/>
    <x v="29"/>
    <m/>
    <m/>
    <m/>
    <s v="0.05"/>
    <m/>
    <m/>
    <m/>
    <m/>
    <s v="1.07"/>
    <m/>
    <m/>
    <m/>
    <m/>
    <m/>
    <m/>
    <m/>
    <m/>
    <m/>
    <m/>
    <m/>
    <m/>
    <m/>
    <m/>
    <m/>
    <m/>
    <m/>
    <m/>
    <d v="2021-08-16T09:53:32"/>
    <d v="2021-08-12T13:38:00"/>
    <s v="00665"/>
    <x v="3"/>
    <n v="25"/>
    <n v="7.0000000000000001E-3"/>
    <s v="mg/L"/>
    <s v="+/- 0.002"/>
    <m/>
    <s v="SM4500PF"/>
    <n v="2E-3"/>
    <m/>
    <s v="No visible solids. SAV too thick to measure secchi depth or water depth. Filamentous alga at site. Sample depth only 0.05m because only SAV filling up entire water column except top 10 cm. "/>
    <m/>
    <m/>
    <n v="80814006"/>
    <n v="8258196"/>
    <s v="00665"/>
  </r>
  <r>
    <s v="P127464-6"/>
    <s v="80814006"/>
    <n v="80814"/>
    <s v="Non-WQM"/>
    <x v="6"/>
    <x v="1"/>
    <s v="G"/>
    <x v="1"/>
    <s v="ECOTOPE"/>
    <s v="EX"/>
    <s v="ECOTOPE"/>
    <x v="29"/>
    <m/>
    <m/>
    <m/>
    <s v="0.05"/>
    <m/>
    <m/>
    <m/>
    <m/>
    <s v="1.07"/>
    <m/>
    <m/>
    <m/>
    <m/>
    <m/>
    <m/>
    <m/>
    <m/>
    <m/>
    <m/>
    <m/>
    <m/>
    <m/>
    <m/>
    <m/>
    <m/>
    <m/>
    <m/>
    <d v="2021-08-11T13:20:31"/>
    <d v="2021-08-11T13:20:31"/>
    <s v="00671"/>
    <x v="1"/>
    <n v="23"/>
    <n v="2E-3"/>
    <s v="mg/L"/>
    <s v="+/- 0.002"/>
    <s v="U"/>
    <s v="SM4500PF"/>
    <n v="2E-3"/>
    <m/>
    <s v="No visible solids. SAV too thick to measure secchi depth or water depth. Filamentous alga at site. Sample depth only 0.05m because only SAV filling up entire water column except top 10 cm. "/>
    <m/>
    <m/>
    <n v="80814006"/>
    <n v="8258192"/>
    <s v="00671"/>
  </r>
  <r>
    <s v="P127464-5"/>
    <s v="80814005"/>
    <n v="80814"/>
    <s v="Non-WQM"/>
    <x v="7"/>
    <x v="1"/>
    <s v="G"/>
    <x v="1"/>
    <s v="ECOTOPE"/>
    <s v="EX"/>
    <s v="ECOTOPE"/>
    <x v="30"/>
    <m/>
    <m/>
    <m/>
    <s v="0.1"/>
    <m/>
    <m/>
    <m/>
    <m/>
    <s v="1.04"/>
    <m/>
    <m/>
    <m/>
    <m/>
    <m/>
    <m/>
    <m/>
    <m/>
    <m/>
    <m/>
    <m/>
    <m/>
    <m/>
    <m/>
    <m/>
    <m/>
    <m/>
    <m/>
    <d v="2021-08-16T09:52:00"/>
    <d v="2021-08-12T13:38:00"/>
    <s v="00666"/>
    <x v="2"/>
    <n v="26"/>
    <n v="4.0000000000000001E-3"/>
    <s v="mg/L"/>
    <s v="+/- 0.002"/>
    <m/>
    <s v="SM4500PF"/>
    <n v="2E-3"/>
    <m/>
    <s v="No visible solids. SAV too thick to measure secchi depth or water depth"/>
    <m/>
    <m/>
    <n v="80814005"/>
    <n v="8258189"/>
    <s v="00666"/>
  </r>
  <r>
    <s v="P127464-5"/>
    <s v="80814005"/>
    <n v="80814"/>
    <s v="Non-WQM"/>
    <x v="7"/>
    <x v="1"/>
    <s v="G"/>
    <x v="1"/>
    <s v="ECOTOPE"/>
    <s v="EX"/>
    <s v="ECOTOPE"/>
    <x v="30"/>
    <m/>
    <m/>
    <m/>
    <s v="0.1"/>
    <m/>
    <m/>
    <m/>
    <m/>
    <s v="1.04"/>
    <m/>
    <m/>
    <m/>
    <m/>
    <m/>
    <m/>
    <m/>
    <m/>
    <m/>
    <m/>
    <m/>
    <m/>
    <m/>
    <m/>
    <m/>
    <m/>
    <m/>
    <m/>
    <d v="2021-08-16T09:50:29"/>
    <d v="2021-08-12T13:38:00"/>
    <s v="00665"/>
    <x v="3"/>
    <n v="25"/>
    <n v="6.0000000000000001E-3"/>
    <s v="mg/L"/>
    <s v="+/- 0.002"/>
    <m/>
    <s v="SM4500PF"/>
    <n v="2E-3"/>
    <m/>
    <s v="No visible solids. SAV too thick to measure secchi depth or water depth"/>
    <m/>
    <m/>
    <n v="80814005"/>
    <n v="8258191"/>
    <s v="00665"/>
  </r>
  <r>
    <s v="P127464-5"/>
    <s v="80814005"/>
    <n v="80814"/>
    <s v="Non-WQM"/>
    <x v="7"/>
    <x v="1"/>
    <s v="G"/>
    <x v="1"/>
    <s v="ECOTOPE"/>
    <s v="EX"/>
    <s v="ECOTOPE"/>
    <x v="30"/>
    <m/>
    <m/>
    <m/>
    <s v="0.1"/>
    <m/>
    <m/>
    <m/>
    <m/>
    <s v="1.04"/>
    <m/>
    <m/>
    <m/>
    <m/>
    <m/>
    <m/>
    <m/>
    <m/>
    <m/>
    <m/>
    <m/>
    <m/>
    <m/>
    <m/>
    <m/>
    <m/>
    <m/>
    <m/>
    <d v="2021-08-11T13:18:55"/>
    <d v="2021-08-11T13:18:55"/>
    <s v="00671"/>
    <x v="1"/>
    <n v="23"/>
    <n v="2E-3"/>
    <s v="mg/L"/>
    <s v="+/- 0.002"/>
    <s v="U"/>
    <s v="SM4500PF"/>
    <n v="2E-3"/>
    <m/>
    <s v="No visible solids. SAV too thick to measure secchi depth or water depth"/>
    <m/>
    <m/>
    <n v="80814005"/>
    <n v="8258187"/>
    <s v="00671"/>
  </r>
  <r>
    <s v="P127464-4"/>
    <s v="80814004"/>
    <n v="80814"/>
    <s v="Non-WQM"/>
    <x v="9"/>
    <x v="1"/>
    <s v="G"/>
    <x v="1"/>
    <s v="ECOTOPE"/>
    <s v="EX"/>
    <s v="ECOTOPE"/>
    <x v="31"/>
    <m/>
    <m/>
    <m/>
    <s v="0.2"/>
    <m/>
    <m/>
    <m/>
    <m/>
    <s v="0.99"/>
    <m/>
    <m/>
    <m/>
    <m/>
    <m/>
    <m/>
    <m/>
    <m/>
    <m/>
    <m/>
    <m/>
    <m/>
    <m/>
    <m/>
    <m/>
    <m/>
    <m/>
    <m/>
    <d v="2021-08-16T09:47:25"/>
    <d v="2021-08-12T13:38:00"/>
    <s v="00666"/>
    <x v="2"/>
    <n v="26"/>
    <n v="4.0000000000000001E-3"/>
    <s v="mg/L"/>
    <s v="+/- 0.002"/>
    <m/>
    <s v="SM4500PF"/>
    <n v="2E-3"/>
    <m/>
    <s v="No visible solids. SAV too thick to measure sechi depth or water depth"/>
    <m/>
    <m/>
    <n v="80814004"/>
    <n v="8258184"/>
    <s v="00666"/>
  </r>
  <r>
    <s v="P127464-4"/>
    <s v="80814004"/>
    <n v="80814"/>
    <s v="Non-WQM"/>
    <x v="9"/>
    <x v="1"/>
    <s v="G"/>
    <x v="1"/>
    <s v="ECOTOPE"/>
    <s v="EX"/>
    <s v="ECOTOPE"/>
    <x v="31"/>
    <m/>
    <m/>
    <m/>
    <s v="0.2"/>
    <m/>
    <m/>
    <m/>
    <m/>
    <s v="0.99"/>
    <m/>
    <m/>
    <m/>
    <m/>
    <m/>
    <m/>
    <m/>
    <m/>
    <m/>
    <m/>
    <m/>
    <m/>
    <m/>
    <m/>
    <m/>
    <m/>
    <m/>
    <m/>
    <d v="2021-08-16T09:39:49"/>
    <d v="2021-08-12T13:38:00"/>
    <s v="00665"/>
    <x v="3"/>
    <n v="25"/>
    <n v="7.0000000000000001E-3"/>
    <s v="mg/L"/>
    <s v="+/- 0.002"/>
    <m/>
    <s v="SM4500PF"/>
    <n v="2E-3"/>
    <m/>
    <s v="No visible solids. SAV too thick to measure sechi depth or water depth"/>
    <m/>
    <m/>
    <n v="80814004"/>
    <n v="8258186"/>
    <s v="00665"/>
  </r>
  <r>
    <s v="P127464-4"/>
    <s v="80814004"/>
    <n v="80814"/>
    <s v="Non-WQM"/>
    <x v="9"/>
    <x v="1"/>
    <s v="G"/>
    <x v="1"/>
    <s v="ECOTOPE"/>
    <s v="EX"/>
    <s v="ECOTOPE"/>
    <x v="31"/>
    <m/>
    <m/>
    <m/>
    <s v="0.2"/>
    <m/>
    <m/>
    <m/>
    <m/>
    <s v="0.99"/>
    <m/>
    <m/>
    <m/>
    <m/>
    <m/>
    <m/>
    <m/>
    <m/>
    <m/>
    <m/>
    <m/>
    <m/>
    <m/>
    <m/>
    <m/>
    <m/>
    <m/>
    <m/>
    <d v="2021-08-11T13:17:20"/>
    <d v="2021-08-11T13:17:20"/>
    <s v="00671"/>
    <x v="1"/>
    <n v="23"/>
    <n v="2E-3"/>
    <s v="mg/L"/>
    <s v="+/- 0.002"/>
    <s v="U"/>
    <s v="SM4500PF"/>
    <n v="2E-3"/>
    <m/>
    <s v="No visible solids. SAV too thick to measure sechi depth or water depth"/>
    <m/>
    <m/>
    <n v="80814004"/>
    <n v="8258182"/>
    <s v="00671"/>
  </r>
  <r>
    <s v="P127464-3"/>
    <s v="80814003"/>
    <n v="80814"/>
    <s v="Non-WQM"/>
    <x v="8"/>
    <x v="1"/>
    <s v="G"/>
    <x v="1"/>
    <s v="ECOTOPE"/>
    <s v="EX"/>
    <s v="ECOTOPE"/>
    <x v="32"/>
    <m/>
    <m/>
    <m/>
    <s v="0.4"/>
    <s v="0.84"/>
    <m/>
    <m/>
    <m/>
    <s v="1.10"/>
    <m/>
    <m/>
    <m/>
    <m/>
    <m/>
    <m/>
    <m/>
    <m/>
    <m/>
    <m/>
    <m/>
    <m/>
    <m/>
    <m/>
    <m/>
    <m/>
    <m/>
    <m/>
    <d v="2021-08-16T09:38:18"/>
    <d v="2021-08-12T13:38:00"/>
    <s v="00666"/>
    <x v="2"/>
    <n v="26"/>
    <n v="5.0000000000000001E-3"/>
    <s v="mg/L"/>
    <s v="+/- 0.002"/>
    <m/>
    <s v="SM4500PF"/>
    <n v="2E-3"/>
    <m/>
    <s v="No visible solids. Secchi on bottom"/>
    <m/>
    <m/>
    <n v="80814003"/>
    <n v="8258179"/>
    <s v="00666"/>
  </r>
  <r>
    <s v="P127464-3"/>
    <s v="80814003"/>
    <n v="80814"/>
    <s v="Non-WQM"/>
    <x v="8"/>
    <x v="1"/>
    <s v="G"/>
    <x v="1"/>
    <s v="ECOTOPE"/>
    <s v="EX"/>
    <s v="ECOTOPE"/>
    <x v="32"/>
    <m/>
    <m/>
    <m/>
    <s v="0.4"/>
    <s v="0.84"/>
    <m/>
    <m/>
    <m/>
    <s v="1.10"/>
    <m/>
    <m/>
    <m/>
    <m/>
    <m/>
    <m/>
    <m/>
    <m/>
    <m/>
    <m/>
    <m/>
    <m/>
    <m/>
    <m/>
    <m/>
    <m/>
    <m/>
    <m/>
    <d v="2021-08-16T09:36:46"/>
    <d v="2021-08-12T13:38:00"/>
    <s v="00665"/>
    <x v="3"/>
    <n v="25"/>
    <n v="8.9999999999999993E-3"/>
    <s v="mg/L"/>
    <s v="+/- 0.002"/>
    <m/>
    <s v="SM4500PF"/>
    <n v="2E-3"/>
    <m/>
    <s v="No visible solids. Secchi on bottom"/>
    <m/>
    <m/>
    <n v="80814003"/>
    <n v="8258181"/>
    <s v="00665"/>
  </r>
  <r>
    <s v="P127464-3"/>
    <s v="80814003"/>
    <n v="80814"/>
    <s v="Non-WQM"/>
    <x v="8"/>
    <x v="1"/>
    <s v="G"/>
    <x v="1"/>
    <s v="ECOTOPE"/>
    <s v="EX"/>
    <s v="ECOTOPE"/>
    <x v="32"/>
    <m/>
    <m/>
    <m/>
    <s v="0.4"/>
    <s v="0.84"/>
    <m/>
    <m/>
    <m/>
    <s v="1.10"/>
    <m/>
    <m/>
    <m/>
    <m/>
    <m/>
    <m/>
    <m/>
    <m/>
    <m/>
    <m/>
    <m/>
    <m/>
    <m/>
    <m/>
    <m/>
    <m/>
    <m/>
    <m/>
    <d v="2021-08-11T13:15:44"/>
    <d v="2021-08-11T13:15:44"/>
    <s v="00671"/>
    <x v="1"/>
    <n v="23"/>
    <n v="2E-3"/>
    <s v="mg/L"/>
    <s v="+/- 0.002"/>
    <s v="U"/>
    <s v="SM4500PF"/>
    <n v="2E-3"/>
    <m/>
    <s v="No visible solids. Secchi on bottom"/>
    <m/>
    <m/>
    <n v="80814003"/>
    <n v="8258177"/>
    <s v="00671"/>
  </r>
  <r>
    <s v="P127464-12"/>
    <s v="80814012"/>
    <n v="80814"/>
    <s v="Non-WQM"/>
    <x v="10"/>
    <x v="2"/>
    <s v="G"/>
    <x v="2"/>
    <s v="ECOTOPE"/>
    <s v="EX"/>
    <s v="ECOTOPE"/>
    <x v="33"/>
    <m/>
    <m/>
    <m/>
    <m/>
    <m/>
    <m/>
    <m/>
    <m/>
    <m/>
    <m/>
    <m/>
    <m/>
    <m/>
    <m/>
    <m/>
    <m/>
    <m/>
    <m/>
    <m/>
    <m/>
    <m/>
    <m/>
    <m/>
    <m/>
    <m/>
    <m/>
    <m/>
    <d v="2021-08-16T10:13:21"/>
    <d v="2021-08-12T13:38:00"/>
    <s v="00666"/>
    <x v="2"/>
    <n v="26"/>
    <n v="2E-3"/>
    <s v="mg/L"/>
    <s v="+/- 0.002"/>
    <s v="U"/>
    <s v="SM4500PF"/>
    <n v="2E-3"/>
    <m/>
    <s v="FCEB collected from DI 7292 to pump to bucket to syringe to sample bottle. "/>
    <m/>
    <m/>
    <n v="80814012"/>
    <n v="8258174"/>
    <s v="00666"/>
  </r>
  <r>
    <s v="P127464-12"/>
    <s v="80814012"/>
    <n v="80814"/>
    <s v="Non-WQM"/>
    <x v="10"/>
    <x v="2"/>
    <s v="G"/>
    <x v="2"/>
    <s v="ECOTOPE"/>
    <s v="EX"/>
    <s v="ECOTOPE"/>
    <x v="33"/>
    <m/>
    <m/>
    <m/>
    <m/>
    <m/>
    <m/>
    <m/>
    <m/>
    <m/>
    <m/>
    <m/>
    <m/>
    <m/>
    <m/>
    <m/>
    <m/>
    <m/>
    <m/>
    <m/>
    <m/>
    <m/>
    <m/>
    <m/>
    <m/>
    <m/>
    <m/>
    <m/>
    <d v="2021-08-16T10:11:50"/>
    <d v="2021-08-12T13:38:00"/>
    <s v="00665"/>
    <x v="3"/>
    <n v="25"/>
    <n v="2E-3"/>
    <s v="mg/L"/>
    <s v="+/- 0.002"/>
    <s v="U"/>
    <s v="SM4500PF"/>
    <n v="2E-3"/>
    <m/>
    <s v="FCEB collected from DI 7292 to pump to bucket to syringe to sample bottle. "/>
    <m/>
    <m/>
    <n v="80814012"/>
    <n v="8258176"/>
    <s v="00665"/>
  </r>
  <r>
    <s v="P127464-12"/>
    <s v="80814012"/>
    <n v="80814"/>
    <s v="Non-WQM"/>
    <x v="10"/>
    <x v="2"/>
    <s v="G"/>
    <x v="2"/>
    <s v="ECOTOPE"/>
    <s v="EX"/>
    <s v="ECOTOPE"/>
    <x v="33"/>
    <m/>
    <m/>
    <m/>
    <m/>
    <m/>
    <m/>
    <m/>
    <m/>
    <m/>
    <m/>
    <m/>
    <m/>
    <m/>
    <m/>
    <m/>
    <m/>
    <m/>
    <m/>
    <m/>
    <m/>
    <m/>
    <m/>
    <m/>
    <m/>
    <m/>
    <m/>
    <m/>
    <d v="2021-08-11T13:30:06"/>
    <d v="2021-08-11T13:30:06"/>
    <s v="00671"/>
    <x v="1"/>
    <n v="23"/>
    <n v="2E-3"/>
    <s v="mg/L"/>
    <s v="+/- 0.002"/>
    <s v="U"/>
    <s v="SM4500PF"/>
    <n v="2E-3"/>
    <m/>
    <s v="FCEB collected from DI 7292 to pump to bucket to syringe to sample bottle. "/>
    <m/>
    <m/>
    <n v="80814012"/>
    <n v="8258172"/>
    <s v="00671"/>
  </r>
  <r>
    <s v="P127464-2"/>
    <s v="80814002"/>
    <n v="80814"/>
    <s v="Non-WQM"/>
    <x v="10"/>
    <x v="1"/>
    <s v="G"/>
    <x v="1"/>
    <s v="ECOTOPE"/>
    <s v="EX"/>
    <s v="ECOTOPE"/>
    <x v="34"/>
    <m/>
    <m/>
    <m/>
    <s v="0.35"/>
    <s v="0.71"/>
    <m/>
    <m/>
    <m/>
    <s v="0.97"/>
    <m/>
    <m/>
    <m/>
    <m/>
    <m/>
    <m/>
    <m/>
    <m/>
    <m/>
    <m/>
    <m/>
    <m/>
    <m/>
    <m/>
    <m/>
    <m/>
    <m/>
    <m/>
    <d v="2021-08-16T09:09:20"/>
    <d v="2021-08-12T13:38:00"/>
    <s v="00666"/>
    <x v="2"/>
    <n v="26"/>
    <n v="6.0000000000000001E-3"/>
    <s v="mg/L"/>
    <s v="+/- 0.002"/>
    <m/>
    <s v="SM4500PF"/>
    <n v="2E-3"/>
    <m/>
    <s v="No visible solids. Secchi on bottom"/>
    <m/>
    <m/>
    <n v="80814002"/>
    <n v="8258169"/>
    <s v="00666"/>
  </r>
  <r>
    <s v="P127464-2"/>
    <s v="80814002"/>
    <n v="80814"/>
    <s v="Non-WQM"/>
    <x v="10"/>
    <x v="1"/>
    <s v="G"/>
    <x v="1"/>
    <s v="ECOTOPE"/>
    <s v="EX"/>
    <s v="ECOTOPE"/>
    <x v="34"/>
    <m/>
    <m/>
    <m/>
    <s v="0.35"/>
    <s v="0.71"/>
    <m/>
    <m/>
    <m/>
    <s v="0.97"/>
    <m/>
    <m/>
    <m/>
    <m/>
    <m/>
    <m/>
    <m/>
    <m/>
    <m/>
    <m/>
    <m/>
    <m/>
    <m/>
    <m/>
    <m/>
    <m/>
    <m/>
    <m/>
    <d v="2021-08-16T09:35:15"/>
    <d v="2021-08-12T13:38:00"/>
    <s v="00665"/>
    <x v="3"/>
    <n v="25"/>
    <n v="8.0000000000000002E-3"/>
    <s v="mg/L"/>
    <s v="+/- 0.002"/>
    <m/>
    <s v="SM4500PF"/>
    <n v="2E-3"/>
    <m/>
    <s v="No visible solids. Secchi on bottom"/>
    <m/>
    <m/>
    <n v="80814002"/>
    <n v="8258171"/>
    <s v="00665"/>
  </r>
  <r>
    <s v="P127464-2"/>
    <s v="80814002"/>
    <n v="80814"/>
    <s v="Non-WQM"/>
    <x v="10"/>
    <x v="1"/>
    <s v="G"/>
    <x v="1"/>
    <s v="ECOTOPE"/>
    <s v="EX"/>
    <s v="ECOTOPE"/>
    <x v="34"/>
    <m/>
    <m/>
    <m/>
    <s v="0.35"/>
    <s v="0.71"/>
    <m/>
    <m/>
    <m/>
    <s v="0.97"/>
    <m/>
    <m/>
    <m/>
    <m/>
    <m/>
    <m/>
    <m/>
    <m/>
    <m/>
    <m/>
    <m/>
    <m/>
    <m/>
    <m/>
    <m/>
    <m/>
    <m/>
    <m/>
    <d v="2021-08-11T13:14:09"/>
    <d v="2021-08-11T13:14:09"/>
    <s v="00671"/>
    <x v="1"/>
    <n v="23"/>
    <n v="2E-3"/>
    <s v="mg/L"/>
    <s v="+/- 0.002"/>
    <s v="U"/>
    <s v="SM4500PF"/>
    <n v="2E-3"/>
    <m/>
    <s v="No visible solids. Secchi on bottom"/>
    <m/>
    <m/>
    <n v="80814002"/>
    <n v="8258167"/>
    <s v="00671"/>
  </r>
  <r>
    <s v="P126414-1"/>
    <s v="80326001"/>
    <n v="80326"/>
    <s v="Non-WQM"/>
    <x v="0"/>
    <x v="0"/>
    <m/>
    <x v="0"/>
    <s v="ECOTOPE"/>
    <s v="EX"/>
    <m/>
    <x v="35"/>
    <m/>
    <m/>
    <m/>
    <m/>
    <m/>
    <m/>
    <m/>
    <m/>
    <m/>
    <m/>
    <m/>
    <m/>
    <m/>
    <m/>
    <m/>
    <m/>
    <m/>
    <m/>
    <m/>
    <m/>
    <m/>
    <m/>
    <m/>
    <m/>
    <m/>
    <m/>
    <m/>
    <d v="2021-08-16T08:34:26"/>
    <m/>
    <s v="NOBO"/>
    <x v="0"/>
    <m/>
    <n v="0"/>
    <s v="UNITS"/>
    <m/>
    <m/>
    <m/>
    <m/>
    <m/>
    <s v="No bottle, no sonde data"/>
    <m/>
    <m/>
    <n v="80326001"/>
    <n v="8237283"/>
    <s v="NOBO"/>
  </r>
  <r>
    <s v="P126414-11"/>
    <s v="80326011"/>
    <n v="80326"/>
    <s v="Non-WQM"/>
    <x v="1"/>
    <x v="1"/>
    <s v="G"/>
    <x v="1"/>
    <s v="ECOTOPE"/>
    <s v="EX"/>
    <s v="ECOTOPE"/>
    <x v="36"/>
    <m/>
    <m/>
    <m/>
    <s v="0.21"/>
    <s v="0.42"/>
    <m/>
    <m/>
    <m/>
    <s v="0.62"/>
    <m/>
    <m/>
    <m/>
    <m/>
    <m/>
    <m/>
    <m/>
    <m/>
    <m/>
    <m/>
    <m/>
    <m/>
    <m/>
    <m/>
    <m/>
    <m/>
    <m/>
    <m/>
    <d v="2021-08-02T14:21:49"/>
    <d v="2021-07-28T14:16:00"/>
    <s v="00666"/>
    <x v="2"/>
    <n v="26"/>
    <n v="6.0000000000000001E-3"/>
    <s v="mg/L"/>
    <s v="+/- 0.002"/>
    <m/>
    <s v="SM4500PF"/>
    <n v="2E-3"/>
    <m/>
    <s v="Samples collected in 2L bottles in field and processed in FOC lab at 1540."/>
    <m/>
    <m/>
    <n v="80326011"/>
    <n v="8237269"/>
    <s v="00666"/>
  </r>
  <r>
    <s v="P126414-11"/>
    <s v="80326011"/>
    <n v="80326"/>
    <s v="Non-WQM"/>
    <x v="1"/>
    <x v="1"/>
    <s v="G"/>
    <x v="1"/>
    <s v="ECOTOPE"/>
    <s v="EX"/>
    <s v="ECOTOPE"/>
    <x v="36"/>
    <m/>
    <m/>
    <m/>
    <s v="0.21"/>
    <s v="0.42"/>
    <m/>
    <m/>
    <m/>
    <s v="0.62"/>
    <m/>
    <m/>
    <m/>
    <m/>
    <m/>
    <m/>
    <m/>
    <m/>
    <m/>
    <m/>
    <m/>
    <m/>
    <m/>
    <m/>
    <m/>
    <m/>
    <m/>
    <m/>
    <d v="2021-08-02T14:00:06"/>
    <d v="2021-07-28T14:16:00"/>
    <s v="00665"/>
    <x v="3"/>
    <n v="25"/>
    <n v="0.01"/>
    <s v="mg/L"/>
    <s v="+/- 0.002"/>
    <m/>
    <s v="SM4500PF"/>
    <n v="2E-3"/>
    <m/>
    <s v="Samples collected in 2L bottles in field and processed in FOC lab at 1540."/>
    <m/>
    <m/>
    <n v="80326011"/>
    <n v="8237267"/>
    <s v="00665"/>
  </r>
  <r>
    <s v="P126414-11"/>
    <s v="80326011"/>
    <n v="80326"/>
    <s v="Non-WQM"/>
    <x v="1"/>
    <x v="1"/>
    <s v="G"/>
    <x v="1"/>
    <s v="ECOTOPE"/>
    <s v="EX"/>
    <s v="ECOTOPE"/>
    <x v="36"/>
    <m/>
    <m/>
    <m/>
    <s v="0.21"/>
    <s v="0.42"/>
    <m/>
    <m/>
    <m/>
    <s v="0.62"/>
    <m/>
    <m/>
    <m/>
    <m/>
    <m/>
    <m/>
    <m/>
    <m/>
    <m/>
    <m/>
    <m/>
    <m/>
    <m/>
    <m/>
    <m/>
    <m/>
    <m/>
    <m/>
    <d v="2021-07-28T12:33:52"/>
    <d v="2021-07-28T12:33:52"/>
    <s v="00671"/>
    <x v="1"/>
    <n v="23"/>
    <n v="2E-3"/>
    <s v="mg/L"/>
    <s v="+/- 0.002"/>
    <s v="I"/>
    <s v="SM4500PF"/>
    <n v="2E-3"/>
    <m/>
    <s v="Samples collected in 2L bottles in field and processed in FOC lab at 1540."/>
    <m/>
    <m/>
    <n v="80326011"/>
    <n v="8237265"/>
    <s v="00671"/>
  </r>
  <r>
    <s v="P126414-11"/>
    <s v="80326011"/>
    <n v="80326"/>
    <s v="Non-WQM"/>
    <x v="1"/>
    <x v="1"/>
    <s v="G"/>
    <x v="1"/>
    <s v="ECOTOPE"/>
    <s v="EX"/>
    <s v="ECOTOPE"/>
    <x v="36"/>
    <m/>
    <m/>
    <m/>
    <s v="0.21"/>
    <s v="0.42"/>
    <m/>
    <m/>
    <m/>
    <s v="0.62"/>
    <m/>
    <m/>
    <m/>
    <m/>
    <m/>
    <m/>
    <m/>
    <m/>
    <m/>
    <m/>
    <m/>
    <m/>
    <m/>
    <m/>
    <m/>
    <m/>
    <m/>
    <m/>
    <d v="2021-07-29T11:51:32"/>
    <d v="2021-07-28T10:37:51"/>
    <s v="97017"/>
    <x v="4"/>
    <n v="80"/>
    <n v="1.67"/>
    <s v="mg/L"/>
    <s v="+/- 0.135"/>
    <m/>
    <s v="SM4500NC"/>
    <n v="0.05"/>
    <m/>
    <s v="Samples collected in 2L bottles in field and processed in FOC lab at 1540."/>
    <m/>
    <m/>
    <n v="80326011"/>
    <n v="8237273"/>
    <s v="97017"/>
  </r>
  <r>
    <s v="P126414-11"/>
    <s v="80326011"/>
    <n v="80326"/>
    <s v="Non-WQM"/>
    <x v="1"/>
    <x v="1"/>
    <s v="G"/>
    <x v="1"/>
    <s v="ECOTOPE"/>
    <s v="EX"/>
    <s v="ECOTOPE"/>
    <x v="36"/>
    <m/>
    <m/>
    <m/>
    <s v="0.21"/>
    <s v="0.42"/>
    <m/>
    <m/>
    <m/>
    <s v="0.62"/>
    <m/>
    <m/>
    <m/>
    <m/>
    <m/>
    <m/>
    <m/>
    <m/>
    <m/>
    <m/>
    <m/>
    <m/>
    <m/>
    <m/>
    <m/>
    <m/>
    <m/>
    <m/>
    <d v="2021-08-17T16:01:53"/>
    <d v="2021-08-17T16:01:53"/>
    <s v="00631"/>
    <x v="6"/>
    <n v="18"/>
    <n v="5.0000000000000001E-3"/>
    <s v="mg/L"/>
    <s v="+/- 0.005"/>
    <s v="U"/>
    <s v="SM4500NO3F"/>
    <n v="5.0000000000000001E-3"/>
    <m/>
    <s v="Samples collected in 2L bottles in field and processed in FOC lab at 1540."/>
    <m/>
    <m/>
    <n v="80326011"/>
    <n v="8237270"/>
    <s v="00631"/>
  </r>
  <r>
    <s v="P126414-11"/>
    <s v="80326011"/>
    <n v="80326"/>
    <s v="Non-WQM"/>
    <x v="1"/>
    <x v="1"/>
    <s v="G"/>
    <x v="1"/>
    <s v="ECOTOPE"/>
    <s v="EX"/>
    <s v="ECOTOPE"/>
    <x v="36"/>
    <m/>
    <m/>
    <m/>
    <s v="0.21"/>
    <s v="0.42"/>
    <m/>
    <m/>
    <m/>
    <s v="0.62"/>
    <m/>
    <m/>
    <m/>
    <m/>
    <m/>
    <m/>
    <m/>
    <m/>
    <m/>
    <m/>
    <m/>
    <m/>
    <m/>
    <m/>
    <m/>
    <m/>
    <m/>
    <m/>
    <d v="2021-08-17T16:01:53"/>
    <d v="2021-08-17T16:01:53"/>
    <s v="00608"/>
    <x v="7"/>
    <n v="20"/>
    <n v="1.2999999999999999E-2"/>
    <s v="mg/L"/>
    <s v="+/- 0.005"/>
    <m/>
    <s v="SM4500NH3H"/>
    <n v="5.0000000000000001E-3"/>
    <m/>
    <s v="Samples collected in 2L bottles in field and processed in FOC lab at 1540."/>
    <m/>
    <m/>
    <n v="80326011"/>
    <n v="8237270"/>
    <s v="00608"/>
  </r>
  <r>
    <s v="P126414-11"/>
    <s v="80326011"/>
    <n v="80326"/>
    <s v="Non-WQM"/>
    <x v="1"/>
    <x v="1"/>
    <s v="G"/>
    <x v="1"/>
    <s v="ECOTOPE"/>
    <s v="EX"/>
    <s v="ECOTOPE"/>
    <x v="36"/>
    <m/>
    <m/>
    <m/>
    <s v="0.21"/>
    <s v="0.42"/>
    <m/>
    <m/>
    <m/>
    <s v="0.62"/>
    <m/>
    <m/>
    <m/>
    <m/>
    <m/>
    <m/>
    <m/>
    <m/>
    <m/>
    <m/>
    <m/>
    <m/>
    <m/>
    <m/>
    <m/>
    <m/>
    <m/>
    <m/>
    <d v="2021-07-28T10:50:00"/>
    <d v="2021-07-28T10:50:00"/>
    <s v="00080"/>
    <x v="5"/>
    <n v="13"/>
    <n v="91"/>
    <s v="PCU"/>
    <s v="+/- 16"/>
    <m/>
    <s v="SM2120C"/>
    <n v="1"/>
    <m/>
    <s v="Samples collected in 2L bottles in field and processed in FOC lab at 1540."/>
    <m/>
    <m/>
    <n v="80326011"/>
    <n v="8237274"/>
    <s v="00080"/>
  </r>
  <r>
    <s v="P126414-11"/>
    <s v="80326011"/>
    <n v="80326"/>
    <s v="Non-WQM"/>
    <x v="1"/>
    <x v="1"/>
    <s v="G"/>
    <x v="1"/>
    <s v="ECOTOPE"/>
    <s v="EX"/>
    <s v="ECOTOPE"/>
    <x v="36"/>
    <m/>
    <m/>
    <m/>
    <s v="0.21"/>
    <s v="0.42"/>
    <m/>
    <m/>
    <m/>
    <s v="0.62"/>
    <m/>
    <m/>
    <m/>
    <m/>
    <m/>
    <m/>
    <m/>
    <m/>
    <m/>
    <m/>
    <m/>
    <m/>
    <m/>
    <m/>
    <m/>
    <m/>
    <m/>
    <m/>
    <d v="2021-08-17T04:08:00"/>
    <d v="2021-08-17T04:08:00"/>
    <s v="00681"/>
    <x v="8"/>
    <n v="89"/>
    <n v="26.6"/>
    <s v="mg/L"/>
    <s v="+/- 2.1"/>
    <m/>
    <s v="SM5310B"/>
    <n v="0.8"/>
    <m/>
    <s v="Samples collected in 2L bottles in field and processed in FOC lab at 1540."/>
    <m/>
    <m/>
    <n v="80326011"/>
    <n v="8237275"/>
    <s v="00681"/>
  </r>
  <r>
    <s v="P126414-11"/>
    <s v="80326011"/>
    <n v="80326"/>
    <s v="Non-WQM"/>
    <x v="1"/>
    <x v="1"/>
    <s v="G"/>
    <x v="1"/>
    <s v="ECOTOPE"/>
    <s v="EX"/>
    <s v="ECOTOPE"/>
    <x v="36"/>
    <m/>
    <m/>
    <m/>
    <s v="0.21"/>
    <s v="0.42"/>
    <m/>
    <m/>
    <m/>
    <s v="0.62"/>
    <m/>
    <m/>
    <m/>
    <m/>
    <m/>
    <m/>
    <m/>
    <m/>
    <m/>
    <m/>
    <m/>
    <m/>
    <m/>
    <m/>
    <m/>
    <m/>
    <m/>
    <m/>
    <d v="2021-07-28T13:11:00"/>
    <d v="2021-07-28T13:11:00"/>
    <s v="00410"/>
    <x v="9"/>
    <n v="67"/>
    <n v="188"/>
    <s v="mg/L CaCO3"/>
    <s v="+/- 9"/>
    <m/>
    <s v="SM2320B"/>
    <n v="1"/>
    <m/>
    <s v="Samples collected in 2L bottles in field and processed in FOC lab at 1540."/>
    <m/>
    <m/>
    <n v="80326011"/>
    <n v="8237279"/>
    <s v="00410"/>
  </r>
  <r>
    <s v="P126414-11"/>
    <s v="80326011"/>
    <n v="80326"/>
    <s v="Non-WQM"/>
    <x v="1"/>
    <x v="1"/>
    <s v="G"/>
    <x v="1"/>
    <s v="ECOTOPE"/>
    <s v="EX"/>
    <s v="ECOTOPE"/>
    <x v="36"/>
    <m/>
    <m/>
    <m/>
    <s v="0.21"/>
    <s v="0.42"/>
    <m/>
    <m/>
    <m/>
    <s v="0.62"/>
    <m/>
    <m/>
    <m/>
    <m/>
    <m/>
    <m/>
    <m/>
    <m/>
    <m/>
    <m/>
    <m/>
    <m/>
    <m/>
    <m/>
    <m/>
    <m/>
    <m/>
    <m/>
    <d v="2021-08-10T14:38:00"/>
    <d v="2021-08-03T10:44:00"/>
    <s v="01105"/>
    <x v="15"/>
    <n v="66"/>
    <n v="8"/>
    <s v="ug/L"/>
    <s v="+/- 8"/>
    <s v="U"/>
    <s v="SM3120B"/>
    <n v="8"/>
    <m/>
    <s v="Samples collected in 2L bottles in field and processed in FOC lab at 1540."/>
    <m/>
    <m/>
    <n v="80326011"/>
    <n v="8237282"/>
    <s v="01105"/>
  </r>
  <r>
    <s v="P126414-11"/>
    <s v="80326011"/>
    <n v="80326"/>
    <s v="Non-WQM"/>
    <x v="1"/>
    <x v="1"/>
    <s v="G"/>
    <x v="1"/>
    <s v="ECOTOPE"/>
    <s v="EX"/>
    <s v="ECOTOPE"/>
    <x v="36"/>
    <m/>
    <m/>
    <m/>
    <s v="0.21"/>
    <s v="0.42"/>
    <m/>
    <m/>
    <m/>
    <s v="0.62"/>
    <m/>
    <m/>
    <m/>
    <m/>
    <m/>
    <m/>
    <m/>
    <m/>
    <m/>
    <m/>
    <m/>
    <m/>
    <m/>
    <m/>
    <m/>
    <m/>
    <m/>
    <m/>
    <d v="2021-08-10T14:38:00"/>
    <d v="2021-08-03T10:44:00"/>
    <s v="01045"/>
    <x v="16"/>
    <n v="36"/>
    <n v="5"/>
    <s v="ug/L"/>
    <s v="+/- 3"/>
    <s v="I"/>
    <s v="SM3120B"/>
    <n v="3"/>
    <m/>
    <s v="Samples collected in 2L bottles in field and processed in FOC lab at 1540."/>
    <m/>
    <m/>
    <n v="80326011"/>
    <n v="8237282"/>
    <s v="01045"/>
  </r>
  <r>
    <s v="P126414-11"/>
    <s v="80326011"/>
    <n v="80326"/>
    <s v="Non-WQM"/>
    <x v="1"/>
    <x v="1"/>
    <s v="G"/>
    <x v="1"/>
    <s v="ECOTOPE"/>
    <s v="EX"/>
    <s v="ECOTOPE"/>
    <x v="36"/>
    <m/>
    <m/>
    <m/>
    <s v="0.21"/>
    <s v="0.42"/>
    <m/>
    <m/>
    <m/>
    <s v="0.62"/>
    <m/>
    <m/>
    <m/>
    <m/>
    <m/>
    <m/>
    <m/>
    <m/>
    <m/>
    <m/>
    <m/>
    <m/>
    <m/>
    <m/>
    <m/>
    <m/>
    <m/>
    <m/>
    <d v="2021-07-29T12:05:44"/>
    <d v="2021-07-29T12:05:44"/>
    <s v="00935"/>
    <x v="17"/>
    <n v="29"/>
    <n v="5.8"/>
    <s v="mg/L"/>
    <s v="+/- 0.5"/>
    <m/>
    <s v="SM3120B"/>
    <n v="0.1"/>
    <m/>
    <s v="Samples collected in 2L bottles in field and processed in FOC lab at 1540."/>
    <m/>
    <m/>
    <n v="80326011"/>
    <n v="8237280"/>
    <s v="00935"/>
  </r>
  <r>
    <s v="P126414-11"/>
    <s v="80326011"/>
    <n v="80326"/>
    <s v="Non-WQM"/>
    <x v="1"/>
    <x v="1"/>
    <s v="G"/>
    <x v="1"/>
    <s v="ECOTOPE"/>
    <s v="EX"/>
    <s v="ECOTOPE"/>
    <x v="36"/>
    <m/>
    <m/>
    <m/>
    <s v="0.21"/>
    <s v="0.42"/>
    <m/>
    <m/>
    <m/>
    <s v="0.62"/>
    <m/>
    <m/>
    <m/>
    <m/>
    <m/>
    <m/>
    <m/>
    <m/>
    <m/>
    <m/>
    <m/>
    <m/>
    <m/>
    <m/>
    <m/>
    <m/>
    <m/>
    <m/>
    <d v="2021-07-29T12:05:44"/>
    <d v="2021-07-29T12:05:44"/>
    <s v="00930"/>
    <x v="18"/>
    <n v="28"/>
    <n v="50.5"/>
    <s v="mg/L"/>
    <s v="+/- 3.7"/>
    <m/>
    <s v="SM3120B"/>
    <n v="0.4"/>
    <m/>
    <s v="Samples collected in 2L bottles in field and processed in FOC lab at 1540."/>
    <m/>
    <m/>
    <n v="80326011"/>
    <n v="8237280"/>
    <s v="00930"/>
  </r>
  <r>
    <s v="P126414-11"/>
    <s v="80326011"/>
    <n v="80326"/>
    <s v="Non-WQM"/>
    <x v="1"/>
    <x v="1"/>
    <s v="G"/>
    <x v="1"/>
    <s v="ECOTOPE"/>
    <s v="EX"/>
    <s v="ECOTOPE"/>
    <x v="36"/>
    <m/>
    <m/>
    <m/>
    <s v="0.21"/>
    <s v="0.42"/>
    <m/>
    <m/>
    <m/>
    <s v="0.62"/>
    <m/>
    <m/>
    <m/>
    <m/>
    <m/>
    <m/>
    <m/>
    <m/>
    <m/>
    <m/>
    <m/>
    <m/>
    <m/>
    <m/>
    <m/>
    <m/>
    <m/>
    <m/>
    <d v="2021-07-29T12:05:44"/>
    <d v="2021-07-29T12:05:44"/>
    <s v="00925"/>
    <x v="19"/>
    <n v="31"/>
    <n v="18.600000000000001"/>
    <s v="mg/L"/>
    <s v="+/- 1.3"/>
    <m/>
    <s v="SM3120B"/>
    <n v="0.1"/>
    <m/>
    <s v="Samples collected in 2L bottles in field and processed in FOC lab at 1540."/>
    <m/>
    <m/>
    <n v="80326011"/>
    <n v="8237280"/>
    <s v="00925"/>
  </r>
  <r>
    <s v="P126414-11"/>
    <s v="80326011"/>
    <n v="80326"/>
    <s v="Non-WQM"/>
    <x v="1"/>
    <x v="1"/>
    <s v="G"/>
    <x v="1"/>
    <s v="ECOTOPE"/>
    <s v="EX"/>
    <s v="ECOTOPE"/>
    <x v="36"/>
    <m/>
    <m/>
    <m/>
    <s v="0.21"/>
    <s v="0.42"/>
    <m/>
    <m/>
    <m/>
    <s v="0.62"/>
    <m/>
    <m/>
    <m/>
    <m/>
    <m/>
    <m/>
    <m/>
    <m/>
    <m/>
    <m/>
    <m/>
    <m/>
    <m/>
    <m/>
    <m/>
    <m/>
    <m/>
    <m/>
    <d v="2021-07-29T12:05:44"/>
    <d v="2021-07-29T12:05:44"/>
    <s v="00915"/>
    <x v="20"/>
    <n v="30"/>
    <n v="63.9"/>
    <s v="mg/L"/>
    <s v="+/- 5.6"/>
    <m/>
    <s v="SM3120B"/>
    <n v="0.3"/>
    <m/>
    <s v="Samples collected in 2L bottles in field and processed in FOC lab at 1540."/>
    <m/>
    <m/>
    <n v="80326011"/>
    <n v="8237280"/>
    <s v="00915"/>
  </r>
  <r>
    <s v="P126414-11"/>
    <s v="80326011"/>
    <n v="80326"/>
    <s v="Non-WQM"/>
    <x v="1"/>
    <x v="1"/>
    <s v="G"/>
    <x v="1"/>
    <s v="ECOTOPE"/>
    <s v="EX"/>
    <s v="ECOTOPE"/>
    <x v="36"/>
    <m/>
    <m/>
    <m/>
    <s v="0.21"/>
    <s v="0.42"/>
    <m/>
    <m/>
    <m/>
    <s v="0.62"/>
    <m/>
    <m/>
    <m/>
    <m/>
    <m/>
    <m/>
    <m/>
    <m/>
    <m/>
    <m/>
    <m/>
    <m/>
    <m/>
    <m/>
    <m/>
    <m/>
    <m/>
    <m/>
    <d v="2021-07-29T12:05:44"/>
    <d v="2021-07-29T12:05:44"/>
    <s v="CALCHARD"/>
    <x v="21"/>
    <m/>
    <n v="236"/>
    <s v="mg/L"/>
    <s v="+/- 12.3"/>
    <m/>
    <m/>
    <n v="1"/>
    <m/>
    <s v="Samples collected in 2L bottles in field and processed in FOC lab at 1540."/>
    <m/>
    <m/>
    <n v="80326011"/>
    <n v="8237280"/>
    <s v="CALCHARD"/>
  </r>
  <r>
    <s v="P126414-11"/>
    <s v="80326011"/>
    <n v="80326"/>
    <s v="Non-WQM"/>
    <x v="1"/>
    <x v="1"/>
    <s v="G"/>
    <x v="1"/>
    <s v="ECOTOPE"/>
    <s v="EX"/>
    <s v="ECOTOPE"/>
    <x v="36"/>
    <m/>
    <m/>
    <m/>
    <s v="0.21"/>
    <s v="0.42"/>
    <m/>
    <m/>
    <m/>
    <s v="0.62"/>
    <m/>
    <m/>
    <m/>
    <m/>
    <m/>
    <m/>
    <m/>
    <m/>
    <m/>
    <m/>
    <m/>
    <m/>
    <m/>
    <m/>
    <m/>
    <m/>
    <m/>
    <m/>
    <d v="2021-07-30T16:19:00"/>
    <d v="2021-07-30T16:19:00"/>
    <s v="00946"/>
    <x v="10"/>
    <n v="33"/>
    <n v="40.700000000000003"/>
    <s v="mg/L"/>
    <s v="+/- 1.5"/>
    <m/>
    <s v="SM4110B"/>
    <n v="0.1"/>
    <m/>
    <s v="Samples collected in 2L bottles in field and processed in FOC lab at 1540."/>
    <m/>
    <m/>
    <n v="80326011"/>
    <n v="8237271"/>
    <s v="00946"/>
  </r>
  <r>
    <s v="P126414-11"/>
    <s v="80326011"/>
    <n v="80326"/>
    <s v="Non-WQM"/>
    <x v="1"/>
    <x v="1"/>
    <s v="G"/>
    <x v="1"/>
    <s v="ECOTOPE"/>
    <s v="EX"/>
    <s v="ECOTOPE"/>
    <x v="36"/>
    <m/>
    <m/>
    <m/>
    <s v="0.21"/>
    <s v="0.42"/>
    <m/>
    <m/>
    <m/>
    <s v="0.62"/>
    <m/>
    <m/>
    <m/>
    <m/>
    <m/>
    <m/>
    <m/>
    <m/>
    <m/>
    <m/>
    <m/>
    <m/>
    <m/>
    <m/>
    <m/>
    <m/>
    <m/>
    <m/>
    <d v="2021-07-30T16:19:00"/>
    <d v="2021-07-30T16:19:00"/>
    <s v="00941"/>
    <x v="11"/>
    <n v="32"/>
    <n v="84"/>
    <s v="mg/L"/>
    <s v="+/- 4.0"/>
    <m/>
    <s v="SM4110B"/>
    <n v="0.5"/>
    <m/>
    <s v="Samples collected in 2L bottles in field and processed in FOC lab at 1540."/>
    <m/>
    <m/>
    <n v="80326011"/>
    <n v="8237271"/>
    <s v="00941"/>
  </r>
  <r>
    <s v="P126414-11"/>
    <s v="80326011"/>
    <n v="80326"/>
    <s v="Non-WQM"/>
    <x v="1"/>
    <x v="1"/>
    <s v="G"/>
    <x v="1"/>
    <s v="ECOTOPE"/>
    <s v="EX"/>
    <s v="ECOTOPE"/>
    <x v="36"/>
    <m/>
    <m/>
    <m/>
    <s v="0.21"/>
    <s v="0.42"/>
    <m/>
    <m/>
    <m/>
    <s v="0.62"/>
    <m/>
    <m/>
    <m/>
    <m/>
    <m/>
    <m/>
    <m/>
    <m/>
    <m/>
    <m/>
    <m/>
    <m/>
    <m/>
    <m/>
    <m/>
    <m/>
    <m/>
    <m/>
    <d v="2021-08-02T19:37:00"/>
    <d v="2021-08-02T09:08:00"/>
    <s v="98013"/>
    <x v="12"/>
    <m/>
    <n v="0.11899999999999999"/>
    <s v="ug/L"/>
    <s v="+/- 0.014"/>
    <m/>
    <m/>
    <n v="8.9999999999999993E-3"/>
    <m/>
    <s v="Samples collected in 2L bottles in field and processed in FOC lab at 1540."/>
    <m/>
    <m/>
    <n v="80326011"/>
    <n v="8237278"/>
    <s v="98013"/>
  </r>
  <r>
    <s v="P126414-11"/>
    <s v="80326011"/>
    <n v="80326"/>
    <s v="Non-WQM"/>
    <x v="1"/>
    <x v="1"/>
    <s v="G"/>
    <x v="1"/>
    <s v="ECOTOPE"/>
    <s v="EX"/>
    <s v="ECOTOPE"/>
    <x v="36"/>
    <m/>
    <m/>
    <m/>
    <s v="0.21"/>
    <s v="0.42"/>
    <m/>
    <m/>
    <m/>
    <s v="0.62"/>
    <m/>
    <m/>
    <m/>
    <m/>
    <m/>
    <m/>
    <m/>
    <m/>
    <m/>
    <m/>
    <m/>
    <m/>
    <m/>
    <m/>
    <m/>
    <m/>
    <m/>
    <m/>
    <d v="2021-08-02T19:37:00"/>
    <d v="2021-08-02T09:08:00"/>
    <s v="98011"/>
    <x v="13"/>
    <m/>
    <n v="1.04"/>
    <s v="ug/L"/>
    <s v="+/- 0.072"/>
    <m/>
    <m/>
    <n v="1.7999999999999999E-2"/>
    <m/>
    <s v="Samples collected in 2L bottles in field and processed in FOC lab at 1540."/>
    <m/>
    <m/>
    <n v="80326011"/>
    <n v="8237278"/>
    <s v="98011"/>
  </r>
  <r>
    <s v="P126414-11"/>
    <s v="80326011"/>
    <n v="80326"/>
    <s v="Non-WQM"/>
    <x v="1"/>
    <x v="1"/>
    <s v="G"/>
    <x v="1"/>
    <s v="ECOTOPE"/>
    <s v="EX"/>
    <s v="ECOTOPE"/>
    <x v="36"/>
    <m/>
    <m/>
    <m/>
    <s v="0.21"/>
    <s v="0.42"/>
    <m/>
    <m/>
    <m/>
    <s v="0.62"/>
    <m/>
    <m/>
    <m/>
    <m/>
    <m/>
    <m/>
    <m/>
    <m/>
    <m/>
    <m/>
    <m/>
    <m/>
    <m/>
    <m/>
    <m/>
    <m/>
    <m/>
    <m/>
    <d v="2021-08-02T19:37:00"/>
    <d v="2021-08-02T09:08:00"/>
    <s v="98010"/>
    <x v="14"/>
    <m/>
    <n v="9.0999999999999998E-2"/>
    <s v="ug/L"/>
    <s v="UNK"/>
    <m/>
    <m/>
    <n v="1.7999999999999999E-2"/>
    <m/>
    <s v="Samples collected in 2L bottles in field and processed in FOC lab at 1540."/>
    <m/>
    <m/>
    <n v="80326011"/>
    <n v="8237278"/>
    <s v="98010"/>
  </r>
  <r>
    <s v="P126414-10"/>
    <s v="80326010"/>
    <n v="80326"/>
    <s v="Non-WQM"/>
    <x v="2"/>
    <x v="1"/>
    <s v="G"/>
    <x v="1"/>
    <s v="ECOTOPE"/>
    <s v="EX"/>
    <s v="ECOTOPE"/>
    <x v="37"/>
    <m/>
    <m/>
    <m/>
    <s v="0.2"/>
    <s v="0.39"/>
    <m/>
    <m/>
    <m/>
    <s v="0.61"/>
    <m/>
    <m/>
    <m/>
    <m/>
    <m/>
    <m/>
    <m/>
    <m/>
    <m/>
    <m/>
    <m/>
    <m/>
    <m/>
    <m/>
    <m/>
    <m/>
    <m/>
    <m/>
    <d v="2021-08-02T13:44:49"/>
    <d v="2021-07-28T14:16:00"/>
    <s v="00666"/>
    <x v="2"/>
    <n v="26"/>
    <n v="5.0000000000000001E-3"/>
    <s v="mg/L"/>
    <s v="+/- 0.002"/>
    <m/>
    <s v="SM4500PF"/>
    <n v="2E-3"/>
    <m/>
    <s v="Samples collected in 2L bottles in field and processed in FOC lab at 1535."/>
    <m/>
    <m/>
    <n v="80326010"/>
    <n v="8237251"/>
    <s v="00666"/>
  </r>
  <r>
    <s v="P126414-10"/>
    <s v="80326010"/>
    <n v="80326"/>
    <s v="Non-WQM"/>
    <x v="2"/>
    <x v="1"/>
    <s v="G"/>
    <x v="1"/>
    <s v="ECOTOPE"/>
    <s v="EX"/>
    <s v="ECOTOPE"/>
    <x v="37"/>
    <m/>
    <m/>
    <m/>
    <s v="0.2"/>
    <s v="0.39"/>
    <m/>
    <m/>
    <m/>
    <s v="0.61"/>
    <m/>
    <m/>
    <m/>
    <m/>
    <m/>
    <m/>
    <m/>
    <m/>
    <m/>
    <m/>
    <m/>
    <m/>
    <m/>
    <m/>
    <m/>
    <m/>
    <m/>
    <m/>
    <d v="2021-08-02T13:43:17"/>
    <d v="2021-07-28T14:16:00"/>
    <s v="00665"/>
    <x v="3"/>
    <n v="25"/>
    <n v="8.0000000000000002E-3"/>
    <s v="mg/L"/>
    <s v="+/- 0.002"/>
    <m/>
    <s v="SM4500PF"/>
    <n v="2E-3"/>
    <m/>
    <s v="Samples collected in 2L bottles in field and processed in FOC lab at 1535."/>
    <m/>
    <m/>
    <n v="80326010"/>
    <n v="8237249"/>
    <s v="00665"/>
  </r>
  <r>
    <s v="P126414-10"/>
    <s v="80326010"/>
    <n v="80326"/>
    <s v="Non-WQM"/>
    <x v="2"/>
    <x v="1"/>
    <s v="G"/>
    <x v="1"/>
    <s v="ECOTOPE"/>
    <s v="EX"/>
    <s v="ECOTOPE"/>
    <x v="37"/>
    <m/>
    <m/>
    <m/>
    <s v="0.2"/>
    <s v="0.39"/>
    <m/>
    <m/>
    <m/>
    <s v="0.61"/>
    <m/>
    <m/>
    <m/>
    <m/>
    <m/>
    <m/>
    <m/>
    <m/>
    <m/>
    <m/>
    <m/>
    <m/>
    <m/>
    <m/>
    <m/>
    <m/>
    <m/>
    <m/>
    <d v="2021-07-28T12:32:16"/>
    <d v="2021-07-28T12:32:16"/>
    <s v="00671"/>
    <x v="1"/>
    <n v="23"/>
    <n v="2E-3"/>
    <s v="mg/L"/>
    <s v="+/- 0.002"/>
    <s v="I"/>
    <s v="SM4500PF"/>
    <n v="2E-3"/>
    <m/>
    <s v="Samples collected in 2L bottles in field and processed in FOC lab at 1535."/>
    <m/>
    <m/>
    <n v="80326010"/>
    <n v="8237247"/>
    <s v="00671"/>
  </r>
  <r>
    <s v="P126414-10"/>
    <s v="80326010"/>
    <n v="80326"/>
    <s v="Non-WQM"/>
    <x v="2"/>
    <x v="1"/>
    <s v="G"/>
    <x v="1"/>
    <s v="ECOTOPE"/>
    <s v="EX"/>
    <s v="ECOTOPE"/>
    <x v="37"/>
    <m/>
    <m/>
    <m/>
    <s v="0.2"/>
    <s v="0.39"/>
    <m/>
    <m/>
    <m/>
    <s v="0.61"/>
    <m/>
    <m/>
    <m/>
    <m/>
    <m/>
    <m/>
    <m/>
    <m/>
    <m/>
    <m/>
    <m/>
    <m/>
    <m/>
    <m/>
    <m/>
    <m/>
    <m/>
    <m/>
    <d v="2021-07-29T11:50:05"/>
    <d v="2021-07-28T10:37:51"/>
    <s v="97017"/>
    <x v="4"/>
    <n v="80"/>
    <n v="1.68"/>
    <s v="mg/L"/>
    <s v="+/- 0.136"/>
    <m/>
    <s v="SM4500NC"/>
    <n v="0.05"/>
    <m/>
    <s v="Samples collected in 2L bottles in field and processed in FOC lab at 1535."/>
    <m/>
    <m/>
    <n v="80326010"/>
    <n v="8237255"/>
    <s v="97017"/>
  </r>
  <r>
    <s v="P126414-10"/>
    <s v="80326010"/>
    <n v="80326"/>
    <s v="Non-WQM"/>
    <x v="2"/>
    <x v="1"/>
    <s v="G"/>
    <x v="1"/>
    <s v="ECOTOPE"/>
    <s v="EX"/>
    <s v="ECOTOPE"/>
    <x v="37"/>
    <m/>
    <m/>
    <m/>
    <s v="0.2"/>
    <s v="0.39"/>
    <m/>
    <m/>
    <m/>
    <s v="0.61"/>
    <m/>
    <m/>
    <m/>
    <m/>
    <m/>
    <m/>
    <m/>
    <m/>
    <m/>
    <m/>
    <m/>
    <m/>
    <m/>
    <m/>
    <m/>
    <m/>
    <m/>
    <m/>
    <d v="2021-08-17T16:00:29"/>
    <d v="2021-08-17T16:00:29"/>
    <s v="00631"/>
    <x v="6"/>
    <n v="18"/>
    <n v="5.0000000000000001E-3"/>
    <s v="mg/L"/>
    <s v="+/- 0.005"/>
    <s v="U"/>
    <s v="SM4500NO3F"/>
    <n v="5.0000000000000001E-3"/>
    <m/>
    <s v="Samples collected in 2L bottles in field and processed in FOC lab at 1535."/>
    <m/>
    <m/>
    <n v="80326010"/>
    <n v="8237252"/>
    <s v="00631"/>
  </r>
  <r>
    <s v="P126414-10"/>
    <s v="80326010"/>
    <n v="80326"/>
    <s v="Non-WQM"/>
    <x v="2"/>
    <x v="1"/>
    <s v="G"/>
    <x v="1"/>
    <s v="ECOTOPE"/>
    <s v="EX"/>
    <s v="ECOTOPE"/>
    <x v="37"/>
    <m/>
    <m/>
    <m/>
    <s v="0.2"/>
    <s v="0.39"/>
    <m/>
    <m/>
    <m/>
    <s v="0.61"/>
    <m/>
    <m/>
    <m/>
    <m/>
    <m/>
    <m/>
    <m/>
    <m/>
    <m/>
    <m/>
    <m/>
    <m/>
    <m/>
    <m/>
    <m/>
    <m/>
    <m/>
    <m/>
    <d v="2021-08-17T16:00:29"/>
    <d v="2021-08-17T16:00:29"/>
    <s v="00608"/>
    <x v="7"/>
    <n v="20"/>
    <n v="2.1000000000000001E-2"/>
    <s v="mg/L"/>
    <s v="+/- 0.005"/>
    <m/>
    <s v="SM4500NH3H"/>
    <n v="5.0000000000000001E-3"/>
    <m/>
    <s v="Samples collected in 2L bottles in field and processed in FOC lab at 1535."/>
    <m/>
    <m/>
    <n v="80326010"/>
    <n v="8237252"/>
    <s v="00608"/>
  </r>
  <r>
    <s v="P126414-10"/>
    <s v="80326010"/>
    <n v="80326"/>
    <s v="Non-WQM"/>
    <x v="2"/>
    <x v="1"/>
    <s v="G"/>
    <x v="1"/>
    <s v="ECOTOPE"/>
    <s v="EX"/>
    <s v="ECOTOPE"/>
    <x v="37"/>
    <m/>
    <m/>
    <m/>
    <s v="0.2"/>
    <s v="0.39"/>
    <m/>
    <m/>
    <m/>
    <s v="0.61"/>
    <m/>
    <m/>
    <m/>
    <m/>
    <m/>
    <m/>
    <m/>
    <m/>
    <m/>
    <m/>
    <m/>
    <m/>
    <m/>
    <m/>
    <m/>
    <m/>
    <m/>
    <m/>
    <d v="2021-07-28T10:49:00"/>
    <d v="2021-07-28T10:49:00"/>
    <s v="00080"/>
    <x v="5"/>
    <n v="13"/>
    <n v="88"/>
    <s v="PCU"/>
    <s v="+/- 16"/>
    <m/>
    <s v="SM2120C"/>
    <n v="1"/>
    <m/>
    <s v="Samples collected in 2L bottles in field and processed in FOC lab at 1535."/>
    <m/>
    <m/>
    <n v="80326010"/>
    <n v="8237256"/>
    <s v="00080"/>
  </r>
  <r>
    <s v="P126414-10"/>
    <s v="80326010"/>
    <n v="80326"/>
    <s v="Non-WQM"/>
    <x v="2"/>
    <x v="1"/>
    <s v="G"/>
    <x v="1"/>
    <s v="ECOTOPE"/>
    <s v="EX"/>
    <s v="ECOTOPE"/>
    <x v="37"/>
    <m/>
    <m/>
    <m/>
    <s v="0.2"/>
    <s v="0.39"/>
    <m/>
    <m/>
    <m/>
    <s v="0.61"/>
    <m/>
    <m/>
    <m/>
    <m/>
    <m/>
    <m/>
    <m/>
    <m/>
    <m/>
    <m/>
    <m/>
    <m/>
    <m/>
    <m/>
    <m/>
    <m/>
    <m/>
    <m/>
    <d v="2021-08-17T03:50:00"/>
    <d v="2021-08-17T03:50:00"/>
    <s v="00681"/>
    <x v="8"/>
    <n v="89"/>
    <n v="27.5"/>
    <s v="mg/L"/>
    <s v="+/- 2.2"/>
    <m/>
    <s v="SM5310B"/>
    <n v="0.8"/>
    <m/>
    <s v="Samples collected in 2L bottles in field and processed in FOC lab at 1535."/>
    <m/>
    <m/>
    <n v="80326010"/>
    <n v="8237257"/>
    <s v="00681"/>
  </r>
  <r>
    <s v="P126414-10"/>
    <s v="80326010"/>
    <n v="80326"/>
    <s v="Non-WQM"/>
    <x v="2"/>
    <x v="1"/>
    <s v="G"/>
    <x v="1"/>
    <s v="ECOTOPE"/>
    <s v="EX"/>
    <s v="ECOTOPE"/>
    <x v="37"/>
    <m/>
    <m/>
    <m/>
    <s v="0.2"/>
    <s v="0.39"/>
    <m/>
    <m/>
    <m/>
    <s v="0.61"/>
    <m/>
    <m/>
    <m/>
    <m/>
    <m/>
    <m/>
    <m/>
    <m/>
    <m/>
    <m/>
    <m/>
    <m/>
    <m/>
    <m/>
    <m/>
    <m/>
    <m/>
    <m/>
    <d v="2021-07-28T12:57:00"/>
    <d v="2021-07-28T12:57:00"/>
    <s v="00410"/>
    <x v="9"/>
    <n v="67"/>
    <n v="173"/>
    <s v="mg/L CaCO3"/>
    <s v="+/- 8"/>
    <m/>
    <s v="SM2320B"/>
    <n v="1"/>
    <m/>
    <s v="Samples collected in 2L bottles in field and processed in FOC lab at 1535."/>
    <m/>
    <m/>
    <n v="80326010"/>
    <n v="8237261"/>
    <s v="00410"/>
  </r>
  <r>
    <s v="P126414-10"/>
    <s v="80326010"/>
    <n v="80326"/>
    <s v="Non-WQM"/>
    <x v="2"/>
    <x v="1"/>
    <s v="G"/>
    <x v="1"/>
    <s v="ECOTOPE"/>
    <s v="EX"/>
    <s v="ECOTOPE"/>
    <x v="37"/>
    <m/>
    <m/>
    <m/>
    <s v="0.2"/>
    <s v="0.39"/>
    <m/>
    <m/>
    <m/>
    <s v="0.61"/>
    <m/>
    <m/>
    <m/>
    <m/>
    <m/>
    <m/>
    <m/>
    <m/>
    <m/>
    <m/>
    <m/>
    <m/>
    <m/>
    <m/>
    <m/>
    <m/>
    <m/>
    <m/>
    <d v="2021-08-10T14:36:00"/>
    <d v="2021-08-03T10:44:00"/>
    <s v="01105"/>
    <x v="15"/>
    <n v="66"/>
    <n v="8"/>
    <s v="ug/L"/>
    <s v="+/- 8"/>
    <s v="U"/>
    <s v="SM3120B"/>
    <n v="8"/>
    <m/>
    <s v="Samples collected in 2L bottles in field and processed in FOC lab at 1535."/>
    <m/>
    <m/>
    <n v="80326010"/>
    <n v="8237264"/>
    <s v="01105"/>
  </r>
  <r>
    <s v="P126414-10"/>
    <s v="80326010"/>
    <n v="80326"/>
    <s v="Non-WQM"/>
    <x v="2"/>
    <x v="1"/>
    <s v="G"/>
    <x v="1"/>
    <s v="ECOTOPE"/>
    <s v="EX"/>
    <s v="ECOTOPE"/>
    <x v="37"/>
    <m/>
    <m/>
    <m/>
    <s v="0.2"/>
    <s v="0.39"/>
    <m/>
    <m/>
    <m/>
    <s v="0.61"/>
    <m/>
    <m/>
    <m/>
    <m/>
    <m/>
    <m/>
    <m/>
    <m/>
    <m/>
    <m/>
    <m/>
    <m/>
    <m/>
    <m/>
    <m/>
    <m/>
    <m/>
    <m/>
    <d v="2021-08-10T14:36:00"/>
    <d v="2021-08-03T10:44:00"/>
    <s v="01045"/>
    <x v="16"/>
    <n v="36"/>
    <n v="3"/>
    <s v="ug/L"/>
    <s v="+/- 3"/>
    <s v="U"/>
    <s v="SM3120B"/>
    <n v="3"/>
    <m/>
    <s v="Samples collected in 2L bottles in field and processed in FOC lab at 1535."/>
    <m/>
    <m/>
    <n v="80326010"/>
    <n v="8237264"/>
    <s v="01045"/>
  </r>
  <r>
    <s v="P126414-10"/>
    <s v="80326010"/>
    <n v="80326"/>
    <s v="Non-WQM"/>
    <x v="2"/>
    <x v="1"/>
    <s v="G"/>
    <x v="1"/>
    <s v="ECOTOPE"/>
    <s v="EX"/>
    <s v="ECOTOPE"/>
    <x v="37"/>
    <m/>
    <m/>
    <m/>
    <s v="0.2"/>
    <s v="0.39"/>
    <m/>
    <m/>
    <m/>
    <s v="0.61"/>
    <m/>
    <m/>
    <m/>
    <m/>
    <m/>
    <m/>
    <m/>
    <m/>
    <m/>
    <m/>
    <m/>
    <m/>
    <m/>
    <m/>
    <m/>
    <m/>
    <m/>
    <m/>
    <d v="2021-07-29T12:03:05"/>
    <d v="2021-07-29T12:03:05"/>
    <s v="00935"/>
    <x v="17"/>
    <n v="29"/>
    <n v="5.8"/>
    <s v="mg/L"/>
    <s v="+/- 0.5"/>
    <m/>
    <s v="SM3120B"/>
    <n v="0.1"/>
    <m/>
    <s v="Samples collected in 2L bottles in field and processed in FOC lab at 1535."/>
    <m/>
    <m/>
    <n v="80326010"/>
    <n v="8237262"/>
    <s v="00935"/>
  </r>
  <r>
    <s v="P126414-10"/>
    <s v="80326010"/>
    <n v="80326"/>
    <s v="Non-WQM"/>
    <x v="2"/>
    <x v="1"/>
    <s v="G"/>
    <x v="1"/>
    <s v="ECOTOPE"/>
    <s v="EX"/>
    <s v="ECOTOPE"/>
    <x v="37"/>
    <m/>
    <m/>
    <m/>
    <s v="0.2"/>
    <s v="0.39"/>
    <m/>
    <m/>
    <m/>
    <s v="0.61"/>
    <m/>
    <m/>
    <m/>
    <m/>
    <m/>
    <m/>
    <m/>
    <m/>
    <m/>
    <m/>
    <m/>
    <m/>
    <m/>
    <m/>
    <m/>
    <m/>
    <m/>
    <m/>
    <d v="2021-07-29T12:03:05"/>
    <d v="2021-07-29T12:03:05"/>
    <s v="00930"/>
    <x v="18"/>
    <n v="28"/>
    <n v="50.9"/>
    <s v="mg/L"/>
    <s v="+/- 3.7"/>
    <m/>
    <s v="SM3120B"/>
    <n v="0.4"/>
    <m/>
    <s v="Samples collected in 2L bottles in field and processed in FOC lab at 1535."/>
    <m/>
    <m/>
    <n v="80326010"/>
    <n v="8237262"/>
    <s v="00930"/>
  </r>
  <r>
    <s v="P126414-10"/>
    <s v="80326010"/>
    <n v="80326"/>
    <s v="Non-WQM"/>
    <x v="2"/>
    <x v="1"/>
    <s v="G"/>
    <x v="1"/>
    <s v="ECOTOPE"/>
    <s v="EX"/>
    <s v="ECOTOPE"/>
    <x v="37"/>
    <m/>
    <m/>
    <m/>
    <s v="0.2"/>
    <s v="0.39"/>
    <m/>
    <m/>
    <m/>
    <s v="0.61"/>
    <m/>
    <m/>
    <m/>
    <m/>
    <m/>
    <m/>
    <m/>
    <m/>
    <m/>
    <m/>
    <m/>
    <m/>
    <m/>
    <m/>
    <m/>
    <m/>
    <m/>
    <m/>
    <d v="2021-07-29T12:03:05"/>
    <d v="2021-07-29T12:03:05"/>
    <s v="00925"/>
    <x v="19"/>
    <n v="31"/>
    <n v="17.399999999999999"/>
    <s v="mg/L"/>
    <s v="+/- 1.2"/>
    <m/>
    <s v="SM3120B"/>
    <n v="0.1"/>
    <m/>
    <s v="Samples collected in 2L bottles in field and processed in FOC lab at 1535."/>
    <m/>
    <m/>
    <n v="80326010"/>
    <n v="8237262"/>
    <s v="00925"/>
  </r>
  <r>
    <s v="P126414-10"/>
    <s v="80326010"/>
    <n v="80326"/>
    <s v="Non-WQM"/>
    <x v="2"/>
    <x v="1"/>
    <s v="G"/>
    <x v="1"/>
    <s v="ECOTOPE"/>
    <s v="EX"/>
    <s v="ECOTOPE"/>
    <x v="37"/>
    <m/>
    <m/>
    <m/>
    <s v="0.2"/>
    <s v="0.39"/>
    <m/>
    <m/>
    <m/>
    <s v="0.61"/>
    <m/>
    <m/>
    <m/>
    <m/>
    <m/>
    <m/>
    <m/>
    <m/>
    <m/>
    <m/>
    <m/>
    <m/>
    <m/>
    <m/>
    <m/>
    <m/>
    <m/>
    <m/>
    <d v="2021-07-29T12:03:05"/>
    <d v="2021-07-29T12:03:05"/>
    <s v="00915"/>
    <x v="20"/>
    <n v="30"/>
    <n v="59.7"/>
    <s v="mg/L"/>
    <s v="+/- 5.3"/>
    <m/>
    <s v="SM3120B"/>
    <n v="0.3"/>
    <m/>
    <s v="Samples collected in 2L bottles in field and processed in FOC lab at 1535."/>
    <m/>
    <m/>
    <n v="80326010"/>
    <n v="8237262"/>
    <s v="00915"/>
  </r>
  <r>
    <s v="P126414-10"/>
    <s v="80326010"/>
    <n v="80326"/>
    <s v="Non-WQM"/>
    <x v="2"/>
    <x v="1"/>
    <s v="G"/>
    <x v="1"/>
    <s v="ECOTOPE"/>
    <s v="EX"/>
    <s v="ECOTOPE"/>
    <x v="37"/>
    <m/>
    <m/>
    <m/>
    <s v="0.2"/>
    <s v="0.39"/>
    <m/>
    <m/>
    <m/>
    <s v="0.61"/>
    <m/>
    <m/>
    <m/>
    <m/>
    <m/>
    <m/>
    <m/>
    <m/>
    <m/>
    <m/>
    <m/>
    <m/>
    <m/>
    <m/>
    <m/>
    <m/>
    <m/>
    <m/>
    <d v="2021-07-29T12:03:05"/>
    <d v="2021-07-29T12:03:05"/>
    <s v="CALCHARD"/>
    <x v="21"/>
    <m/>
    <n v="220.9"/>
    <s v="mg/L"/>
    <s v="+/- 11.5"/>
    <m/>
    <m/>
    <n v="1"/>
    <m/>
    <s v="Samples collected in 2L bottles in field and processed in FOC lab at 1535."/>
    <m/>
    <m/>
    <n v="80326010"/>
    <n v="8237262"/>
    <s v="CALCHARD"/>
  </r>
  <r>
    <s v="P126414-10"/>
    <s v="80326010"/>
    <n v="80326"/>
    <s v="Non-WQM"/>
    <x v="2"/>
    <x v="1"/>
    <s v="G"/>
    <x v="1"/>
    <s v="ECOTOPE"/>
    <s v="EX"/>
    <s v="ECOTOPE"/>
    <x v="37"/>
    <m/>
    <m/>
    <m/>
    <s v="0.2"/>
    <s v="0.39"/>
    <m/>
    <m/>
    <m/>
    <s v="0.61"/>
    <m/>
    <m/>
    <m/>
    <m/>
    <m/>
    <m/>
    <m/>
    <m/>
    <m/>
    <m/>
    <m/>
    <m/>
    <m/>
    <m/>
    <m/>
    <m/>
    <m/>
    <m/>
    <d v="2021-07-30T16:01:00"/>
    <d v="2021-07-30T16:01:00"/>
    <s v="00946"/>
    <x v="10"/>
    <n v="33"/>
    <n v="40.4"/>
    <s v="mg/L"/>
    <s v="+/- 1.5"/>
    <m/>
    <s v="SM4110B"/>
    <n v="0.1"/>
    <m/>
    <s v="Samples collected in 2L bottles in field and processed in FOC lab at 1535."/>
    <m/>
    <m/>
    <n v="80326010"/>
    <n v="8237253"/>
    <s v="00946"/>
  </r>
  <r>
    <s v="P126414-10"/>
    <s v="80326010"/>
    <n v="80326"/>
    <s v="Non-WQM"/>
    <x v="2"/>
    <x v="1"/>
    <s v="G"/>
    <x v="1"/>
    <s v="ECOTOPE"/>
    <s v="EX"/>
    <s v="ECOTOPE"/>
    <x v="37"/>
    <m/>
    <m/>
    <m/>
    <s v="0.2"/>
    <s v="0.39"/>
    <m/>
    <m/>
    <m/>
    <s v="0.61"/>
    <m/>
    <m/>
    <m/>
    <m/>
    <m/>
    <m/>
    <m/>
    <m/>
    <m/>
    <m/>
    <m/>
    <m/>
    <m/>
    <m/>
    <m/>
    <m/>
    <m/>
    <m/>
    <d v="2021-07-30T16:01:00"/>
    <d v="2021-07-30T16:01:00"/>
    <s v="00941"/>
    <x v="11"/>
    <n v="32"/>
    <n v="85.4"/>
    <s v="mg/L"/>
    <s v="+/- 4.0"/>
    <m/>
    <s v="SM4110B"/>
    <n v="0.5"/>
    <m/>
    <s v="Samples collected in 2L bottles in field and processed in FOC lab at 1535."/>
    <m/>
    <m/>
    <n v="80326010"/>
    <n v="8237253"/>
    <s v="00941"/>
  </r>
  <r>
    <s v="P126414-10"/>
    <s v="80326010"/>
    <n v="80326"/>
    <s v="Non-WQM"/>
    <x v="2"/>
    <x v="1"/>
    <s v="G"/>
    <x v="1"/>
    <s v="ECOTOPE"/>
    <s v="EX"/>
    <s v="ECOTOPE"/>
    <x v="37"/>
    <m/>
    <m/>
    <m/>
    <s v="0.2"/>
    <s v="0.39"/>
    <m/>
    <m/>
    <m/>
    <s v="0.61"/>
    <m/>
    <m/>
    <m/>
    <m/>
    <m/>
    <m/>
    <m/>
    <m/>
    <m/>
    <m/>
    <m/>
    <m/>
    <m/>
    <m/>
    <m/>
    <m/>
    <m/>
    <m/>
    <d v="2021-08-02T19:08:00"/>
    <d v="2021-08-02T09:08:00"/>
    <s v="98013"/>
    <x v="12"/>
    <m/>
    <n v="8.4000000000000005E-2"/>
    <s v="ug/L"/>
    <s v="+/- 0.012"/>
    <m/>
    <m/>
    <n v="8.9999999999999993E-3"/>
    <m/>
    <s v="Samples collected in 2L bottles in field and processed in FOC lab at 1535."/>
    <m/>
    <m/>
    <n v="80326010"/>
    <n v="8237260"/>
    <s v="98013"/>
  </r>
  <r>
    <s v="P126414-10"/>
    <s v="80326010"/>
    <n v="80326"/>
    <s v="Non-WQM"/>
    <x v="2"/>
    <x v="1"/>
    <s v="G"/>
    <x v="1"/>
    <s v="ECOTOPE"/>
    <s v="EX"/>
    <s v="ECOTOPE"/>
    <x v="37"/>
    <m/>
    <m/>
    <m/>
    <s v="0.2"/>
    <s v="0.39"/>
    <m/>
    <m/>
    <m/>
    <s v="0.61"/>
    <m/>
    <m/>
    <m/>
    <m/>
    <m/>
    <m/>
    <m/>
    <m/>
    <m/>
    <m/>
    <m/>
    <m/>
    <m/>
    <m/>
    <m/>
    <m/>
    <m/>
    <m/>
    <d v="2021-08-02T19:08:00"/>
    <d v="2021-08-02T09:08:00"/>
    <s v="98011"/>
    <x v="13"/>
    <m/>
    <n v="1.08"/>
    <s v="ug/L"/>
    <s v="+/- 0.074"/>
    <m/>
    <m/>
    <n v="1.7999999999999999E-2"/>
    <m/>
    <s v="Samples collected in 2L bottles in field and processed in FOC lab at 1535."/>
    <m/>
    <m/>
    <n v="80326010"/>
    <n v="8237260"/>
    <s v="98011"/>
  </r>
  <r>
    <s v="P126414-10"/>
    <s v="80326010"/>
    <n v="80326"/>
    <s v="Non-WQM"/>
    <x v="2"/>
    <x v="1"/>
    <s v="G"/>
    <x v="1"/>
    <s v="ECOTOPE"/>
    <s v="EX"/>
    <s v="ECOTOPE"/>
    <x v="37"/>
    <m/>
    <m/>
    <m/>
    <s v="0.2"/>
    <s v="0.39"/>
    <m/>
    <m/>
    <m/>
    <s v="0.61"/>
    <m/>
    <m/>
    <m/>
    <m/>
    <m/>
    <m/>
    <m/>
    <m/>
    <m/>
    <m/>
    <m/>
    <m/>
    <m/>
    <m/>
    <m/>
    <m/>
    <m/>
    <m/>
    <d v="2021-08-02T19:08:00"/>
    <d v="2021-08-02T09:08:00"/>
    <s v="98010"/>
    <x v="14"/>
    <m/>
    <n v="0.10100000000000001"/>
    <s v="ug/L"/>
    <s v="UNK"/>
    <m/>
    <m/>
    <n v="1.7999999999999999E-2"/>
    <m/>
    <s v="Samples collected in 2L bottles in field and processed in FOC lab at 1535."/>
    <m/>
    <m/>
    <n v="80326010"/>
    <n v="8237260"/>
    <s v="98010"/>
  </r>
  <r>
    <s v="P126414-8"/>
    <s v="80326008"/>
    <n v="80326"/>
    <s v="Non-WQM"/>
    <x v="3"/>
    <x v="1"/>
    <s v="G"/>
    <x v="1"/>
    <s v="ECOTOPE"/>
    <s v="EX"/>
    <s v="ECOTOPE"/>
    <x v="38"/>
    <m/>
    <m/>
    <m/>
    <s v="0.25"/>
    <s v="0.5"/>
    <m/>
    <m/>
    <m/>
    <s v="0.68"/>
    <m/>
    <m/>
    <m/>
    <m/>
    <m/>
    <m/>
    <m/>
    <m/>
    <m/>
    <m/>
    <m/>
    <m/>
    <m/>
    <m/>
    <m/>
    <m/>
    <m/>
    <m/>
    <d v="2021-08-02T13:31:03"/>
    <d v="2021-07-28T14:16:00"/>
    <s v="00666"/>
    <x v="2"/>
    <n v="26"/>
    <n v="7.0000000000000001E-3"/>
    <s v="mg/L"/>
    <s v="+/- 0.002"/>
    <m/>
    <s v="SM4500PF"/>
    <n v="2E-3"/>
    <m/>
    <s v="Samples collected in 2L bottles in field and processed in FOC lab at 1520."/>
    <m/>
    <m/>
    <n v="80326008"/>
    <n v="8237233"/>
    <s v="00666"/>
  </r>
  <r>
    <s v="P126414-8"/>
    <s v="80326008"/>
    <n v="80326"/>
    <s v="Non-WQM"/>
    <x v="3"/>
    <x v="1"/>
    <s v="G"/>
    <x v="1"/>
    <s v="ECOTOPE"/>
    <s v="EX"/>
    <s v="ECOTOPE"/>
    <x v="38"/>
    <m/>
    <m/>
    <m/>
    <s v="0.25"/>
    <s v="0.5"/>
    <m/>
    <m/>
    <m/>
    <s v="0.68"/>
    <m/>
    <m/>
    <m/>
    <m/>
    <m/>
    <m/>
    <m/>
    <m/>
    <m/>
    <m/>
    <m/>
    <m/>
    <m/>
    <m/>
    <m/>
    <m/>
    <m/>
    <m/>
    <d v="2021-08-02T13:29:32"/>
    <d v="2021-07-28T14:16:00"/>
    <s v="00665"/>
    <x v="3"/>
    <n v="25"/>
    <n v="8.9999999999999993E-3"/>
    <s v="mg/L"/>
    <s v="+/- 0.002"/>
    <m/>
    <s v="SM4500PF"/>
    <n v="2E-3"/>
    <m/>
    <s v="Samples collected in 2L bottles in field and processed in FOC lab at 1520."/>
    <m/>
    <m/>
    <n v="80326008"/>
    <n v="8237231"/>
    <s v="00665"/>
  </r>
  <r>
    <s v="P126414-8"/>
    <s v="80326008"/>
    <n v="80326"/>
    <s v="Non-WQM"/>
    <x v="3"/>
    <x v="1"/>
    <s v="G"/>
    <x v="1"/>
    <s v="ECOTOPE"/>
    <s v="EX"/>
    <s v="ECOTOPE"/>
    <x v="38"/>
    <m/>
    <m/>
    <m/>
    <s v="0.25"/>
    <s v="0.5"/>
    <m/>
    <m/>
    <m/>
    <s v="0.68"/>
    <m/>
    <m/>
    <m/>
    <m/>
    <m/>
    <m/>
    <m/>
    <m/>
    <m/>
    <m/>
    <m/>
    <m/>
    <m/>
    <m/>
    <m/>
    <m/>
    <m/>
    <m/>
    <d v="2021-07-28T12:27:29"/>
    <d v="2021-07-28T12:27:29"/>
    <s v="00671"/>
    <x v="1"/>
    <n v="23"/>
    <n v="2E-3"/>
    <s v="mg/L"/>
    <s v="+/- 0.002"/>
    <s v="I"/>
    <s v="SM4500PF"/>
    <n v="2E-3"/>
    <m/>
    <s v="Samples collected in 2L bottles in field and processed in FOC lab at 1520."/>
    <m/>
    <m/>
    <n v="80326008"/>
    <n v="8237229"/>
    <s v="00671"/>
  </r>
  <r>
    <s v="P126414-8"/>
    <s v="80326008"/>
    <n v="80326"/>
    <s v="Non-WQM"/>
    <x v="3"/>
    <x v="1"/>
    <s v="G"/>
    <x v="1"/>
    <s v="ECOTOPE"/>
    <s v="EX"/>
    <s v="ECOTOPE"/>
    <x v="38"/>
    <m/>
    <m/>
    <m/>
    <s v="0.25"/>
    <s v="0.5"/>
    <m/>
    <m/>
    <m/>
    <s v="0.68"/>
    <m/>
    <m/>
    <m/>
    <m/>
    <m/>
    <m/>
    <m/>
    <m/>
    <m/>
    <m/>
    <m/>
    <m/>
    <m/>
    <m/>
    <m/>
    <m/>
    <m/>
    <m/>
    <d v="2021-07-29T11:47:10"/>
    <d v="2021-07-28T10:37:51"/>
    <s v="97017"/>
    <x v="4"/>
    <n v="80"/>
    <n v="1.8"/>
    <s v="mg/L"/>
    <s v="+/- 0.144"/>
    <m/>
    <s v="SM4500NC"/>
    <n v="0.05"/>
    <m/>
    <s v="Samples collected in 2L bottles in field and processed in FOC lab at 1520."/>
    <m/>
    <m/>
    <n v="80326008"/>
    <n v="8237237"/>
    <s v="97017"/>
  </r>
  <r>
    <s v="P126414-8"/>
    <s v="80326008"/>
    <n v="80326"/>
    <s v="Non-WQM"/>
    <x v="3"/>
    <x v="1"/>
    <s v="G"/>
    <x v="1"/>
    <s v="ECOTOPE"/>
    <s v="EX"/>
    <s v="ECOTOPE"/>
    <x v="38"/>
    <m/>
    <m/>
    <m/>
    <s v="0.25"/>
    <s v="0.5"/>
    <m/>
    <m/>
    <m/>
    <s v="0.68"/>
    <m/>
    <m/>
    <m/>
    <m/>
    <m/>
    <m/>
    <m/>
    <m/>
    <m/>
    <m/>
    <m/>
    <m/>
    <m/>
    <m/>
    <m/>
    <m/>
    <m/>
    <m/>
    <d v="2021-08-17T15:57:40"/>
    <d v="2021-08-17T15:57:40"/>
    <s v="00631"/>
    <x v="6"/>
    <n v="18"/>
    <n v="5.0000000000000001E-3"/>
    <s v="mg/L"/>
    <s v="+/- 0.005"/>
    <s v="U"/>
    <s v="SM4500NO3F"/>
    <n v="5.0000000000000001E-3"/>
    <m/>
    <s v="Samples collected in 2L bottles in field and processed in FOC lab at 1520."/>
    <m/>
    <m/>
    <n v="80326008"/>
    <n v="8237234"/>
    <s v="00631"/>
  </r>
  <r>
    <s v="P126414-8"/>
    <s v="80326008"/>
    <n v="80326"/>
    <s v="Non-WQM"/>
    <x v="3"/>
    <x v="1"/>
    <s v="G"/>
    <x v="1"/>
    <s v="ECOTOPE"/>
    <s v="EX"/>
    <s v="ECOTOPE"/>
    <x v="38"/>
    <m/>
    <m/>
    <m/>
    <s v="0.25"/>
    <s v="0.5"/>
    <m/>
    <m/>
    <m/>
    <s v="0.68"/>
    <m/>
    <m/>
    <m/>
    <m/>
    <m/>
    <m/>
    <m/>
    <m/>
    <m/>
    <m/>
    <m/>
    <m/>
    <m/>
    <m/>
    <m/>
    <m/>
    <m/>
    <m/>
    <d v="2021-08-17T15:57:40"/>
    <d v="2021-08-17T15:57:40"/>
    <s v="00608"/>
    <x v="7"/>
    <n v="20"/>
    <n v="1.6E-2"/>
    <s v="mg/L"/>
    <s v="+/- 0.005"/>
    <m/>
    <s v="SM4500NH3H"/>
    <n v="5.0000000000000001E-3"/>
    <m/>
    <s v="Samples collected in 2L bottles in field and processed in FOC lab at 1520."/>
    <m/>
    <m/>
    <n v="80326008"/>
    <n v="8237234"/>
    <s v="00608"/>
  </r>
  <r>
    <s v="P126414-8"/>
    <s v="80326008"/>
    <n v="80326"/>
    <s v="Non-WQM"/>
    <x v="3"/>
    <x v="1"/>
    <s v="G"/>
    <x v="1"/>
    <s v="ECOTOPE"/>
    <s v="EX"/>
    <s v="ECOTOPE"/>
    <x v="38"/>
    <m/>
    <m/>
    <m/>
    <s v="0.25"/>
    <s v="0.5"/>
    <m/>
    <m/>
    <m/>
    <s v="0.68"/>
    <m/>
    <m/>
    <m/>
    <m/>
    <m/>
    <m/>
    <m/>
    <m/>
    <m/>
    <m/>
    <m/>
    <m/>
    <m/>
    <m/>
    <m/>
    <m/>
    <m/>
    <m/>
    <d v="2021-07-28T10:47:00"/>
    <d v="2021-07-28T10:47:00"/>
    <s v="00080"/>
    <x v="5"/>
    <n v="13"/>
    <n v="90"/>
    <s v="PCU"/>
    <s v="+/- 16"/>
    <m/>
    <s v="SM2120C"/>
    <n v="1"/>
    <m/>
    <s v="Samples collected in 2L bottles in field and processed in FOC lab at 1520."/>
    <m/>
    <m/>
    <n v="80326008"/>
    <n v="8237238"/>
    <s v="00080"/>
  </r>
  <r>
    <s v="P126414-8"/>
    <s v="80326008"/>
    <n v="80326"/>
    <s v="Non-WQM"/>
    <x v="3"/>
    <x v="1"/>
    <s v="G"/>
    <x v="1"/>
    <s v="ECOTOPE"/>
    <s v="EX"/>
    <s v="ECOTOPE"/>
    <x v="38"/>
    <m/>
    <m/>
    <m/>
    <s v="0.25"/>
    <s v="0.5"/>
    <m/>
    <m/>
    <m/>
    <s v="0.68"/>
    <m/>
    <m/>
    <m/>
    <m/>
    <m/>
    <m/>
    <m/>
    <m/>
    <m/>
    <m/>
    <m/>
    <m/>
    <m/>
    <m/>
    <m/>
    <m/>
    <m/>
    <m/>
    <d v="2021-08-17T03:08:00"/>
    <d v="2021-08-17T03:08:00"/>
    <s v="00681"/>
    <x v="8"/>
    <n v="89"/>
    <n v="29"/>
    <s v="mg/L"/>
    <s v="+/- 2.3"/>
    <m/>
    <s v="SM5310B"/>
    <n v="0.8"/>
    <m/>
    <s v="Samples collected in 2L bottles in field and processed in FOC lab at 1520."/>
    <m/>
    <m/>
    <n v="80326008"/>
    <n v="8237239"/>
    <s v="00681"/>
  </r>
  <r>
    <s v="P126414-8"/>
    <s v="80326008"/>
    <n v="80326"/>
    <s v="Non-WQM"/>
    <x v="3"/>
    <x v="1"/>
    <s v="G"/>
    <x v="1"/>
    <s v="ECOTOPE"/>
    <s v="EX"/>
    <s v="ECOTOPE"/>
    <x v="38"/>
    <m/>
    <m/>
    <m/>
    <s v="0.25"/>
    <s v="0.5"/>
    <m/>
    <m/>
    <m/>
    <s v="0.68"/>
    <m/>
    <m/>
    <m/>
    <m/>
    <m/>
    <m/>
    <m/>
    <m/>
    <m/>
    <m/>
    <m/>
    <m/>
    <m/>
    <m/>
    <m/>
    <m/>
    <m/>
    <m/>
    <d v="2021-07-28T12:16:00"/>
    <d v="2021-07-28T12:16:00"/>
    <s v="00410"/>
    <x v="9"/>
    <n v="67"/>
    <n v="181"/>
    <s v="mg/L CaCO3"/>
    <s v="+/- 8"/>
    <m/>
    <s v="SM2320B"/>
    <n v="1"/>
    <m/>
    <s v="Samples collected in 2L bottles in field and processed in FOC lab at 1520."/>
    <m/>
    <m/>
    <n v="80326008"/>
    <n v="8237243"/>
    <s v="00410"/>
  </r>
  <r>
    <s v="P126414-8"/>
    <s v="80326008"/>
    <n v="80326"/>
    <s v="Non-WQM"/>
    <x v="3"/>
    <x v="1"/>
    <s v="G"/>
    <x v="1"/>
    <s v="ECOTOPE"/>
    <s v="EX"/>
    <s v="ECOTOPE"/>
    <x v="38"/>
    <m/>
    <m/>
    <m/>
    <s v="0.25"/>
    <s v="0.5"/>
    <m/>
    <m/>
    <m/>
    <s v="0.68"/>
    <m/>
    <m/>
    <m/>
    <m/>
    <m/>
    <m/>
    <m/>
    <m/>
    <m/>
    <m/>
    <m/>
    <m/>
    <m/>
    <m/>
    <m/>
    <m/>
    <m/>
    <m/>
    <d v="2021-08-10T14:32:00"/>
    <d v="2021-08-03T10:44:00"/>
    <s v="01105"/>
    <x v="15"/>
    <n v="66"/>
    <n v="8"/>
    <s v="ug/L"/>
    <s v="+/- 8"/>
    <s v="U"/>
    <s v="SM3120B"/>
    <n v="8"/>
    <m/>
    <s v="Samples collected in 2L bottles in field and processed in FOC lab at 1520."/>
    <m/>
    <m/>
    <n v="80326008"/>
    <n v="8237246"/>
    <s v="01105"/>
  </r>
  <r>
    <s v="P126414-8"/>
    <s v="80326008"/>
    <n v="80326"/>
    <s v="Non-WQM"/>
    <x v="3"/>
    <x v="1"/>
    <s v="G"/>
    <x v="1"/>
    <s v="ECOTOPE"/>
    <s v="EX"/>
    <s v="ECOTOPE"/>
    <x v="38"/>
    <m/>
    <m/>
    <m/>
    <s v="0.25"/>
    <s v="0.5"/>
    <m/>
    <m/>
    <m/>
    <s v="0.68"/>
    <m/>
    <m/>
    <m/>
    <m/>
    <m/>
    <m/>
    <m/>
    <m/>
    <m/>
    <m/>
    <m/>
    <m/>
    <m/>
    <m/>
    <m/>
    <m/>
    <m/>
    <m/>
    <d v="2021-08-10T14:32:00"/>
    <d v="2021-08-03T10:44:00"/>
    <s v="01045"/>
    <x v="16"/>
    <n v="36"/>
    <n v="4"/>
    <s v="ug/L"/>
    <s v="+/- 3"/>
    <s v="I"/>
    <s v="SM3120B"/>
    <n v="3"/>
    <m/>
    <s v="Samples collected in 2L bottles in field and processed in FOC lab at 1520."/>
    <m/>
    <m/>
    <n v="80326008"/>
    <n v="8237246"/>
    <s v="01045"/>
  </r>
  <r>
    <s v="P126414-8"/>
    <s v="80326008"/>
    <n v="80326"/>
    <s v="Non-WQM"/>
    <x v="3"/>
    <x v="1"/>
    <s v="G"/>
    <x v="1"/>
    <s v="ECOTOPE"/>
    <s v="EX"/>
    <s v="ECOTOPE"/>
    <x v="38"/>
    <m/>
    <m/>
    <m/>
    <s v="0.25"/>
    <s v="0.5"/>
    <m/>
    <m/>
    <m/>
    <s v="0.68"/>
    <m/>
    <m/>
    <m/>
    <m/>
    <m/>
    <m/>
    <m/>
    <m/>
    <m/>
    <m/>
    <m/>
    <m/>
    <m/>
    <m/>
    <m/>
    <m/>
    <m/>
    <m/>
    <d v="2021-07-29T11:54:50"/>
    <d v="2021-07-29T11:54:50"/>
    <s v="00935"/>
    <x v="17"/>
    <n v="29"/>
    <n v="6"/>
    <s v="mg/L"/>
    <s v="+/- 0.5"/>
    <m/>
    <s v="SM3120B"/>
    <n v="0.1"/>
    <m/>
    <s v="Samples collected in 2L bottles in field and processed in FOC lab at 1520."/>
    <m/>
    <m/>
    <n v="80326008"/>
    <n v="8237244"/>
    <s v="00935"/>
  </r>
  <r>
    <s v="P126414-8"/>
    <s v="80326008"/>
    <n v="80326"/>
    <s v="Non-WQM"/>
    <x v="3"/>
    <x v="1"/>
    <s v="G"/>
    <x v="1"/>
    <s v="ECOTOPE"/>
    <s v="EX"/>
    <s v="ECOTOPE"/>
    <x v="38"/>
    <m/>
    <m/>
    <m/>
    <s v="0.25"/>
    <s v="0.5"/>
    <m/>
    <m/>
    <m/>
    <s v="0.68"/>
    <m/>
    <m/>
    <m/>
    <m/>
    <m/>
    <m/>
    <m/>
    <m/>
    <m/>
    <m/>
    <m/>
    <m/>
    <m/>
    <m/>
    <m/>
    <m/>
    <m/>
    <m/>
    <d v="2021-07-29T11:54:50"/>
    <d v="2021-07-29T11:54:50"/>
    <s v="00930"/>
    <x v="18"/>
    <n v="28"/>
    <n v="55.6"/>
    <s v="mg/L"/>
    <s v="+/- 4.1"/>
    <m/>
    <s v="SM3120B"/>
    <n v="0.4"/>
    <m/>
    <s v="Samples collected in 2L bottles in field and processed in FOC lab at 1520."/>
    <m/>
    <m/>
    <n v="80326008"/>
    <n v="8237244"/>
    <s v="00930"/>
  </r>
  <r>
    <s v="P126414-8"/>
    <s v="80326008"/>
    <n v="80326"/>
    <s v="Non-WQM"/>
    <x v="3"/>
    <x v="1"/>
    <s v="G"/>
    <x v="1"/>
    <s v="ECOTOPE"/>
    <s v="EX"/>
    <s v="ECOTOPE"/>
    <x v="38"/>
    <m/>
    <m/>
    <m/>
    <s v="0.25"/>
    <s v="0.5"/>
    <m/>
    <m/>
    <m/>
    <s v="0.68"/>
    <m/>
    <m/>
    <m/>
    <m/>
    <m/>
    <m/>
    <m/>
    <m/>
    <m/>
    <m/>
    <m/>
    <m/>
    <m/>
    <m/>
    <m/>
    <m/>
    <m/>
    <m/>
    <d v="2021-07-29T11:54:50"/>
    <d v="2021-07-29T11:54:50"/>
    <s v="00925"/>
    <x v="19"/>
    <n v="31"/>
    <n v="20.3"/>
    <s v="mg/L"/>
    <s v="+/- 1.4"/>
    <m/>
    <s v="SM3120B"/>
    <n v="0.1"/>
    <m/>
    <s v="Samples collected in 2L bottles in field and processed in FOC lab at 1520."/>
    <m/>
    <m/>
    <n v="80326008"/>
    <n v="8237244"/>
    <s v="00925"/>
  </r>
  <r>
    <s v="P126414-8"/>
    <s v="80326008"/>
    <n v="80326"/>
    <s v="Non-WQM"/>
    <x v="3"/>
    <x v="1"/>
    <s v="G"/>
    <x v="1"/>
    <s v="ECOTOPE"/>
    <s v="EX"/>
    <s v="ECOTOPE"/>
    <x v="38"/>
    <m/>
    <m/>
    <m/>
    <s v="0.25"/>
    <s v="0.5"/>
    <m/>
    <m/>
    <m/>
    <s v="0.68"/>
    <m/>
    <m/>
    <m/>
    <m/>
    <m/>
    <m/>
    <m/>
    <m/>
    <m/>
    <m/>
    <m/>
    <m/>
    <m/>
    <m/>
    <m/>
    <m/>
    <m/>
    <m/>
    <d v="2021-07-29T11:54:50"/>
    <d v="2021-07-29T11:54:50"/>
    <s v="00915"/>
    <x v="20"/>
    <n v="30"/>
    <n v="56.6"/>
    <s v="mg/L"/>
    <s v="+/- 5.0"/>
    <m/>
    <s v="SM3120B"/>
    <n v="0.3"/>
    <m/>
    <s v="Samples collected in 2L bottles in field and processed in FOC lab at 1520."/>
    <m/>
    <m/>
    <n v="80326008"/>
    <n v="8237244"/>
    <s v="00915"/>
  </r>
  <r>
    <s v="P126414-8"/>
    <s v="80326008"/>
    <n v="80326"/>
    <s v="Non-WQM"/>
    <x v="3"/>
    <x v="1"/>
    <s v="G"/>
    <x v="1"/>
    <s v="ECOTOPE"/>
    <s v="EX"/>
    <s v="ECOTOPE"/>
    <x v="38"/>
    <m/>
    <m/>
    <m/>
    <s v="0.25"/>
    <s v="0.5"/>
    <m/>
    <m/>
    <m/>
    <s v="0.68"/>
    <m/>
    <m/>
    <m/>
    <m/>
    <m/>
    <m/>
    <m/>
    <m/>
    <m/>
    <m/>
    <m/>
    <m/>
    <m/>
    <m/>
    <m/>
    <m/>
    <m/>
    <m/>
    <d v="2021-07-29T11:54:50"/>
    <d v="2021-07-29T11:54:50"/>
    <s v="CALCHARD"/>
    <x v="21"/>
    <m/>
    <n v="225.1"/>
    <s v="mg/L"/>
    <s v="+/- 11.7"/>
    <m/>
    <m/>
    <n v="1"/>
    <m/>
    <s v="Samples collected in 2L bottles in field and processed in FOC lab at 1520."/>
    <m/>
    <m/>
    <n v="80326008"/>
    <n v="8237244"/>
    <s v="CALCHARD"/>
  </r>
  <r>
    <s v="P126414-8"/>
    <s v="80326008"/>
    <n v="80326"/>
    <s v="Non-WQM"/>
    <x v="3"/>
    <x v="1"/>
    <s v="G"/>
    <x v="1"/>
    <s v="ECOTOPE"/>
    <s v="EX"/>
    <s v="ECOTOPE"/>
    <x v="38"/>
    <m/>
    <m/>
    <m/>
    <s v="0.25"/>
    <s v="0.5"/>
    <m/>
    <m/>
    <m/>
    <s v="0.68"/>
    <m/>
    <m/>
    <m/>
    <m/>
    <m/>
    <m/>
    <m/>
    <m/>
    <m/>
    <m/>
    <m/>
    <m/>
    <m/>
    <m/>
    <m/>
    <m/>
    <m/>
    <m/>
    <d v="2021-07-30T15:24:00"/>
    <d v="2021-07-30T15:24:00"/>
    <s v="00946"/>
    <x v="10"/>
    <n v="33"/>
    <n v="40.5"/>
    <s v="mg/L"/>
    <s v="+/- 1.5"/>
    <m/>
    <s v="SM4110B"/>
    <n v="0.1"/>
    <m/>
    <s v="Samples collected in 2L bottles in field and processed in FOC lab at 1520."/>
    <m/>
    <m/>
    <n v="80326008"/>
    <n v="8237235"/>
    <s v="00946"/>
  </r>
  <r>
    <s v="P126414-8"/>
    <s v="80326008"/>
    <n v="80326"/>
    <s v="Non-WQM"/>
    <x v="3"/>
    <x v="1"/>
    <s v="G"/>
    <x v="1"/>
    <s v="ECOTOPE"/>
    <s v="EX"/>
    <s v="ECOTOPE"/>
    <x v="38"/>
    <m/>
    <m/>
    <m/>
    <s v="0.25"/>
    <s v="0.5"/>
    <m/>
    <m/>
    <m/>
    <s v="0.68"/>
    <m/>
    <m/>
    <m/>
    <m/>
    <m/>
    <m/>
    <m/>
    <m/>
    <m/>
    <m/>
    <m/>
    <m/>
    <m/>
    <m/>
    <m/>
    <m/>
    <m/>
    <m/>
    <d v="2021-07-30T15:24:00"/>
    <d v="2021-07-30T15:24:00"/>
    <s v="00941"/>
    <x v="11"/>
    <n v="32"/>
    <n v="92.1"/>
    <s v="mg/L"/>
    <s v="+/- 4.4"/>
    <m/>
    <s v="SM4110B"/>
    <n v="0.5"/>
    <m/>
    <s v="Samples collected in 2L bottles in field and processed in FOC lab at 1520."/>
    <m/>
    <m/>
    <n v="80326008"/>
    <n v="8237235"/>
    <s v="00941"/>
  </r>
  <r>
    <s v="P126414-8"/>
    <s v="80326008"/>
    <n v="80326"/>
    <s v="Non-WQM"/>
    <x v="3"/>
    <x v="1"/>
    <s v="G"/>
    <x v="1"/>
    <s v="ECOTOPE"/>
    <s v="EX"/>
    <s v="ECOTOPE"/>
    <x v="38"/>
    <m/>
    <m/>
    <m/>
    <s v="0.25"/>
    <s v="0.5"/>
    <m/>
    <m/>
    <m/>
    <s v="0.68"/>
    <m/>
    <m/>
    <m/>
    <m/>
    <m/>
    <m/>
    <m/>
    <m/>
    <m/>
    <m/>
    <m/>
    <m/>
    <m/>
    <m/>
    <m/>
    <m/>
    <m/>
    <m/>
    <d v="2021-08-02T18:49:00"/>
    <d v="2021-08-02T09:08:00"/>
    <s v="98013"/>
    <x v="12"/>
    <m/>
    <n v="9.6000000000000002E-2"/>
    <s v="ug/L"/>
    <s v="+/- 0.013"/>
    <m/>
    <m/>
    <n v="8.9999999999999993E-3"/>
    <m/>
    <s v="Samples collected in 2L bottles in field and processed in FOC lab at 1520."/>
    <m/>
    <m/>
    <n v="80326008"/>
    <n v="8237242"/>
    <s v="98013"/>
  </r>
  <r>
    <s v="P126414-8"/>
    <s v="80326008"/>
    <n v="80326"/>
    <s v="Non-WQM"/>
    <x v="3"/>
    <x v="1"/>
    <s v="G"/>
    <x v="1"/>
    <s v="ECOTOPE"/>
    <s v="EX"/>
    <s v="ECOTOPE"/>
    <x v="38"/>
    <m/>
    <m/>
    <m/>
    <s v="0.25"/>
    <s v="0.5"/>
    <m/>
    <m/>
    <m/>
    <s v="0.68"/>
    <m/>
    <m/>
    <m/>
    <m/>
    <m/>
    <m/>
    <m/>
    <m/>
    <m/>
    <m/>
    <m/>
    <m/>
    <m/>
    <m/>
    <m/>
    <m/>
    <m/>
    <m/>
    <d v="2021-08-02T18:49:00"/>
    <d v="2021-08-02T09:08:00"/>
    <s v="98011"/>
    <x v="13"/>
    <m/>
    <n v="1.19"/>
    <s v="ug/L"/>
    <s v="+/- 0.082"/>
    <m/>
    <m/>
    <n v="1.7999999999999999E-2"/>
    <m/>
    <s v="Samples collected in 2L bottles in field and processed in FOC lab at 1520."/>
    <m/>
    <m/>
    <n v="80326008"/>
    <n v="8237242"/>
    <s v="98011"/>
  </r>
  <r>
    <s v="P126414-8"/>
    <s v="80326008"/>
    <n v="80326"/>
    <s v="Non-WQM"/>
    <x v="3"/>
    <x v="1"/>
    <s v="G"/>
    <x v="1"/>
    <s v="ECOTOPE"/>
    <s v="EX"/>
    <s v="ECOTOPE"/>
    <x v="38"/>
    <m/>
    <m/>
    <m/>
    <s v="0.25"/>
    <s v="0.5"/>
    <m/>
    <m/>
    <m/>
    <s v="0.68"/>
    <m/>
    <m/>
    <m/>
    <m/>
    <m/>
    <m/>
    <m/>
    <m/>
    <m/>
    <m/>
    <m/>
    <m/>
    <m/>
    <m/>
    <m/>
    <m/>
    <m/>
    <m/>
    <d v="2021-08-02T18:49:00"/>
    <d v="2021-08-02T09:08:00"/>
    <s v="98010"/>
    <x v="14"/>
    <m/>
    <n v="8.4000000000000005E-2"/>
    <s v="ug/L"/>
    <s v="UNK"/>
    <m/>
    <m/>
    <n v="1.7999999999999999E-2"/>
    <m/>
    <s v="Samples collected in 2L bottles in field and processed in FOC lab at 1520."/>
    <m/>
    <m/>
    <n v="80326008"/>
    <n v="8237242"/>
    <s v="98010"/>
  </r>
  <r>
    <s v="P126414-9"/>
    <s v="80326009"/>
    <n v="80326"/>
    <s v="Non-WQM"/>
    <x v="4"/>
    <x v="1"/>
    <s v="G"/>
    <x v="1"/>
    <s v="ECOTOPE"/>
    <s v="EX"/>
    <s v="ECOTOPE"/>
    <x v="39"/>
    <m/>
    <m/>
    <m/>
    <s v="0.29"/>
    <s v="0.51"/>
    <m/>
    <m/>
    <m/>
    <s v="0.67"/>
    <m/>
    <m/>
    <m/>
    <m/>
    <m/>
    <m/>
    <m/>
    <m/>
    <m/>
    <m/>
    <m/>
    <m/>
    <m/>
    <m/>
    <m/>
    <m/>
    <m/>
    <m/>
    <d v="2021-08-02T13:38:41"/>
    <d v="2021-07-28T14:16:00"/>
    <s v="00666"/>
    <x v="2"/>
    <n v="26"/>
    <n v="6.0000000000000001E-3"/>
    <s v="mg/L"/>
    <s v="+/- 0.002"/>
    <m/>
    <s v="SM4500PF"/>
    <n v="2E-3"/>
    <m/>
    <s v="Samples collected in 2L bottles in field and processed in FOC lab at 1515."/>
    <m/>
    <m/>
    <n v="80326009"/>
    <n v="8237215"/>
    <s v="00666"/>
  </r>
  <r>
    <s v="P126414-9"/>
    <s v="80326009"/>
    <n v="80326"/>
    <s v="Non-WQM"/>
    <x v="4"/>
    <x v="1"/>
    <s v="G"/>
    <x v="1"/>
    <s v="ECOTOPE"/>
    <s v="EX"/>
    <s v="ECOTOPE"/>
    <x v="39"/>
    <m/>
    <m/>
    <m/>
    <s v="0.29"/>
    <s v="0.51"/>
    <m/>
    <m/>
    <m/>
    <s v="0.67"/>
    <m/>
    <m/>
    <m/>
    <m/>
    <m/>
    <m/>
    <m/>
    <m/>
    <m/>
    <m/>
    <m/>
    <m/>
    <m/>
    <m/>
    <m/>
    <m/>
    <m/>
    <m/>
    <d v="2021-08-02T13:41:44"/>
    <d v="2021-07-28T14:16:00"/>
    <s v="00665"/>
    <x v="3"/>
    <n v="25"/>
    <n v="0.01"/>
    <s v="mg/L"/>
    <s v="+/- 0.002"/>
    <m/>
    <s v="SM4500PF"/>
    <n v="2E-3"/>
    <m/>
    <s v="Samples collected in 2L bottles in field and processed in FOC lab at 1515."/>
    <m/>
    <m/>
    <n v="80326009"/>
    <n v="8237213"/>
    <s v="00665"/>
  </r>
  <r>
    <s v="P126414-9"/>
    <s v="80326009"/>
    <n v="80326"/>
    <s v="Non-WQM"/>
    <x v="4"/>
    <x v="1"/>
    <s v="G"/>
    <x v="1"/>
    <s v="ECOTOPE"/>
    <s v="EX"/>
    <s v="ECOTOPE"/>
    <x v="39"/>
    <m/>
    <m/>
    <m/>
    <s v="0.29"/>
    <s v="0.51"/>
    <m/>
    <m/>
    <m/>
    <s v="0.67"/>
    <m/>
    <m/>
    <m/>
    <m/>
    <m/>
    <m/>
    <m/>
    <m/>
    <m/>
    <m/>
    <m/>
    <m/>
    <m/>
    <m/>
    <m/>
    <m/>
    <m/>
    <m/>
    <d v="2021-07-28T12:30:40"/>
    <d v="2021-07-28T12:30:40"/>
    <s v="00671"/>
    <x v="1"/>
    <n v="23"/>
    <n v="2E-3"/>
    <s v="mg/L"/>
    <s v="+/- 0.002"/>
    <s v="U"/>
    <s v="SM4500PF"/>
    <n v="2E-3"/>
    <m/>
    <s v="Samples collected in 2L bottles in field and processed in FOC lab at 1515."/>
    <m/>
    <m/>
    <n v="80326009"/>
    <n v="8237211"/>
    <s v="00671"/>
  </r>
  <r>
    <s v="P126414-9"/>
    <s v="80326009"/>
    <n v="80326"/>
    <s v="Non-WQM"/>
    <x v="4"/>
    <x v="1"/>
    <s v="G"/>
    <x v="1"/>
    <s v="ECOTOPE"/>
    <s v="EX"/>
    <s v="ECOTOPE"/>
    <x v="39"/>
    <m/>
    <m/>
    <m/>
    <s v="0.29"/>
    <s v="0.51"/>
    <m/>
    <m/>
    <m/>
    <s v="0.67"/>
    <m/>
    <m/>
    <m/>
    <m/>
    <m/>
    <m/>
    <m/>
    <m/>
    <m/>
    <m/>
    <m/>
    <m/>
    <m/>
    <m/>
    <m/>
    <m/>
    <m/>
    <m/>
    <d v="2021-07-29T11:48:37"/>
    <d v="2021-07-28T10:37:51"/>
    <s v="97017"/>
    <x v="4"/>
    <n v="80"/>
    <n v="1.85"/>
    <s v="mg/L"/>
    <s v="+/- 0.147"/>
    <m/>
    <s v="SM4500NC"/>
    <n v="0.05"/>
    <m/>
    <s v="Samples collected in 2L bottles in field and processed in FOC lab at 1515."/>
    <m/>
    <m/>
    <n v="80326009"/>
    <n v="8237219"/>
    <s v="97017"/>
  </r>
  <r>
    <s v="P126414-9"/>
    <s v="80326009"/>
    <n v="80326"/>
    <s v="Non-WQM"/>
    <x v="4"/>
    <x v="1"/>
    <s v="G"/>
    <x v="1"/>
    <s v="ECOTOPE"/>
    <s v="EX"/>
    <s v="ECOTOPE"/>
    <x v="39"/>
    <m/>
    <m/>
    <m/>
    <s v="0.29"/>
    <s v="0.51"/>
    <m/>
    <m/>
    <m/>
    <s v="0.67"/>
    <m/>
    <m/>
    <m/>
    <m/>
    <m/>
    <m/>
    <m/>
    <m/>
    <m/>
    <m/>
    <m/>
    <m/>
    <m/>
    <m/>
    <m/>
    <m/>
    <m/>
    <m/>
    <d v="2021-08-17T15:59:05"/>
    <d v="2021-08-17T15:59:05"/>
    <s v="00631"/>
    <x v="6"/>
    <n v="18"/>
    <n v="5.0000000000000001E-3"/>
    <s v="mg/L"/>
    <s v="+/- 0.005"/>
    <s v="U"/>
    <s v="SM4500NO3F"/>
    <n v="5.0000000000000001E-3"/>
    <m/>
    <s v="Samples collected in 2L bottles in field and processed in FOC lab at 1515."/>
    <m/>
    <m/>
    <n v="80326009"/>
    <n v="8237216"/>
    <s v="00631"/>
  </r>
  <r>
    <s v="P126414-9"/>
    <s v="80326009"/>
    <n v="80326"/>
    <s v="Non-WQM"/>
    <x v="4"/>
    <x v="1"/>
    <s v="G"/>
    <x v="1"/>
    <s v="ECOTOPE"/>
    <s v="EX"/>
    <s v="ECOTOPE"/>
    <x v="39"/>
    <m/>
    <m/>
    <m/>
    <s v="0.29"/>
    <s v="0.51"/>
    <m/>
    <m/>
    <m/>
    <s v="0.67"/>
    <m/>
    <m/>
    <m/>
    <m/>
    <m/>
    <m/>
    <m/>
    <m/>
    <m/>
    <m/>
    <m/>
    <m/>
    <m/>
    <m/>
    <m/>
    <m/>
    <m/>
    <m/>
    <d v="2021-08-17T15:59:05"/>
    <d v="2021-08-17T15:59:05"/>
    <s v="00608"/>
    <x v="7"/>
    <n v="20"/>
    <n v="2.8000000000000001E-2"/>
    <s v="mg/L"/>
    <s v="+/- 0.005"/>
    <m/>
    <s v="SM4500NH3H"/>
    <n v="5.0000000000000001E-3"/>
    <m/>
    <s v="Samples collected in 2L bottles in field and processed in FOC lab at 1515."/>
    <m/>
    <m/>
    <n v="80326009"/>
    <n v="8237216"/>
    <s v="00608"/>
  </r>
  <r>
    <s v="P126414-9"/>
    <s v="80326009"/>
    <n v="80326"/>
    <s v="Non-WQM"/>
    <x v="4"/>
    <x v="1"/>
    <s v="G"/>
    <x v="1"/>
    <s v="ECOTOPE"/>
    <s v="EX"/>
    <s v="ECOTOPE"/>
    <x v="39"/>
    <m/>
    <m/>
    <m/>
    <s v="0.29"/>
    <s v="0.51"/>
    <m/>
    <m/>
    <m/>
    <s v="0.67"/>
    <m/>
    <m/>
    <m/>
    <m/>
    <m/>
    <m/>
    <m/>
    <m/>
    <m/>
    <m/>
    <m/>
    <m/>
    <m/>
    <m/>
    <m/>
    <m/>
    <m/>
    <m/>
    <d v="2021-07-28T10:48:00"/>
    <d v="2021-07-28T10:48:00"/>
    <s v="00080"/>
    <x v="5"/>
    <n v="13"/>
    <n v="87"/>
    <s v="PCU"/>
    <s v="+/- 16"/>
    <m/>
    <s v="SM2120C"/>
    <n v="1"/>
    <m/>
    <s v="Samples collected in 2L bottles in field and processed in FOC lab at 1515."/>
    <m/>
    <m/>
    <n v="80326009"/>
    <n v="8237220"/>
    <s v="00080"/>
  </r>
  <r>
    <s v="P126414-9"/>
    <s v="80326009"/>
    <n v="80326"/>
    <s v="Non-WQM"/>
    <x v="4"/>
    <x v="1"/>
    <s v="G"/>
    <x v="1"/>
    <s v="ECOTOPE"/>
    <s v="EX"/>
    <s v="ECOTOPE"/>
    <x v="39"/>
    <m/>
    <m/>
    <m/>
    <s v="0.29"/>
    <s v="0.51"/>
    <m/>
    <m/>
    <m/>
    <s v="0.67"/>
    <m/>
    <m/>
    <m/>
    <m/>
    <m/>
    <m/>
    <m/>
    <m/>
    <m/>
    <m/>
    <m/>
    <m/>
    <m/>
    <m/>
    <m/>
    <m/>
    <m/>
    <m/>
    <d v="2021-08-17T03:31:00"/>
    <d v="2021-08-17T03:31:00"/>
    <s v="00681"/>
    <x v="8"/>
    <n v="89"/>
    <n v="29"/>
    <s v="mg/L"/>
    <s v="+/- 2.3"/>
    <m/>
    <s v="SM5310B"/>
    <n v="0.8"/>
    <m/>
    <s v="Samples collected in 2L bottles in field and processed in FOC lab at 1515."/>
    <m/>
    <m/>
    <n v="80326009"/>
    <n v="8237221"/>
    <s v="00681"/>
  </r>
  <r>
    <s v="P126414-9"/>
    <s v="80326009"/>
    <n v="80326"/>
    <s v="Non-WQM"/>
    <x v="4"/>
    <x v="1"/>
    <s v="G"/>
    <x v="1"/>
    <s v="ECOTOPE"/>
    <s v="EX"/>
    <s v="ECOTOPE"/>
    <x v="39"/>
    <m/>
    <m/>
    <m/>
    <s v="0.29"/>
    <s v="0.51"/>
    <m/>
    <m/>
    <m/>
    <s v="0.67"/>
    <m/>
    <m/>
    <m/>
    <m/>
    <m/>
    <m/>
    <m/>
    <m/>
    <m/>
    <m/>
    <m/>
    <m/>
    <m/>
    <m/>
    <m/>
    <m/>
    <m/>
    <m/>
    <d v="2021-07-28T12:29:00"/>
    <d v="2021-07-28T12:29:00"/>
    <s v="00410"/>
    <x v="9"/>
    <n v="67"/>
    <n v="180"/>
    <s v="mg/L CaCO3"/>
    <s v="+/- 8"/>
    <m/>
    <s v="SM2320B"/>
    <n v="1"/>
    <m/>
    <s v="Samples collected in 2L bottles in field and processed in FOC lab at 1515."/>
    <m/>
    <m/>
    <n v="80326009"/>
    <n v="8237225"/>
    <s v="00410"/>
  </r>
  <r>
    <s v="P126414-9"/>
    <s v="80326009"/>
    <n v="80326"/>
    <s v="Non-WQM"/>
    <x v="4"/>
    <x v="1"/>
    <s v="G"/>
    <x v="1"/>
    <s v="ECOTOPE"/>
    <s v="EX"/>
    <s v="ECOTOPE"/>
    <x v="39"/>
    <m/>
    <m/>
    <m/>
    <s v="0.29"/>
    <s v="0.51"/>
    <m/>
    <m/>
    <m/>
    <s v="0.67"/>
    <m/>
    <m/>
    <m/>
    <m/>
    <m/>
    <m/>
    <m/>
    <m/>
    <m/>
    <m/>
    <m/>
    <m/>
    <m/>
    <m/>
    <m/>
    <m/>
    <m/>
    <m/>
    <d v="2021-08-10T14:34:00"/>
    <d v="2021-08-03T10:44:00"/>
    <s v="01105"/>
    <x v="15"/>
    <n v="66"/>
    <n v="8"/>
    <s v="ug/L"/>
    <s v="+/- 8"/>
    <s v="U"/>
    <s v="SM3120B"/>
    <n v="8"/>
    <m/>
    <s v="Samples collected in 2L bottles in field and processed in FOC lab at 1515."/>
    <m/>
    <m/>
    <n v="80326009"/>
    <n v="8237228"/>
    <s v="01105"/>
  </r>
  <r>
    <s v="P126414-9"/>
    <s v="80326009"/>
    <n v="80326"/>
    <s v="Non-WQM"/>
    <x v="4"/>
    <x v="1"/>
    <s v="G"/>
    <x v="1"/>
    <s v="ECOTOPE"/>
    <s v="EX"/>
    <s v="ECOTOPE"/>
    <x v="39"/>
    <m/>
    <m/>
    <m/>
    <s v="0.29"/>
    <s v="0.51"/>
    <m/>
    <m/>
    <m/>
    <s v="0.67"/>
    <m/>
    <m/>
    <m/>
    <m/>
    <m/>
    <m/>
    <m/>
    <m/>
    <m/>
    <m/>
    <m/>
    <m/>
    <m/>
    <m/>
    <m/>
    <m/>
    <m/>
    <m/>
    <d v="2021-08-10T14:34:00"/>
    <d v="2021-08-03T10:44:00"/>
    <s v="01045"/>
    <x v="16"/>
    <n v="36"/>
    <n v="4"/>
    <s v="ug/L"/>
    <s v="+/- 3"/>
    <s v="I"/>
    <s v="SM3120B"/>
    <n v="3"/>
    <m/>
    <s v="Samples collected in 2L bottles in field and processed in FOC lab at 1515."/>
    <m/>
    <m/>
    <n v="80326009"/>
    <n v="8237228"/>
    <s v="01045"/>
  </r>
  <r>
    <s v="P126414-9"/>
    <s v="80326009"/>
    <n v="80326"/>
    <s v="Non-WQM"/>
    <x v="4"/>
    <x v="1"/>
    <s v="G"/>
    <x v="1"/>
    <s v="ECOTOPE"/>
    <s v="EX"/>
    <s v="ECOTOPE"/>
    <x v="39"/>
    <m/>
    <m/>
    <m/>
    <s v="0.29"/>
    <s v="0.51"/>
    <m/>
    <m/>
    <m/>
    <s v="0.67"/>
    <m/>
    <m/>
    <m/>
    <m/>
    <m/>
    <m/>
    <m/>
    <m/>
    <m/>
    <m/>
    <m/>
    <m/>
    <m/>
    <m/>
    <m/>
    <m/>
    <m/>
    <m/>
    <d v="2021-07-29T11:56:07"/>
    <d v="2021-07-29T11:56:07"/>
    <s v="00935"/>
    <x v="17"/>
    <n v="29"/>
    <n v="5.6"/>
    <s v="mg/L"/>
    <s v="+/- 0.4"/>
    <m/>
    <s v="SM3120B"/>
    <n v="0.1"/>
    <m/>
    <s v="Samples collected in 2L bottles in field and processed in FOC lab at 1515."/>
    <m/>
    <m/>
    <n v="80326009"/>
    <n v="8237226"/>
    <s v="00935"/>
  </r>
  <r>
    <s v="P126414-9"/>
    <s v="80326009"/>
    <n v="80326"/>
    <s v="Non-WQM"/>
    <x v="4"/>
    <x v="1"/>
    <s v="G"/>
    <x v="1"/>
    <s v="ECOTOPE"/>
    <s v="EX"/>
    <s v="ECOTOPE"/>
    <x v="39"/>
    <m/>
    <m/>
    <m/>
    <s v="0.29"/>
    <s v="0.51"/>
    <m/>
    <m/>
    <m/>
    <s v="0.67"/>
    <m/>
    <m/>
    <m/>
    <m/>
    <m/>
    <m/>
    <m/>
    <m/>
    <m/>
    <m/>
    <m/>
    <m/>
    <m/>
    <m/>
    <m/>
    <m/>
    <m/>
    <m/>
    <d v="2021-07-29T11:56:07"/>
    <d v="2021-07-29T11:56:07"/>
    <s v="00930"/>
    <x v="18"/>
    <n v="28"/>
    <n v="54.4"/>
    <s v="mg/L"/>
    <s v="+/- 4.0"/>
    <m/>
    <s v="SM3120B"/>
    <n v="0.4"/>
    <m/>
    <s v="Samples collected in 2L bottles in field and processed in FOC lab at 1515."/>
    <m/>
    <m/>
    <n v="80326009"/>
    <n v="8237226"/>
    <s v="00930"/>
  </r>
  <r>
    <s v="P126414-9"/>
    <s v="80326009"/>
    <n v="80326"/>
    <s v="Non-WQM"/>
    <x v="4"/>
    <x v="1"/>
    <s v="G"/>
    <x v="1"/>
    <s v="ECOTOPE"/>
    <s v="EX"/>
    <s v="ECOTOPE"/>
    <x v="39"/>
    <m/>
    <m/>
    <m/>
    <s v="0.29"/>
    <s v="0.51"/>
    <m/>
    <m/>
    <m/>
    <s v="0.67"/>
    <m/>
    <m/>
    <m/>
    <m/>
    <m/>
    <m/>
    <m/>
    <m/>
    <m/>
    <m/>
    <m/>
    <m/>
    <m/>
    <m/>
    <m/>
    <m/>
    <m/>
    <m/>
    <d v="2021-07-29T11:56:07"/>
    <d v="2021-07-29T11:56:07"/>
    <s v="00925"/>
    <x v="19"/>
    <n v="31"/>
    <n v="20.2"/>
    <s v="mg/L"/>
    <s v="+/- 1.4"/>
    <m/>
    <s v="SM3120B"/>
    <n v="0.1"/>
    <m/>
    <s v="Samples collected in 2L bottles in field and processed in FOC lab at 1515."/>
    <m/>
    <m/>
    <n v="80326009"/>
    <n v="8237226"/>
    <s v="00925"/>
  </r>
  <r>
    <s v="P126414-9"/>
    <s v="80326009"/>
    <n v="80326"/>
    <s v="Non-WQM"/>
    <x v="4"/>
    <x v="1"/>
    <s v="G"/>
    <x v="1"/>
    <s v="ECOTOPE"/>
    <s v="EX"/>
    <s v="ECOTOPE"/>
    <x v="39"/>
    <m/>
    <m/>
    <m/>
    <s v="0.29"/>
    <s v="0.51"/>
    <m/>
    <m/>
    <m/>
    <s v="0.67"/>
    <m/>
    <m/>
    <m/>
    <m/>
    <m/>
    <m/>
    <m/>
    <m/>
    <m/>
    <m/>
    <m/>
    <m/>
    <m/>
    <m/>
    <m/>
    <m/>
    <m/>
    <m/>
    <d v="2021-07-29T11:56:07"/>
    <d v="2021-07-29T11:56:07"/>
    <s v="00915"/>
    <x v="20"/>
    <n v="30"/>
    <n v="54.9"/>
    <s v="mg/L"/>
    <s v="+/- 4.8"/>
    <m/>
    <s v="SM3120B"/>
    <n v="0.3"/>
    <m/>
    <s v="Samples collected in 2L bottles in field and processed in FOC lab at 1515."/>
    <m/>
    <m/>
    <n v="80326009"/>
    <n v="8237226"/>
    <s v="00915"/>
  </r>
  <r>
    <s v="P126414-9"/>
    <s v="80326009"/>
    <n v="80326"/>
    <s v="Non-WQM"/>
    <x v="4"/>
    <x v="1"/>
    <s v="G"/>
    <x v="1"/>
    <s v="ECOTOPE"/>
    <s v="EX"/>
    <s v="ECOTOPE"/>
    <x v="39"/>
    <m/>
    <m/>
    <m/>
    <s v="0.29"/>
    <s v="0.51"/>
    <m/>
    <m/>
    <m/>
    <s v="0.67"/>
    <m/>
    <m/>
    <m/>
    <m/>
    <m/>
    <m/>
    <m/>
    <m/>
    <m/>
    <m/>
    <m/>
    <m/>
    <m/>
    <m/>
    <m/>
    <m/>
    <m/>
    <m/>
    <d v="2021-07-29T11:56:07"/>
    <d v="2021-07-29T11:56:07"/>
    <s v="CALCHARD"/>
    <x v="21"/>
    <m/>
    <n v="220.4"/>
    <s v="mg/L"/>
    <s v="+/- 11.5"/>
    <m/>
    <m/>
    <n v="1"/>
    <m/>
    <s v="Samples collected in 2L bottles in field and processed in FOC lab at 1515."/>
    <m/>
    <m/>
    <n v="80326009"/>
    <n v="8237226"/>
    <s v="CALCHARD"/>
  </r>
  <r>
    <s v="P126414-9"/>
    <s v="80326009"/>
    <n v="80326"/>
    <s v="Non-WQM"/>
    <x v="4"/>
    <x v="1"/>
    <s v="G"/>
    <x v="1"/>
    <s v="ECOTOPE"/>
    <s v="EX"/>
    <s v="ECOTOPE"/>
    <x v="39"/>
    <m/>
    <m/>
    <m/>
    <s v="0.29"/>
    <s v="0.51"/>
    <m/>
    <m/>
    <m/>
    <s v="0.67"/>
    <m/>
    <m/>
    <m/>
    <m/>
    <m/>
    <m/>
    <m/>
    <m/>
    <m/>
    <m/>
    <m/>
    <m/>
    <m/>
    <m/>
    <m/>
    <m/>
    <m/>
    <m/>
    <d v="2021-07-30T15:43:00"/>
    <d v="2021-07-30T15:43:00"/>
    <s v="00946"/>
    <x v="10"/>
    <n v="33"/>
    <n v="35.4"/>
    <s v="mg/L"/>
    <s v="+/- 1.3"/>
    <m/>
    <s v="SM4110B"/>
    <n v="0.1"/>
    <m/>
    <s v="Samples collected in 2L bottles in field and processed in FOC lab at 1515."/>
    <m/>
    <m/>
    <n v="80326009"/>
    <n v="8237217"/>
    <s v="00946"/>
  </r>
  <r>
    <s v="P126414-9"/>
    <s v="80326009"/>
    <n v="80326"/>
    <s v="Non-WQM"/>
    <x v="4"/>
    <x v="1"/>
    <s v="G"/>
    <x v="1"/>
    <s v="ECOTOPE"/>
    <s v="EX"/>
    <s v="ECOTOPE"/>
    <x v="39"/>
    <m/>
    <m/>
    <m/>
    <s v="0.29"/>
    <s v="0.51"/>
    <m/>
    <m/>
    <m/>
    <s v="0.67"/>
    <m/>
    <m/>
    <m/>
    <m/>
    <m/>
    <m/>
    <m/>
    <m/>
    <m/>
    <m/>
    <m/>
    <m/>
    <m/>
    <m/>
    <m/>
    <m/>
    <m/>
    <m/>
    <d v="2021-07-30T15:43:00"/>
    <d v="2021-07-30T15:43:00"/>
    <s v="00941"/>
    <x v="11"/>
    <n v="32"/>
    <n v="89.4"/>
    <s v="mg/L"/>
    <s v="+/- 4.2"/>
    <m/>
    <s v="SM4110B"/>
    <n v="0.5"/>
    <m/>
    <s v="Samples collected in 2L bottles in field and processed in FOC lab at 1515."/>
    <m/>
    <m/>
    <n v="80326009"/>
    <n v="8237217"/>
    <s v="00941"/>
  </r>
  <r>
    <s v="P126414-9"/>
    <s v="80326009"/>
    <n v="80326"/>
    <s v="Non-WQM"/>
    <x v="4"/>
    <x v="1"/>
    <s v="G"/>
    <x v="1"/>
    <s v="ECOTOPE"/>
    <s v="EX"/>
    <s v="ECOTOPE"/>
    <x v="39"/>
    <m/>
    <m/>
    <m/>
    <s v="0.29"/>
    <s v="0.51"/>
    <m/>
    <m/>
    <m/>
    <s v="0.67"/>
    <m/>
    <m/>
    <m/>
    <m/>
    <m/>
    <m/>
    <m/>
    <m/>
    <m/>
    <m/>
    <m/>
    <m/>
    <m/>
    <m/>
    <m/>
    <m/>
    <m/>
    <m/>
    <d v="2021-08-02T18:59:00"/>
    <d v="2021-08-02T09:08:00"/>
    <s v="98013"/>
    <x v="12"/>
    <m/>
    <n v="0.126"/>
    <s v="ug/L"/>
    <s v="+/- 0.015"/>
    <m/>
    <m/>
    <n v="8.9999999999999993E-3"/>
    <m/>
    <s v="Samples collected in 2L bottles in field and processed in FOC lab at 1515."/>
    <m/>
    <m/>
    <n v="80326009"/>
    <n v="8237224"/>
    <s v="98013"/>
  </r>
  <r>
    <s v="P126414-9"/>
    <s v="80326009"/>
    <n v="80326"/>
    <s v="Non-WQM"/>
    <x v="4"/>
    <x v="1"/>
    <s v="G"/>
    <x v="1"/>
    <s v="ECOTOPE"/>
    <s v="EX"/>
    <s v="ECOTOPE"/>
    <x v="39"/>
    <m/>
    <m/>
    <m/>
    <s v="0.29"/>
    <s v="0.51"/>
    <m/>
    <m/>
    <m/>
    <s v="0.67"/>
    <m/>
    <m/>
    <m/>
    <m/>
    <m/>
    <m/>
    <m/>
    <m/>
    <m/>
    <m/>
    <m/>
    <m/>
    <m/>
    <m/>
    <m/>
    <m/>
    <m/>
    <m/>
    <d v="2021-08-02T18:59:00"/>
    <d v="2021-08-02T09:08:00"/>
    <s v="98011"/>
    <x v="13"/>
    <m/>
    <n v="1.53"/>
    <s v="ug/L"/>
    <s v="+/- 0.104"/>
    <m/>
    <m/>
    <n v="1.7999999999999999E-2"/>
    <m/>
    <s v="Samples collected in 2L bottles in field and processed in FOC lab at 1515."/>
    <m/>
    <m/>
    <n v="80326009"/>
    <n v="8237224"/>
    <s v="98011"/>
  </r>
  <r>
    <s v="P126414-9"/>
    <s v="80326009"/>
    <n v="80326"/>
    <s v="Non-WQM"/>
    <x v="4"/>
    <x v="1"/>
    <s v="G"/>
    <x v="1"/>
    <s v="ECOTOPE"/>
    <s v="EX"/>
    <s v="ECOTOPE"/>
    <x v="39"/>
    <m/>
    <m/>
    <m/>
    <s v="0.29"/>
    <s v="0.51"/>
    <m/>
    <m/>
    <m/>
    <s v="0.67"/>
    <m/>
    <m/>
    <m/>
    <m/>
    <m/>
    <m/>
    <m/>
    <m/>
    <m/>
    <m/>
    <m/>
    <m/>
    <m/>
    <m/>
    <m/>
    <m/>
    <m/>
    <m/>
    <d v="2021-08-02T18:59:00"/>
    <d v="2021-08-02T09:08:00"/>
    <s v="98010"/>
    <x v="14"/>
    <m/>
    <n v="9.1999999999999998E-2"/>
    <s v="ug/L"/>
    <s v="UNK"/>
    <m/>
    <m/>
    <n v="1.7999999999999999E-2"/>
    <m/>
    <s v="Samples collected in 2L bottles in field and processed in FOC lab at 1515."/>
    <m/>
    <m/>
    <n v="80326009"/>
    <n v="8237224"/>
    <s v="98010"/>
  </r>
  <r>
    <s v="P126414-7"/>
    <s v="80326007"/>
    <n v="80326"/>
    <s v="Non-WQM"/>
    <x v="5"/>
    <x v="1"/>
    <s v="G"/>
    <x v="1"/>
    <s v="ECOTOPE"/>
    <s v="EX"/>
    <s v="ECOTOPE"/>
    <x v="40"/>
    <m/>
    <m/>
    <m/>
    <s v="0.3"/>
    <s v="0.58"/>
    <m/>
    <m/>
    <m/>
    <s v="0.76"/>
    <m/>
    <m/>
    <m/>
    <m/>
    <m/>
    <m/>
    <m/>
    <m/>
    <m/>
    <m/>
    <m/>
    <m/>
    <m/>
    <m/>
    <m/>
    <m/>
    <m/>
    <m/>
    <d v="2021-08-02T13:28:00"/>
    <d v="2021-07-28T14:16:00"/>
    <s v="00666"/>
    <x v="2"/>
    <n v="26"/>
    <n v="7.0000000000000001E-3"/>
    <s v="mg/L"/>
    <s v="+/- 0.002"/>
    <m/>
    <s v="SM4500PF"/>
    <n v="2E-3"/>
    <m/>
    <s v="Samples collected in 2L bottles in field and processed in FOC lab at 1500."/>
    <m/>
    <m/>
    <n v="80326007"/>
    <n v="8237197"/>
    <s v="00666"/>
  </r>
  <r>
    <s v="P126414-7"/>
    <s v="80326007"/>
    <n v="80326"/>
    <s v="Non-WQM"/>
    <x v="5"/>
    <x v="1"/>
    <s v="G"/>
    <x v="1"/>
    <s v="ECOTOPE"/>
    <s v="EX"/>
    <s v="ECOTOPE"/>
    <x v="40"/>
    <m/>
    <m/>
    <m/>
    <s v="0.3"/>
    <s v="0.58"/>
    <m/>
    <m/>
    <m/>
    <s v="0.76"/>
    <m/>
    <m/>
    <m/>
    <m/>
    <m/>
    <m/>
    <m/>
    <m/>
    <m/>
    <m/>
    <m/>
    <m/>
    <m/>
    <m/>
    <m/>
    <m/>
    <m/>
    <m/>
    <d v="2021-08-02T13:26:28"/>
    <d v="2021-07-28T14:16:00"/>
    <s v="00665"/>
    <x v="3"/>
    <n v="25"/>
    <n v="0.01"/>
    <s v="mg/L"/>
    <s v="+/- 0.002"/>
    <m/>
    <s v="SM4500PF"/>
    <n v="2E-3"/>
    <m/>
    <s v="Samples collected in 2L bottles in field and processed in FOC lab at 1500."/>
    <m/>
    <m/>
    <n v="80326007"/>
    <n v="8237195"/>
    <s v="00665"/>
  </r>
  <r>
    <s v="P126414-7"/>
    <s v="80326007"/>
    <n v="80326"/>
    <s v="Non-WQM"/>
    <x v="5"/>
    <x v="1"/>
    <s v="G"/>
    <x v="1"/>
    <s v="ECOTOPE"/>
    <s v="EX"/>
    <s v="ECOTOPE"/>
    <x v="40"/>
    <m/>
    <m/>
    <m/>
    <s v="0.3"/>
    <s v="0.58"/>
    <m/>
    <m/>
    <m/>
    <s v="0.76"/>
    <m/>
    <m/>
    <m/>
    <m/>
    <m/>
    <m/>
    <m/>
    <m/>
    <m/>
    <m/>
    <m/>
    <m/>
    <m/>
    <m/>
    <m/>
    <m/>
    <m/>
    <m/>
    <d v="2021-07-28T12:25:53"/>
    <d v="2021-07-28T12:25:53"/>
    <s v="00671"/>
    <x v="1"/>
    <n v="23"/>
    <n v="2E-3"/>
    <s v="mg/L"/>
    <s v="+/- 0.002"/>
    <s v="U"/>
    <s v="SM4500PF"/>
    <n v="2E-3"/>
    <m/>
    <s v="Samples collected in 2L bottles in field and processed in FOC lab at 1500."/>
    <m/>
    <m/>
    <n v="80326007"/>
    <n v="8237193"/>
    <s v="00671"/>
  </r>
  <r>
    <s v="P126414-7"/>
    <s v="80326007"/>
    <n v="80326"/>
    <s v="Non-WQM"/>
    <x v="5"/>
    <x v="1"/>
    <s v="G"/>
    <x v="1"/>
    <s v="ECOTOPE"/>
    <s v="EX"/>
    <s v="ECOTOPE"/>
    <x v="40"/>
    <m/>
    <m/>
    <m/>
    <s v="0.3"/>
    <s v="0.58"/>
    <m/>
    <m/>
    <m/>
    <s v="0.76"/>
    <m/>
    <m/>
    <m/>
    <m/>
    <m/>
    <m/>
    <m/>
    <m/>
    <m/>
    <m/>
    <m/>
    <m/>
    <m/>
    <m/>
    <m/>
    <m/>
    <m/>
    <m/>
    <d v="2021-07-29T11:45:43"/>
    <d v="2021-07-28T10:37:51"/>
    <s v="97017"/>
    <x v="4"/>
    <n v="80"/>
    <n v="1.72"/>
    <s v="mg/L"/>
    <s v="+/- 0.138"/>
    <m/>
    <s v="SM4500NC"/>
    <n v="0.05"/>
    <m/>
    <s v="Samples collected in 2L bottles in field and processed in FOC lab at 1500."/>
    <m/>
    <m/>
    <n v="80326007"/>
    <n v="8237201"/>
    <s v="97017"/>
  </r>
  <r>
    <s v="P126414-7"/>
    <s v="80326007"/>
    <n v="80326"/>
    <s v="Non-WQM"/>
    <x v="5"/>
    <x v="1"/>
    <s v="G"/>
    <x v="1"/>
    <s v="ECOTOPE"/>
    <s v="EX"/>
    <s v="ECOTOPE"/>
    <x v="40"/>
    <m/>
    <m/>
    <m/>
    <s v="0.3"/>
    <s v="0.58"/>
    <m/>
    <m/>
    <m/>
    <s v="0.76"/>
    <m/>
    <m/>
    <m/>
    <m/>
    <m/>
    <m/>
    <m/>
    <m/>
    <m/>
    <m/>
    <m/>
    <m/>
    <m/>
    <m/>
    <m/>
    <m/>
    <m/>
    <m/>
    <d v="2021-08-17T15:56:17"/>
    <d v="2021-08-17T15:56:17"/>
    <s v="00631"/>
    <x v="6"/>
    <n v="18"/>
    <n v="5.0000000000000001E-3"/>
    <s v="mg/L"/>
    <s v="+/- 0.005"/>
    <s v="U"/>
    <s v="SM4500NO3F"/>
    <n v="5.0000000000000001E-3"/>
    <m/>
    <s v="Samples collected in 2L bottles in field and processed in FOC lab at 1500."/>
    <m/>
    <m/>
    <n v="80326007"/>
    <n v="8237198"/>
    <s v="00631"/>
  </r>
  <r>
    <s v="P126414-7"/>
    <s v="80326007"/>
    <n v="80326"/>
    <s v="Non-WQM"/>
    <x v="5"/>
    <x v="1"/>
    <s v="G"/>
    <x v="1"/>
    <s v="ECOTOPE"/>
    <s v="EX"/>
    <s v="ECOTOPE"/>
    <x v="40"/>
    <m/>
    <m/>
    <m/>
    <s v="0.3"/>
    <s v="0.58"/>
    <m/>
    <m/>
    <m/>
    <s v="0.76"/>
    <m/>
    <m/>
    <m/>
    <m/>
    <m/>
    <m/>
    <m/>
    <m/>
    <m/>
    <m/>
    <m/>
    <m/>
    <m/>
    <m/>
    <m/>
    <m/>
    <m/>
    <m/>
    <d v="2021-08-17T15:56:17"/>
    <d v="2021-08-17T15:56:17"/>
    <s v="00608"/>
    <x v="7"/>
    <n v="20"/>
    <n v="2.1999999999999999E-2"/>
    <s v="mg/L"/>
    <s v="+/- 0.005"/>
    <m/>
    <s v="SM4500NH3H"/>
    <n v="5.0000000000000001E-3"/>
    <m/>
    <s v="Samples collected in 2L bottles in field and processed in FOC lab at 1500."/>
    <m/>
    <m/>
    <n v="80326007"/>
    <n v="8237198"/>
    <s v="00608"/>
  </r>
  <r>
    <s v="P126414-7"/>
    <s v="80326007"/>
    <n v="80326"/>
    <s v="Non-WQM"/>
    <x v="5"/>
    <x v="1"/>
    <s v="G"/>
    <x v="1"/>
    <s v="ECOTOPE"/>
    <s v="EX"/>
    <s v="ECOTOPE"/>
    <x v="40"/>
    <m/>
    <m/>
    <m/>
    <s v="0.3"/>
    <s v="0.58"/>
    <m/>
    <m/>
    <m/>
    <s v="0.76"/>
    <m/>
    <m/>
    <m/>
    <m/>
    <m/>
    <m/>
    <m/>
    <m/>
    <m/>
    <m/>
    <m/>
    <m/>
    <m/>
    <m/>
    <m/>
    <m/>
    <m/>
    <m/>
    <d v="2021-07-28T10:45:00"/>
    <d v="2021-07-28T10:45:00"/>
    <s v="00080"/>
    <x v="5"/>
    <n v="13"/>
    <n v="87"/>
    <s v="PCU"/>
    <s v="+/- 16"/>
    <m/>
    <s v="SM2120C"/>
    <n v="1"/>
    <m/>
    <s v="Samples collected in 2L bottles in field and processed in FOC lab at 1500."/>
    <m/>
    <m/>
    <n v="80326007"/>
    <n v="8237202"/>
    <s v="00080"/>
  </r>
  <r>
    <s v="P126414-7"/>
    <s v="80326007"/>
    <n v="80326"/>
    <s v="Non-WQM"/>
    <x v="5"/>
    <x v="1"/>
    <s v="G"/>
    <x v="1"/>
    <s v="ECOTOPE"/>
    <s v="EX"/>
    <s v="ECOTOPE"/>
    <x v="40"/>
    <m/>
    <m/>
    <m/>
    <s v="0.3"/>
    <s v="0.58"/>
    <m/>
    <m/>
    <m/>
    <s v="0.76"/>
    <m/>
    <m/>
    <m/>
    <m/>
    <m/>
    <m/>
    <m/>
    <m/>
    <m/>
    <m/>
    <m/>
    <m/>
    <m/>
    <m/>
    <m/>
    <m/>
    <m/>
    <m/>
    <d v="2021-08-19T19:31:00"/>
    <d v="2021-08-19T19:31:00"/>
    <s v="00681"/>
    <x v="8"/>
    <n v="89"/>
    <n v="25.9"/>
    <s v="mg/L"/>
    <s v="+/- 2.0"/>
    <m/>
    <s v="SM5310B"/>
    <n v="0.8"/>
    <m/>
    <s v="Samples collected in 2L bottles in field and processed in FOC lab at 1500."/>
    <m/>
    <m/>
    <n v="80326007"/>
    <n v="8269788"/>
    <s v="00681"/>
  </r>
  <r>
    <s v="P126414-7"/>
    <s v="80326007"/>
    <n v="80326"/>
    <s v="Non-WQM"/>
    <x v="5"/>
    <x v="1"/>
    <s v="G"/>
    <x v="1"/>
    <s v="ECOTOPE"/>
    <s v="EX"/>
    <s v="ECOTOPE"/>
    <x v="40"/>
    <m/>
    <m/>
    <m/>
    <s v="0.3"/>
    <s v="0.58"/>
    <m/>
    <m/>
    <m/>
    <s v="0.76"/>
    <m/>
    <m/>
    <m/>
    <m/>
    <m/>
    <m/>
    <m/>
    <m/>
    <m/>
    <m/>
    <m/>
    <m/>
    <m/>
    <m/>
    <m/>
    <m/>
    <m/>
    <m/>
    <d v="2021-07-28T12:03:00"/>
    <d v="2021-07-28T12:03:00"/>
    <s v="00410"/>
    <x v="9"/>
    <n v="67"/>
    <n v="215"/>
    <s v="mg/L CaCO3"/>
    <s v="+/- 10"/>
    <m/>
    <s v="SM2320B"/>
    <n v="1"/>
    <m/>
    <s v="Samples collected in 2L bottles in field and processed in FOC lab at 1500."/>
    <m/>
    <m/>
    <n v="80326007"/>
    <n v="8237207"/>
    <s v="00410"/>
  </r>
  <r>
    <s v="P126414-7"/>
    <s v="80326007"/>
    <n v="80326"/>
    <s v="Non-WQM"/>
    <x v="5"/>
    <x v="1"/>
    <s v="G"/>
    <x v="1"/>
    <s v="ECOTOPE"/>
    <s v="EX"/>
    <s v="ECOTOPE"/>
    <x v="40"/>
    <m/>
    <m/>
    <m/>
    <s v="0.3"/>
    <s v="0.58"/>
    <m/>
    <m/>
    <m/>
    <s v="0.76"/>
    <m/>
    <m/>
    <m/>
    <m/>
    <m/>
    <m/>
    <m/>
    <m/>
    <m/>
    <m/>
    <m/>
    <m/>
    <m/>
    <m/>
    <m/>
    <m/>
    <m/>
    <m/>
    <d v="2021-08-10T14:26:00"/>
    <d v="2021-08-03T10:44:00"/>
    <s v="01105"/>
    <x v="15"/>
    <n v="66"/>
    <n v="8"/>
    <s v="ug/L"/>
    <s v="+/- 8"/>
    <s v="U"/>
    <s v="SM3120B"/>
    <n v="8"/>
    <m/>
    <s v="Samples collected in 2L bottles in field and processed in FOC lab at 1500."/>
    <m/>
    <m/>
    <n v="80326007"/>
    <n v="8237210"/>
    <s v="01105"/>
  </r>
  <r>
    <s v="P126414-7"/>
    <s v="80326007"/>
    <n v="80326"/>
    <s v="Non-WQM"/>
    <x v="5"/>
    <x v="1"/>
    <s v="G"/>
    <x v="1"/>
    <s v="ECOTOPE"/>
    <s v="EX"/>
    <s v="ECOTOPE"/>
    <x v="40"/>
    <m/>
    <m/>
    <m/>
    <s v="0.3"/>
    <s v="0.58"/>
    <m/>
    <m/>
    <m/>
    <s v="0.76"/>
    <m/>
    <m/>
    <m/>
    <m/>
    <m/>
    <m/>
    <m/>
    <m/>
    <m/>
    <m/>
    <m/>
    <m/>
    <m/>
    <m/>
    <m/>
    <m/>
    <m/>
    <m/>
    <d v="2021-08-10T14:26:00"/>
    <d v="2021-08-03T10:44:00"/>
    <s v="01045"/>
    <x v="16"/>
    <n v="36"/>
    <n v="3"/>
    <s v="ug/L"/>
    <s v="+/- 3"/>
    <s v="I"/>
    <s v="SM3120B"/>
    <n v="3"/>
    <m/>
    <s v="Samples collected in 2L bottles in field and processed in FOC lab at 1500."/>
    <m/>
    <m/>
    <n v="80326007"/>
    <n v="8237210"/>
    <s v="01045"/>
  </r>
  <r>
    <s v="P126414-7"/>
    <s v="80326007"/>
    <n v="80326"/>
    <s v="Non-WQM"/>
    <x v="5"/>
    <x v="1"/>
    <s v="G"/>
    <x v="1"/>
    <s v="ECOTOPE"/>
    <s v="EX"/>
    <s v="ECOTOPE"/>
    <x v="40"/>
    <m/>
    <m/>
    <m/>
    <s v="0.3"/>
    <s v="0.58"/>
    <m/>
    <m/>
    <m/>
    <s v="0.76"/>
    <m/>
    <m/>
    <m/>
    <m/>
    <m/>
    <m/>
    <m/>
    <m/>
    <m/>
    <m/>
    <m/>
    <m/>
    <m/>
    <m/>
    <m/>
    <m/>
    <m/>
    <m/>
    <d v="2021-07-29T11:53:32"/>
    <d v="2021-07-29T11:53:32"/>
    <s v="00935"/>
    <x v="17"/>
    <n v="29"/>
    <n v="5.6"/>
    <s v="mg/L"/>
    <s v="+/- 0.4"/>
    <m/>
    <s v="SM3120B"/>
    <n v="0.1"/>
    <m/>
    <s v="Samples collected in 2L bottles in field and processed in FOC lab at 1500."/>
    <m/>
    <m/>
    <n v="80326007"/>
    <n v="8237208"/>
    <s v="00935"/>
  </r>
  <r>
    <s v="P126414-7"/>
    <s v="80326007"/>
    <n v="80326"/>
    <s v="Non-WQM"/>
    <x v="5"/>
    <x v="1"/>
    <s v="G"/>
    <x v="1"/>
    <s v="ECOTOPE"/>
    <s v="EX"/>
    <s v="ECOTOPE"/>
    <x v="40"/>
    <m/>
    <m/>
    <m/>
    <s v="0.3"/>
    <s v="0.58"/>
    <m/>
    <m/>
    <m/>
    <s v="0.76"/>
    <m/>
    <m/>
    <m/>
    <m/>
    <m/>
    <m/>
    <m/>
    <m/>
    <m/>
    <m/>
    <m/>
    <m/>
    <m/>
    <m/>
    <m/>
    <m/>
    <m/>
    <m/>
    <d v="2021-07-29T11:53:32"/>
    <d v="2021-07-29T11:53:32"/>
    <s v="00930"/>
    <x v="18"/>
    <n v="28"/>
    <n v="50.8"/>
    <s v="mg/L"/>
    <s v="+/- 3.7"/>
    <m/>
    <s v="SM3120B"/>
    <n v="0.4"/>
    <m/>
    <s v="Samples collected in 2L bottles in field and processed in FOC lab at 1500."/>
    <m/>
    <m/>
    <n v="80326007"/>
    <n v="8237208"/>
    <s v="00930"/>
  </r>
  <r>
    <s v="P126414-7"/>
    <s v="80326007"/>
    <n v="80326"/>
    <s v="Non-WQM"/>
    <x v="5"/>
    <x v="1"/>
    <s v="G"/>
    <x v="1"/>
    <s v="ECOTOPE"/>
    <s v="EX"/>
    <s v="ECOTOPE"/>
    <x v="40"/>
    <m/>
    <m/>
    <m/>
    <s v="0.3"/>
    <s v="0.58"/>
    <m/>
    <m/>
    <m/>
    <s v="0.76"/>
    <m/>
    <m/>
    <m/>
    <m/>
    <m/>
    <m/>
    <m/>
    <m/>
    <m/>
    <m/>
    <m/>
    <m/>
    <m/>
    <m/>
    <m/>
    <m/>
    <m/>
    <m/>
    <d v="2021-07-29T11:53:32"/>
    <d v="2021-07-29T11:53:32"/>
    <s v="00925"/>
    <x v="19"/>
    <n v="31"/>
    <n v="19.7"/>
    <s v="mg/L"/>
    <s v="+/- 1.4"/>
    <m/>
    <s v="SM3120B"/>
    <n v="0.1"/>
    <m/>
    <s v="Samples collected in 2L bottles in field and processed in FOC lab at 1500."/>
    <m/>
    <m/>
    <n v="80326007"/>
    <n v="8237208"/>
    <s v="00925"/>
  </r>
  <r>
    <s v="P126414-7"/>
    <s v="80326007"/>
    <n v="80326"/>
    <s v="Non-WQM"/>
    <x v="5"/>
    <x v="1"/>
    <s v="G"/>
    <x v="1"/>
    <s v="ECOTOPE"/>
    <s v="EX"/>
    <s v="ECOTOPE"/>
    <x v="40"/>
    <m/>
    <m/>
    <m/>
    <s v="0.3"/>
    <s v="0.58"/>
    <m/>
    <m/>
    <m/>
    <s v="0.76"/>
    <m/>
    <m/>
    <m/>
    <m/>
    <m/>
    <m/>
    <m/>
    <m/>
    <m/>
    <m/>
    <m/>
    <m/>
    <m/>
    <m/>
    <m/>
    <m/>
    <m/>
    <m/>
    <d v="2021-07-29T11:53:32"/>
    <d v="2021-07-29T11:53:32"/>
    <s v="00915"/>
    <x v="20"/>
    <n v="30"/>
    <n v="68.5"/>
    <s v="mg/L"/>
    <s v="+/- 6.0"/>
    <m/>
    <s v="SM3120B"/>
    <n v="0.3"/>
    <m/>
    <s v="Samples collected in 2L bottles in field and processed in FOC lab at 1500."/>
    <m/>
    <m/>
    <n v="80326007"/>
    <n v="8237208"/>
    <s v="00915"/>
  </r>
  <r>
    <s v="P126414-7"/>
    <s v="80326007"/>
    <n v="80326"/>
    <s v="Non-WQM"/>
    <x v="5"/>
    <x v="1"/>
    <s v="G"/>
    <x v="1"/>
    <s v="ECOTOPE"/>
    <s v="EX"/>
    <s v="ECOTOPE"/>
    <x v="40"/>
    <m/>
    <m/>
    <m/>
    <s v="0.3"/>
    <s v="0.58"/>
    <m/>
    <m/>
    <m/>
    <s v="0.76"/>
    <m/>
    <m/>
    <m/>
    <m/>
    <m/>
    <m/>
    <m/>
    <m/>
    <m/>
    <m/>
    <m/>
    <m/>
    <m/>
    <m/>
    <m/>
    <m/>
    <m/>
    <m/>
    <d v="2021-07-29T11:53:32"/>
    <d v="2021-07-29T11:53:32"/>
    <s v="CALCHARD"/>
    <x v="21"/>
    <m/>
    <n v="252.4"/>
    <s v="mg/L"/>
    <s v="+/- 13.2"/>
    <m/>
    <m/>
    <n v="1"/>
    <m/>
    <s v="Samples collected in 2L bottles in field and processed in FOC lab at 1500."/>
    <m/>
    <m/>
    <n v="80326007"/>
    <n v="8237208"/>
    <s v="CALCHARD"/>
  </r>
  <r>
    <s v="P126414-7"/>
    <s v="80326007"/>
    <n v="80326"/>
    <s v="Non-WQM"/>
    <x v="5"/>
    <x v="1"/>
    <s v="G"/>
    <x v="1"/>
    <s v="ECOTOPE"/>
    <s v="EX"/>
    <s v="ECOTOPE"/>
    <x v="40"/>
    <m/>
    <m/>
    <m/>
    <s v="0.3"/>
    <s v="0.58"/>
    <m/>
    <m/>
    <m/>
    <s v="0.76"/>
    <m/>
    <m/>
    <m/>
    <m/>
    <m/>
    <m/>
    <m/>
    <m/>
    <m/>
    <m/>
    <m/>
    <m/>
    <m/>
    <m/>
    <m/>
    <m/>
    <m/>
    <m/>
    <d v="2021-07-30T15:06:00"/>
    <d v="2021-07-30T15:06:00"/>
    <s v="00946"/>
    <x v="10"/>
    <n v="33"/>
    <n v="30.2"/>
    <s v="mg/L"/>
    <s v="+/- 1.1"/>
    <m/>
    <s v="SM4110B"/>
    <n v="0.1"/>
    <m/>
    <s v="Samples collected in 2L bottles in field and processed in FOC lab at 1500."/>
    <m/>
    <m/>
    <n v="80326007"/>
    <n v="8237199"/>
    <s v="00946"/>
  </r>
  <r>
    <s v="P126414-7"/>
    <s v="80326007"/>
    <n v="80326"/>
    <s v="Non-WQM"/>
    <x v="5"/>
    <x v="1"/>
    <s v="G"/>
    <x v="1"/>
    <s v="ECOTOPE"/>
    <s v="EX"/>
    <s v="ECOTOPE"/>
    <x v="40"/>
    <m/>
    <m/>
    <m/>
    <s v="0.3"/>
    <s v="0.58"/>
    <m/>
    <m/>
    <m/>
    <s v="0.76"/>
    <m/>
    <m/>
    <m/>
    <m/>
    <m/>
    <m/>
    <m/>
    <m/>
    <m/>
    <m/>
    <m/>
    <m/>
    <m/>
    <m/>
    <m/>
    <m/>
    <m/>
    <m/>
    <d v="2021-07-30T15:06:00"/>
    <d v="2021-07-30T15:06:00"/>
    <s v="00941"/>
    <x v="11"/>
    <n v="32"/>
    <n v="85.4"/>
    <s v="mg/L"/>
    <s v="+/- 4.0"/>
    <m/>
    <s v="SM4110B"/>
    <n v="0.5"/>
    <m/>
    <s v="Samples collected in 2L bottles in field and processed in FOC lab at 1500."/>
    <m/>
    <m/>
    <n v="80326007"/>
    <n v="8237199"/>
    <s v="00941"/>
  </r>
  <r>
    <s v="P126414-7"/>
    <s v="80326007"/>
    <n v="80326"/>
    <s v="Non-WQM"/>
    <x v="5"/>
    <x v="1"/>
    <s v="G"/>
    <x v="1"/>
    <s v="ECOTOPE"/>
    <s v="EX"/>
    <s v="ECOTOPE"/>
    <x v="40"/>
    <m/>
    <m/>
    <m/>
    <s v="0.3"/>
    <s v="0.58"/>
    <m/>
    <m/>
    <m/>
    <s v="0.76"/>
    <m/>
    <m/>
    <m/>
    <m/>
    <m/>
    <m/>
    <m/>
    <m/>
    <m/>
    <m/>
    <m/>
    <m/>
    <m/>
    <m/>
    <m/>
    <m/>
    <m/>
    <m/>
    <d v="2021-08-02T18:39:00"/>
    <d v="2021-08-02T08:37:00"/>
    <s v="98013"/>
    <x v="12"/>
    <m/>
    <n v="0.11700000000000001"/>
    <s v="ug/L"/>
    <s v="+/- 0.014"/>
    <m/>
    <m/>
    <n v="8.9999999999999993E-3"/>
    <m/>
    <s v="Samples collected in 2L bottles in field and processed in FOC lab at 1500."/>
    <m/>
    <m/>
    <n v="80326007"/>
    <n v="8237206"/>
    <s v="98013"/>
  </r>
  <r>
    <s v="P126414-7"/>
    <s v="80326007"/>
    <n v="80326"/>
    <s v="Non-WQM"/>
    <x v="5"/>
    <x v="1"/>
    <s v="G"/>
    <x v="1"/>
    <s v="ECOTOPE"/>
    <s v="EX"/>
    <s v="ECOTOPE"/>
    <x v="40"/>
    <m/>
    <m/>
    <m/>
    <s v="0.3"/>
    <s v="0.58"/>
    <m/>
    <m/>
    <m/>
    <s v="0.76"/>
    <m/>
    <m/>
    <m/>
    <m/>
    <m/>
    <m/>
    <m/>
    <m/>
    <m/>
    <m/>
    <m/>
    <m/>
    <m/>
    <m/>
    <m/>
    <m/>
    <m/>
    <m/>
    <d v="2021-08-02T18:39:00"/>
    <d v="2021-08-02T08:37:00"/>
    <s v="98011"/>
    <x v="13"/>
    <m/>
    <n v="1.44"/>
    <s v="ug/L"/>
    <s v="+/- 0.098"/>
    <m/>
    <m/>
    <n v="1.7999999999999999E-2"/>
    <m/>
    <s v="Samples collected in 2L bottles in field and processed in FOC lab at 1500."/>
    <m/>
    <m/>
    <n v="80326007"/>
    <n v="8237206"/>
    <s v="98011"/>
  </r>
  <r>
    <s v="P126414-7"/>
    <s v="80326007"/>
    <n v="80326"/>
    <s v="Non-WQM"/>
    <x v="5"/>
    <x v="1"/>
    <s v="G"/>
    <x v="1"/>
    <s v="ECOTOPE"/>
    <s v="EX"/>
    <s v="ECOTOPE"/>
    <x v="40"/>
    <m/>
    <m/>
    <m/>
    <s v="0.3"/>
    <s v="0.58"/>
    <m/>
    <m/>
    <m/>
    <s v="0.76"/>
    <m/>
    <m/>
    <m/>
    <m/>
    <m/>
    <m/>
    <m/>
    <m/>
    <m/>
    <m/>
    <m/>
    <m/>
    <m/>
    <m/>
    <m/>
    <m/>
    <m/>
    <m/>
    <d v="2021-08-02T18:39:00"/>
    <d v="2021-08-02T08:37:00"/>
    <s v="98010"/>
    <x v="14"/>
    <m/>
    <n v="0.11"/>
    <s v="ug/L"/>
    <s v="UNK"/>
    <m/>
    <m/>
    <n v="1.7999999999999999E-2"/>
    <m/>
    <s v="Samples collected in 2L bottles in field and processed in FOC lab at 1500."/>
    <m/>
    <m/>
    <n v="80326007"/>
    <n v="8237206"/>
    <s v="98010"/>
  </r>
  <r>
    <s v="P126414-6"/>
    <s v="80326006"/>
    <n v="80326"/>
    <s v="Non-WQM"/>
    <x v="6"/>
    <x v="1"/>
    <s v="G"/>
    <x v="1"/>
    <s v="ECOTOPE"/>
    <s v="EX"/>
    <s v="ECOTOPE"/>
    <x v="41"/>
    <m/>
    <m/>
    <m/>
    <s v="0.27"/>
    <s v="0.55"/>
    <m/>
    <m/>
    <m/>
    <s v="0.75"/>
    <m/>
    <m/>
    <m/>
    <m/>
    <m/>
    <m/>
    <m/>
    <m/>
    <m/>
    <m/>
    <m/>
    <m/>
    <m/>
    <m/>
    <m/>
    <m/>
    <m/>
    <m/>
    <d v="2021-08-02T13:24:56"/>
    <d v="2021-07-28T14:16:00"/>
    <s v="00666"/>
    <x v="2"/>
    <n v="26"/>
    <n v="6.0000000000000001E-3"/>
    <s v="mg/L"/>
    <s v="+/- 0.002"/>
    <m/>
    <s v="SM4500PF"/>
    <n v="2E-3"/>
    <m/>
    <s v="Samples collected in 2L bottles in field and processed in FOC lab at 1455."/>
    <m/>
    <m/>
    <n v="80326006"/>
    <n v="8237179"/>
    <s v="00666"/>
  </r>
  <r>
    <s v="P126414-6"/>
    <s v="80326006"/>
    <n v="80326"/>
    <s v="Non-WQM"/>
    <x v="6"/>
    <x v="1"/>
    <s v="G"/>
    <x v="1"/>
    <s v="ECOTOPE"/>
    <s v="EX"/>
    <s v="ECOTOPE"/>
    <x v="41"/>
    <m/>
    <m/>
    <m/>
    <s v="0.27"/>
    <s v="0.55"/>
    <m/>
    <m/>
    <m/>
    <s v="0.75"/>
    <m/>
    <m/>
    <m/>
    <m/>
    <m/>
    <m/>
    <m/>
    <m/>
    <m/>
    <m/>
    <m/>
    <m/>
    <m/>
    <m/>
    <m/>
    <m/>
    <m/>
    <m/>
    <d v="2021-08-02T13:23:25"/>
    <d v="2021-07-28T14:16:00"/>
    <s v="00665"/>
    <x v="3"/>
    <n v="25"/>
    <n v="8.9999999999999993E-3"/>
    <s v="mg/L"/>
    <s v="+/- 0.002"/>
    <m/>
    <s v="SM4500PF"/>
    <n v="2E-3"/>
    <m/>
    <s v="Samples collected in 2L bottles in field and processed in FOC lab at 1455."/>
    <m/>
    <m/>
    <n v="80326006"/>
    <n v="8237177"/>
    <s v="00665"/>
  </r>
  <r>
    <s v="P126414-6"/>
    <s v="80326006"/>
    <n v="80326"/>
    <s v="Non-WQM"/>
    <x v="6"/>
    <x v="1"/>
    <s v="G"/>
    <x v="1"/>
    <s v="ECOTOPE"/>
    <s v="EX"/>
    <s v="ECOTOPE"/>
    <x v="41"/>
    <m/>
    <m/>
    <m/>
    <s v="0.27"/>
    <s v="0.55"/>
    <m/>
    <m/>
    <m/>
    <s v="0.75"/>
    <m/>
    <m/>
    <m/>
    <m/>
    <m/>
    <m/>
    <m/>
    <m/>
    <m/>
    <m/>
    <m/>
    <m/>
    <m/>
    <m/>
    <m/>
    <m/>
    <m/>
    <m/>
    <d v="2021-07-28T12:22:44"/>
    <d v="2021-07-28T12:22:44"/>
    <s v="00671"/>
    <x v="1"/>
    <n v="23"/>
    <n v="2E-3"/>
    <s v="mg/L"/>
    <s v="+/- 0.002"/>
    <s v="I"/>
    <s v="SM4500PF"/>
    <n v="2E-3"/>
    <m/>
    <s v="Samples collected in 2L bottles in field and processed in FOC lab at 1455."/>
    <m/>
    <m/>
    <n v="80326006"/>
    <n v="8237175"/>
    <s v="00671"/>
  </r>
  <r>
    <s v="P126414-6"/>
    <s v="80326006"/>
    <n v="80326"/>
    <s v="Non-WQM"/>
    <x v="6"/>
    <x v="1"/>
    <s v="G"/>
    <x v="1"/>
    <s v="ECOTOPE"/>
    <s v="EX"/>
    <s v="ECOTOPE"/>
    <x v="41"/>
    <m/>
    <m/>
    <m/>
    <s v="0.27"/>
    <s v="0.55"/>
    <m/>
    <m/>
    <m/>
    <s v="0.75"/>
    <m/>
    <m/>
    <m/>
    <m/>
    <m/>
    <m/>
    <m/>
    <m/>
    <m/>
    <m/>
    <m/>
    <m/>
    <m/>
    <m/>
    <m/>
    <m/>
    <m/>
    <m/>
    <d v="2021-07-29T11:44:15"/>
    <d v="2021-07-28T10:37:51"/>
    <s v="97017"/>
    <x v="4"/>
    <n v="80"/>
    <n v="1.72"/>
    <s v="mg/L"/>
    <s v="+/- 0.138"/>
    <m/>
    <s v="SM4500NC"/>
    <n v="0.05"/>
    <m/>
    <s v="Samples collected in 2L bottles in field and processed in FOC lab at 1455."/>
    <m/>
    <m/>
    <n v="80326006"/>
    <n v="8237183"/>
    <s v="97017"/>
  </r>
  <r>
    <s v="P126414-6"/>
    <s v="80326006"/>
    <n v="80326"/>
    <s v="Non-WQM"/>
    <x v="6"/>
    <x v="1"/>
    <s v="G"/>
    <x v="1"/>
    <s v="ECOTOPE"/>
    <s v="EX"/>
    <s v="ECOTOPE"/>
    <x v="41"/>
    <m/>
    <m/>
    <m/>
    <s v="0.27"/>
    <s v="0.55"/>
    <m/>
    <m/>
    <m/>
    <s v="0.75"/>
    <m/>
    <m/>
    <m/>
    <m/>
    <m/>
    <m/>
    <m/>
    <m/>
    <m/>
    <m/>
    <m/>
    <m/>
    <m/>
    <m/>
    <m/>
    <m/>
    <m/>
    <m/>
    <d v="2021-08-17T15:54:53"/>
    <d v="2021-08-17T15:54:53"/>
    <s v="00631"/>
    <x v="6"/>
    <n v="18"/>
    <n v="5.0000000000000001E-3"/>
    <s v="mg/L"/>
    <s v="+/- 0.005"/>
    <s v="U"/>
    <s v="SM4500NO3F"/>
    <n v="5.0000000000000001E-3"/>
    <m/>
    <s v="Samples collected in 2L bottles in field and processed in FOC lab at 1455."/>
    <m/>
    <m/>
    <n v="80326006"/>
    <n v="8237180"/>
    <s v="00631"/>
  </r>
  <r>
    <s v="P126414-6"/>
    <s v="80326006"/>
    <n v="80326"/>
    <s v="Non-WQM"/>
    <x v="6"/>
    <x v="1"/>
    <s v="G"/>
    <x v="1"/>
    <s v="ECOTOPE"/>
    <s v="EX"/>
    <s v="ECOTOPE"/>
    <x v="41"/>
    <m/>
    <m/>
    <m/>
    <s v="0.27"/>
    <s v="0.55"/>
    <m/>
    <m/>
    <m/>
    <s v="0.75"/>
    <m/>
    <m/>
    <m/>
    <m/>
    <m/>
    <m/>
    <m/>
    <m/>
    <m/>
    <m/>
    <m/>
    <m/>
    <m/>
    <m/>
    <m/>
    <m/>
    <m/>
    <m/>
    <d v="2021-08-17T15:54:53"/>
    <d v="2021-08-17T15:54:53"/>
    <s v="00608"/>
    <x v="7"/>
    <n v="20"/>
    <n v="1.2E-2"/>
    <s v="mg/L"/>
    <s v="+/- 0.005"/>
    <m/>
    <s v="SM4500NH3H"/>
    <n v="5.0000000000000001E-3"/>
    <m/>
    <s v="Samples collected in 2L bottles in field and processed in FOC lab at 1455."/>
    <m/>
    <m/>
    <n v="80326006"/>
    <n v="8237180"/>
    <s v="00608"/>
  </r>
  <r>
    <s v="P126414-6"/>
    <s v="80326006"/>
    <n v="80326"/>
    <s v="Non-WQM"/>
    <x v="6"/>
    <x v="1"/>
    <s v="G"/>
    <x v="1"/>
    <s v="ECOTOPE"/>
    <s v="EX"/>
    <s v="ECOTOPE"/>
    <x v="41"/>
    <m/>
    <m/>
    <m/>
    <s v="0.27"/>
    <s v="0.55"/>
    <m/>
    <m/>
    <m/>
    <s v="0.75"/>
    <m/>
    <m/>
    <m/>
    <m/>
    <m/>
    <m/>
    <m/>
    <m/>
    <m/>
    <m/>
    <m/>
    <m/>
    <m/>
    <m/>
    <m/>
    <m/>
    <m/>
    <m/>
    <d v="2021-07-28T10:44:00"/>
    <d v="2021-07-28T10:44:00"/>
    <s v="00080"/>
    <x v="5"/>
    <n v="13"/>
    <n v="95"/>
    <s v="PCU"/>
    <s v="+/- 17"/>
    <m/>
    <s v="SM2120C"/>
    <n v="1"/>
    <m/>
    <s v="Samples collected in 2L bottles in field and processed in FOC lab at 1455."/>
    <m/>
    <m/>
    <n v="80326006"/>
    <n v="8237184"/>
    <s v="00080"/>
  </r>
  <r>
    <s v="P126414-6"/>
    <s v="80326006"/>
    <n v="80326"/>
    <s v="Non-WQM"/>
    <x v="6"/>
    <x v="1"/>
    <s v="G"/>
    <x v="1"/>
    <s v="ECOTOPE"/>
    <s v="EX"/>
    <s v="ECOTOPE"/>
    <x v="41"/>
    <m/>
    <m/>
    <m/>
    <s v="0.27"/>
    <s v="0.55"/>
    <m/>
    <m/>
    <m/>
    <s v="0.75"/>
    <m/>
    <m/>
    <m/>
    <m/>
    <m/>
    <m/>
    <m/>
    <m/>
    <m/>
    <m/>
    <m/>
    <m/>
    <m/>
    <m/>
    <m/>
    <m/>
    <m/>
    <m/>
    <d v="2021-08-17T00:55:00"/>
    <d v="2021-08-17T00:55:00"/>
    <s v="00681"/>
    <x v="8"/>
    <n v="89"/>
    <n v="27.3"/>
    <s v="mg/L"/>
    <s v="+/- 2.1"/>
    <m/>
    <s v="SM5310B"/>
    <n v="0.8"/>
    <m/>
    <s v="Samples collected in 2L bottles in field and processed in FOC lab at 1455."/>
    <m/>
    <m/>
    <n v="80326006"/>
    <n v="8237185"/>
    <s v="00681"/>
  </r>
  <r>
    <s v="P126414-6"/>
    <s v="80326006"/>
    <n v="80326"/>
    <s v="Non-WQM"/>
    <x v="6"/>
    <x v="1"/>
    <s v="G"/>
    <x v="1"/>
    <s v="ECOTOPE"/>
    <s v="EX"/>
    <s v="ECOTOPE"/>
    <x v="41"/>
    <m/>
    <m/>
    <m/>
    <s v="0.27"/>
    <s v="0.55"/>
    <m/>
    <m/>
    <m/>
    <s v="0.75"/>
    <m/>
    <m/>
    <m/>
    <m/>
    <m/>
    <m/>
    <m/>
    <m/>
    <m/>
    <m/>
    <m/>
    <m/>
    <m/>
    <m/>
    <m/>
    <m/>
    <m/>
    <m/>
    <d v="2021-07-28T11:46:00"/>
    <d v="2021-07-28T11:46:00"/>
    <s v="00410"/>
    <x v="9"/>
    <n v="67"/>
    <n v="149"/>
    <s v="mg/L CaCO3"/>
    <s v="+/- 7"/>
    <m/>
    <s v="SM2320B"/>
    <n v="1"/>
    <m/>
    <s v="Samples collected in 2L bottles in field and processed in FOC lab at 1455."/>
    <m/>
    <m/>
    <n v="80326006"/>
    <n v="8237189"/>
    <s v="00410"/>
  </r>
  <r>
    <s v="P126414-6"/>
    <s v="80326006"/>
    <n v="80326"/>
    <s v="Non-WQM"/>
    <x v="6"/>
    <x v="1"/>
    <s v="G"/>
    <x v="1"/>
    <s v="ECOTOPE"/>
    <s v="EX"/>
    <s v="ECOTOPE"/>
    <x v="41"/>
    <m/>
    <m/>
    <m/>
    <s v="0.27"/>
    <s v="0.55"/>
    <m/>
    <m/>
    <m/>
    <s v="0.75"/>
    <m/>
    <m/>
    <m/>
    <m/>
    <m/>
    <m/>
    <m/>
    <m/>
    <m/>
    <m/>
    <m/>
    <m/>
    <m/>
    <m/>
    <m/>
    <m/>
    <m/>
    <m/>
    <d v="2021-08-10T14:24:00"/>
    <d v="2021-08-03T10:44:00"/>
    <s v="01105"/>
    <x v="15"/>
    <n v="66"/>
    <n v="8"/>
    <s v="ug/L"/>
    <s v="+/- 8"/>
    <s v="U"/>
    <s v="SM3120B"/>
    <n v="8"/>
    <m/>
    <s v="Samples collected in 2L bottles in field and processed in FOC lab at 1455."/>
    <m/>
    <m/>
    <n v="80326006"/>
    <n v="8237192"/>
    <s v="01105"/>
  </r>
  <r>
    <s v="P126414-6"/>
    <s v="80326006"/>
    <n v="80326"/>
    <s v="Non-WQM"/>
    <x v="6"/>
    <x v="1"/>
    <s v="G"/>
    <x v="1"/>
    <s v="ECOTOPE"/>
    <s v="EX"/>
    <s v="ECOTOPE"/>
    <x v="41"/>
    <m/>
    <m/>
    <m/>
    <s v="0.27"/>
    <s v="0.55"/>
    <m/>
    <m/>
    <m/>
    <s v="0.75"/>
    <m/>
    <m/>
    <m/>
    <m/>
    <m/>
    <m/>
    <m/>
    <m/>
    <m/>
    <m/>
    <m/>
    <m/>
    <m/>
    <m/>
    <m/>
    <m/>
    <m/>
    <m/>
    <d v="2021-08-10T14:24:00"/>
    <d v="2021-08-03T10:44:00"/>
    <s v="01045"/>
    <x v="16"/>
    <n v="36"/>
    <n v="3"/>
    <s v="ug/L"/>
    <s v="+/- 3"/>
    <s v="I"/>
    <s v="SM3120B"/>
    <n v="3"/>
    <m/>
    <s v="Samples collected in 2L bottles in field and processed in FOC lab at 1455."/>
    <m/>
    <m/>
    <n v="80326006"/>
    <n v="8237192"/>
    <s v="01045"/>
  </r>
  <r>
    <s v="P126414-6"/>
    <s v="80326006"/>
    <n v="80326"/>
    <s v="Non-WQM"/>
    <x v="6"/>
    <x v="1"/>
    <s v="G"/>
    <x v="1"/>
    <s v="ECOTOPE"/>
    <s v="EX"/>
    <s v="ECOTOPE"/>
    <x v="41"/>
    <m/>
    <m/>
    <m/>
    <s v="0.27"/>
    <s v="0.55"/>
    <m/>
    <m/>
    <m/>
    <s v="0.75"/>
    <m/>
    <m/>
    <m/>
    <m/>
    <m/>
    <m/>
    <m/>
    <m/>
    <m/>
    <m/>
    <m/>
    <m/>
    <m/>
    <m/>
    <m/>
    <m/>
    <m/>
    <m/>
    <d v="2021-07-29T11:52:13"/>
    <d v="2021-07-29T11:52:13"/>
    <s v="00935"/>
    <x v="17"/>
    <n v="29"/>
    <n v="5.0999999999999996"/>
    <s v="mg/L"/>
    <s v="+/- 0.4"/>
    <m/>
    <s v="SM3120B"/>
    <n v="0.1"/>
    <m/>
    <s v="Samples collected in 2L bottles in field and processed in FOC lab at 1455."/>
    <m/>
    <m/>
    <n v="80326006"/>
    <n v="8237190"/>
    <s v="00935"/>
  </r>
  <r>
    <s v="P126414-6"/>
    <s v="80326006"/>
    <n v="80326"/>
    <s v="Non-WQM"/>
    <x v="6"/>
    <x v="1"/>
    <s v="G"/>
    <x v="1"/>
    <s v="ECOTOPE"/>
    <s v="EX"/>
    <s v="ECOTOPE"/>
    <x v="41"/>
    <m/>
    <m/>
    <m/>
    <s v="0.27"/>
    <s v="0.55"/>
    <m/>
    <m/>
    <m/>
    <s v="0.75"/>
    <m/>
    <m/>
    <m/>
    <m/>
    <m/>
    <m/>
    <m/>
    <m/>
    <m/>
    <m/>
    <m/>
    <m/>
    <m/>
    <m/>
    <m/>
    <m/>
    <m/>
    <m/>
    <d v="2021-07-29T11:52:13"/>
    <d v="2021-07-29T11:52:13"/>
    <s v="00930"/>
    <x v="18"/>
    <n v="28"/>
    <n v="51"/>
    <s v="mg/L"/>
    <s v="+/- 3.7"/>
    <m/>
    <s v="SM3120B"/>
    <n v="0.4"/>
    <m/>
    <s v="Samples collected in 2L bottles in field and processed in FOC lab at 1455."/>
    <m/>
    <m/>
    <n v="80326006"/>
    <n v="8237190"/>
    <s v="00930"/>
  </r>
  <r>
    <s v="P126414-6"/>
    <s v="80326006"/>
    <n v="80326"/>
    <s v="Non-WQM"/>
    <x v="6"/>
    <x v="1"/>
    <s v="G"/>
    <x v="1"/>
    <s v="ECOTOPE"/>
    <s v="EX"/>
    <s v="ECOTOPE"/>
    <x v="41"/>
    <m/>
    <m/>
    <m/>
    <s v="0.27"/>
    <s v="0.55"/>
    <m/>
    <m/>
    <m/>
    <s v="0.75"/>
    <m/>
    <m/>
    <m/>
    <m/>
    <m/>
    <m/>
    <m/>
    <m/>
    <m/>
    <m/>
    <m/>
    <m/>
    <m/>
    <m/>
    <m/>
    <m/>
    <m/>
    <m/>
    <d v="2021-07-29T11:52:13"/>
    <d v="2021-07-29T11:52:13"/>
    <s v="00925"/>
    <x v="19"/>
    <n v="31"/>
    <n v="17.3"/>
    <s v="mg/L"/>
    <s v="+/- 1.2"/>
    <m/>
    <s v="SM3120B"/>
    <n v="0.1"/>
    <m/>
    <s v="Samples collected in 2L bottles in field and processed in FOC lab at 1455."/>
    <m/>
    <m/>
    <n v="80326006"/>
    <n v="8237190"/>
    <s v="00925"/>
  </r>
  <r>
    <s v="P126414-6"/>
    <s v="80326006"/>
    <n v="80326"/>
    <s v="Non-WQM"/>
    <x v="6"/>
    <x v="1"/>
    <s v="G"/>
    <x v="1"/>
    <s v="ECOTOPE"/>
    <s v="EX"/>
    <s v="ECOTOPE"/>
    <x v="41"/>
    <m/>
    <m/>
    <m/>
    <s v="0.27"/>
    <s v="0.55"/>
    <m/>
    <m/>
    <m/>
    <s v="0.75"/>
    <m/>
    <m/>
    <m/>
    <m/>
    <m/>
    <m/>
    <m/>
    <m/>
    <m/>
    <m/>
    <m/>
    <m/>
    <m/>
    <m/>
    <m/>
    <m/>
    <m/>
    <m/>
    <d v="2021-07-29T11:52:13"/>
    <d v="2021-07-29T11:52:13"/>
    <s v="00915"/>
    <x v="20"/>
    <n v="30"/>
    <n v="48.1"/>
    <s v="mg/L"/>
    <s v="+/- 4.2"/>
    <m/>
    <s v="SM3120B"/>
    <n v="0.3"/>
    <m/>
    <s v="Samples collected in 2L bottles in field and processed in FOC lab at 1455."/>
    <m/>
    <m/>
    <n v="80326006"/>
    <n v="8237190"/>
    <s v="00915"/>
  </r>
  <r>
    <s v="P126414-6"/>
    <s v="80326006"/>
    <n v="80326"/>
    <s v="Non-WQM"/>
    <x v="6"/>
    <x v="1"/>
    <s v="G"/>
    <x v="1"/>
    <s v="ECOTOPE"/>
    <s v="EX"/>
    <s v="ECOTOPE"/>
    <x v="41"/>
    <m/>
    <m/>
    <m/>
    <s v="0.27"/>
    <s v="0.55"/>
    <m/>
    <m/>
    <m/>
    <s v="0.75"/>
    <m/>
    <m/>
    <m/>
    <m/>
    <m/>
    <m/>
    <m/>
    <m/>
    <m/>
    <m/>
    <m/>
    <m/>
    <m/>
    <m/>
    <m/>
    <m/>
    <m/>
    <m/>
    <d v="2021-07-29T11:52:13"/>
    <d v="2021-07-29T11:52:13"/>
    <s v="CALCHARD"/>
    <x v="21"/>
    <m/>
    <n v="191.2"/>
    <s v="mg/L"/>
    <s v="+/- 10.0"/>
    <m/>
    <m/>
    <n v="1"/>
    <m/>
    <s v="Samples collected in 2L bottles in field and processed in FOC lab at 1455."/>
    <m/>
    <m/>
    <n v="80326006"/>
    <n v="8237190"/>
    <s v="CALCHARD"/>
  </r>
  <r>
    <s v="P126414-6"/>
    <s v="80326006"/>
    <n v="80326"/>
    <s v="Non-WQM"/>
    <x v="6"/>
    <x v="1"/>
    <s v="G"/>
    <x v="1"/>
    <s v="ECOTOPE"/>
    <s v="EX"/>
    <s v="ECOTOPE"/>
    <x v="41"/>
    <m/>
    <m/>
    <m/>
    <s v="0.27"/>
    <s v="0.55"/>
    <m/>
    <m/>
    <m/>
    <s v="0.75"/>
    <m/>
    <m/>
    <m/>
    <m/>
    <m/>
    <m/>
    <m/>
    <m/>
    <m/>
    <m/>
    <m/>
    <m/>
    <m/>
    <m/>
    <m/>
    <m/>
    <m/>
    <m/>
    <d v="2021-07-30T14:47:00"/>
    <d v="2021-07-30T14:47:00"/>
    <s v="00946"/>
    <x v="10"/>
    <n v="33"/>
    <n v="32.1"/>
    <s v="mg/L"/>
    <s v="+/- 1.2"/>
    <m/>
    <s v="SM4110B"/>
    <n v="0.1"/>
    <m/>
    <s v="Samples collected in 2L bottles in field and processed in FOC lab at 1455."/>
    <m/>
    <m/>
    <n v="80326006"/>
    <n v="8237181"/>
    <s v="00946"/>
  </r>
  <r>
    <s v="P126414-6"/>
    <s v="80326006"/>
    <n v="80326"/>
    <s v="Non-WQM"/>
    <x v="6"/>
    <x v="1"/>
    <s v="G"/>
    <x v="1"/>
    <s v="ECOTOPE"/>
    <s v="EX"/>
    <s v="ECOTOPE"/>
    <x v="41"/>
    <m/>
    <m/>
    <m/>
    <s v="0.27"/>
    <s v="0.55"/>
    <m/>
    <m/>
    <m/>
    <s v="0.75"/>
    <m/>
    <m/>
    <m/>
    <m/>
    <m/>
    <m/>
    <m/>
    <m/>
    <m/>
    <m/>
    <m/>
    <m/>
    <m/>
    <m/>
    <m/>
    <m/>
    <m/>
    <m/>
    <d v="2021-07-30T14:47:00"/>
    <d v="2021-07-30T14:47:00"/>
    <s v="00941"/>
    <x v="11"/>
    <n v="32"/>
    <n v="85.9"/>
    <s v="mg/L"/>
    <s v="+/- 4.1"/>
    <m/>
    <s v="SM4110B"/>
    <n v="0.5"/>
    <m/>
    <s v="Samples collected in 2L bottles in field and processed in FOC lab at 1455."/>
    <m/>
    <m/>
    <n v="80326006"/>
    <n v="8237181"/>
    <s v="00941"/>
  </r>
  <r>
    <s v="P126414-6"/>
    <s v="80326006"/>
    <n v="80326"/>
    <s v="Non-WQM"/>
    <x v="6"/>
    <x v="1"/>
    <s v="G"/>
    <x v="1"/>
    <s v="ECOTOPE"/>
    <s v="EX"/>
    <s v="ECOTOPE"/>
    <x v="41"/>
    <m/>
    <m/>
    <m/>
    <s v="0.27"/>
    <s v="0.55"/>
    <m/>
    <m/>
    <m/>
    <s v="0.75"/>
    <m/>
    <m/>
    <m/>
    <m/>
    <m/>
    <m/>
    <m/>
    <m/>
    <m/>
    <m/>
    <m/>
    <m/>
    <m/>
    <m/>
    <m/>
    <m/>
    <m/>
    <m/>
    <d v="2021-08-02T18:30:00"/>
    <d v="2021-08-02T08:37:00"/>
    <s v="98013"/>
    <x v="12"/>
    <m/>
    <n v="7.0999999999999994E-2"/>
    <s v="ug/L"/>
    <s v="+/- 0.011"/>
    <m/>
    <m/>
    <n v="8.9999999999999993E-3"/>
    <m/>
    <s v="Samples collected in 2L bottles in field and processed in FOC lab at 1455."/>
    <m/>
    <m/>
    <n v="80326006"/>
    <n v="8237188"/>
    <s v="98013"/>
  </r>
  <r>
    <s v="P126414-6"/>
    <s v="80326006"/>
    <n v="80326"/>
    <s v="Non-WQM"/>
    <x v="6"/>
    <x v="1"/>
    <s v="G"/>
    <x v="1"/>
    <s v="ECOTOPE"/>
    <s v="EX"/>
    <s v="ECOTOPE"/>
    <x v="41"/>
    <m/>
    <m/>
    <m/>
    <s v="0.27"/>
    <s v="0.55"/>
    <m/>
    <m/>
    <m/>
    <s v="0.75"/>
    <m/>
    <m/>
    <m/>
    <m/>
    <m/>
    <m/>
    <m/>
    <m/>
    <m/>
    <m/>
    <m/>
    <m/>
    <m/>
    <m/>
    <m/>
    <m/>
    <m/>
    <m/>
    <d v="2021-08-02T18:30:00"/>
    <d v="2021-08-02T08:37:00"/>
    <s v="98011"/>
    <x v="13"/>
    <m/>
    <n v="0.78200000000000003"/>
    <s v="ug/L"/>
    <s v="+/- 0.055"/>
    <m/>
    <m/>
    <n v="1.7999999999999999E-2"/>
    <m/>
    <s v="Samples collected in 2L bottles in field and processed in FOC lab at 1455."/>
    <m/>
    <m/>
    <n v="80326006"/>
    <n v="8237188"/>
    <s v="98011"/>
  </r>
  <r>
    <s v="P126414-6"/>
    <s v="80326006"/>
    <n v="80326"/>
    <s v="Non-WQM"/>
    <x v="6"/>
    <x v="1"/>
    <s v="G"/>
    <x v="1"/>
    <s v="ECOTOPE"/>
    <s v="EX"/>
    <s v="ECOTOPE"/>
    <x v="41"/>
    <m/>
    <m/>
    <m/>
    <s v="0.27"/>
    <s v="0.55"/>
    <m/>
    <m/>
    <m/>
    <s v="0.75"/>
    <m/>
    <m/>
    <m/>
    <m/>
    <m/>
    <m/>
    <m/>
    <m/>
    <m/>
    <m/>
    <m/>
    <m/>
    <m/>
    <m/>
    <m/>
    <m/>
    <m/>
    <m/>
    <d v="2021-08-02T18:30:00"/>
    <d v="2021-08-02T08:37:00"/>
    <s v="98010"/>
    <x v="14"/>
    <m/>
    <n v="7.2999999999999995E-2"/>
    <s v="ug/L"/>
    <s v="UNK"/>
    <m/>
    <m/>
    <n v="1.7999999999999999E-2"/>
    <m/>
    <s v="Samples collected in 2L bottles in field and processed in FOC lab at 1455."/>
    <m/>
    <m/>
    <n v="80326006"/>
    <n v="8237188"/>
    <s v="98010"/>
  </r>
  <r>
    <s v="P126414-5"/>
    <s v="80326005"/>
    <n v="80326"/>
    <s v="Non-WQM"/>
    <x v="7"/>
    <x v="1"/>
    <s v="G"/>
    <x v="1"/>
    <s v="ECOTOPE"/>
    <s v="EX"/>
    <s v="ECOTOPE"/>
    <x v="42"/>
    <m/>
    <m/>
    <m/>
    <s v="0.3"/>
    <s v="0.64"/>
    <m/>
    <m/>
    <m/>
    <s v="0.79"/>
    <m/>
    <m/>
    <m/>
    <m/>
    <m/>
    <m/>
    <m/>
    <m/>
    <m/>
    <m/>
    <m/>
    <m/>
    <m/>
    <m/>
    <m/>
    <m/>
    <m/>
    <m/>
    <d v="2021-08-02T13:21:53"/>
    <d v="2021-07-28T14:16:00"/>
    <s v="00666"/>
    <x v="2"/>
    <n v="26"/>
    <n v="5.0000000000000001E-3"/>
    <s v="mg/L"/>
    <s v="+/- 0.002"/>
    <m/>
    <s v="SM4500PF"/>
    <n v="2E-3"/>
    <m/>
    <s v="Samples collected in 2L bottles in field and processed in FOC lab at 1440."/>
    <m/>
    <m/>
    <n v="80326005"/>
    <n v="8237161"/>
    <s v="00666"/>
  </r>
  <r>
    <s v="P126414-5"/>
    <s v="80326005"/>
    <n v="80326"/>
    <s v="Non-WQM"/>
    <x v="7"/>
    <x v="1"/>
    <s v="G"/>
    <x v="1"/>
    <s v="ECOTOPE"/>
    <s v="EX"/>
    <s v="ECOTOPE"/>
    <x v="42"/>
    <m/>
    <m/>
    <m/>
    <s v="0.3"/>
    <s v="0.64"/>
    <m/>
    <m/>
    <m/>
    <s v="0.79"/>
    <m/>
    <m/>
    <m/>
    <m/>
    <m/>
    <m/>
    <m/>
    <m/>
    <m/>
    <m/>
    <m/>
    <m/>
    <m/>
    <m/>
    <m/>
    <m/>
    <m/>
    <m/>
    <d v="2021-08-02T13:20:20"/>
    <d v="2021-07-28T14:16:00"/>
    <s v="00665"/>
    <x v="3"/>
    <n v="25"/>
    <n v="8.9999999999999993E-3"/>
    <s v="mg/L"/>
    <s v="+/- 0.002"/>
    <m/>
    <s v="SM4500PF"/>
    <n v="2E-3"/>
    <m/>
    <s v="Samples collected in 2L bottles in field and processed in FOC lab at 1440."/>
    <m/>
    <m/>
    <n v="80326005"/>
    <n v="8237159"/>
    <s v="00665"/>
  </r>
  <r>
    <s v="P126414-5"/>
    <s v="80326005"/>
    <n v="80326"/>
    <s v="Non-WQM"/>
    <x v="7"/>
    <x v="1"/>
    <s v="G"/>
    <x v="1"/>
    <s v="ECOTOPE"/>
    <s v="EX"/>
    <s v="ECOTOPE"/>
    <x v="42"/>
    <m/>
    <m/>
    <m/>
    <s v="0.3"/>
    <s v="0.64"/>
    <m/>
    <m/>
    <m/>
    <s v="0.79"/>
    <m/>
    <m/>
    <m/>
    <m/>
    <m/>
    <m/>
    <m/>
    <m/>
    <m/>
    <m/>
    <m/>
    <m/>
    <m/>
    <m/>
    <m/>
    <m/>
    <m/>
    <m/>
    <d v="2021-07-28T12:14:48"/>
    <d v="2021-07-28T12:14:48"/>
    <s v="00671"/>
    <x v="1"/>
    <n v="23"/>
    <n v="2E-3"/>
    <s v="mg/L"/>
    <s v="+/- 0.002"/>
    <s v="U"/>
    <s v="SM4500PF"/>
    <n v="2E-3"/>
    <m/>
    <s v="Samples collected in 2L bottles in field and processed in FOC lab at 1440."/>
    <m/>
    <m/>
    <n v="80326005"/>
    <n v="8237157"/>
    <s v="00671"/>
  </r>
  <r>
    <s v="P126414-5"/>
    <s v="80326005"/>
    <n v="80326"/>
    <s v="Non-WQM"/>
    <x v="7"/>
    <x v="1"/>
    <s v="G"/>
    <x v="1"/>
    <s v="ECOTOPE"/>
    <s v="EX"/>
    <s v="ECOTOPE"/>
    <x v="42"/>
    <m/>
    <m/>
    <m/>
    <s v="0.3"/>
    <s v="0.64"/>
    <m/>
    <m/>
    <m/>
    <s v="0.79"/>
    <m/>
    <m/>
    <m/>
    <m/>
    <m/>
    <m/>
    <m/>
    <m/>
    <m/>
    <m/>
    <m/>
    <m/>
    <m/>
    <m/>
    <m/>
    <m/>
    <m/>
    <m/>
    <d v="2021-07-29T11:42:48"/>
    <d v="2021-07-28T10:37:51"/>
    <s v="97017"/>
    <x v="4"/>
    <n v="80"/>
    <n v="1.68"/>
    <s v="mg/L"/>
    <s v="+/- 0.136"/>
    <m/>
    <s v="SM4500NC"/>
    <n v="0.05"/>
    <m/>
    <s v="Samples collected in 2L bottles in field and processed in FOC lab at 1440."/>
    <m/>
    <m/>
    <n v="80326005"/>
    <n v="8237165"/>
    <s v="97017"/>
  </r>
  <r>
    <s v="P126414-5"/>
    <s v="80326005"/>
    <n v="80326"/>
    <s v="Non-WQM"/>
    <x v="7"/>
    <x v="1"/>
    <s v="G"/>
    <x v="1"/>
    <s v="ECOTOPE"/>
    <s v="EX"/>
    <s v="ECOTOPE"/>
    <x v="42"/>
    <m/>
    <m/>
    <m/>
    <s v="0.3"/>
    <s v="0.64"/>
    <m/>
    <m/>
    <m/>
    <s v="0.79"/>
    <m/>
    <m/>
    <m/>
    <m/>
    <m/>
    <m/>
    <m/>
    <m/>
    <m/>
    <m/>
    <m/>
    <m/>
    <m/>
    <m/>
    <m/>
    <m/>
    <m/>
    <m/>
    <d v="2021-08-17T15:53:29"/>
    <d v="2021-08-17T15:53:29"/>
    <s v="00631"/>
    <x v="6"/>
    <n v="18"/>
    <n v="5.0000000000000001E-3"/>
    <s v="mg/L"/>
    <s v="+/- 0.005"/>
    <s v="U"/>
    <s v="SM4500NO3F"/>
    <n v="5.0000000000000001E-3"/>
    <m/>
    <s v="Samples collected in 2L bottles in field and processed in FOC lab at 1440."/>
    <m/>
    <m/>
    <n v="80326005"/>
    <n v="8237162"/>
    <s v="00631"/>
  </r>
  <r>
    <s v="P126414-5"/>
    <s v="80326005"/>
    <n v="80326"/>
    <s v="Non-WQM"/>
    <x v="7"/>
    <x v="1"/>
    <s v="G"/>
    <x v="1"/>
    <s v="ECOTOPE"/>
    <s v="EX"/>
    <s v="ECOTOPE"/>
    <x v="42"/>
    <m/>
    <m/>
    <m/>
    <s v="0.3"/>
    <s v="0.64"/>
    <m/>
    <m/>
    <m/>
    <s v="0.79"/>
    <m/>
    <m/>
    <m/>
    <m/>
    <m/>
    <m/>
    <m/>
    <m/>
    <m/>
    <m/>
    <m/>
    <m/>
    <m/>
    <m/>
    <m/>
    <m/>
    <m/>
    <m/>
    <d v="2021-08-17T15:53:29"/>
    <d v="2021-08-17T15:53:29"/>
    <s v="00608"/>
    <x v="7"/>
    <n v="20"/>
    <n v="1.2999999999999999E-2"/>
    <s v="mg/L"/>
    <s v="+/- 0.005"/>
    <m/>
    <s v="SM4500NH3H"/>
    <n v="5.0000000000000001E-3"/>
    <m/>
    <s v="Samples collected in 2L bottles in field and processed in FOC lab at 1440."/>
    <m/>
    <m/>
    <n v="80326005"/>
    <n v="8237162"/>
    <s v="00608"/>
  </r>
  <r>
    <s v="P126414-5"/>
    <s v="80326005"/>
    <n v="80326"/>
    <s v="Non-WQM"/>
    <x v="7"/>
    <x v="1"/>
    <s v="G"/>
    <x v="1"/>
    <s v="ECOTOPE"/>
    <s v="EX"/>
    <s v="ECOTOPE"/>
    <x v="42"/>
    <m/>
    <m/>
    <m/>
    <s v="0.3"/>
    <s v="0.64"/>
    <m/>
    <m/>
    <m/>
    <s v="0.79"/>
    <m/>
    <m/>
    <m/>
    <m/>
    <m/>
    <m/>
    <m/>
    <m/>
    <m/>
    <m/>
    <m/>
    <m/>
    <m/>
    <m/>
    <m/>
    <m/>
    <m/>
    <m/>
    <d v="2021-07-28T10:43:00"/>
    <d v="2021-07-28T10:43:00"/>
    <s v="00080"/>
    <x v="5"/>
    <n v="13"/>
    <n v="81"/>
    <s v="PCU"/>
    <s v="+/- 14"/>
    <m/>
    <s v="SM2120C"/>
    <n v="1"/>
    <m/>
    <s v="Samples collected in 2L bottles in field and processed in FOC lab at 1440."/>
    <m/>
    <m/>
    <n v="80326005"/>
    <n v="8237166"/>
    <s v="00080"/>
  </r>
  <r>
    <s v="P126414-5"/>
    <s v="80326005"/>
    <n v="80326"/>
    <s v="Non-WQM"/>
    <x v="7"/>
    <x v="1"/>
    <s v="G"/>
    <x v="1"/>
    <s v="ECOTOPE"/>
    <s v="EX"/>
    <s v="ECOTOPE"/>
    <x v="42"/>
    <m/>
    <m/>
    <m/>
    <s v="0.3"/>
    <s v="0.64"/>
    <m/>
    <m/>
    <m/>
    <s v="0.79"/>
    <m/>
    <m/>
    <m/>
    <m/>
    <m/>
    <m/>
    <m/>
    <m/>
    <m/>
    <m/>
    <m/>
    <m/>
    <m/>
    <m/>
    <m/>
    <m/>
    <m/>
    <m/>
    <d v="2021-08-17T00:34:00"/>
    <d v="2021-08-17T00:34:00"/>
    <s v="00681"/>
    <x v="8"/>
    <n v="89"/>
    <n v="26"/>
    <s v="mg/L"/>
    <s v="+/- 2.0"/>
    <m/>
    <s v="SM5310B"/>
    <n v="0.8"/>
    <m/>
    <s v="Samples collected in 2L bottles in field and processed in FOC lab at 1440."/>
    <m/>
    <m/>
    <n v="80326005"/>
    <n v="8237167"/>
    <s v="00681"/>
  </r>
  <r>
    <s v="P126414-5"/>
    <s v="80326005"/>
    <n v="80326"/>
    <s v="Non-WQM"/>
    <x v="7"/>
    <x v="1"/>
    <s v="G"/>
    <x v="1"/>
    <s v="ECOTOPE"/>
    <s v="EX"/>
    <s v="ECOTOPE"/>
    <x v="42"/>
    <m/>
    <m/>
    <m/>
    <s v="0.3"/>
    <s v="0.64"/>
    <m/>
    <m/>
    <m/>
    <s v="0.79"/>
    <m/>
    <m/>
    <m/>
    <m/>
    <m/>
    <m/>
    <m/>
    <m/>
    <m/>
    <m/>
    <m/>
    <m/>
    <m/>
    <m/>
    <m/>
    <m/>
    <m/>
    <m/>
    <d v="2021-07-28T11:32:00"/>
    <d v="2021-07-28T11:32:00"/>
    <s v="00410"/>
    <x v="9"/>
    <n v="67"/>
    <n v="177"/>
    <s v="mg/L CaCO3"/>
    <s v="+/- 8"/>
    <m/>
    <s v="SM2320B"/>
    <n v="1"/>
    <m/>
    <s v="Samples collected in 2L bottles in field and processed in FOC lab at 1440."/>
    <m/>
    <m/>
    <n v="80326005"/>
    <n v="8237171"/>
    <s v="00410"/>
  </r>
  <r>
    <s v="P126414-5"/>
    <s v="80326005"/>
    <n v="80326"/>
    <s v="Non-WQM"/>
    <x v="7"/>
    <x v="1"/>
    <s v="G"/>
    <x v="1"/>
    <s v="ECOTOPE"/>
    <s v="EX"/>
    <s v="ECOTOPE"/>
    <x v="42"/>
    <m/>
    <m/>
    <m/>
    <s v="0.3"/>
    <s v="0.64"/>
    <m/>
    <m/>
    <m/>
    <s v="0.79"/>
    <m/>
    <m/>
    <m/>
    <m/>
    <m/>
    <m/>
    <m/>
    <m/>
    <m/>
    <m/>
    <m/>
    <m/>
    <m/>
    <m/>
    <m/>
    <m/>
    <m/>
    <m/>
    <d v="2021-08-10T14:22:00"/>
    <d v="2021-08-03T10:44:00"/>
    <s v="01105"/>
    <x v="15"/>
    <n v="66"/>
    <n v="8"/>
    <s v="ug/L"/>
    <s v="+/- 8"/>
    <s v="U"/>
    <s v="SM3120B"/>
    <n v="8"/>
    <m/>
    <s v="Samples collected in 2L bottles in field and processed in FOC lab at 1440."/>
    <m/>
    <m/>
    <n v="80326005"/>
    <n v="8237174"/>
    <s v="01105"/>
  </r>
  <r>
    <s v="P126414-5"/>
    <s v="80326005"/>
    <n v="80326"/>
    <s v="Non-WQM"/>
    <x v="7"/>
    <x v="1"/>
    <s v="G"/>
    <x v="1"/>
    <s v="ECOTOPE"/>
    <s v="EX"/>
    <s v="ECOTOPE"/>
    <x v="42"/>
    <m/>
    <m/>
    <m/>
    <s v="0.3"/>
    <s v="0.64"/>
    <m/>
    <m/>
    <m/>
    <s v="0.79"/>
    <m/>
    <m/>
    <m/>
    <m/>
    <m/>
    <m/>
    <m/>
    <m/>
    <m/>
    <m/>
    <m/>
    <m/>
    <m/>
    <m/>
    <m/>
    <m/>
    <m/>
    <m/>
    <d v="2021-08-10T14:22:00"/>
    <d v="2021-08-03T10:44:00"/>
    <s v="01045"/>
    <x v="16"/>
    <n v="36"/>
    <n v="3"/>
    <s v="ug/L"/>
    <s v="+/- 3"/>
    <s v="I"/>
    <s v="SM3120B"/>
    <n v="3"/>
    <m/>
    <s v="Samples collected in 2L bottles in field and processed in FOC lab at 1440."/>
    <m/>
    <m/>
    <n v="80326005"/>
    <n v="8237174"/>
    <s v="01045"/>
  </r>
  <r>
    <s v="P126414-5"/>
    <s v="80326005"/>
    <n v="80326"/>
    <s v="Non-WQM"/>
    <x v="7"/>
    <x v="1"/>
    <s v="G"/>
    <x v="1"/>
    <s v="ECOTOPE"/>
    <s v="EX"/>
    <s v="ECOTOPE"/>
    <x v="42"/>
    <m/>
    <m/>
    <m/>
    <s v="0.3"/>
    <s v="0.64"/>
    <m/>
    <m/>
    <m/>
    <s v="0.79"/>
    <m/>
    <m/>
    <m/>
    <m/>
    <m/>
    <m/>
    <m/>
    <m/>
    <m/>
    <m/>
    <m/>
    <m/>
    <m/>
    <m/>
    <m/>
    <m/>
    <m/>
    <m/>
    <d v="2021-07-29T11:50:56"/>
    <d v="2021-07-29T11:50:56"/>
    <s v="00935"/>
    <x v="17"/>
    <n v="29"/>
    <n v="6"/>
    <s v="mg/L"/>
    <s v="+/- 0.5"/>
    <m/>
    <s v="SM3120B"/>
    <n v="0.1"/>
    <m/>
    <s v="Samples collected in 2L bottles in field and processed in FOC lab at 1440."/>
    <m/>
    <m/>
    <n v="80326005"/>
    <n v="8237172"/>
    <s v="00935"/>
  </r>
  <r>
    <s v="P126414-5"/>
    <s v="80326005"/>
    <n v="80326"/>
    <s v="Non-WQM"/>
    <x v="7"/>
    <x v="1"/>
    <s v="G"/>
    <x v="1"/>
    <s v="ECOTOPE"/>
    <s v="EX"/>
    <s v="ECOTOPE"/>
    <x v="42"/>
    <m/>
    <m/>
    <m/>
    <s v="0.3"/>
    <s v="0.64"/>
    <m/>
    <m/>
    <m/>
    <s v="0.79"/>
    <m/>
    <m/>
    <m/>
    <m/>
    <m/>
    <m/>
    <m/>
    <m/>
    <m/>
    <m/>
    <m/>
    <m/>
    <m/>
    <m/>
    <m/>
    <m/>
    <m/>
    <m/>
    <d v="2021-07-29T11:50:56"/>
    <d v="2021-07-29T11:50:56"/>
    <s v="00930"/>
    <x v="18"/>
    <n v="28"/>
    <n v="50.9"/>
    <s v="mg/L"/>
    <s v="+/- 3.7"/>
    <m/>
    <s v="SM3120B"/>
    <n v="0.4"/>
    <m/>
    <s v="Samples collected in 2L bottles in field and processed in FOC lab at 1440."/>
    <m/>
    <m/>
    <n v="80326005"/>
    <n v="8237172"/>
    <s v="00930"/>
  </r>
  <r>
    <s v="P126414-5"/>
    <s v="80326005"/>
    <n v="80326"/>
    <s v="Non-WQM"/>
    <x v="7"/>
    <x v="1"/>
    <s v="G"/>
    <x v="1"/>
    <s v="ECOTOPE"/>
    <s v="EX"/>
    <s v="ECOTOPE"/>
    <x v="42"/>
    <m/>
    <m/>
    <m/>
    <s v="0.3"/>
    <s v="0.64"/>
    <m/>
    <m/>
    <m/>
    <s v="0.79"/>
    <m/>
    <m/>
    <m/>
    <m/>
    <m/>
    <m/>
    <m/>
    <m/>
    <m/>
    <m/>
    <m/>
    <m/>
    <m/>
    <m/>
    <m/>
    <m/>
    <m/>
    <m/>
    <d v="2021-07-29T11:50:56"/>
    <d v="2021-07-29T11:50:56"/>
    <s v="00925"/>
    <x v="19"/>
    <n v="31"/>
    <n v="19.5"/>
    <s v="mg/L"/>
    <s v="+/- 1.4"/>
    <m/>
    <s v="SM3120B"/>
    <n v="0.1"/>
    <m/>
    <s v="Samples collected in 2L bottles in field and processed in FOC lab at 1440."/>
    <m/>
    <m/>
    <n v="80326005"/>
    <n v="8237172"/>
    <s v="00925"/>
  </r>
  <r>
    <s v="P126414-5"/>
    <s v="80326005"/>
    <n v="80326"/>
    <s v="Non-WQM"/>
    <x v="7"/>
    <x v="1"/>
    <s v="G"/>
    <x v="1"/>
    <s v="ECOTOPE"/>
    <s v="EX"/>
    <s v="ECOTOPE"/>
    <x v="42"/>
    <m/>
    <m/>
    <m/>
    <s v="0.3"/>
    <s v="0.64"/>
    <m/>
    <m/>
    <m/>
    <s v="0.79"/>
    <m/>
    <m/>
    <m/>
    <m/>
    <m/>
    <m/>
    <m/>
    <m/>
    <m/>
    <m/>
    <m/>
    <m/>
    <m/>
    <m/>
    <m/>
    <m/>
    <m/>
    <m/>
    <d v="2021-07-29T11:50:56"/>
    <d v="2021-07-29T11:50:56"/>
    <s v="00915"/>
    <x v="20"/>
    <n v="30"/>
    <n v="57.2"/>
    <s v="mg/L"/>
    <s v="+/- 5.0"/>
    <m/>
    <s v="SM3120B"/>
    <n v="0.3"/>
    <m/>
    <s v="Samples collected in 2L bottles in field and processed in FOC lab at 1440."/>
    <m/>
    <m/>
    <n v="80326005"/>
    <n v="8237172"/>
    <s v="00915"/>
  </r>
  <r>
    <s v="P126414-5"/>
    <s v="80326005"/>
    <n v="80326"/>
    <s v="Non-WQM"/>
    <x v="7"/>
    <x v="1"/>
    <s v="G"/>
    <x v="1"/>
    <s v="ECOTOPE"/>
    <s v="EX"/>
    <s v="ECOTOPE"/>
    <x v="42"/>
    <m/>
    <m/>
    <m/>
    <s v="0.3"/>
    <s v="0.64"/>
    <m/>
    <m/>
    <m/>
    <s v="0.79"/>
    <m/>
    <m/>
    <m/>
    <m/>
    <m/>
    <m/>
    <m/>
    <m/>
    <m/>
    <m/>
    <m/>
    <m/>
    <m/>
    <m/>
    <m/>
    <m/>
    <m/>
    <m/>
    <d v="2021-07-29T11:50:56"/>
    <d v="2021-07-29T11:50:56"/>
    <s v="CALCHARD"/>
    <x v="21"/>
    <m/>
    <n v="223"/>
    <s v="mg/L"/>
    <s v="+/- 11.6"/>
    <m/>
    <m/>
    <n v="1"/>
    <m/>
    <s v="Samples collected in 2L bottles in field and processed in FOC lab at 1440."/>
    <m/>
    <m/>
    <n v="80326005"/>
    <n v="8237172"/>
    <s v="CALCHARD"/>
  </r>
  <r>
    <s v="P126414-5"/>
    <s v="80326005"/>
    <n v="80326"/>
    <s v="Non-WQM"/>
    <x v="7"/>
    <x v="1"/>
    <s v="G"/>
    <x v="1"/>
    <s v="ECOTOPE"/>
    <s v="EX"/>
    <s v="ECOTOPE"/>
    <x v="42"/>
    <m/>
    <m/>
    <m/>
    <s v="0.3"/>
    <s v="0.64"/>
    <m/>
    <m/>
    <m/>
    <s v="0.79"/>
    <m/>
    <m/>
    <m/>
    <m/>
    <m/>
    <m/>
    <m/>
    <m/>
    <m/>
    <m/>
    <m/>
    <m/>
    <m/>
    <m/>
    <m/>
    <m/>
    <m/>
    <m/>
    <d v="2021-07-29T20:23:00"/>
    <d v="2021-07-29T20:23:00"/>
    <s v="00946"/>
    <x v="10"/>
    <n v="33"/>
    <n v="37"/>
    <s v="mg/L"/>
    <s v="+/- 1.4"/>
    <m/>
    <s v="SM4110B"/>
    <n v="0.1"/>
    <m/>
    <s v="Samples collected in 2L bottles in field and processed in FOC lab at 1440."/>
    <m/>
    <m/>
    <n v="80326005"/>
    <n v="8237163"/>
    <s v="00946"/>
  </r>
  <r>
    <s v="P126414-5"/>
    <s v="80326005"/>
    <n v="80326"/>
    <s v="Non-WQM"/>
    <x v="7"/>
    <x v="1"/>
    <s v="G"/>
    <x v="1"/>
    <s v="ECOTOPE"/>
    <s v="EX"/>
    <s v="ECOTOPE"/>
    <x v="42"/>
    <m/>
    <m/>
    <m/>
    <s v="0.3"/>
    <s v="0.64"/>
    <m/>
    <m/>
    <m/>
    <s v="0.79"/>
    <m/>
    <m/>
    <m/>
    <m/>
    <m/>
    <m/>
    <m/>
    <m/>
    <m/>
    <m/>
    <m/>
    <m/>
    <m/>
    <m/>
    <m/>
    <m/>
    <m/>
    <m/>
    <d v="2021-07-29T20:23:00"/>
    <d v="2021-07-29T20:23:00"/>
    <s v="00941"/>
    <x v="11"/>
    <n v="32"/>
    <n v="84.2"/>
    <s v="mg/L"/>
    <s v="+/- 4.0"/>
    <m/>
    <s v="SM4110B"/>
    <n v="0.5"/>
    <m/>
    <s v="Samples collected in 2L bottles in field and processed in FOC lab at 1440."/>
    <m/>
    <m/>
    <n v="80326005"/>
    <n v="8237163"/>
    <s v="00941"/>
  </r>
  <r>
    <s v="P126414-5"/>
    <s v="80326005"/>
    <n v="80326"/>
    <s v="Non-WQM"/>
    <x v="7"/>
    <x v="1"/>
    <s v="G"/>
    <x v="1"/>
    <s v="ECOTOPE"/>
    <s v="EX"/>
    <s v="ECOTOPE"/>
    <x v="42"/>
    <m/>
    <m/>
    <m/>
    <s v="0.3"/>
    <s v="0.64"/>
    <m/>
    <m/>
    <m/>
    <s v="0.79"/>
    <m/>
    <m/>
    <m/>
    <m/>
    <m/>
    <m/>
    <m/>
    <m/>
    <m/>
    <m/>
    <m/>
    <m/>
    <m/>
    <m/>
    <m/>
    <m/>
    <m/>
    <m/>
    <d v="2021-08-02T18:20:00"/>
    <d v="2021-08-02T08:37:00"/>
    <s v="98013"/>
    <x v="12"/>
    <m/>
    <n v="0.13700000000000001"/>
    <s v="ug/L"/>
    <s v="+/- 0.016"/>
    <m/>
    <m/>
    <n v="8.9999999999999993E-3"/>
    <m/>
    <s v="Samples collected in 2L bottles in field and processed in FOC lab at 1440."/>
    <m/>
    <m/>
    <n v="80326005"/>
    <n v="8237170"/>
    <s v="98013"/>
  </r>
  <r>
    <s v="P126414-5"/>
    <s v="80326005"/>
    <n v="80326"/>
    <s v="Non-WQM"/>
    <x v="7"/>
    <x v="1"/>
    <s v="G"/>
    <x v="1"/>
    <s v="ECOTOPE"/>
    <s v="EX"/>
    <s v="ECOTOPE"/>
    <x v="42"/>
    <m/>
    <m/>
    <m/>
    <s v="0.3"/>
    <s v="0.64"/>
    <m/>
    <m/>
    <m/>
    <s v="0.79"/>
    <m/>
    <m/>
    <m/>
    <m/>
    <m/>
    <m/>
    <m/>
    <m/>
    <m/>
    <m/>
    <m/>
    <m/>
    <m/>
    <m/>
    <m/>
    <m/>
    <m/>
    <m/>
    <d v="2021-08-02T18:20:00"/>
    <d v="2021-08-02T08:37:00"/>
    <s v="98011"/>
    <x v="13"/>
    <m/>
    <n v="1.19"/>
    <s v="ug/L"/>
    <s v="+/- 0.082"/>
    <m/>
    <m/>
    <n v="1.7999999999999999E-2"/>
    <m/>
    <s v="Samples collected in 2L bottles in field and processed in FOC lab at 1440."/>
    <m/>
    <m/>
    <n v="80326005"/>
    <n v="8237170"/>
    <s v="98011"/>
  </r>
  <r>
    <s v="P126414-5"/>
    <s v="80326005"/>
    <n v="80326"/>
    <s v="Non-WQM"/>
    <x v="7"/>
    <x v="1"/>
    <s v="G"/>
    <x v="1"/>
    <s v="ECOTOPE"/>
    <s v="EX"/>
    <s v="ECOTOPE"/>
    <x v="42"/>
    <m/>
    <m/>
    <m/>
    <s v="0.3"/>
    <s v="0.64"/>
    <m/>
    <m/>
    <m/>
    <s v="0.79"/>
    <m/>
    <m/>
    <m/>
    <m/>
    <m/>
    <m/>
    <m/>
    <m/>
    <m/>
    <m/>
    <m/>
    <m/>
    <m/>
    <m/>
    <m/>
    <m/>
    <m/>
    <m/>
    <d v="2021-08-02T18:20:00"/>
    <d v="2021-08-02T08:37:00"/>
    <s v="98010"/>
    <x v="14"/>
    <m/>
    <n v="0.124"/>
    <s v="ug/L"/>
    <s v="UNK"/>
    <m/>
    <m/>
    <n v="1.7999999999999999E-2"/>
    <m/>
    <s v="Samples collected in 2L bottles in field and processed in FOC lab at 1440."/>
    <m/>
    <m/>
    <n v="80326005"/>
    <n v="8237170"/>
    <s v="98010"/>
  </r>
  <r>
    <s v="P126414-4"/>
    <s v="80326004"/>
    <n v="80326"/>
    <s v="Non-WQM"/>
    <x v="9"/>
    <x v="1"/>
    <s v="G"/>
    <x v="1"/>
    <s v="ECOTOPE"/>
    <s v="EX"/>
    <s v="ECOTOPE"/>
    <x v="43"/>
    <m/>
    <m/>
    <m/>
    <s v="0.25"/>
    <s v="0.5"/>
    <m/>
    <m/>
    <m/>
    <s v="0.75"/>
    <m/>
    <m/>
    <m/>
    <m/>
    <m/>
    <m/>
    <m/>
    <m/>
    <m/>
    <m/>
    <m/>
    <m/>
    <m/>
    <m/>
    <m/>
    <m/>
    <m/>
    <m/>
    <d v="2021-08-02T13:18:49"/>
    <d v="2021-07-28T14:16:00"/>
    <s v="00666"/>
    <x v="2"/>
    <n v="26"/>
    <n v="6.0000000000000001E-3"/>
    <s v="mg/L"/>
    <s v="+/- 0.002"/>
    <m/>
    <s v="SM4500PF"/>
    <n v="2E-3"/>
    <m/>
    <s v="Samples collected in 2L bottles in field and processed in FOC lab at 1435."/>
    <m/>
    <m/>
    <n v="80326004"/>
    <n v="8237143"/>
    <s v="00666"/>
  </r>
  <r>
    <s v="P126414-4"/>
    <s v="80326004"/>
    <n v="80326"/>
    <s v="Non-WQM"/>
    <x v="9"/>
    <x v="1"/>
    <s v="G"/>
    <x v="1"/>
    <s v="ECOTOPE"/>
    <s v="EX"/>
    <s v="ECOTOPE"/>
    <x v="43"/>
    <m/>
    <m/>
    <m/>
    <s v="0.25"/>
    <s v="0.5"/>
    <m/>
    <m/>
    <m/>
    <s v="0.75"/>
    <m/>
    <m/>
    <m/>
    <m/>
    <m/>
    <m/>
    <m/>
    <m/>
    <m/>
    <m/>
    <m/>
    <m/>
    <m/>
    <m/>
    <m/>
    <m/>
    <m/>
    <m/>
    <d v="2021-08-02T13:17:17"/>
    <d v="2021-07-28T14:16:00"/>
    <s v="00665"/>
    <x v="3"/>
    <n v="25"/>
    <n v="8.0000000000000002E-3"/>
    <s v="mg/L"/>
    <s v="+/- 0.002"/>
    <m/>
    <s v="SM4500PF"/>
    <n v="2E-3"/>
    <m/>
    <s v="Samples collected in 2L bottles in field and processed in FOC lab at 1435."/>
    <m/>
    <m/>
    <n v="80326004"/>
    <n v="8237141"/>
    <s v="00665"/>
  </r>
  <r>
    <s v="P126414-4"/>
    <s v="80326004"/>
    <n v="80326"/>
    <s v="Non-WQM"/>
    <x v="9"/>
    <x v="1"/>
    <s v="G"/>
    <x v="1"/>
    <s v="ECOTOPE"/>
    <s v="EX"/>
    <s v="ECOTOPE"/>
    <x v="43"/>
    <m/>
    <m/>
    <m/>
    <s v="0.25"/>
    <s v="0.5"/>
    <m/>
    <m/>
    <m/>
    <s v="0.75"/>
    <m/>
    <m/>
    <m/>
    <m/>
    <m/>
    <m/>
    <m/>
    <m/>
    <m/>
    <m/>
    <m/>
    <m/>
    <m/>
    <m/>
    <m/>
    <m/>
    <m/>
    <m/>
    <d v="2021-07-28T12:13:13"/>
    <d v="2021-07-28T12:13:13"/>
    <s v="00671"/>
    <x v="1"/>
    <n v="23"/>
    <n v="2E-3"/>
    <s v="mg/L"/>
    <s v="+/- 0.002"/>
    <s v="U"/>
    <s v="SM4500PF"/>
    <n v="2E-3"/>
    <m/>
    <s v="Samples collected in 2L bottles in field and processed in FOC lab at 1435."/>
    <m/>
    <m/>
    <n v="80326004"/>
    <n v="8237139"/>
    <s v="00671"/>
  </r>
  <r>
    <s v="P126414-4"/>
    <s v="80326004"/>
    <n v="80326"/>
    <s v="Non-WQM"/>
    <x v="9"/>
    <x v="1"/>
    <s v="G"/>
    <x v="1"/>
    <s v="ECOTOPE"/>
    <s v="EX"/>
    <s v="ECOTOPE"/>
    <x v="43"/>
    <m/>
    <m/>
    <m/>
    <s v="0.25"/>
    <s v="0.5"/>
    <m/>
    <m/>
    <m/>
    <s v="0.75"/>
    <m/>
    <m/>
    <m/>
    <m/>
    <m/>
    <m/>
    <m/>
    <m/>
    <m/>
    <m/>
    <m/>
    <m/>
    <m/>
    <m/>
    <m/>
    <m/>
    <m/>
    <m/>
    <d v="2021-07-29T11:41:20"/>
    <d v="2021-07-28T10:37:51"/>
    <s v="97017"/>
    <x v="4"/>
    <n v="80"/>
    <n v="1.64"/>
    <s v="mg/L"/>
    <s v="+/- 0.133"/>
    <m/>
    <s v="SM4500NC"/>
    <n v="0.05"/>
    <m/>
    <s v="Samples collected in 2L bottles in field and processed in FOC lab at 1435."/>
    <m/>
    <m/>
    <n v="80326004"/>
    <n v="8237147"/>
    <s v="97017"/>
  </r>
  <r>
    <s v="P126414-4"/>
    <s v="80326004"/>
    <n v="80326"/>
    <s v="Non-WQM"/>
    <x v="9"/>
    <x v="1"/>
    <s v="G"/>
    <x v="1"/>
    <s v="ECOTOPE"/>
    <s v="EX"/>
    <s v="ECOTOPE"/>
    <x v="43"/>
    <m/>
    <m/>
    <m/>
    <s v="0.25"/>
    <s v="0.5"/>
    <m/>
    <m/>
    <m/>
    <s v="0.75"/>
    <m/>
    <m/>
    <m/>
    <m/>
    <m/>
    <m/>
    <m/>
    <m/>
    <m/>
    <m/>
    <m/>
    <m/>
    <m/>
    <m/>
    <m/>
    <m/>
    <m/>
    <m/>
    <d v="2021-08-17T15:52:05"/>
    <d v="2021-08-17T15:52:05"/>
    <s v="00631"/>
    <x v="6"/>
    <n v="18"/>
    <n v="5.0000000000000001E-3"/>
    <s v="mg/L"/>
    <s v="+/- 0.005"/>
    <s v="U"/>
    <s v="SM4500NO3F"/>
    <n v="5.0000000000000001E-3"/>
    <m/>
    <s v="Samples collected in 2L bottles in field and processed in FOC lab at 1435."/>
    <m/>
    <m/>
    <n v="80326004"/>
    <n v="8237144"/>
    <s v="00631"/>
  </r>
  <r>
    <s v="P126414-4"/>
    <s v="80326004"/>
    <n v="80326"/>
    <s v="Non-WQM"/>
    <x v="9"/>
    <x v="1"/>
    <s v="G"/>
    <x v="1"/>
    <s v="ECOTOPE"/>
    <s v="EX"/>
    <s v="ECOTOPE"/>
    <x v="43"/>
    <m/>
    <m/>
    <m/>
    <s v="0.25"/>
    <s v="0.5"/>
    <m/>
    <m/>
    <m/>
    <s v="0.75"/>
    <m/>
    <m/>
    <m/>
    <m/>
    <m/>
    <m/>
    <m/>
    <m/>
    <m/>
    <m/>
    <m/>
    <m/>
    <m/>
    <m/>
    <m/>
    <m/>
    <m/>
    <m/>
    <d v="2021-08-17T15:52:05"/>
    <d v="2021-08-17T15:52:05"/>
    <s v="00608"/>
    <x v="7"/>
    <n v="20"/>
    <n v="1.2E-2"/>
    <s v="mg/L"/>
    <s v="+/- 0.005"/>
    <m/>
    <s v="SM4500NH3H"/>
    <n v="5.0000000000000001E-3"/>
    <m/>
    <s v="Samples collected in 2L bottles in field and processed in FOC lab at 1435."/>
    <m/>
    <m/>
    <n v="80326004"/>
    <n v="8237144"/>
    <s v="00608"/>
  </r>
  <r>
    <s v="P126414-4"/>
    <s v="80326004"/>
    <n v="80326"/>
    <s v="Non-WQM"/>
    <x v="9"/>
    <x v="1"/>
    <s v="G"/>
    <x v="1"/>
    <s v="ECOTOPE"/>
    <s v="EX"/>
    <s v="ECOTOPE"/>
    <x v="43"/>
    <m/>
    <m/>
    <m/>
    <s v="0.25"/>
    <s v="0.5"/>
    <m/>
    <m/>
    <m/>
    <s v="0.75"/>
    <m/>
    <m/>
    <m/>
    <m/>
    <m/>
    <m/>
    <m/>
    <m/>
    <m/>
    <m/>
    <m/>
    <m/>
    <m/>
    <m/>
    <m/>
    <m/>
    <m/>
    <m/>
    <d v="2021-07-28T10:42:00"/>
    <d v="2021-07-28T10:42:00"/>
    <s v="00080"/>
    <x v="5"/>
    <n v="13"/>
    <n v="81"/>
    <s v="PCU"/>
    <s v="+/- 14"/>
    <m/>
    <s v="SM2120C"/>
    <n v="1"/>
    <m/>
    <s v="Samples collected in 2L bottles in field and processed in FOC lab at 1435."/>
    <m/>
    <m/>
    <n v="80326004"/>
    <n v="8237148"/>
    <s v="00080"/>
  </r>
  <r>
    <s v="P126414-4"/>
    <s v="80326004"/>
    <n v="80326"/>
    <s v="Non-WQM"/>
    <x v="9"/>
    <x v="1"/>
    <s v="G"/>
    <x v="1"/>
    <s v="ECOTOPE"/>
    <s v="EX"/>
    <s v="ECOTOPE"/>
    <x v="43"/>
    <m/>
    <m/>
    <m/>
    <s v="0.25"/>
    <s v="0.5"/>
    <m/>
    <m/>
    <m/>
    <s v="0.75"/>
    <m/>
    <m/>
    <m/>
    <m/>
    <m/>
    <m/>
    <m/>
    <m/>
    <m/>
    <m/>
    <m/>
    <m/>
    <m/>
    <m/>
    <m/>
    <m/>
    <m/>
    <m/>
    <d v="2021-08-17T00:15:00"/>
    <d v="2021-08-17T00:15:00"/>
    <s v="00681"/>
    <x v="8"/>
    <n v="89"/>
    <n v="25.7"/>
    <s v="mg/L"/>
    <s v="+/- 2.0"/>
    <m/>
    <s v="SM5310B"/>
    <n v="0.8"/>
    <m/>
    <s v="Samples collected in 2L bottles in field and processed in FOC lab at 1435."/>
    <m/>
    <m/>
    <n v="80326004"/>
    <n v="8237149"/>
    <s v="00681"/>
  </r>
  <r>
    <s v="P126414-4"/>
    <s v="80326004"/>
    <n v="80326"/>
    <s v="Non-WQM"/>
    <x v="9"/>
    <x v="1"/>
    <s v="G"/>
    <x v="1"/>
    <s v="ECOTOPE"/>
    <s v="EX"/>
    <s v="ECOTOPE"/>
    <x v="43"/>
    <m/>
    <m/>
    <m/>
    <s v="0.25"/>
    <s v="0.5"/>
    <m/>
    <m/>
    <m/>
    <s v="0.75"/>
    <m/>
    <m/>
    <m/>
    <m/>
    <m/>
    <m/>
    <m/>
    <m/>
    <m/>
    <m/>
    <m/>
    <m/>
    <m/>
    <m/>
    <m/>
    <m/>
    <m/>
    <m/>
    <d v="2021-07-28T11:19:00"/>
    <d v="2021-07-28T11:19:00"/>
    <s v="00410"/>
    <x v="9"/>
    <n v="67"/>
    <n v="151"/>
    <s v="mg/L CaCO3"/>
    <s v="+/- 7"/>
    <m/>
    <s v="SM2320B"/>
    <n v="1"/>
    <m/>
    <s v="Samples collected in 2L bottles in field and processed in FOC lab at 1435."/>
    <m/>
    <m/>
    <n v="80326004"/>
    <n v="8237153"/>
    <s v="00410"/>
  </r>
  <r>
    <s v="P126414-4"/>
    <s v="80326004"/>
    <n v="80326"/>
    <s v="Non-WQM"/>
    <x v="9"/>
    <x v="1"/>
    <s v="G"/>
    <x v="1"/>
    <s v="ECOTOPE"/>
    <s v="EX"/>
    <s v="ECOTOPE"/>
    <x v="43"/>
    <m/>
    <m/>
    <m/>
    <s v="0.25"/>
    <s v="0.5"/>
    <m/>
    <m/>
    <m/>
    <s v="0.75"/>
    <m/>
    <m/>
    <m/>
    <m/>
    <m/>
    <m/>
    <m/>
    <m/>
    <m/>
    <m/>
    <m/>
    <m/>
    <m/>
    <m/>
    <m/>
    <m/>
    <m/>
    <m/>
    <d v="2021-08-10T14:20:00"/>
    <d v="2021-08-03T10:44:00"/>
    <s v="01105"/>
    <x v="15"/>
    <n v="66"/>
    <n v="8"/>
    <s v="ug/L"/>
    <s v="+/- 8"/>
    <s v="U"/>
    <s v="SM3120B"/>
    <n v="8"/>
    <m/>
    <s v="Samples collected in 2L bottles in field and processed in FOC lab at 1435."/>
    <m/>
    <m/>
    <n v="80326004"/>
    <n v="8237156"/>
    <s v="01105"/>
  </r>
  <r>
    <s v="P126414-4"/>
    <s v="80326004"/>
    <n v="80326"/>
    <s v="Non-WQM"/>
    <x v="9"/>
    <x v="1"/>
    <s v="G"/>
    <x v="1"/>
    <s v="ECOTOPE"/>
    <s v="EX"/>
    <s v="ECOTOPE"/>
    <x v="43"/>
    <m/>
    <m/>
    <m/>
    <s v="0.25"/>
    <s v="0.5"/>
    <m/>
    <m/>
    <m/>
    <s v="0.75"/>
    <m/>
    <m/>
    <m/>
    <m/>
    <m/>
    <m/>
    <m/>
    <m/>
    <m/>
    <m/>
    <m/>
    <m/>
    <m/>
    <m/>
    <m/>
    <m/>
    <m/>
    <m/>
    <d v="2021-08-10T14:20:00"/>
    <d v="2021-08-03T10:44:00"/>
    <s v="01045"/>
    <x v="16"/>
    <n v="36"/>
    <n v="5"/>
    <s v="ug/L"/>
    <s v="+/- 3"/>
    <s v="I"/>
    <s v="SM3120B"/>
    <n v="3"/>
    <m/>
    <s v="Samples collected in 2L bottles in field and processed in FOC lab at 1435."/>
    <m/>
    <m/>
    <n v="80326004"/>
    <n v="8237156"/>
    <s v="01045"/>
  </r>
  <r>
    <s v="P126414-4"/>
    <s v="80326004"/>
    <n v="80326"/>
    <s v="Non-WQM"/>
    <x v="9"/>
    <x v="1"/>
    <s v="G"/>
    <x v="1"/>
    <s v="ECOTOPE"/>
    <s v="EX"/>
    <s v="ECOTOPE"/>
    <x v="43"/>
    <m/>
    <m/>
    <m/>
    <s v="0.25"/>
    <s v="0.5"/>
    <m/>
    <m/>
    <m/>
    <s v="0.75"/>
    <m/>
    <m/>
    <m/>
    <m/>
    <m/>
    <m/>
    <m/>
    <m/>
    <m/>
    <m/>
    <m/>
    <m/>
    <m/>
    <m/>
    <m/>
    <m/>
    <m/>
    <m/>
    <d v="2021-07-29T11:49:39"/>
    <d v="2021-07-29T11:49:39"/>
    <s v="00935"/>
    <x v="17"/>
    <n v="29"/>
    <n v="5.9"/>
    <s v="mg/L"/>
    <s v="+/- 0.5"/>
    <m/>
    <s v="SM3120B"/>
    <n v="0.1"/>
    <m/>
    <s v="Samples collected in 2L bottles in field and processed in FOC lab at 1435."/>
    <m/>
    <m/>
    <n v="80326004"/>
    <n v="8237154"/>
    <s v="00935"/>
  </r>
  <r>
    <s v="P126414-4"/>
    <s v="80326004"/>
    <n v="80326"/>
    <s v="Non-WQM"/>
    <x v="9"/>
    <x v="1"/>
    <s v="G"/>
    <x v="1"/>
    <s v="ECOTOPE"/>
    <s v="EX"/>
    <s v="ECOTOPE"/>
    <x v="43"/>
    <m/>
    <m/>
    <m/>
    <s v="0.25"/>
    <s v="0.5"/>
    <m/>
    <m/>
    <m/>
    <s v="0.75"/>
    <m/>
    <m/>
    <m/>
    <m/>
    <m/>
    <m/>
    <m/>
    <m/>
    <m/>
    <m/>
    <m/>
    <m/>
    <m/>
    <m/>
    <m/>
    <m/>
    <m/>
    <m/>
    <d v="2021-07-29T11:49:39"/>
    <d v="2021-07-29T11:49:39"/>
    <s v="00930"/>
    <x v="18"/>
    <n v="28"/>
    <n v="51.5"/>
    <s v="mg/L"/>
    <s v="+/- 3.8"/>
    <m/>
    <s v="SM3120B"/>
    <n v="0.4"/>
    <m/>
    <s v="Samples collected in 2L bottles in field and processed in FOC lab at 1435."/>
    <m/>
    <m/>
    <n v="80326004"/>
    <n v="8237154"/>
    <s v="00930"/>
  </r>
  <r>
    <s v="P126414-4"/>
    <s v="80326004"/>
    <n v="80326"/>
    <s v="Non-WQM"/>
    <x v="9"/>
    <x v="1"/>
    <s v="G"/>
    <x v="1"/>
    <s v="ECOTOPE"/>
    <s v="EX"/>
    <s v="ECOTOPE"/>
    <x v="43"/>
    <m/>
    <m/>
    <m/>
    <s v="0.25"/>
    <s v="0.5"/>
    <m/>
    <m/>
    <m/>
    <s v="0.75"/>
    <m/>
    <m/>
    <m/>
    <m/>
    <m/>
    <m/>
    <m/>
    <m/>
    <m/>
    <m/>
    <m/>
    <m/>
    <m/>
    <m/>
    <m/>
    <m/>
    <m/>
    <m/>
    <d v="2021-07-29T11:49:39"/>
    <d v="2021-07-29T11:49:39"/>
    <s v="00925"/>
    <x v="19"/>
    <n v="31"/>
    <n v="18.100000000000001"/>
    <s v="mg/L"/>
    <s v="+/- 1.3"/>
    <m/>
    <s v="SM3120B"/>
    <n v="0.1"/>
    <m/>
    <s v="Samples collected in 2L bottles in field and processed in FOC lab at 1435."/>
    <m/>
    <m/>
    <n v="80326004"/>
    <n v="8237154"/>
    <s v="00925"/>
  </r>
  <r>
    <s v="P126414-4"/>
    <s v="80326004"/>
    <n v="80326"/>
    <s v="Non-WQM"/>
    <x v="9"/>
    <x v="1"/>
    <s v="G"/>
    <x v="1"/>
    <s v="ECOTOPE"/>
    <s v="EX"/>
    <s v="ECOTOPE"/>
    <x v="43"/>
    <m/>
    <m/>
    <m/>
    <s v="0.25"/>
    <s v="0.5"/>
    <m/>
    <m/>
    <m/>
    <s v="0.75"/>
    <m/>
    <m/>
    <m/>
    <m/>
    <m/>
    <m/>
    <m/>
    <m/>
    <m/>
    <m/>
    <m/>
    <m/>
    <m/>
    <m/>
    <m/>
    <m/>
    <m/>
    <m/>
    <d v="2021-07-29T11:49:39"/>
    <d v="2021-07-29T11:49:39"/>
    <s v="00915"/>
    <x v="20"/>
    <n v="30"/>
    <n v="48.9"/>
    <s v="mg/L"/>
    <s v="+/- 4.3"/>
    <m/>
    <s v="SM3120B"/>
    <n v="0.3"/>
    <m/>
    <s v="Samples collected in 2L bottles in field and processed in FOC lab at 1435."/>
    <m/>
    <m/>
    <n v="80326004"/>
    <n v="8237154"/>
    <s v="00915"/>
  </r>
  <r>
    <s v="P126414-4"/>
    <s v="80326004"/>
    <n v="80326"/>
    <s v="Non-WQM"/>
    <x v="9"/>
    <x v="1"/>
    <s v="G"/>
    <x v="1"/>
    <s v="ECOTOPE"/>
    <s v="EX"/>
    <s v="ECOTOPE"/>
    <x v="43"/>
    <m/>
    <m/>
    <m/>
    <s v="0.25"/>
    <s v="0.5"/>
    <m/>
    <m/>
    <m/>
    <s v="0.75"/>
    <m/>
    <m/>
    <m/>
    <m/>
    <m/>
    <m/>
    <m/>
    <m/>
    <m/>
    <m/>
    <m/>
    <m/>
    <m/>
    <m/>
    <m/>
    <m/>
    <m/>
    <m/>
    <d v="2021-07-29T11:49:39"/>
    <d v="2021-07-29T11:49:39"/>
    <s v="CALCHARD"/>
    <x v="21"/>
    <m/>
    <n v="196.6"/>
    <s v="mg/L"/>
    <s v="+/- 10.3"/>
    <m/>
    <m/>
    <n v="1"/>
    <m/>
    <s v="Samples collected in 2L bottles in field and processed in FOC lab at 1435."/>
    <m/>
    <m/>
    <n v="80326004"/>
    <n v="8237154"/>
    <s v="CALCHARD"/>
  </r>
  <r>
    <s v="P126414-4"/>
    <s v="80326004"/>
    <n v="80326"/>
    <s v="Non-WQM"/>
    <x v="9"/>
    <x v="1"/>
    <s v="G"/>
    <x v="1"/>
    <s v="ECOTOPE"/>
    <s v="EX"/>
    <s v="ECOTOPE"/>
    <x v="43"/>
    <m/>
    <m/>
    <m/>
    <s v="0.25"/>
    <s v="0.5"/>
    <m/>
    <m/>
    <m/>
    <s v="0.75"/>
    <m/>
    <m/>
    <m/>
    <m/>
    <m/>
    <m/>
    <m/>
    <m/>
    <m/>
    <m/>
    <m/>
    <m/>
    <m/>
    <m/>
    <m/>
    <m/>
    <m/>
    <m/>
    <d v="2021-07-29T20:14:00"/>
    <d v="2021-07-29T20:14:00"/>
    <s v="00946"/>
    <x v="10"/>
    <n v="33"/>
    <n v="37.6"/>
    <s v="mg/L"/>
    <s v="+/- 1.4"/>
    <m/>
    <s v="SM4110B"/>
    <n v="0.1"/>
    <m/>
    <s v="Samples collected in 2L bottles in field and processed in FOC lab at 1435."/>
    <m/>
    <m/>
    <n v="80326004"/>
    <n v="8237145"/>
    <s v="00946"/>
  </r>
  <r>
    <s v="P126414-4"/>
    <s v="80326004"/>
    <n v="80326"/>
    <s v="Non-WQM"/>
    <x v="9"/>
    <x v="1"/>
    <s v="G"/>
    <x v="1"/>
    <s v="ECOTOPE"/>
    <s v="EX"/>
    <s v="ECOTOPE"/>
    <x v="43"/>
    <m/>
    <m/>
    <m/>
    <s v="0.25"/>
    <s v="0.5"/>
    <m/>
    <m/>
    <m/>
    <s v="0.75"/>
    <m/>
    <m/>
    <m/>
    <m/>
    <m/>
    <m/>
    <m/>
    <m/>
    <m/>
    <m/>
    <m/>
    <m/>
    <m/>
    <m/>
    <m/>
    <m/>
    <m/>
    <m/>
    <d v="2021-07-29T20:14:00"/>
    <d v="2021-07-29T20:14:00"/>
    <s v="00941"/>
    <x v="11"/>
    <n v="32"/>
    <n v="84.6"/>
    <s v="mg/L"/>
    <s v="+/- 4.0"/>
    <m/>
    <s v="SM4110B"/>
    <n v="0.5"/>
    <m/>
    <s v="Samples collected in 2L bottles in field and processed in FOC lab at 1435."/>
    <m/>
    <m/>
    <n v="80326004"/>
    <n v="8237145"/>
    <s v="00941"/>
  </r>
  <r>
    <s v="P126414-4"/>
    <s v="80326004"/>
    <n v="80326"/>
    <s v="Non-WQM"/>
    <x v="9"/>
    <x v="1"/>
    <s v="G"/>
    <x v="1"/>
    <s v="ECOTOPE"/>
    <s v="EX"/>
    <s v="ECOTOPE"/>
    <x v="43"/>
    <m/>
    <m/>
    <m/>
    <s v="0.25"/>
    <s v="0.5"/>
    <m/>
    <m/>
    <m/>
    <s v="0.75"/>
    <m/>
    <m/>
    <m/>
    <m/>
    <m/>
    <m/>
    <m/>
    <m/>
    <m/>
    <m/>
    <m/>
    <m/>
    <m/>
    <m/>
    <m/>
    <m/>
    <m/>
    <m/>
    <d v="2021-08-02T18:10:00"/>
    <d v="2021-08-02T08:37:00"/>
    <s v="98013"/>
    <x v="12"/>
    <m/>
    <n v="0.156"/>
    <s v="ug/L"/>
    <s v="+/- 0.017"/>
    <m/>
    <m/>
    <n v="8.9999999999999993E-3"/>
    <m/>
    <s v="Samples collected in 2L bottles in field and processed in FOC lab at 1435."/>
    <m/>
    <m/>
    <n v="80326004"/>
    <n v="8237152"/>
    <s v="98013"/>
  </r>
  <r>
    <s v="P126414-4"/>
    <s v="80326004"/>
    <n v="80326"/>
    <s v="Non-WQM"/>
    <x v="9"/>
    <x v="1"/>
    <s v="G"/>
    <x v="1"/>
    <s v="ECOTOPE"/>
    <s v="EX"/>
    <s v="ECOTOPE"/>
    <x v="43"/>
    <m/>
    <m/>
    <m/>
    <s v="0.25"/>
    <s v="0.5"/>
    <m/>
    <m/>
    <m/>
    <s v="0.75"/>
    <m/>
    <m/>
    <m/>
    <m/>
    <m/>
    <m/>
    <m/>
    <m/>
    <m/>
    <m/>
    <m/>
    <m/>
    <m/>
    <m/>
    <m/>
    <m/>
    <m/>
    <m/>
    <d v="2021-08-02T18:10:00"/>
    <d v="2021-08-02T08:37:00"/>
    <s v="98011"/>
    <x v="13"/>
    <m/>
    <n v="1.1599999999999999"/>
    <s v="ug/L"/>
    <s v="+/- 0.080"/>
    <m/>
    <m/>
    <n v="1.7999999999999999E-2"/>
    <m/>
    <s v="Samples collected in 2L bottles in field and processed in FOC lab at 1435."/>
    <m/>
    <m/>
    <n v="80326004"/>
    <n v="8237152"/>
    <s v="98011"/>
  </r>
  <r>
    <s v="P126414-4"/>
    <s v="80326004"/>
    <n v="80326"/>
    <s v="Non-WQM"/>
    <x v="9"/>
    <x v="1"/>
    <s v="G"/>
    <x v="1"/>
    <s v="ECOTOPE"/>
    <s v="EX"/>
    <s v="ECOTOPE"/>
    <x v="43"/>
    <m/>
    <m/>
    <m/>
    <s v="0.25"/>
    <s v="0.5"/>
    <m/>
    <m/>
    <m/>
    <s v="0.75"/>
    <m/>
    <m/>
    <m/>
    <m/>
    <m/>
    <m/>
    <m/>
    <m/>
    <m/>
    <m/>
    <m/>
    <m/>
    <m/>
    <m/>
    <m/>
    <m/>
    <m/>
    <m/>
    <d v="2021-08-02T18:10:00"/>
    <d v="2021-08-02T08:37:00"/>
    <s v="98010"/>
    <x v="14"/>
    <m/>
    <n v="0.112"/>
    <s v="ug/L"/>
    <s v="UNK"/>
    <m/>
    <m/>
    <n v="1.7999999999999999E-2"/>
    <m/>
    <s v="Samples collected in 2L bottles in field and processed in FOC lab at 1435."/>
    <m/>
    <m/>
    <n v="80326004"/>
    <n v="8237152"/>
    <s v="98010"/>
  </r>
  <r>
    <s v="P126414-3"/>
    <s v="80326003"/>
    <n v="80326"/>
    <s v="Non-WQM"/>
    <x v="8"/>
    <x v="1"/>
    <s v="G"/>
    <x v="1"/>
    <s v="ECOTOPE"/>
    <s v="EX"/>
    <s v="ECOTOPE"/>
    <x v="44"/>
    <m/>
    <m/>
    <m/>
    <s v="0.25"/>
    <s v="0.49"/>
    <m/>
    <m/>
    <m/>
    <s v="0.68"/>
    <m/>
    <m/>
    <m/>
    <m/>
    <m/>
    <m/>
    <m/>
    <m/>
    <m/>
    <m/>
    <m/>
    <m/>
    <m/>
    <m/>
    <m/>
    <m/>
    <m/>
    <m/>
    <d v="2021-08-02T13:15:45"/>
    <d v="2021-07-28T14:16:00"/>
    <s v="00666"/>
    <x v="2"/>
    <n v="26"/>
    <n v="7.0000000000000001E-3"/>
    <s v="mg/L"/>
    <s v="+/- 0.002"/>
    <m/>
    <s v="SM4500PF"/>
    <n v="2E-3"/>
    <m/>
    <s v="Samples collected in 2L bottles in field and processed in FOC lab at 1420."/>
    <m/>
    <m/>
    <n v="80326003"/>
    <n v="8237125"/>
    <s v="00666"/>
  </r>
  <r>
    <s v="P126414-3"/>
    <s v="80326003"/>
    <n v="80326"/>
    <s v="Non-WQM"/>
    <x v="8"/>
    <x v="1"/>
    <s v="G"/>
    <x v="1"/>
    <s v="ECOTOPE"/>
    <s v="EX"/>
    <s v="ECOTOPE"/>
    <x v="44"/>
    <m/>
    <m/>
    <m/>
    <s v="0.25"/>
    <s v="0.49"/>
    <m/>
    <m/>
    <m/>
    <s v="0.68"/>
    <m/>
    <m/>
    <m/>
    <m/>
    <m/>
    <m/>
    <m/>
    <m/>
    <m/>
    <m/>
    <m/>
    <m/>
    <m/>
    <m/>
    <m/>
    <m/>
    <m/>
    <m/>
    <d v="2021-08-02T13:14:13"/>
    <d v="2021-07-28T14:16:00"/>
    <s v="00665"/>
    <x v="3"/>
    <n v="25"/>
    <n v="1.0999999999999999E-2"/>
    <s v="mg/L"/>
    <s v="+/- 0.002"/>
    <m/>
    <s v="SM4500PF"/>
    <n v="2E-3"/>
    <m/>
    <s v="Samples collected in 2L bottles in field and processed in FOC lab at 1420."/>
    <m/>
    <m/>
    <n v="80326003"/>
    <n v="8237123"/>
    <s v="00665"/>
  </r>
  <r>
    <s v="P126414-3"/>
    <s v="80326003"/>
    <n v="80326"/>
    <s v="Non-WQM"/>
    <x v="8"/>
    <x v="1"/>
    <s v="G"/>
    <x v="1"/>
    <s v="ECOTOPE"/>
    <s v="EX"/>
    <s v="ECOTOPE"/>
    <x v="44"/>
    <m/>
    <m/>
    <m/>
    <s v="0.25"/>
    <s v="0.49"/>
    <m/>
    <m/>
    <m/>
    <s v="0.68"/>
    <m/>
    <m/>
    <m/>
    <m/>
    <m/>
    <m/>
    <m/>
    <m/>
    <m/>
    <m/>
    <m/>
    <m/>
    <m/>
    <m/>
    <m/>
    <m/>
    <m/>
    <m/>
    <d v="2021-07-28T14:41:02"/>
    <d v="2021-07-28T14:41:02"/>
    <s v="00671"/>
    <x v="1"/>
    <n v="23"/>
    <n v="2E-3"/>
    <s v="mg/L"/>
    <s v="+/- 0.002"/>
    <s v="U"/>
    <s v="SM4500PF"/>
    <n v="2E-3"/>
    <m/>
    <s v="Samples collected in 2L bottles in field and processed in FOC lab at 1420."/>
    <m/>
    <m/>
    <n v="80326003"/>
    <n v="8237121"/>
    <s v="00671"/>
  </r>
  <r>
    <s v="P126414-3"/>
    <s v="80326003"/>
    <n v="80326"/>
    <s v="Non-WQM"/>
    <x v="8"/>
    <x v="1"/>
    <s v="G"/>
    <x v="1"/>
    <s v="ECOTOPE"/>
    <s v="EX"/>
    <s v="ECOTOPE"/>
    <x v="44"/>
    <m/>
    <m/>
    <m/>
    <s v="0.25"/>
    <s v="0.49"/>
    <m/>
    <m/>
    <m/>
    <s v="0.68"/>
    <m/>
    <m/>
    <m/>
    <m/>
    <m/>
    <m/>
    <m/>
    <m/>
    <m/>
    <m/>
    <m/>
    <m/>
    <m/>
    <m/>
    <m/>
    <m/>
    <m/>
    <m/>
    <d v="2021-07-29T11:39:53"/>
    <d v="2021-07-28T10:37:51"/>
    <s v="97017"/>
    <x v="4"/>
    <n v="80"/>
    <n v="1.64"/>
    <s v="mg/L"/>
    <s v="+/- 0.133"/>
    <m/>
    <s v="SM4500NC"/>
    <n v="0.05"/>
    <m/>
    <s v="Samples collected in 2L bottles in field and processed in FOC lab at 1420."/>
    <m/>
    <m/>
    <n v="80326003"/>
    <n v="8237129"/>
    <s v="97017"/>
  </r>
  <r>
    <s v="P126414-3"/>
    <s v="80326003"/>
    <n v="80326"/>
    <s v="Non-WQM"/>
    <x v="8"/>
    <x v="1"/>
    <s v="G"/>
    <x v="1"/>
    <s v="ECOTOPE"/>
    <s v="EX"/>
    <s v="ECOTOPE"/>
    <x v="44"/>
    <m/>
    <m/>
    <m/>
    <s v="0.25"/>
    <s v="0.49"/>
    <m/>
    <m/>
    <m/>
    <s v="0.68"/>
    <m/>
    <m/>
    <m/>
    <m/>
    <m/>
    <m/>
    <m/>
    <m/>
    <m/>
    <m/>
    <m/>
    <m/>
    <m/>
    <m/>
    <m/>
    <m/>
    <m/>
    <m/>
    <d v="2021-08-17T15:50:41"/>
    <d v="2021-08-17T15:50:41"/>
    <s v="00631"/>
    <x v="6"/>
    <n v="18"/>
    <n v="5.0000000000000001E-3"/>
    <s v="mg/L"/>
    <s v="+/- 0.005"/>
    <s v="I"/>
    <s v="SM4500NO3F"/>
    <n v="5.0000000000000001E-3"/>
    <m/>
    <s v="Samples collected in 2L bottles in field and processed in FOC lab at 1420."/>
    <m/>
    <m/>
    <n v="80326003"/>
    <n v="8237126"/>
    <s v="00631"/>
  </r>
  <r>
    <s v="P126414-3"/>
    <s v="80326003"/>
    <n v="80326"/>
    <s v="Non-WQM"/>
    <x v="8"/>
    <x v="1"/>
    <s v="G"/>
    <x v="1"/>
    <s v="ECOTOPE"/>
    <s v="EX"/>
    <s v="ECOTOPE"/>
    <x v="44"/>
    <m/>
    <m/>
    <m/>
    <s v="0.25"/>
    <s v="0.49"/>
    <m/>
    <m/>
    <m/>
    <s v="0.68"/>
    <m/>
    <m/>
    <m/>
    <m/>
    <m/>
    <m/>
    <m/>
    <m/>
    <m/>
    <m/>
    <m/>
    <m/>
    <m/>
    <m/>
    <m/>
    <m/>
    <m/>
    <m/>
    <d v="2021-08-17T15:50:41"/>
    <d v="2021-08-17T15:50:41"/>
    <s v="00608"/>
    <x v="7"/>
    <n v="20"/>
    <n v="1.7999999999999999E-2"/>
    <s v="mg/L"/>
    <s v="+/- 0.005"/>
    <m/>
    <s v="SM4500NH3H"/>
    <n v="5.0000000000000001E-3"/>
    <m/>
    <s v="Samples collected in 2L bottles in field and processed in FOC lab at 1420."/>
    <m/>
    <m/>
    <n v="80326003"/>
    <n v="8237126"/>
    <s v="00608"/>
  </r>
  <r>
    <s v="P126414-3"/>
    <s v="80326003"/>
    <n v="80326"/>
    <s v="Non-WQM"/>
    <x v="8"/>
    <x v="1"/>
    <s v="G"/>
    <x v="1"/>
    <s v="ECOTOPE"/>
    <s v="EX"/>
    <s v="ECOTOPE"/>
    <x v="44"/>
    <m/>
    <m/>
    <m/>
    <s v="0.25"/>
    <s v="0.49"/>
    <m/>
    <m/>
    <m/>
    <s v="0.68"/>
    <m/>
    <m/>
    <m/>
    <m/>
    <m/>
    <m/>
    <m/>
    <m/>
    <m/>
    <m/>
    <m/>
    <m/>
    <m/>
    <m/>
    <m/>
    <m/>
    <m/>
    <m/>
    <d v="2021-07-28T10:41:00"/>
    <d v="2021-07-28T10:41:00"/>
    <s v="00080"/>
    <x v="5"/>
    <n v="13"/>
    <n v="80"/>
    <s v="PCU"/>
    <s v="+/- 14"/>
    <m/>
    <s v="SM2120C"/>
    <n v="1"/>
    <m/>
    <s v="Samples collected in 2L bottles in field and processed in FOC lab at 1420."/>
    <m/>
    <m/>
    <n v="80326003"/>
    <n v="8237130"/>
    <s v="00080"/>
  </r>
  <r>
    <s v="P126414-3"/>
    <s v="80326003"/>
    <n v="80326"/>
    <s v="Non-WQM"/>
    <x v="8"/>
    <x v="1"/>
    <s v="G"/>
    <x v="1"/>
    <s v="ECOTOPE"/>
    <s v="EX"/>
    <s v="ECOTOPE"/>
    <x v="44"/>
    <m/>
    <m/>
    <m/>
    <s v="0.25"/>
    <s v="0.49"/>
    <m/>
    <m/>
    <m/>
    <s v="0.68"/>
    <m/>
    <m/>
    <m/>
    <m/>
    <m/>
    <m/>
    <m/>
    <m/>
    <m/>
    <m/>
    <m/>
    <m/>
    <m/>
    <m/>
    <m/>
    <m/>
    <m/>
    <m/>
    <d v="2021-08-16T23:55:00"/>
    <d v="2021-08-16T23:55:00"/>
    <s v="00681"/>
    <x v="8"/>
    <n v="89"/>
    <n v="25.7"/>
    <s v="mg/L"/>
    <s v="+/- 2.0"/>
    <m/>
    <s v="SM5310B"/>
    <n v="0.8"/>
    <m/>
    <s v="Samples collected in 2L bottles in field and processed in FOC lab at 1420."/>
    <m/>
    <m/>
    <n v="80326003"/>
    <n v="8237131"/>
    <s v="00681"/>
  </r>
  <r>
    <s v="P126414-3"/>
    <s v="80326003"/>
    <n v="80326"/>
    <s v="Non-WQM"/>
    <x v="8"/>
    <x v="1"/>
    <s v="G"/>
    <x v="1"/>
    <s v="ECOTOPE"/>
    <s v="EX"/>
    <s v="ECOTOPE"/>
    <x v="44"/>
    <m/>
    <m/>
    <m/>
    <s v="0.25"/>
    <s v="0.49"/>
    <m/>
    <m/>
    <m/>
    <s v="0.68"/>
    <m/>
    <m/>
    <m/>
    <m/>
    <m/>
    <m/>
    <m/>
    <m/>
    <m/>
    <m/>
    <m/>
    <m/>
    <m/>
    <m/>
    <m/>
    <m/>
    <m/>
    <m/>
    <d v="2021-07-28T11:05:00"/>
    <d v="2021-07-28T11:05:00"/>
    <s v="00410"/>
    <x v="9"/>
    <n v="67"/>
    <n v="212"/>
    <s v="mg/L CaCO3"/>
    <s v="+/- 10"/>
    <m/>
    <s v="SM2320B"/>
    <n v="1"/>
    <m/>
    <s v="Samples collected in 2L bottles in field and processed in FOC lab at 1420."/>
    <m/>
    <m/>
    <n v="80326003"/>
    <n v="8237135"/>
    <s v="00410"/>
  </r>
  <r>
    <s v="P126414-3"/>
    <s v="80326003"/>
    <n v="80326"/>
    <s v="Non-WQM"/>
    <x v="8"/>
    <x v="1"/>
    <s v="G"/>
    <x v="1"/>
    <s v="ECOTOPE"/>
    <s v="EX"/>
    <s v="ECOTOPE"/>
    <x v="44"/>
    <m/>
    <m/>
    <m/>
    <s v="0.25"/>
    <s v="0.49"/>
    <m/>
    <m/>
    <m/>
    <s v="0.68"/>
    <m/>
    <m/>
    <m/>
    <m/>
    <m/>
    <m/>
    <m/>
    <m/>
    <m/>
    <m/>
    <m/>
    <m/>
    <m/>
    <m/>
    <m/>
    <m/>
    <m/>
    <m/>
    <d v="2021-08-10T14:17:00"/>
    <d v="2021-08-03T10:44:00"/>
    <s v="01105"/>
    <x v="15"/>
    <n v="66"/>
    <n v="8"/>
    <s v="ug/L"/>
    <s v="+/- 8"/>
    <s v="U"/>
    <s v="SM3120B"/>
    <n v="8"/>
    <m/>
    <s v="Samples collected in 2L bottles in field and processed in FOC lab at 1420."/>
    <m/>
    <m/>
    <n v="80326003"/>
    <n v="8237138"/>
    <s v="01105"/>
  </r>
  <r>
    <s v="P126414-3"/>
    <s v="80326003"/>
    <n v="80326"/>
    <s v="Non-WQM"/>
    <x v="8"/>
    <x v="1"/>
    <s v="G"/>
    <x v="1"/>
    <s v="ECOTOPE"/>
    <s v="EX"/>
    <s v="ECOTOPE"/>
    <x v="44"/>
    <m/>
    <m/>
    <m/>
    <s v="0.25"/>
    <s v="0.49"/>
    <m/>
    <m/>
    <m/>
    <s v="0.68"/>
    <m/>
    <m/>
    <m/>
    <m/>
    <m/>
    <m/>
    <m/>
    <m/>
    <m/>
    <m/>
    <m/>
    <m/>
    <m/>
    <m/>
    <m/>
    <m/>
    <m/>
    <m/>
    <d v="2021-08-10T14:17:00"/>
    <d v="2021-08-03T10:44:00"/>
    <s v="01045"/>
    <x v="16"/>
    <n v="36"/>
    <n v="4"/>
    <s v="ug/L"/>
    <s v="+/- 3"/>
    <s v="I"/>
    <s v="SM3120B"/>
    <n v="3"/>
    <m/>
    <s v="Samples collected in 2L bottles in field and processed in FOC lab at 1420."/>
    <m/>
    <m/>
    <n v="80326003"/>
    <n v="8237138"/>
    <s v="01045"/>
  </r>
  <r>
    <s v="P126414-3"/>
    <s v="80326003"/>
    <n v="80326"/>
    <s v="Non-WQM"/>
    <x v="8"/>
    <x v="1"/>
    <s v="G"/>
    <x v="1"/>
    <s v="ECOTOPE"/>
    <s v="EX"/>
    <s v="ECOTOPE"/>
    <x v="44"/>
    <m/>
    <m/>
    <m/>
    <s v="0.25"/>
    <s v="0.49"/>
    <m/>
    <m/>
    <m/>
    <s v="0.68"/>
    <m/>
    <m/>
    <m/>
    <m/>
    <m/>
    <m/>
    <m/>
    <m/>
    <m/>
    <m/>
    <m/>
    <m/>
    <m/>
    <m/>
    <m/>
    <m/>
    <m/>
    <m/>
    <d v="2021-07-29T11:48:22"/>
    <d v="2021-07-29T11:48:22"/>
    <s v="00935"/>
    <x v="17"/>
    <n v="29"/>
    <n v="5.5"/>
    <s v="mg/L"/>
    <s v="+/- 0.4"/>
    <m/>
    <s v="SM3120B"/>
    <n v="0.1"/>
    <m/>
    <s v="Samples collected in 2L bottles in field and processed in FOC lab at 1420."/>
    <m/>
    <m/>
    <n v="80326003"/>
    <n v="8237136"/>
    <s v="00935"/>
  </r>
  <r>
    <s v="P126414-3"/>
    <s v="80326003"/>
    <n v="80326"/>
    <s v="Non-WQM"/>
    <x v="8"/>
    <x v="1"/>
    <s v="G"/>
    <x v="1"/>
    <s v="ECOTOPE"/>
    <s v="EX"/>
    <s v="ECOTOPE"/>
    <x v="44"/>
    <m/>
    <m/>
    <m/>
    <s v="0.25"/>
    <s v="0.49"/>
    <m/>
    <m/>
    <m/>
    <s v="0.68"/>
    <m/>
    <m/>
    <m/>
    <m/>
    <m/>
    <m/>
    <m/>
    <m/>
    <m/>
    <m/>
    <m/>
    <m/>
    <m/>
    <m/>
    <m/>
    <m/>
    <m/>
    <m/>
    <d v="2021-07-29T11:48:22"/>
    <d v="2021-07-29T11:48:22"/>
    <s v="00930"/>
    <x v="18"/>
    <n v="28"/>
    <n v="47.6"/>
    <s v="mg/L"/>
    <s v="+/- 3.5"/>
    <m/>
    <s v="SM3120B"/>
    <n v="0.4"/>
    <m/>
    <s v="Samples collected in 2L bottles in field and processed in FOC lab at 1420."/>
    <m/>
    <m/>
    <n v="80326003"/>
    <n v="8237136"/>
    <s v="00930"/>
  </r>
  <r>
    <s v="P126414-3"/>
    <s v="80326003"/>
    <n v="80326"/>
    <s v="Non-WQM"/>
    <x v="8"/>
    <x v="1"/>
    <s v="G"/>
    <x v="1"/>
    <s v="ECOTOPE"/>
    <s v="EX"/>
    <s v="ECOTOPE"/>
    <x v="44"/>
    <m/>
    <m/>
    <m/>
    <s v="0.25"/>
    <s v="0.49"/>
    <m/>
    <m/>
    <m/>
    <s v="0.68"/>
    <m/>
    <m/>
    <m/>
    <m/>
    <m/>
    <m/>
    <m/>
    <m/>
    <m/>
    <m/>
    <m/>
    <m/>
    <m/>
    <m/>
    <m/>
    <m/>
    <m/>
    <m/>
    <d v="2021-07-29T11:48:22"/>
    <d v="2021-07-29T11:48:22"/>
    <s v="00925"/>
    <x v="19"/>
    <n v="31"/>
    <n v="18"/>
    <s v="mg/L"/>
    <s v="+/- 1.3"/>
    <m/>
    <s v="SM3120B"/>
    <n v="0.1"/>
    <m/>
    <s v="Samples collected in 2L bottles in field and processed in FOC lab at 1420."/>
    <m/>
    <m/>
    <n v="80326003"/>
    <n v="8237136"/>
    <s v="00925"/>
  </r>
  <r>
    <s v="P126414-3"/>
    <s v="80326003"/>
    <n v="80326"/>
    <s v="Non-WQM"/>
    <x v="8"/>
    <x v="1"/>
    <s v="G"/>
    <x v="1"/>
    <s v="ECOTOPE"/>
    <s v="EX"/>
    <s v="ECOTOPE"/>
    <x v="44"/>
    <m/>
    <m/>
    <m/>
    <s v="0.25"/>
    <s v="0.49"/>
    <m/>
    <m/>
    <m/>
    <s v="0.68"/>
    <m/>
    <m/>
    <m/>
    <m/>
    <m/>
    <m/>
    <m/>
    <m/>
    <m/>
    <m/>
    <m/>
    <m/>
    <m/>
    <m/>
    <m/>
    <m/>
    <m/>
    <m/>
    <d v="2021-07-29T11:48:22"/>
    <d v="2021-07-29T11:48:22"/>
    <s v="00915"/>
    <x v="20"/>
    <n v="30"/>
    <n v="72.599999999999994"/>
    <s v="mg/L"/>
    <s v="+/- 6.4"/>
    <m/>
    <s v="SM3120B"/>
    <n v="0.3"/>
    <m/>
    <s v="Samples collected in 2L bottles in field and processed in FOC lab at 1420."/>
    <m/>
    <m/>
    <n v="80326003"/>
    <n v="8237136"/>
    <s v="00915"/>
  </r>
  <r>
    <s v="P126414-3"/>
    <s v="80326003"/>
    <n v="80326"/>
    <s v="Non-WQM"/>
    <x v="8"/>
    <x v="1"/>
    <s v="G"/>
    <x v="1"/>
    <s v="ECOTOPE"/>
    <s v="EX"/>
    <s v="ECOTOPE"/>
    <x v="44"/>
    <m/>
    <m/>
    <m/>
    <s v="0.25"/>
    <s v="0.49"/>
    <m/>
    <m/>
    <m/>
    <s v="0.68"/>
    <m/>
    <m/>
    <m/>
    <m/>
    <m/>
    <m/>
    <m/>
    <m/>
    <m/>
    <m/>
    <m/>
    <m/>
    <m/>
    <m/>
    <m/>
    <m/>
    <m/>
    <m/>
    <d v="2021-07-29T11:48:22"/>
    <d v="2021-07-29T11:48:22"/>
    <s v="CALCHARD"/>
    <x v="21"/>
    <m/>
    <n v="255.5"/>
    <s v="mg/L"/>
    <s v="+/- 13.3"/>
    <m/>
    <m/>
    <n v="1"/>
    <m/>
    <s v="Samples collected in 2L bottles in field and processed in FOC lab at 1420."/>
    <m/>
    <m/>
    <n v="80326003"/>
    <n v="8237136"/>
    <s v="CALCHARD"/>
  </r>
  <r>
    <s v="P126414-3"/>
    <s v="80326003"/>
    <n v="80326"/>
    <s v="Non-WQM"/>
    <x v="8"/>
    <x v="1"/>
    <s v="G"/>
    <x v="1"/>
    <s v="ECOTOPE"/>
    <s v="EX"/>
    <s v="ECOTOPE"/>
    <x v="44"/>
    <m/>
    <m/>
    <m/>
    <s v="0.25"/>
    <s v="0.49"/>
    <m/>
    <m/>
    <m/>
    <s v="0.68"/>
    <m/>
    <m/>
    <m/>
    <m/>
    <m/>
    <m/>
    <m/>
    <m/>
    <m/>
    <m/>
    <m/>
    <m/>
    <m/>
    <m/>
    <m/>
    <m/>
    <m/>
    <m/>
    <d v="2021-07-29T20:05:00"/>
    <d v="2021-07-29T20:05:00"/>
    <s v="00946"/>
    <x v="10"/>
    <n v="33"/>
    <n v="31.8"/>
    <s v="mg/L"/>
    <s v="+/- 1.2"/>
    <m/>
    <s v="SM4110B"/>
    <n v="0.1"/>
    <m/>
    <s v="Samples collected in 2L bottles in field and processed in FOC lab at 1420."/>
    <m/>
    <m/>
    <n v="80326003"/>
    <n v="8237127"/>
    <s v="00946"/>
  </r>
  <r>
    <s v="P126414-3"/>
    <s v="80326003"/>
    <n v="80326"/>
    <s v="Non-WQM"/>
    <x v="8"/>
    <x v="1"/>
    <s v="G"/>
    <x v="1"/>
    <s v="ECOTOPE"/>
    <s v="EX"/>
    <s v="ECOTOPE"/>
    <x v="44"/>
    <m/>
    <m/>
    <m/>
    <s v="0.25"/>
    <s v="0.49"/>
    <m/>
    <m/>
    <m/>
    <s v="0.68"/>
    <m/>
    <m/>
    <m/>
    <m/>
    <m/>
    <m/>
    <m/>
    <m/>
    <m/>
    <m/>
    <m/>
    <m/>
    <m/>
    <m/>
    <m/>
    <m/>
    <m/>
    <m/>
    <d v="2021-07-29T20:05:00"/>
    <d v="2021-07-29T20:05:00"/>
    <s v="00941"/>
    <x v="11"/>
    <n v="32"/>
    <n v="80"/>
    <s v="mg/L"/>
    <s v="+/- 3.8"/>
    <m/>
    <s v="SM4110B"/>
    <n v="0.5"/>
    <m/>
    <s v="Samples collected in 2L bottles in field and processed in FOC lab at 1420."/>
    <m/>
    <m/>
    <n v="80326003"/>
    <n v="8237127"/>
    <s v="00941"/>
  </r>
  <r>
    <s v="P126414-3"/>
    <s v="80326003"/>
    <n v="80326"/>
    <s v="Non-WQM"/>
    <x v="8"/>
    <x v="1"/>
    <s v="G"/>
    <x v="1"/>
    <s v="ECOTOPE"/>
    <s v="EX"/>
    <s v="ECOTOPE"/>
    <x v="44"/>
    <m/>
    <m/>
    <m/>
    <s v="0.25"/>
    <s v="0.49"/>
    <m/>
    <m/>
    <m/>
    <s v="0.68"/>
    <m/>
    <m/>
    <m/>
    <m/>
    <m/>
    <m/>
    <m/>
    <m/>
    <m/>
    <m/>
    <m/>
    <m/>
    <m/>
    <m/>
    <m/>
    <m/>
    <m/>
    <m/>
    <d v="2021-08-02T18:01:00"/>
    <d v="2021-08-02T08:37:00"/>
    <s v="98013"/>
    <x v="12"/>
    <m/>
    <n v="0.11600000000000001"/>
    <s v="ug/L"/>
    <s v="+/- 0.014"/>
    <m/>
    <m/>
    <n v="8.9999999999999993E-3"/>
    <m/>
    <s v="Samples collected in 2L bottles in field and processed in FOC lab at 1420."/>
    <m/>
    <m/>
    <n v="80326003"/>
    <n v="8237134"/>
    <s v="98013"/>
  </r>
  <r>
    <s v="P126414-3"/>
    <s v="80326003"/>
    <n v="80326"/>
    <s v="Non-WQM"/>
    <x v="8"/>
    <x v="1"/>
    <s v="G"/>
    <x v="1"/>
    <s v="ECOTOPE"/>
    <s v="EX"/>
    <s v="ECOTOPE"/>
    <x v="44"/>
    <m/>
    <m/>
    <m/>
    <s v="0.25"/>
    <s v="0.49"/>
    <m/>
    <m/>
    <m/>
    <s v="0.68"/>
    <m/>
    <m/>
    <m/>
    <m/>
    <m/>
    <m/>
    <m/>
    <m/>
    <m/>
    <m/>
    <m/>
    <m/>
    <m/>
    <m/>
    <m/>
    <m/>
    <m/>
    <m/>
    <d v="2021-08-02T18:01:00"/>
    <d v="2021-08-02T08:37:00"/>
    <s v="98011"/>
    <x v="13"/>
    <m/>
    <n v="1.35"/>
    <s v="ug/L"/>
    <s v="+/- 0.092"/>
    <m/>
    <m/>
    <n v="1.7999999999999999E-2"/>
    <m/>
    <s v="Samples collected in 2L bottles in field and processed in FOC lab at 1420."/>
    <m/>
    <m/>
    <n v="80326003"/>
    <n v="8237134"/>
    <s v="98011"/>
  </r>
  <r>
    <s v="P126414-3"/>
    <s v="80326003"/>
    <n v="80326"/>
    <s v="Non-WQM"/>
    <x v="8"/>
    <x v="1"/>
    <s v="G"/>
    <x v="1"/>
    <s v="ECOTOPE"/>
    <s v="EX"/>
    <s v="ECOTOPE"/>
    <x v="44"/>
    <m/>
    <m/>
    <m/>
    <s v="0.25"/>
    <s v="0.49"/>
    <m/>
    <m/>
    <m/>
    <s v="0.68"/>
    <m/>
    <m/>
    <m/>
    <m/>
    <m/>
    <m/>
    <m/>
    <m/>
    <m/>
    <m/>
    <m/>
    <m/>
    <m/>
    <m/>
    <m/>
    <m/>
    <m/>
    <m/>
    <d v="2021-08-02T18:01:00"/>
    <d v="2021-08-02T08:37:00"/>
    <s v="98010"/>
    <x v="14"/>
    <m/>
    <n v="0.219"/>
    <s v="ug/L"/>
    <s v="UNK"/>
    <m/>
    <m/>
    <n v="1.7999999999999999E-2"/>
    <m/>
    <s v="Samples collected in 2L bottles in field and processed in FOC lab at 1420."/>
    <m/>
    <m/>
    <n v="80326003"/>
    <n v="8237134"/>
    <s v="98010"/>
  </r>
  <r>
    <s v="P126414-12"/>
    <s v="80326012"/>
    <n v="80326"/>
    <s v="Non-WQM"/>
    <x v="10"/>
    <x v="2"/>
    <s v="G"/>
    <x v="2"/>
    <s v="ECOTOPE"/>
    <s v="EX"/>
    <s v="ECOTOPE"/>
    <x v="45"/>
    <m/>
    <m/>
    <m/>
    <m/>
    <m/>
    <m/>
    <m/>
    <m/>
    <m/>
    <m/>
    <m/>
    <m/>
    <m/>
    <m/>
    <m/>
    <m/>
    <m/>
    <m/>
    <m/>
    <m/>
    <m/>
    <m/>
    <m/>
    <m/>
    <m/>
    <m/>
    <m/>
    <d v="2021-08-02T13:47:52"/>
    <d v="2021-07-28T14:16:00"/>
    <s v="00666"/>
    <x v="2"/>
    <n v="26"/>
    <n v="2E-3"/>
    <s v="mg/L"/>
    <s v="+/- 0.002"/>
    <s v="U"/>
    <s v="SM4500PF"/>
    <n v="2E-3"/>
    <m/>
    <s v="DI 7261 through peristaltic pump tubing to 2L sample collection bottles. Samples collected in 2L bottles in field and processed in FOC lab at 1555."/>
    <m/>
    <m/>
    <n v="80326012"/>
    <n v="8237114"/>
    <s v="00666"/>
  </r>
  <r>
    <s v="P126414-12"/>
    <s v="80326012"/>
    <n v="80326"/>
    <s v="Non-WQM"/>
    <x v="10"/>
    <x v="2"/>
    <s v="G"/>
    <x v="2"/>
    <s v="ECOTOPE"/>
    <s v="EX"/>
    <s v="ECOTOPE"/>
    <x v="45"/>
    <m/>
    <m/>
    <m/>
    <m/>
    <m/>
    <m/>
    <m/>
    <m/>
    <m/>
    <m/>
    <m/>
    <m/>
    <m/>
    <m/>
    <m/>
    <m/>
    <m/>
    <m/>
    <m/>
    <m/>
    <m/>
    <m/>
    <m/>
    <m/>
    <m/>
    <m/>
    <m/>
    <d v="2021-08-02T13:46:21"/>
    <d v="2021-07-28T14:16:00"/>
    <s v="00665"/>
    <x v="3"/>
    <n v="25"/>
    <n v="2E-3"/>
    <s v="mg/L"/>
    <s v="+/- 0.002"/>
    <s v="U"/>
    <s v="SM4500PF"/>
    <n v="2E-3"/>
    <m/>
    <s v="DI 7261 through peristaltic pump tubing to 2L sample collection bottles. Samples collected in 2L bottles in field and processed in FOC lab at 1555."/>
    <m/>
    <m/>
    <n v="80326012"/>
    <n v="8237118"/>
    <s v="00665"/>
  </r>
  <r>
    <s v="P126414-12"/>
    <s v="80326012"/>
    <n v="80326"/>
    <s v="Non-WQM"/>
    <x v="10"/>
    <x v="2"/>
    <s v="G"/>
    <x v="2"/>
    <s v="ECOTOPE"/>
    <s v="EX"/>
    <s v="ECOTOPE"/>
    <x v="45"/>
    <m/>
    <m/>
    <m/>
    <m/>
    <m/>
    <m/>
    <m/>
    <m/>
    <m/>
    <m/>
    <m/>
    <m/>
    <m/>
    <m/>
    <m/>
    <m/>
    <m/>
    <m/>
    <m/>
    <m/>
    <m/>
    <m/>
    <m/>
    <m/>
    <m/>
    <m/>
    <m/>
    <d v="2021-07-28T12:35:27"/>
    <d v="2021-07-28T12:35:27"/>
    <s v="00671"/>
    <x v="1"/>
    <n v="23"/>
    <n v="2E-3"/>
    <s v="mg/L"/>
    <s v="+/- 0.002"/>
    <s v="U"/>
    <s v="SM4500PF"/>
    <n v="2E-3"/>
    <m/>
    <s v="DI 7261 through peristaltic pump tubing to 2L sample collection bottles. Samples collected in 2L bottles in field and processed in FOC lab at 1555."/>
    <m/>
    <m/>
    <n v="80326012"/>
    <n v="8237112"/>
    <s v="00671"/>
  </r>
  <r>
    <s v="P126414-12"/>
    <s v="80326012"/>
    <n v="80326"/>
    <s v="Non-WQM"/>
    <x v="10"/>
    <x v="2"/>
    <s v="G"/>
    <x v="2"/>
    <s v="ECOTOPE"/>
    <s v="EX"/>
    <s v="ECOTOPE"/>
    <x v="45"/>
    <m/>
    <m/>
    <m/>
    <m/>
    <m/>
    <m/>
    <m/>
    <m/>
    <m/>
    <m/>
    <m/>
    <m/>
    <m/>
    <m/>
    <m/>
    <m/>
    <m/>
    <m/>
    <m/>
    <m/>
    <m/>
    <m/>
    <m/>
    <m/>
    <m/>
    <m/>
    <m/>
    <d v="2021-07-29T11:52:59"/>
    <d v="2021-07-28T10:37:51"/>
    <s v="97017"/>
    <x v="4"/>
    <n v="80"/>
    <n v="0.05"/>
    <s v="mg/L"/>
    <s v="+/- 0.050"/>
    <s v="U"/>
    <s v="SM4500NC"/>
    <n v="0.05"/>
    <m/>
    <s v="DI 7261 through peristaltic pump tubing to 2L sample collection bottles. Samples collected in 2L bottles in field and processed in FOC lab at 1555."/>
    <m/>
    <m/>
    <n v="80326012"/>
    <n v="8237116"/>
    <s v="97017"/>
  </r>
  <r>
    <s v="P126414-12"/>
    <s v="80326012"/>
    <n v="80326"/>
    <s v="Non-WQM"/>
    <x v="10"/>
    <x v="2"/>
    <s v="G"/>
    <x v="2"/>
    <s v="ECOTOPE"/>
    <s v="EX"/>
    <s v="ECOTOPE"/>
    <x v="45"/>
    <m/>
    <m/>
    <m/>
    <m/>
    <m/>
    <m/>
    <m/>
    <m/>
    <m/>
    <m/>
    <m/>
    <m/>
    <m/>
    <m/>
    <m/>
    <m/>
    <m/>
    <m/>
    <m/>
    <m/>
    <m/>
    <m/>
    <m/>
    <m/>
    <m/>
    <m/>
    <m/>
    <d v="2021-08-17T16:03:17"/>
    <d v="2021-08-17T16:03:17"/>
    <s v="00631"/>
    <x v="6"/>
    <n v="18"/>
    <n v="5.0000000000000001E-3"/>
    <s v="mg/L"/>
    <s v="+/- 0.005"/>
    <s v="U"/>
    <s v="SM4500NO3F"/>
    <n v="5.0000000000000001E-3"/>
    <m/>
    <s v="DI 7261 through peristaltic pump tubing to 2L sample collection bottles. Samples collected in 2L bottles in field and processed in FOC lab at 1555."/>
    <m/>
    <m/>
    <n v="80326012"/>
    <n v="8237111"/>
    <s v="00631"/>
  </r>
  <r>
    <s v="P126414-12"/>
    <s v="80326012"/>
    <n v="80326"/>
    <s v="Non-WQM"/>
    <x v="10"/>
    <x v="2"/>
    <s v="G"/>
    <x v="2"/>
    <s v="ECOTOPE"/>
    <s v="EX"/>
    <s v="ECOTOPE"/>
    <x v="45"/>
    <m/>
    <m/>
    <m/>
    <m/>
    <m/>
    <m/>
    <m/>
    <m/>
    <m/>
    <m/>
    <m/>
    <m/>
    <m/>
    <m/>
    <m/>
    <m/>
    <m/>
    <m/>
    <m/>
    <m/>
    <m/>
    <m/>
    <m/>
    <m/>
    <m/>
    <m/>
    <m/>
    <d v="2021-08-17T16:03:17"/>
    <d v="2021-08-17T16:03:17"/>
    <s v="00608"/>
    <x v="7"/>
    <n v="20"/>
    <n v="5.0000000000000001E-3"/>
    <s v="mg/L"/>
    <s v="+/- 0.005"/>
    <s v="U"/>
    <s v="SM4500NH3H"/>
    <n v="5.0000000000000001E-3"/>
    <m/>
    <s v="DI 7261 through peristaltic pump tubing to 2L sample collection bottles. Samples collected in 2L bottles in field and processed in FOC lab at 1555."/>
    <m/>
    <m/>
    <n v="80326012"/>
    <n v="8237111"/>
    <s v="00608"/>
  </r>
  <r>
    <s v="P126414-12"/>
    <s v="80326012"/>
    <n v="80326"/>
    <s v="Non-WQM"/>
    <x v="10"/>
    <x v="2"/>
    <s v="G"/>
    <x v="2"/>
    <s v="ECOTOPE"/>
    <s v="EX"/>
    <s v="ECOTOPE"/>
    <x v="45"/>
    <m/>
    <m/>
    <m/>
    <m/>
    <m/>
    <m/>
    <m/>
    <m/>
    <m/>
    <m/>
    <m/>
    <m/>
    <m/>
    <m/>
    <m/>
    <m/>
    <m/>
    <m/>
    <m/>
    <m/>
    <m/>
    <m/>
    <m/>
    <m/>
    <m/>
    <m/>
    <m/>
    <d v="2021-07-28T10:53:00"/>
    <d v="2021-07-28T10:53:00"/>
    <s v="00080"/>
    <x v="5"/>
    <n v="13"/>
    <n v="1"/>
    <s v="PCU"/>
    <s v="+/- 1"/>
    <s v="U"/>
    <s v="SM2120C"/>
    <n v="1"/>
    <m/>
    <s v="DI 7261 through peristaltic pump tubing to 2L sample collection bottles. Samples collected in 2L bottles in field and processed in FOC lab at 1555."/>
    <m/>
    <m/>
    <n v="80326012"/>
    <n v="8237109"/>
    <s v="00080"/>
  </r>
  <r>
    <s v="P126414-12"/>
    <s v="80326012"/>
    <n v="80326"/>
    <s v="Non-WQM"/>
    <x v="10"/>
    <x v="2"/>
    <s v="G"/>
    <x v="2"/>
    <s v="ECOTOPE"/>
    <s v="EX"/>
    <s v="ECOTOPE"/>
    <x v="45"/>
    <m/>
    <m/>
    <m/>
    <m/>
    <m/>
    <m/>
    <m/>
    <m/>
    <m/>
    <m/>
    <m/>
    <m/>
    <m/>
    <m/>
    <m/>
    <m/>
    <m/>
    <m/>
    <m/>
    <m/>
    <m/>
    <m/>
    <m/>
    <m/>
    <m/>
    <m/>
    <m/>
    <d v="2021-08-19T23:28:00"/>
    <d v="2021-08-19T23:28:00"/>
    <s v="00681"/>
    <x v="8"/>
    <n v="89"/>
    <n v="0.8"/>
    <s v="mg/L"/>
    <s v="+/- 0.80"/>
    <s v="U"/>
    <s v="SM5310B"/>
    <n v="0.8"/>
    <m/>
    <s v="DI 7261 through peristaltic pump tubing to 2L sample collection bottles. Samples collected in 2L bottles in field and processed in FOC lab at 1555."/>
    <m/>
    <m/>
    <n v="80326012"/>
    <n v="8269783"/>
    <s v="00681"/>
  </r>
  <r>
    <s v="P126414-12"/>
    <s v="80326012"/>
    <n v="80326"/>
    <s v="Non-WQM"/>
    <x v="10"/>
    <x v="2"/>
    <s v="G"/>
    <x v="2"/>
    <s v="ECOTOPE"/>
    <s v="EX"/>
    <s v="ECOTOPE"/>
    <x v="45"/>
    <m/>
    <m/>
    <m/>
    <m/>
    <m/>
    <m/>
    <m/>
    <m/>
    <m/>
    <m/>
    <m/>
    <m/>
    <m/>
    <m/>
    <m/>
    <m/>
    <m/>
    <m/>
    <m/>
    <m/>
    <m/>
    <m/>
    <m/>
    <m/>
    <m/>
    <m/>
    <m/>
    <d v="2021-07-28T13:25:00"/>
    <d v="2021-07-28T13:25:00"/>
    <s v="00410"/>
    <x v="9"/>
    <n v="67"/>
    <n v="1"/>
    <s v="mg/L CaCO3"/>
    <s v="+/- 1.0"/>
    <s v="U"/>
    <s v="SM2320B"/>
    <n v="1"/>
    <m/>
    <s v="DI 7261 through peristaltic pump tubing to 2L sample collection bottles. Samples collected in 2L bottles in field and processed in FOC lab at 1555."/>
    <m/>
    <m/>
    <n v="80326012"/>
    <n v="8237103"/>
    <s v="00410"/>
  </r>
  <r>
    <s v="P126414-12"/>
    <s v="80326012"/>
    <n v="80326"/>
    <s v="Non-WQM"/>
    <x v="10"/>
    <x v="2"/>
    <s v="G"/>
    <x v="2"/>
    <s v="ECOTOPE"/>
    <s v="EX"/>
    <s v="ECOTOPE"/>
    <x v="45"/>
    <m/>
    <m/>
    <m/>
    <m/>
    <m/>
    <m/>
    <m/>
    <m/>
    <m/>
    <m/>
    <m/>
    <m/>
    <m/>
    <m/>
    <m/>
    <m/>
    <m/>
    <m/>
    <m/>
    <m/>
    <m/>
    <m/>
    <m/>
    <m/>
    <m/>
    <m/>
    <m/>
    <d v="2021-08-10T14:41:00"/>
    <d v="2021-08-03T10:44:00"/>
    <s v="01105"/>
    <x v="15"/>
    <n v="66"/>
    <n v="8"/>
    <s v="ug/L"/>
    <s v="+/- 8"/>
    <s v="U"/>
    <s v="SM3120B"/>
    <n v="8"/>
    <m/>
    <s v="DI 7261 through peristaltic pump tubing to 2L sample collection bottles. Samples collected in 2L bottles in field and processed in FOC lab at 1555."/>
    <m/>
    <m/>
    <n v="80326012"/>
    <n v="8237120"/>
    <s v="01105"/>
  </r>
  <r>
    <s v="P126414-12"/>
    <s v="80326012"/>
    <n v="80326"/>
    <s v="Non-WQM"/>
    <x v="10"/>
    <x v="2"/>
    <s v="G"/>
    <x v="2"/>
    <s v="ECOTOPE"/>
    <s v="EX"/>
    <s v="ECOTOPE"/>
    <x v="45"/>
    <m/>
    <m/>
    <m/>
    <m/>
    <m/>
    <m/>
    <m/>
    <m/>
    <m/>
    <m/>
    <m/>
    <m/>
    <m/>
    <m/>
    <m/>
    <m/>
    <m/>
    <m/>
    <m/>
    <m/>
    <m/>
    <m/>
    <m/>
    <m/>
    <m/>
    <m/>
    <m/>
    <d v="2021-08-10T14:41:00"/>
    <d v="2021-08-03T10:44:00"/>
    <s v="01045"/>
    <x v="16"/>
    <n v="36"/>
    <n v="3"/>
    <s v="ug/L"/>
    <s v="+/- 3"/>
    <s v="U"/>
    <s v="SM3120B"/>
    <n v="3"/>
    <m/>
    <s v="DI 7261 through peristaltic pump tubing to 2L sample collection bottles. Samples collected in 2L bottles in field and processed in FOC lab at 1555."/>
    <m/>
    <m/>
    <n v="80326012"/>
    <n v="8237120"/>
    <s v="01045"/>
  </r>
  <r>
    <s v="P126414-12"/>
    <s v="80326012"/>
    <n v="80326"/>
    <s v="Non-WQM"/>
    <x v="10"/>
    <x v="2"/>
    <s v="G"/>
    <x v="2"/>
    <s v="ECOTOPE"/>
    <s v="EX"/>
    <s v="ECOTOPE"/>
    <x v="45"/>
    <m/>
    <m/>
    <m/>
    <m/>
    <m/>
    <m/>
    <m/>
    <m/>
    <m/>
    <m/>
    <m/>
    <m/>
    <m/>
    <m/>
    <m/>
    <m/>
    <m/>
    <m/>
    <m/>
    <m/>
    <m/>
    <m/>
    <m/>
    <m/>
    <m/>
    <m/>
    <m/>
    <d v="2021-07-29T12:07:02"/>
    <d v="2021-07-29T12:07:02"/>
    <s v="00935"/>
    <x v="17"/>
    <n v="29"/>
    <n v="0.1"/>
    <s v="mg/L"/>
    <s v="+/- 0.1"/>
    <s v="U"/>
    <s v="SM3120B"/>
    <n v="0.1"/>
    <m/>
    <s v="DI 7261 through peristaltic pump tubing to 2L sample collection bottles. Samples collected in 2L bottles in field and processed in FOC lab at 1555."/>
    <m/>
    <m/>
    <n v="80326012"/>
    <n v="8237104"/>
    <s v="00935"/>
  </r>
  <r>
    <s v="P126414-12"/>
    <s v="80326012"/>
    <n v="80326"/>
    <s v="Non-WQM"/>
    <x v="10"/>
    <x v="2"/>
    <s v="G"/>
    <x v="2"/>
    <s v="ECOTOPE"/>
    <s v="EX"/>
    <s v="ECOTOPE"/>
    <x v="45"/>
    <m/>
    <m/>
    <m/>
    <m/>
    <m/>
    <m/>
    <m/>
    <m/>
    <m/>
    <m/>
    <m/>
    <m/>
    <m/>
    <m/>
    <m/>
    <m/>
    <m/>
    <m/>
    <m/>
    <m/>
    <m/>
    <m/>
    <m/>
    <m/>
    <m/>
    <m/>
    <m/>
    <d v="2021-07-29T12:07:02"/>
    <d v="2021-07-29T12:07:02"/>
    <s v="00930"/>
    <x v="18"/>
    <n v="28"/>
    <n v="0.4"/>
    <s v="mg/L"/>
    <s v="+/- 0.4"/>
    <s v="U"/>
    <s v="SM3120B"/>
    <n v="0.4"/>
    <m/>
    <s v="DI 7261 through peristaltic pump tubing to 2L sample collection bottles. Samples collected in 2L bottles in field and processed in FOC lab at 1555."/>
    <m/>
    <m/>
    <n v="80326012"/>
    <n v="8237104"/>
    <s v="00930"/>
  </r>
  <r>
    <s v="P126414-12"/>
    <s v="80326012"/>
    <n v="80326"/>
    <s v="Non-WQM"/>
    <x v="10"/>
    <x v="2"/>
    <s v="G"/>
    <x v="2"/>
    <s v="ECOTOPE"/>
    <s v="EX"/>
    <s v="ECOTOPE"/>
    <x v="45"/>
    <m/>
    <m/>
    <m/>
    <m/>
    <m/>
    <m/>
    <m/>
    <m/>
    <m/>
    <m/>
    <m/>
    <m/>
    <m/>
    <m/>
    <m/>
    <m/>
    <m/>
    <m/>
    <m/>
    <m/>
    <m/>
    <m/>
    <m/>
    <m/>
    <m/>
    <m/>
    <m/>
    <d v="2021-07-29T12:07:02"/>
    <d v="2021-07-29T12:07:02"/>
    <s v="00925"/>
    <x v="19"/>
    <n v="31"/>
    <n v="0.1"/>
    <s v="mg/L"/>
    <s v="+/- 0.1"/>
    <s v="U"/>
    <s v="SM3120B"/>
    <n v="0.1"/>
    <m/>
    <s v="DI 7261 through peristaltic pump tubing to 2L sample collection bottles. Samples collected in 2L bottles in field and processed in FOC lab at 1555."/>
    <m/>
    <m/>
    <n v="80326012"/>
    <n v="8237104"/>
    <s v="00925"/>
  </r>
  <r>
    <s v="P126414-12"/>
    <s v="80326012"/>
    <n v="80326"/>
    <s v="Non-WQM"/>
    <x v="10"/>
    <x v="2"/>
    <s v="G"/>
    <x v="2"/>
    <s v="ECOTOPE"/>
    <s v="EX"/>
    <s v="ECOTOPE"/>
    <x v="45"/>
    <m/>
    <m/>
    <m/>
    <m/>
    <m/>
    <m/>
    <m/>
    <m/>
    <m/>
    <m/>
    <m/>
    <m/>
    <m/>
    <m/>
    <m/>
    <m/>
    <m/>
    <m/>
    <m/>
    <m/>
    <m/>
    <m/>
    <m/>
    <m/>
    <m/>
    <m/>
    <m/>
    <d v="2021-07-29T12:07:02"/>
    <d v="2021-07-29T12:07:02"/>
    <s v="00915"/>
    <x v="20"/>
    <n v="30"/>
    <n v="0.3"/>
    <s v="mg/L"/>
    <s v="+/- 0.3"/>
    <s v="U"/>
    <s v="SM3120B"/>
    <n v="0.3"/>
    <m/>
    <s v="DI 7261 through peristaltic pump tubing to 2L sample collection bottles. Samples collected in 2L bottles in field and processed in FOC lab at 1555."/>
    <m/>
    <m/>
    <n v="80326012"/>
    <n v="8237104"/>
    <s v="00915"/>
  </r>
  <r>
    <s v="P126414-12"/>
    <s v="80326012"/>
    <n v="80326"/>
    <s v="Non-WQM"/>
    <x v="10"/>
    <x v="2"/>
    <s v="G"/>
    <x v="2"/>
    <s v="ECOTOPE"/>
    <s v="EX"/>
    <s v="ECOTOPE"/>
    <x v="45"/>
    <m/>
    <m/>
    <m/>
    <m/>
    <m/>
    <m/>
    <m/>
    <m/>
    <m/>
    <m/>
    <m/>
    <m/>
    <m/>
    <m/>
    <m/>
    <m/>
    <m/>
    <m/>
    <m/>
    <m/>
    <m/>
    <m/>
    <m/>
    <m/>
    <m/>
    <m/>
    <m/>
    <d v="2021-07-29T12:07:02"/>
    <d v="2021-07-29T12:07:02"/>
    <s v="CALCHARD"/>
    <x v="21"/>
    <m/>
    <n v="1"/>
    <s v="mg/L"/>
    <s v="+/- 1.0"/>
    <s v="U"/>
    <m/>
    <n v="1"/>
    <m/>
    <s v="DI 7261 through peristaltic pump tubing to 2L sample collection bottles. Samples collected in 2L bottles in field and processed in FOC lab at 1555."/>
    <m/>
    <m/>
    <n v="80326012"/>
    <n v="8237104"/>
    <s v="CALCHARD"/>
  </r>
  <r>
    <s v="P126414-12"/>
    <s v="80326012"/>
    <n v="80326"/>
    <s v="Non-WQM"/>
    <x v="10"/>
    <x v="2"/>
    <s v="G"/>
    <x v="2"/>
    <s v="ECOTOPE"/>
    <s v="EX"/>
    <s v="ECOTOPE"/>
    <x v="45"/>
    <m/>
    <m/>
    <m/>
    <m/>
    <m/>
    <m/>
    <m/>
    <m/>
    <m/>
    <m/>
    <m/>
    <m/>
    <m/>
    <m/>
    <m/>
    <m/>
    <m/>
    <m/>
    <m/>
    <m/>
    <m/>
    <m/>
    <m/>
    <m/>
    <m/>
    <m/>
    <m/>
    <d v="2021-07-30T16:38:00"/>
    <d v="2021-07-30T16:38:00"/>
    <s v="00946"/>
    <x v="10"/>
    <n v="33"/>
    <n v="0.1"/>
    <s v="mg/L"/>
    <s v="+/- 0.1"/>
    <s v="U"/>
    <s v="SM4110B"/>
    <n v="0.1"/>
    <m/>
    <s v="DI 7261 through peristaltic pump tubing to 2L sample collection bottles. Samples collected in 2L bottles in field and processed in FOC lab at 1555."/>
    <m/>
    <m/>
    <n v="80326012"/>
    <n v="8237108"/>
    <s v="00946"/>
  </r>
  <r>
    <s v="P126414-12"/>
    <s v="80326012"/>
    <n v="80326"/>
    <s v="Non-WQM"/>
    <x v="10"/>
    <x v="2"/>
    <s v="G"/>
    <x v="2"/>
    <s v="ECOTOPE"/>
    <s v="EX"/>
    <s v="ECOTOPE"/>
    <x v="45"/>
    <m/>
    <m/>
    <m/>
    <m/>
    <m/>
    <m/>
    <m/>
    <m/>
    <m/>
    <m/>
    <m/>
    <m/>
    <m/>
    <m/>
    <m/>
    <m/>
    <m/>
    <m/>
    <m/>
    <m/>
    <m/>
    <m/>
    <m/>
    <m/>
    <m/>
    <m/>
    <m/>
    <d v="2021-07-30T16:38:00"/>
    <d v="2021-07-30T16:38:00"/>
    <s v="00941"/>
    <x v="11"/>
    <n v="32"/>
    <n v="0.5"/>
    <s v="mg/L"/>
    <s v="+/- 0.5"/>
    <s v="U"/>
    <s v="SM4110B"/>
    <n v="0.5"/>
    <m/>
    <s v="DI 7261 through peristaltic pump tubing to 2L sample collection bottles. Samples collected in 2L bottles in field and processed in FOC lab at 1555."/>
    <m/>
    <m/>
    <n v="80326012"/>
    <n v="8237108"/>
    <s v="00941"/>
  </r>
  <r>
    <s v="P126414-12"/>
    <s v="80326012"/>
    <n v="80326"/>
    <s v="Non-WQM"/>
    <x v="10"/>
    <x v="2"/>
    <s v="G"/>
    <x v="2"/>
    <s v="ECOTOPE"/>
    <s v="EX"/>
    <s v="ECOTOPE"/>
    <x v="45"/>
    <m/>
    <m/>
    <m/>
    <m/>
    <m/>
    <m/>
    <m/>
    <m/>
    <m/>
    <m/>
    <m/>
    <m/>
    <m/>
    <m/>
    <m/>
    <m/>
    <m/>
    <m/>
    <m/>
    <m/>
    <m/>
    <m/>
    <m/>
    <m/>
    <m/>
    <m/>
    <m/>
    <d v="2021-08-02T19:47:00"/>
    <d v="2021-08-02T09:08:00"/>
    <s v="98013"/>
    <x v="12"/>
    <m/>
    <n v="8.0000000000000002E-3"/>
    <s v="ug/L"/>
    <s v="+/- 0.008"/>
    <s v="U"/>
    <m/>
    <n v="8.0000000000000002E-3"/>
    <m/>
    <s v="DI 7261 through peristaltic pump tubing to 2L sample collection bottles. Samples collected in 2L bottles in field and processed in FOC lab at 1555."/>
    <m/>
    <m/>
    <n v="80326012"/>
    <n v="8237107"/>
    <s v="98013"/>
  </r>
  <r>
    <s v="P126414-12"/>
    <s v="80326012"/>
    <n v="80326"/>
    <s v="Non-WQM"/>
    <x v="10"/>
    <x v="2"/>
    <s v="G"/>
    <x v="2"/>
    <s v="ECOTOPE"/>
    <s v="EX"/>
    <s v="ECOTOPE"/>
    <x v="45"/>
    <m/>
    <m/>
    <m/>
    <m/>
    <m/>
    <m/>
    <m/>
    <m/>
    <m/>
    <m/>
    <m/>
    <m/>
    <m/>
    <m/>
    <m/>
    <m/>
    <m/>
    <m/>
    <m/>
    <m/>
    <m/>
    <m/>
    <m/>
    <m/>
    <m/>
    <m/>
    <m/>
    <d v="2021-08-02T19:47:00"/>
    <d v="2021-08-02T09:08:00"/>
    <s v="98011"/>
    <x v="13"/>
    <m/>
    <n v="1.6E-2"/>
    <s v="ug/L"/>
    <s v="+/- 0.016"/>
    <s v="U"/>
    <m/>
    <n v="1.6E-2"/>
    <m/>
    <s v="DI 7261 through peristaltic pump tubing to 2L sample collection bottles. Samples collected in 2L bottles in field and processed in FOC lab at 1555."/>
    <m/>
    <m/>
    <n v="80326012"/>
    <n v="8237107"/>
    <s v="98011"/>
  </r>
  <r>
    <s v="P126414-12"/>
    <s v="80326012"/>
    <n v="80326"/>
    <s v="Non-WQM"/>
    <x v="10"/>
    <x v="2"/>
    <s v="G"/>
    <x v="2"/>
    <s v="ECOTOPE"/>
    <s v="EX"/>
    <s v="ECOTOPE"/>
    <x v="45"/>
    <m/>
    <m/>
    <m/>
    <m/>
    <m/>
    <m/>
    <m/>
    <m/>
    <m/>
    <m/>
    <m/>
    <m/>
    <m/>
    <m/>
    <m/>
    <m/>
    <m/>
    <m/>
    <m/>
    <m/>
    <m/>
    <m/>
    <m/>
    <m/>
    <m/>
    <m/>
    <m/>
    <d v="2021-08-02T19:47:00"/>
    <d v="2021-08-02T09:08:00"/>
    <s v="98010"/>
    <x v="14"/>
    <m/>
    <n v="1.6E-2"/>
    <s v="ug/L"/>
    <s v="UNK"/>
    <s v="U"/>
    <m/>
    <n v="1.6E-2"/>
    <m/>
    <s v="DI 7261 through peristaltic pump tubing to 2L sample collection bottles. Samples collected in 2L bottles in field and processed in FOC lab at 1555."/>
    <m/>
    <m/>
    <n v="80326012"/>
    <n v="8237107"/>
    <s v="98010"/>
  </r>
  <r>
    <s v="P126414-2"/>
    <s v="80326002"/>
    <n v="80326"/>
    <s v="Non-WQM"/>
    <x v="10"/>
    <x v="1"/>
    <s v="G"/>
    <x v="1"/>
    <s v="ECOTOPE"/>
    <s v="EX"/>
    <s v="ECOTOPE"/>
    <x v="46"/>
    <m/>
    <m/>
    <m/>
    <s v="0.22"/>
    <s v="0.44"/>
    <m/>
    <m/>
    <m/>
    <s v="0.7"/>
    <m/>
    <m/>
    <m/>
    <m/>
    <m/>
    <m/>
    <m/>
    <m/>
    <m/>
    <m/>
    <m/>
    <m/>
    <m/>
    <m/>
    <m/>
    <m/>
    <m/>
    <m/>
    <d v="2021-08-02T13:12:42"/>
    <d v="2021-07-28T14:16:00"/>
    <s v="00666"/>
    <x v="2"/>
    <n v="26"/>
    <n v="7.0000000000000001E-3"/>
    <s v="mg/L"/>
    <s v="+/- 0.002"/>
    <m/>
    <s v="SM4500PF"/>
    <n v="2E-3"/>
    <m/>
    <s v="Samples collected in 2L bottles in field and processed in FOC lab at 1415."/>
    <m/>
    <m/>
    <n v="80326002"/>
    <n v="8237089"/>
    <s v="00666"/>
  </r>
  <r>
    <s v="P126414-2"/>
    <s v="80326002"/>
    <n v="80326"/>
    <s v="Non-WQM"/>
    <x v="10"/>
    <x v="1"/>
    <s v="G"/>
    <x v="1"/>
    <s v="ECOTOPE"/>
    <s v="EX"/>
    <s v="ECOTOPE"/>
    <x v="46"/>
    <m/>
    <m/>
    <m/>
    <s v="0.22"/>
    <s v="0.44"/>
    <m/>
    <m/>
    <m/>
    <s v="0.7"/>
    <m/>
    <m/>
    <m/>
    <m/>
    <m/>
    <m/>
    <m/>
    <m/>
    <m/>
    <m/>
    <m/>
    <m/>
    <m/>
    <m/>
    <m/>
    <m/>
    <m/>
    <m/>
    <d v="2021-08-02T13:11:10"/>
    <d v="2021-07-28T14:16:00"/>
    <s v="00665"/>
    <x v="3"/>
    <n v="25"/>
    <n v="0.01"/>
    <s v="mg/L"/>
    <s v="+/- 0.002"/>
    <m/>
    <s v="SM4500PF"/>
    <n v="2E-3"/>
    <m/>
    <s v="Samples collected in 2L bottles in field and processed in FOC lab at 1415."/>
    <m/>
    <m/>
    <n v="80326002"/>
    <n v="8237087"/>
    <s v="00665"/>
  </r>
  <r>
    <s v="P126414-2"/>
    <s v="80326002"/>
    <n v="80326"/>
    <s v="Non-WQM"/>
    <x v="10"/>
    <x v="1"/>
    <s v="G"/>
    <x v="1"/>
    <s v="ECOTOPE"/>
    <s v="EX"/>
    <s v="ECOTOPE"/>
    <x v="46"/>
    <m/>
    <m/>
    <m/>
    <s v="0.22"/>
    <s v="0.44"/>
    <m/>
    <m/>
    <m/>
    <s v="0.7"/>
    <m/>
    <m/>
    <m/>
    <m/>
    <m/>
    <m/>
    <m/>
    <m/>
    <m/>
    <m/>
    <m/>
    <m/>
    <m/>
    <m/>
    <m/>
    <m/>
    <m/>
    <m/>
    <d v="2021-07-28T12:10:03"/>
    <d v="2021-07-28T12:10:03"/>
    <s v="00671"/>
    <x v="1"/>
    <n v="23"/>
    <n v="2E-3"/>
    <s v="mg/L"/>
    <s v="+/- 0.002"/>
    <s v="U"/>
    <s v="SM4500PF"/>
    <n v="2E-3"/>
    <m/>
    <s v="Samples collected in 2L bottles in field and processed in FOC lab at 1415."/>
    <m/>
    <m/>
    <n v="80326002"/>
    <n v="8237085"/>
    <s v="00671"/>
  </r>
  <r>
    <s v="P126414-2"/>
    <s v="80326002"/>
    <n v="80326"/>
    <s v="Non-WQM"/>
    <x v="10"/>
    <x v="1"/>
    <s v="G"/>
    <x v="1"/>
    <s v="ECOTOPE"/>
    <s v="EX"/>
    <s v="ECOTOPE"/>
    <x v="46"/>
    <m/>
    <m/>
    <m/>
    <s v="0.22"/>
    <s v="0.44"/>
    <m/>
    <m/>
    <m/>
    <s v="0.7"/>
    <m/>
    <m/>
    <m/>
    <m/>
    <m/>
    <m/>
    <m/>
    <m/>
    <m/>
    <m/>
    <m/>
    <m/>
    <m/>
    <m/>
    <m/>
    <m/>
    <m/>
    <m/>
    <d v="2021-07-29T11:38:25"/>
    <d v="2021-07-28T10:37:51"/>
    <s v="97017"/>
    <x v="4"/>
    <n v="80"/>
    <n v="1.65"/>
    <s v="mg/L"/>
    <s v="+/- 0.133"/>
    <m/>
    <s v="SM4500NC"/>
    <n v="0.05"/>
    <m/>
    <s v="Samples collected in 2L bottles in field and processed in FOC lab at 1415."/>
    <m/>
    <m/>
    <n v="80326002"/>
    <n v="8237093"/>
    <s v="97017"/>
  </r>
  <r>
    <s v="P126414-2"/>
    <s v="80326002"/>
    <n v="80326"/>
    <s v="Non-WQM"/>
    <x v="10"/>
    <x v="1"/>
    <s v="G"/>
    <x v="1"/>
    <s v="ECOTOPE"/>
    <s v="EX"/>
    <s v="ECOTOPE"/>
    <x v="46"/>
    <m/>
    <m/>
    <m/>
    <s v="0.22"/>
    <s v="0.44"/>
    <m/>
    <m/>
    <m/>
    <s v="0.7"/>
    <m/>
    <m/>
    <m/>
    <m/>
    <m/>
    <m/>
    <m/>
    <m/>
    <m/>
    <m/>
    <m/>
    <m/>
    <m/>
    <m/>
    <m/>
    <m/>
    <m/>
    <m/>
    <d v="2021-07-28T10:39:00"/>
    <d v="2021-07-28T10:39:00"/>
    <s v="00080"/>
    <x v="5"/>
    <n v="13"/>
    <n v="74"/>
    <s v="PCU"/>
    <s v="+/- 13"/>
    <m/>
    <s v="SM2120C"/>
    <n v="1"/>
    <m/>
    <s v="Samples collected in 2L bottles in field and processed in FOC lab at 1415."/>
    <m/>
    <m/>
    <n v="80326002"/>
    <n v="8237094"/>
    <s v="00080"/>
  </r>
  <r>
    <s v="P126414-2"/>
    <s v="80326002"/>
    <n v="80326"/>
    <s v="Non-WQM"/>
    <x v="10"/>
    <x v="1"/>
    <s v="G"/>
    <x v="1"/>
    <s v="ECOTOPE"/>
    <s v="EX"/>
    <s v="ECOTOPE"/>
    <x v="46"/>
    <m/>
    <m/>
    <m/>
    <s v="0.22"/>
    <s v="0.44"/>
    <m/>
    <m/>
    <m/>
    <s v="0.7"/>
    <m/>
    <m/>
    <m/>
    <m/>
    <m/>
    <m/>
    <m/>
    <m/>
    <m/>
    <m/>
    <m/>
    <m/>
    <m/>
    <m/>
    <m/>
    <m/>
    <m/>
    <m/>
    <d v="2021-08-18T12:54:00"/>
    <d v="2021-08-18T12:54:00"/>
    <s v="00631"/>
    <x v="6"/>
    <n v="18"/>
    <n v="1.6E-2"/>
    <s v="mg/L"/>
    <s v="+/- 0.005"/>
    <m/>
    <s v="SM4500NO3F"/>
    <n v="5.0000000000000001E-3"/>
    <m/>
    <s v="Samples collected in 2L bottles in field and processed in FOC lab at 1415."/>
    <m/>
    <s v="J3"/>
    <n v="80326002"/>
    <n v="8237090"/>
    <s v="00631"/>
  </r>
  <r>
    <s v="P126414-2"/>
    <s v="80326002"/>
    <n v="80326"/>
    <s v="Non-WQM"/>
    <x v="10"/>
    <x v="1"/>
    <s v="G"/>
    <x v="1"/>
    <s v="ECOTOPE"/>
    <s v="EX"/>
    <s v="ECOTOPE"/>
    <x v="46"/>
    <m/>
    <m/>
    <m/>
    <s v="0.22"/>
    <s v="0.44"/>
    <m/>
    <m/>
    <m/>
    <s v="0.7"/>
    <m/>
    <m/>
    <m/>
    <m/>
    <m/>
    <m/>
    <m/>
    <m/>
    <m/>
    <m/>
    <m/>
    <m/>
    <m/>
    <m/>
    <m/>
    <m/>
    <m/>
    <m/>
    <d v="2021-08-18T12:54:00"/>
    <d v="2021-08-18T12:54:00"/>
    <s v="00608"/>
    <x v="7"/>
    <n v="20"/>
    <n v="3.9E-2"/>
    <s v="mg/L"/>
    <s v="+/- 0.005"/>
    <m/>
    <s v="SM4500NH3H"/>
    <n v="5.0000000000000001E-3"/>
    <m/>
    <s v="Samples collected in 2L bottles in field and processed in FOC lab at 1415."/>
    <m/>
    <s v="J3"/>
    <n v="80326002"/>
    <n v="8237090"/>
    <s v="00608"/>
  </r>
  <r>
    <s v="P126414-2"/>
    <s v="80326002"/>
    <n v="80326"/>
    <s v="Non-WQM"/>
    <x v="10"/>
    <x v="1"/>
    <s v="G"/>
    <x v="1"/>
    <s v="ECOTOPE"/>
    <s v="EX"/>
    <s v="ECOTOPE"/>
    <x v="46"/>
    <m/>
    <m/>
    <m/>
    <s v="0.22"/>
    <s v="0.44"/>
    <m/>
    <m/>
    <m/>
    <s v="0.7"/>
    <m/>
    <m/>
    <m/>
    <m/>
    <m/>
    <m/>
    <m/>
    <m/>
    <m/>
    <m/>
    <m/>
    <m/>
    <m/>
    <m/>
    <m/>
    <m/>
    <m/>
    <m/>
    <d v="2021-08-16T23:35:00"/>
    <d v="2021-08-16T23:35:00"/>
    <s v="00681"/>
    <x v="8"/>
    <n v="89"/>
    <n v="25.2"/>
    <s v="mg/L"/>
    <s v="+/- 2.0"/>
    <m/>
    <s v="SM5310B"/>
    <n v="0.8"/>
    <m/>
    <s v="Samples collected in 2L bottles in field and processed in FOC lab at 1415."/>
    <m/>
    <m/>
    <n v="80326002"/>
    <n v="8237095"/>
    <s v="00681"/>
  </r>
  <r>
    <s v="P126414-2"/>
    <s v="80326002"/>
    <n v="80326"/>
    <s v="Non-WQM"/>
    <x v="10"/>
    <x v="1"/>
    <s v="G"/>
    <x v="1"/>
    <s v="ECOTOPE"/>
    <s v="EX"/>
    <s v="ECOTOPE"/>
    <x v="46"/>
    <m/>
    <m/>
    <m/>
    <s v="0.22"/>
    <s v="0.44"/>
    <m/>
    <m/>
    <m/>
    <s v="0.7"/>
    <m/>
    <m/>
    <m/>
    <m/>
    <m/>
    <m/>
    <m/>
    <m/>
    <m/>
    <m/>
    <m/>
    <m/>
    <m/>
    <m/>
    <m/>
    <m/>
    <m/>
    <m/>
    <d v="2021-07-28T10:52:00"/>
    <d v="2021-07-28T10:52:00"/>
    <s v="00410"/>
    <x v="9"/>
    <n v="67"/>
    <n v="188"/>
    <s v="mg/L CaCO3"/>
    <s v="+/- 9"/>
    <m/>
    <s v="SM2320B"/>
    <n v="1"/>
    <m/>
    <s v="Samples collected in 2L bottles in field and processed in FOC lab at 1415."/>
    <m/>
    <m/>
    <n v="80326002"/>
    <n v="8237099"/>
    <s v="00410"/>
  </r>
  <r>
    <s v="P126414-2"/>
    <s v="80326002"/>
    <n v="80326"/>
    <s v="Non-WQM"/>
    <x v="10"/>
    <x v="1"/>
    <s v="G"/>
    <x v="1"/>
    <s v="ECOTOPE"/>
    <s v="EX"/>
    <s v="ECOTOPE"/>
    <x v="46"/>
    <m/>
    <m/>
    <m/>
    <s v="0.22"/>
    <s v="0.44"/>
    <m/>
    <m/>
    <m/>
    <s v="0.7"/>
    <m/>
    <m/>
    <m/>
    <m/>
    <m/>
    <m/>
    <m/>
    <m/>
    <m/>
    <m/>
    <m/>
    <m/>
    <m/>
    <m/>
    <m/>
    <m/>
    <m/>
    <m/>
    <d v="2021-08-10T14:27:00"/>
    <d v="2021-08-03T10:44:00"/>
    <s v="01105"/>
    <x v="15"/>
    <n v="66"/>
    <n v="16"/>
    <s v="ug/L"/>
    <s v="+/- 16"/>
    <s v="U"/>
    <s v="SM3120B"/>
    <n v="16"/>
    <m/>
    <s v="Samples collected in 2L bottles in field and processed in FOC lab at 1415."/>
    <m/>
    <m/>
    <n v="80326002"/>
    <n v="8275442"/>
    <s v="01105"/>
  </r>
  <r>
    <s v="P126414-2"/>
    <s v="80326002"/>
    <n v="80326"/>
    <s v="Non-WQM"/>
    <x v="10"/>
    <x v="1"/>
    <s v="G"/>
    <x v="1"/>
    <s v="ECOTOPE"/>
    <s v="EX"/>
    <s v="ECOTOPE"/>
    <x v="46"/>
    <m/>
    <m/>
    <m/>
    <s v="0.22"/>
    <s v="0.44"/>
    <m/>
    <m/>
    <m/>
    <s v="0.7"/>
    <m/>
    <m/>
    <m/>
    <m/>
    <m/>
    <m/>
    <m/>
    <m/>
    <m/>
    <m/>
    <m/>
    <m/>
    <m/>
    <m/>
    <m/>
    <m/>
    <m/>
    <m/>
    <d v="2021-08-10T14:13:00"/>
    <d v="2021-08-03T10:44:00"/>
    <s v="01045"/>
    <x v="16"/>
    <n v="36"/>
    <n v="3"/>
    <s v="ug/L"/>
    <s v="+/- 3"/>
    <s v="I"/>
    <s v="SM3120B"/>
    <n v="3"/>
    <m/>
    <s v="Samples collected in 2L bottles in field and processed in FOC lab at 1415."/>
    <m/>
    <m/>
    <n v="80326002"/>
    <n v="8237102"/>
    <s v="01045"/>
  </r>
  <r>
    <s v="P126414-2"/>
    <s v="80326002"/>
    <n v="80326"/>
    <s v="Non-WQM"/>
    <x v="10"/>
    <x v="1"/>
    <s v="G"/>
    <x v="1"/>
    <s v="ECOTOPE"/>
    <s v="EX"/>
    <s v="ECOTOPE"/>
    <x v="46"/>
    <m/>
    <m/>
    <m/>
    <s v="0.22"/>
    <s v="0.44"/>
    <m/>
    <m/>
    <m/>
    <s v="0.7"/>
    <m/>
    <m/>
    <m/>
    <m/>
    <m/>
    <m/>
    <m/>
    <m/>
    <m/>
    <m/>
    <m/>
    <m/>
    <m/>
    <m/>
    <m/>
    <m/>
    <m/>
    <m/>
    <d v="2021-07-29T11:47:04"/>
    <d v="2021-07-29T11:47:04"/>
    <s v="00935"/>
    <x v="17"/>
    <n v="29"/>
    <n v="5.6"/>
    <s v="mg/L"/>
    <s v="+/- 0.4"/>
    <m/>
    <s v="SM3120B"/>
    <n v="0.1"/>
    <m/>
    <s v="Samples collected in 2L bottles in field and processed in FOC lab at 1415."/>
    <m/>
    <m/>
    <n v="80326002"/>
    <n v="8237100"/>
    <s v="00935"/>
  </r>
  <r>
    <s v="P126414-2"/>
    <s v="80326002"/>
    <n v="80326"/>
    <s v="Non-WQM"/>
    <x v="10"/>
    <x v="1"/>
    <s v="G"/>
    <x v="1"/>
    <s v="ECOTOPE"/>
    <s v="EX"/>
    <s v="ECOTOPE"/>
    <x v="46"/>
    <m/>
    <m/>
    <m/>
    <s v="0.22"/>
    <s v="0.44"/>
    <m/>
    <m/>
    <m/>
    <s v="0.7"/>
    <m/>
    <m/>
    <m/>
    <m/>
    <m/>
    <m/>
    <m/>
    <m/>
    <m/>
    <m/>
    <m/>
    <m/>
    <m/>
    <m/>
    <m/>
    <m/>
    <m/>
    <m/>
    <d v="2021-07-29T11:47:04"/>
    <d v="2021-07-29T11:47:04"/>
    <s v="00930"/>
    <x v="18"/>
    <n v="28"/>
    <n v="48.4"/>
    <s v="mg/L"/>
    <s v="+/- 3.6"/>
    <m/>
    <s v="SM3120B"/>
    <n v="0.4"/>
    <m/>
    <s v="Samples collected in 2L bottles in field and processed in FOC lab at 1415."/>
    <m/>
    <m/>
    <n v="80326002"/>
    <n v="8237100"/>
    <s v="00930"/>
  </r>
  <r>
    <s v="P126414-2"/>
    <s v="80326002"/>
    <n v="80326"/>
    <s v="Non-WQM"/>
    <x v="10"/>
    <x v="1"/>
    <s v="G"/>
    <x v="1"/>
    <s v="ECOTOPE"/>
    <s v="EX"/>
    <s v="ECOTOPE"/>
    <x v="46"/>
    <m/>
    <m/>
    <m/>
    <s v="0.22"/>
    <s v="0.44"/>
    <m/>
    <m/>
    <m/>
    <s v="0.7"/>
    <m/>
    <m/>
    <m/>
    <m/>
    <m/>
    <m/>
    <m/>
    <m/>
    <m/>
    <m/>
    <m/>
    <m/>
    <m/>
    <m/>
    <m/>
    <m/>
    <m/>
    <m/>
    <d v="2021-07-29T11:47:04"/>
    <d v="2021-07-29T11:47:04"/>
    <s v="00925"/>
    <x v="19"/>
    <n v="31"/>
    <n v="17.8"/>
    <s v="mg/L"/>
    <s v="+/- 1.3"/>
    <m/>
    <s v="SM3120B"/>
    <n v="0.1"/>
    <m/>
    <s v="Samples collected in 2L bottles in field and processed in FOC lab at 1415."/>
    <m/>
    <m/>
    <n v="80326002"/>
    <n v="8237100"/>
    <s v="00925"/>
  </r>
  <r>
    <s v="P126414-2"/>
    <s v="80326002"/>
    <n v="80326"/>
    <s v="Non-WQM"/>
    <x v="10"/>
    <x v="1"/>
    <s v="G"/>
    <x v="1"/>
    <s v="ECOTOPE"/>
    <s v="EX"/>
    <s v="ECOTOPE"/>
    <x v="46"/>
    <m/>
    <m/>
    <m/>
    <s v="0.22"/>
    <s v="0.44"/>
    <m/>
    <m/>
    <m/>
    <s v="0.7"/>
    <m/>
    <m/>
    <m/>
    <m/>
    <m/>
    <m/>
    <m/>
    <m/>
    <m/>
    <m/>
    <m/>
    <m/>
    <m/>
    <m/>
    <m/>
    <m/>
    <m/>
    <m/>
    <d v="2021-07-29T11:47:04"/>
    <d v="2021-07-29T11:47:04"/>
    <s v="00915"/>
    <x v="20"/>
    <n v="30"/>
    <n v="64.400000000000006"/>
    <s v="mg/L"/>
    <s v="+/- 5.7"/>
    <m/>
    <s v="SM3120B"/>
    <n v="0.3"/>
    <m/>
    <s v="Samples collected in 2L bottles in field and processed in FOC lab at 1415."/>
    <m/>
    <m/>
    <n v="80326002"/>
    <n v="8237100"/>
    <s v="00915"/>
  </r>
  <r>
    <s v="P126414-2"/>
    <s v="80326002"/>
    <n v="80326"/>
    <s v="Non-WQM"/>
    <x v="10"/>
    <x v="1"/>
    <s v="G"/>
    <x v="1"/>
    <s v="ECOTOPE"/>
    <s v="EX"/>
    <s v="ECOTOPE"/>
    <x v="46"/>
    <m/>
    <m/>
    <m/>
    <s v="0.22"/>
    <s v="0.44"/>
    <m/>
    <m/>
    <m/>
    <s v="0.7"/>
    <m/>
    <m/>
    <m/>
    <m/>
    <m/>
    <m/>
    <m/>
    <m/>
    <m/>
    <m/>
    <m/>
    <m/>
    <m/>
    <m/>
    <m/>
    <m/>
    <m/>
    <m/>
    <d v="2021-07-29T11:47:04"/>
    <d v="2021-07-29T11:47:04"/>
    <s v="CALCHARD"/>
    <x v="21"/>
    <m/>
    <n v="234.2"/>
    <s v="mg/L"/>
    <s v="+/- 12.2"/>
    <m/>
    <m/>
    <n v="1"/>
    <m/>
    <s v="Samples collected in 2L bottles in field and processed in FOC lab at 1415."/>
    <m/>
    <m/>
    <n v="80326002"/>
    <n v="8237100"/>
    <s v="CALCHARD"/>
  </r>
  <r>
    <s v="P126414-2"/>
    <s v="80326002"/>
    <n v="80326"/>
    <s v="Non-WQM"/>
    <x v="10"/>
    <x v="1"/>
    <s v="G"/>
    <x v="1"/>
    <s v="ECOTOPE"/>
    <s v="EX"/>
    <s v="ECOTOPE"/>
    <x v="46"/>
    <m/>
    <m/>
    <m/>
    <s v="0.22"/>
    <s v="0.44"/>
    <m/>
    <m/>
    <m/>
    <s v="0.7"/>
    <m/>
    <m/>
    <m/>
    <m/>
    <m/>
    <m/>
    <m/>
    <m/>
    <m/>
    <m/>
    <m/>
    <m/>
    <m/>
    <m/>
    <m/>
    <m/>
    <m/>
    <m/>
    <d v="2021-07-29T19:55:00"/>
    <d v="2021-07-29T19:55:00"/>
    <s v="00946"/>
    <x v="10"/>
    <n v="33"/>
    <n v="32.799999999999997"/>
    <s v="mg/L"/>
    <s v="+/- 1.2"/>
    <m/>
    <s v="SM4110B"/>
    <n v="0.1"/>
    <m/>
    <s v="Samples collected in 2L bottles in field and processed in FOC lab at 1415."/>
    <m/>
    <m/>
    <n v="80326002"/>
    <n v="8237091"/>
    <s v="00946"/>
  </r>
  <r>
    <s v="P126414-2"/>
    <s v="80326002"/>
    <n v="80326"/>
    <s v="Non-WQM"/>
    <x v="10"/>
    <x v="1"/>
    <s v="G"/>
    <x v="1"/>
    <s v="ECOTOPE"/>
    <s v="EX"/>
    <s v="ECOTOPE"/>
    <x v="46"/>
    <m/>
    <m/>
    <m/>
    <s v="0.22"/>
    <s v="0.44"/>
    <m/>
    <m/>
    <m/>
    <s v="0.7"/>
    <m/>
    <m/>
    <m/>
    <m/>
    <m/>
    <m/>
    <m/>
    <m/>
    <m/>
    <m/>
    <m/>
    <m/>
    <m/>
    <m/>
    <m/>
    <m/>
    <m/>
    <m/>
    <d v="2021-07-29T19:55:00"/>
    <d v="2021-07-29T19:55:00"/>
    <s v="00941"/>
    <x v="11"/>
    <n v="32"/>
    <n v="80.8"/>
    <s v="mg/L"/>
    <s v="+/- 3.8"/>
    <m/>
    <s v="SM4110B"/>
    <n v="0.5"/>
    <m/>
    <s v="Samples collected in 2L bottles in field and processed in FOC lab at 1415."/>
    <m/>
    <m/>
    <n v="80326002"/>
    <n v="8237091"/>
    <s v="00941"/>
  </r>
  <r>
    <s v="P126414-2"/>
    <s v="80326002"/>
    <n v="80326"/>
    <s v="Non-WQM"/>
    <x v="10"/>
    <x v="1"/>
    <s v="G"/>
    <x v="1"/>
    <s v="ECOTOPE"/>
    <s v="EX"/>
    <s v="ECOTOPE"/>
    <x v="46"/>
    <m/>
    <m/>
    <m/>
    <s v="0.22"/>
    <s v="0.44"/>
    <m/>
    <m/>
    <m/>
    <s v="0.7"/>
    <m/>
    <m/>
    <m/>
    <m/>
    <m/>
    <m/>
    <m/>
    <m/>
    <m/>
    <m/>
    <m/>
    <m/>
    <m/>
    <m/>
    <m/>
    <m/>
    <m/>
    <m/>
    <d v="2021-08-02T17:41:00"/>
    <d v="2021-08-02T08:37:00"/>
    <s v="98013"/>
    <x v="12"/>
    <m/>
    <n v="9.4E-2"/>
    <s v="ug/L"/>
    <s v="+/- 0.013"/>
    <m/>
    <m/>
    <n v="8.9999999999999993E-3"/>
    <m/>
    <s v="Samples collected in 2L bottles in field and processed in FOC lab at 1415."/>
    <m/>
    <m/>
    <n v="80326002"/>
    <n v="8237098"/>
    <s v="98013"/>
  </r>
  <r>
    <s v="P126414-2"/>
    <s v="80326002"/>
    <n v="80326"/>
    <s v="Non-WQM"/>
    <x v="10"/>
    <x v="1"/>
    <s v="G"/>
    <x v="1"/>
    <s v="ECOTOPE"/>
    <s v="EX"/>
    <s v="ECOTOPE"/>
    <x v="46"/>
    <m/>
    <m/>
    <m/>
    <s v="0.22"/>
    <s v="0.44"/>
    <m/>
    <m/>
    <m/>
    <s v="0.7"/>
    <m/>
    <m/>
    <m/>
    <m/>
    <m/>
    <m/>
    <m/>
    <m/>
    <m/>
    <m/>
    <m/>
    <m/>
    <m/>
    <m/>
    <m/>
    <m/>
    <m/>
    <m/>
    <d v="2021-08-02T17:41:00"/>
    <d v="2021-08-02T08:37:00"/>
    <s v="98011"/>
    <x v="13"/>
    <m/>
    <n v="0.51600000000000001"/>
    <s v="ug/L"/>
    <s v="+/- 0.039"/>
    <m/>
    <m/>
    <n v="1.7999999999999999E-2"/>
    <m/>
    <s v="Samples collected in 2L bottles in field and processed in FOC lab at 1415."/>
    <m/>
    <m/>
    <n v="80326002"/>
    <n v="8237098"/>
    <s v="98011"/>
  </r>
  <r>
    <s v="P126414-2"/>
    <s v="80326002"/>
    <n v="80326"/>
    <s v="Non-WQM"/>
    <x v="10"/>
    <x v="1"/>
    <s v="G"/>
    <x v="1"/>
    <s v="ECOTOPE"/>
    <s v="EX"/>
    <s v="ECOTOPE"/>
    <x v="46"/>
    <m/>
    <m/>
    <m/>
    <s v="0.22"/>
    <s v="0.44"/>
    <m/>
    <m/>
    <m/>
    <s v="0.7"/>
    <m/>
    <m/>
    <m/>
    <m/>
    <m/>
    <m/>
    <m/>
    <m/>
    <m/>
    <m/>
    <m/>
    <m/>
    <m/>
    <m/>
    <m/>
    <m/>
    <m/>
    <m/>
    <d v="2021-08-02T17:41:00"/>
    <d v="2021-08-02T08:37:00"/>
    <s v="98010"/>
    <x v="14"/>
    <m/>
    <n v="4.3999999999999997E-2"/>
    <s v="ug/L"/>
    <s v="UNK"/>
    <s v="I"/>
    <m/>
    <n v="1.7999999999999999E-2"/>
    <m/>
    <s v="Samples collected in 2L bottles in field and processed in FOC lab at 1415."/>
    <m/>
    <m/>
    <n v="80326002"/>
    <n v="8237098"/>
    <s v="98010"/>
  </r>
  <r>
    <s v="P127463-1"/>
    <s v="80813001"/>
    <n v="80813"/>
    <s v="Non-WQM"/>
    <x v="0"/>
    <x v="0"/>
    <m/>
    <x v="0"/>
    <s v="ECOTOPE"/>
    <s v="EX"/>
    <m/>
    <x v="47"/>
    <m/>
    <m/>
    <m/>
    <m/>
    <m/>
    <m/>
    <m/>
    <m/>
    <m/>
    <m/>
    <m/>
    <m/>
    <m/>
    <m/>
    <m/>
    <m/>
    <m/>
    <m/>
    <m/>
    <m/>
    <m/>
    <m/>
    <m/>
    <m/>
    <m/>
    <m/>
    <m/>
    <d v="2021-07-16T09:04:12"/>
    <m/>
    <s v="NOBO"/>
    <x v="0"/>
    <m/>
    <n v="0"/>
    <s v="UNITS"/>
    <m/>
    <m/>
    <m/>
    <m/>
    <m/>
    <s v="No bottle, no sonde data."/>
    <m/>
    <m/>
    <n v="80813001"/>
    <n v="8215156"/>
    <s v="NOBO"/>
  </r>
  <r>
    <s v="P127463-11"/>
    <s v="80813011"/>
    <n v="80813"/>
    <s v="Non-WQM"/>
    <x v="1"/>
    <x v="1"/>
    <s v="G"/>
    <x v="1"/>
    <s v="ECOTOPE"/>
    <s v="EX"/>
    <s v="ECOTOPE"/>
    <x v="48"/>
    <m/>
    <m/>
    <m/>
    <s v="0.25"/>
    <m/>
    <m/>
    <m/>
    <m/>
    <s v="0.72"/>
    <m/>
    <m/>
    <m/>
    <m/>
    <m/>
    <m/>
    <m/>
    <m/>
    <m/>
    <m/>
    <m/>
    <m/>
    <m/>
    <m/>
    <m/>
    <m/>
    <m/>
    <m/>
    <d v="2021-07-19T11:57:25"/>
    <d v="2021-07-15T14:10:00"/>
    <s v="00666"/>
    <x v="2"/>
    <n v="26"/>
    <n v="6.0000000000000001E-3"/>
    <s v="mg/L"/>
    <s v="+/- 0.002"/>
    <m/>
    <s v="SM4500PF"/>
    <n v="2E-3"/>
    <m/>
    <s v="Too much submerged vegetation present to measure water column depth. Large amounts of green filamentous algae present at site."/>
    <m/>
    <m/>
    <n v="80813011"/>
    <n v="8215153"/>
    <s v="00666"/>
  </r>
  <r>
    <s v="P127463-11"/>
    <s v="80813011"/>
    <n v="80813"/>
    <s v="Non-WQM"/>
    <x v="1"/>
    <x v="1"/>
    <s v="G"/>
    <x v="1"/>
    <s v="ECOTOPE"/>
    <s v="EX"/>
    <s v="ECOTOPE"/>
    <x v="48"/>
    <m/>
    <m/>
    <m/>
    <s v="0.25"/>
    <m/>
    <m/>
    <m/>
    <m/>
    <s v="0.72"/>
    <m/>
    <m/>
    <m/>
    <m/>
    <m/>
    <m/>
    <m/>
    <m/>
    <m/>
    <m/>
    <m/>
    <m/>
    <m/>
    <m/>
    <m/>
    <m/>
    <m/>
    <m/>
    <d v="2021-07-14T13:24:44"/>
    <d v="2021-07-14T08:53:16"/>
    <s v="00665"/>
    <x v="3"/>
    <n v="25"/>
    <n v="1.0999999999999999E-2"/>
    <s v="mg/L"/>
    <s v="+/- 0.002"/>
    <m/>
    <s v="SM4500PF"/>
    <n v="2E-3"/>
    <m/>
    <s v="Too much submerged vegetation present to measure water column depth. Large amounts of green filamentous algae present at site."/>
    <m/>
    <m/>
    <n v="80813011"/>
    <n v="8215155"/>
    <s v="00665"/>
  </r>
  <r>
    <s v="P127463-11"/>
    <s v="80813011"/>
    <n v="80813"/>
    <s v="Non-WQM"/>
    <x v="1"/>
    <x v="1"/>
    <s v="G"/>
    <x v="1"/>
    <s v="ECOTOPE"/>
    <s v="EX"/>
    <s v="ECOTOPE"/>
    <x v="48"/>
    <m/>
    <m/>
    <m/>
    <s v="0.25"/>
    <m/>
    <m/>
    <m/>
    <m/>
    <s v="0.72"/>
    <m/>
    <m/>
    <m/>
    <m/>
    <m/>
    <m/>
    <m/>
    <m/>
    <m/>
    <m/>
    <m/>
    <m/>
    <m/>
    <m/>
    <m/>
    <m/>
    <m/>
    <m/>
    <d v="2021-07-14T11:54:31"/>
    <d v="2021-07-14T11:54:31"/>
    <s v="00671"/>
    <x v="1"/>
    <n v="23"/>
    <n v="2E-3"/>
    <s v="mg/L"/>
    <s v="+/- 0.002"/>
    <s v="I"/>
    <s v="SM4500PF"/>
    <n v="2E-3"/>
    <m/>
    <s v="Too much submerged vegetation present to measure water column depth. Large amounts of green filamentous algae present at site."/>
    <m/>
    <m/>
    <n v="80813011"/>
    <n v="8215151"/>
    <s v="00671"/>
  </r>
  <r>
    <s v="P127463-10"/>
    <s v="80813010"/>
    <n v="80813"/>
    <s v="Non-WQM"/>
    <x v="2"/>
    <x v="1"/>
    <s v="G"/>
    <x v="1"/>
    <s v="ECOTOPE"/>
    <s v="EX"/>
    <s v="ECOTOPE"/>
    <x v="49"/>
    <m/>
    <m/>
    <m/>
    <s v="0.1"/>
    <m/>
    <m/>
    <m/>
    <m/>
    <s v="0.65"/>
    <m/>
    <m/>
    <m/>
    <m/>
    <m/>
    <m/>
    <m/>
    <m/>
    <m/>
    <m/>
    <m/>
    <m/>
    <m/>
    <m/>
    <m/>
    <m/>
    <m/>
    <m/>
    <d v="2021-07-19T11:55:53"/>
    <d v="2021-07-15T14:10:00"/>
    <s v="00666"/>
    <x v="2"/>
    <n v="26"/>
    <n v="5.0000000000000001E-3"/>
    <s v="mg/L"/>
    <s v="+/- 0.002"/>
    <m/>
    <s v="SM4500PF"/>
    <n v="2E-3"/>
    <m/>
    <s v="Too much submerged vegetation present to measure water column depth."/>
    <m/>
    <m/>
    <n v="80813010"/>
    <n v="8215148"/>
    <s v="00666"/>
  </r>
  <r>
    <s v="P127463-10"/>
    <s v="80813010"/>
    <n v="80813"/>
    <s v="Non-WQM"/>
    <x v="2"/>
    <x v="1"/>
    <s v="G"/>
    <x v="1"/>
    <s v="ECOTOPE"/>
    <s v="EX"/>
    <s v="ECOTOPE"/>
    <x v="49"/>
    <m/>
    <m/>
    <m/>
    <s v="0.1"/>
    <m/>
    <m/>
    <m/>
    <m/>
    <s v="0.65"/>
    <m/>
    <m/>
    <m/>
    <m/>
    <m/>
    <m/>
    <m/>
    <m/>
    <m/>
    <m/>
    <m/>
    <m/>
    <m/>
    <m/>
    <m/>
    <m/>
    <m/>
    <m/>
    <d v="2021-07-14T13:23:12"/>
    <d v="2021-07-14T08:53:16"/>
    <s v="00665"/>
    <x v="3"/>
    <n v="25"/>
    <n v="7.0000000000000001E-3"/>
    <s v="mg/L"/>
    <s v="+/- 0.002"/>
    <m/>
    <s v="SM4500PF"/>
    <n v="2E-3"/>
    <m/>
    <s v="Too much submerged vegetation present to measure water column depth."/>
    <m/>
    <m/>
    <n v="80813010"/>
    <n v="8215150"/>
    <s v="00665"/>
  </r>
  <r>
    <s v="P127463-10"/>
    <s v="80813010"/>
    <n v="80813"/>
    <s v="Non-WQM"/>
    <x v="2"/>
    <x v="1"/>
    <s v="G"/>
    <x v="1"/>
    <s v="ECOTOPE"/>
    <s v="EX"/>
    <s v="ECOTOPE"/>
    <x v="49"/>
    <m/>
    <m/>
    <m/>
    <s v="0.1"/>
    <m/>
    <m/>
    <m/>
    <m/>
    <s v="0.65"/>
    <m/>
    <m/>
    <m/>
    <m/>
    <m/>
    <m/>
    <m/>
    <m/>
    <m/>
    <m/>
    <m/>
    <m/>
    <m/>
    <m/>
    <m/>
    <m/>
    <m/>
    <m/>
    <d v="2021-07-14T13:17:18"/>
    <d v="2021-07-14T13:17:18"/>
    <s v="00671"/>
    <x v="1"/>
    <n v="23"/>
    <n v="2E-3"/>
    <s v="mg/L"/>
    <s v="+/- 0.002"/>
    <s v="U"/>
    <s v="SM4500PF"/>
    <n v="2E-3"/>
    <m/>
    <s v="Too much submerged vegetation present to measure water column depth."/>
    <m/>
    <m/>
    <n v="80813010"/>
    <n v="8215146"/>
    <s v="00671"/>
  </r>
  <r>
    <s v="P127463-8"/>
    <s v="80813008"/>
    <n v="80813"/>
    <s v="Non-WQM"/>
    <x v="3"/>
    <x v="1"/>
    <s v="G"/>
    <x v="1"/>
    <s v="ECOTOPE"/>
    <s v="EX"/>
    <s v="ECOTOPE"/>
    <x v="50"/>
    <m/>
    <m/>
    <m/>
    <s v="0.2"/>
    <m/>
    <m/>
    <m/>
    <m/>
    <s v="0.8"/>
    <m/>
    <m/>
    <m/>
    <m/>
    <m/>
    <m/>
    <m/>
    <m/>
    <m/>
    <m/>
    <m/>
    <m/>
    <m/>
    <m/>
    <m/>
    <m/>
    <m/>
    <m/>
    <d v="2021-07-19T11:52:48"/>
    <d v="2021-07-15T14:10:00"/>
    <s v="00666"/>
    <x v="2"/>
    <n v="26"/>
    <n v="6.0000000000000001E-3"/>
    <s v="mg/L"/>
    <s v="+/- 0.002"/>
    <m/>
    <s v="SM4500PF"/>
    <n v="2E-3"/>
    <m/>
    <s v="Too much submerged vegetation present to measure water column depth."/>
    <m/>
    <m/>
    <n v="80813008"/>
    <n v="8215143"/>
    <s v="00666"/>
  </r>
  <r>
    <s v="P127463-8"/>
    <s v="80813008"/>
    <n v="80813"/>
    <s v="Non-WQM"/>
    <x v="3"/>
    <x v="1"/>
    <s v="G"/>
    <x v="1"/>
    <s v="ECOTOPE"/>
    <s v="EX"/>
    <s v="ECOTOPE"/>
    <x v="50"/>
    <m/>
    <m/>
    <m/>
    <s v="0.2"/>
    <m/>
    <m/>
    <m/>
    <m/>
    <s v="0.8"/>
    <m/>
    <m/>
    <m/>
    <m/>
    <m/>
    <m/>
    <m/>
    <m/>
    <m/>
    <m/>
    <m/>
    <m/>
    <m/>
    <m/>
    <m/>
    <m/>
    <m/>
    <m/>
    <d v="2021-07-14T13:18:37"/>
    <d v="2021-07-14T08:53:16"/>
    <s v="00665"/>
    <x v="3"/>
    <n v="25"/>
    <n v="0.01"/>
    <s v="mg/L"/>
    <s v="+/- 0.002"/>
    <m/>
    <s v="SM4500PF"/>
    <n v="2E-3"/>
    <m/>
    <s v="Too much submerged vegetation present to measure water column depth."/>
    <m/>
    <m/>
    <n v="80813008"/>
    <n v="8215145"/>
    <s v="00665"/>
  </r>
  <r>
    <s v="P127463-8"/>
    <s v="80813008"/>
    <n v="80813"/>
    <s v="Non-WQM"/>
    <x v="3"/>
    <x v="1"/>
    <s v="G"/>
    <x v="1"/>
    <s v="ECOTOPE"/>
    <s v="EX"/>
    <s v="ECOTOPE"/>
    <x v="50"/>
    <m/>
    <m/>
    <m/>
    <s v="0.2"/>
    <m/>
    <m/>
    <m/>
    <m/>
    <s v="0.8"/>
    <m/>
    <m/>
    <m/>
    <m/>
    <m/>
    <m/>
    <m/>
    <m/>
    <m/>
    <m/>
    <m/>
    <m/>
    <m/>
    <m/>
    <m/>
    <m/>
    <m/>
    <m/>
    <d v="2021-07-14T13:14:07"/>
    <d v="2021-07-14T13:14:07"/>
    <s v="00671"/>
    <x v="1"/>
    <n v="23"/>
    <n v="2E-3"/>
    <s v="mg/L"/>
    <s v="+/- 0.002"/>
    <s v="U"/>
    <s v="SM4500PF"/>
    <n v="2E-3"/>
    <m/>
    <s v="Too much submerged vegetation present to measure water column depth."/>
    <m/>
    <m/>
    <n v="80813008"/>
    <n v="8215141"/>
    <s v="00671"/>
  </r>
  <r>
    <s v="P127463-9"/>
    <s v="80813009"/>
    <n v="80813"/>
    <s v="Non-WQM"/>
    <x v="4"/>
    <x v="1"/>
    <s v="G"/>
    <x v="1"/>
    <s v="ECOTOPE"/>
    <s v="EX"/>
    <s v="ECOTOPE"/>
    <x v="51"/>
    <m/>
    <m/>
    <m/>
    <s v="0.2"/>
    <m/>
    <m/>
    <m/>
    <m/>
    <s v="0.68"/>
    <m/>
    <m/>
    <m/>
    <m/>
    <m/>
    <m/>
    <m/>
    <m/>
    <m/>
    <m/>
    <m/>
    <m/>
    <m/>
    <m/>
    <m/>
    <m/>
    <m/>
    <m/>
    <d v="2021-07-19T11:54:21"/>
    <d v="2021-07-15T14:10:00"/>
    <s v="00666"/>
    <x v="2"/>
    <n v="26"/>
    <n v="5.0000000000000001E-3"/>
    <s v="mg/L"/>
    <s v="+/- 0.002"/>
    <m/>
    <s v="SM4500PF"/>
    <n v="2E-3"/>
    <m/>
    <s v="Too much submerged vegetation present to measure water column depth."/>
    <m/>
    <m/>
    <n v="80813009"/>
    <n v="8215138"/>
    <s v="00666"/>
  </r>
  <r>
    <s v="P127463-9"/>
    <s v="80813009"/>
    <n v="80813"/>
    <s v="Non-WQM"/>
    <x v="4"/>
    <x v="1"/>
    <s v="G"/>
    <x v="1"/>
    <s v="ECOTOPE"/>
    <s v="EX"/>
    <s v="ECOTOPE"/>
    <x v="51"/>
    <m/>
    <m/>
    <m/>
    <s v="0.2"/>
    <m/>
    <m/>
    <m/>
    <m/>
    <s v="0.68"/>
    <m/>
    <m/>
    <m/>
    <m/>
    <m/>
    <m/>
    <m/>
    <m/>
    <m/>
    <m/>
    <m/>
    <m/>
    <m/>
    <m/>
    <m/>
    <m/>
    <m/>
    <m/>
    <d v="2021-07-14T13:21:40"/>
    <d v="2021-07-14T08:53:16"/>
    <s v="00665"/>
    <x v="3"/>
    <n v="25"/>
    <n v="8.0000000000000002E-3"/>
    <s v="mg/L"/>
    <s v="+/- 0.002"/>
    <m/>
    <s v="SM4500PF"/>
    <n v="2E-3"/>
    <m/>
    <s v="Too much submerged vegetation present to measure water column depth."/>
    <m/>
    <m/>
    <n v="80813009"/>
    <n v="8215140"/>
    <s v="00665"/>
  </r>
  <r>
    <s v="P127463-9"/>
    <s v="80813009"/>
    <n v="80813"/>
    <s v="Non-WQM"/>
    <x v="4"/>
    <x v="1"/>
    <s v="G"/>
    <x v="1"/>
    <s v="ECOTOPE"/>
    <s v="EX"/>
    <s v="ECOTOPE"/>
    <x v="51"/>
    <m/>
    <m/>
    <m/>
    <s v="0.2"/>
    <m/>
    <m/>
    <m/>
    <m/>
    <s v="0.68"/>
    <m/>
    <m/>
    <m/>
    <m/>
    <m/>
    <m/>
    <m/>
    <m/>
    <m/>
    <m/>
    <m/>
    <m/>
    <m/>
    <m/>
    <m/>
    <m/>
    <m/>
    <m/>
    <d v="2021-07-14T13:15:42"/>
    <d v="2021-07-14T13:15:42"/>
    <s v="00671"/>
    <x v="1"/>
    <n v="23"/>
    <n v="2E-3"/>
    <s v="mg/L"/>
    <s v="+/- 0.002"/>
    <s v="U"/>
    <s v="SM4500PF"/>
    <n v="2E-3"/>
    <m/>
    <s v="Too much submerged vegetation present to measure water column depth."/>
    <m/>
    <m/>
    <n v="80813009"/>
    <n v="8215136"/>
    <s v="00671"/>
  </r>
  <r>
    <s v="P127463-7"/>
    <s v="80813007"/>
    <n v="80813"/>
    <s v="Non-WQM"/>
    <x v="5"/>
    <x v="1"/>
    <s v="G"/>
    <x v="1"/>
    <s v="ECOTOPE"/>
    <s v="EX"/>
    <s v="ECOTOPE"/>
    <x v="52"/>
    <m/>
    <m/>
    <m/>
    <s v="0.1"/>
    <m/>
    <m/>
    <m/>
    <m/>
    <s v="0.84"/>
    <m/>
    <m/>
    <m/>
    <m/>
    <m/>
    <m/>
    <m/>
    <m/>
    <m/>
    <m/>
    <m/>
    <m/>
    <m/>
    <m/>
    <m/>
    <m/>
    <m/>
    <m/>
    <d v="2021-07-19T11:51:16"/>
    <d v="2021-07-15T14:10:00"/>
    <s v="00666"/>
    <x v="2"/>
    <n v="26"/>
    <n v="6.0000000000000001E-3"/>
    <s v="mg/L"/>
    <s v="+/- 0.002"/>
    <m/>
    <s v="SM4500PF"/>
    <n v="2E-3"/>
    <m/>
    <s v="Too much submerged vegetation present to measure water column depth. Green filamentous algae present at sampling site."/>
    <m/>
    <m/>
    <n v="80813007"/>
    <n v="8215133"/>
    <s v="00666"/>
  </r>
  <r>
    <s v="P127463-7"/>
    <s v="80813007"/>
    <n v="80813"/>
    <s v="Non-WQM"/>
    <x v="5"/>
    <x v="1"/>
    <s v="G"/>
    <x v="1"/>
    <s v="ECOTOPE"/>
    <s v="EX"/>
    <s v="ECOTOPE"/>
    <x v="52"/>
    <m/>
    <m/>
    <m/>
    <s v="0.1"/>
    <m/>
    <m/>
    <m/>
    <m/>
    <s v="0.84"/>
    <m/>
    <m/>
    <m/>
    <m/>
    <m/>
    <m/>
    <m/>
    <m/>
    <m/>
    <m/>
    <m/>
    <m/>
    <m/>
    <m/>
    <m/>
    <m/>
    <m/>
    <m/>
    <d v="2021-07-14T13:11:00"/>
    <d v="2021-07-14T08:53:16"/>
    <s v="00665"/>
    <x v="3"/>
    <n v="25"/>
    <n v="8.9999999999999993E-3"/>
    <s v="mg/L"/>
    <s v="+/- 0.002"/>
    <m/>
    <s v="SM4500PF"/>
    <n v="2E-3"/>
    <m/>
    <s v="Too much submerged vegetation present to measure water column depth. Green filamentous algae present at sampling site."/>
    <m/>
    <m/>
    <n v="80813007"/>
    <n v="8215135"/>
    <s v="00665"/>
  </r>
  <r>
    <s v="P127463-7"/>
    <s v="80813007"/>
    <n v="80813"/>
    <s v="Non-WQM"/>
    <x v="5"/>
    <x v="1"/>
    <s v="G"/>
    <x v="1"/>
    <s v="ECOTOPE"/>
    <s v="EX"/>
    <s v="ECOTOPE"/>
    <x v="52"/>
    <m/>
    <m/>
    <m/>
    <s v="0.1"/>
    <m/>
    <m/>
    <m/>
    <m/>
    <s v="0.84"/>
    <m/>
    <m/>
    <m/>
    <m/>
    <m/>
    <m/>
    <m/>
    <m/>
    <m/>
    <m/>
    <m/>
    <m/>
    <m/>
    <m/>
    <m/>
    <m/>
    <m/>
    <m/>
    <d v="2021-07-14T13:10:55"/>
    <d v="2021-07-14T13:10:55"/>
    <s v="00671"/>
    <x v="1"/>
    <n v="23"/>
    <n v="2E-3"/>
    <s v="mg/L"/>
    <s v="+/- 0.002"/>
    <s v="U"/>
    <s v="SM4500PF"/>
    <n v="2E-3"/>
    <m/>
    <s v="Too much submerged vegetation present to measure water column depth. Green filamentous algae present at sampling site."/>
    <m/>
    <m/>
    <n v="80813007"/>
    <n v="8215131"/>
    <s v="00671"/>
  </r>
  <r>
    <s v="P127463-6"/>
    <s v="80813006"/>
    <n v="80813"/>
    <s v="Non-WQM"/>
    <x v="6"/>
    <x v="1"/>
    <s v="G"/>
    <x v="1"/>
    <s v="ECOTOPE"/>
    <s v="EX"/>
    <s v="ECOTOPE"/>
    <x v="53"/>
    <m/>
    <m/>
    <m/>
    <s v="0.1"/>
    <m/>
    <m/>
    <m/>
    <m/>
    <s v="0.81"/>
    <m/>
    <m/>
    <m/>
    <m/>
    <m/>
    <m/>
    <m/>
    <m/>
    <m/>
    <m/>
    <m/>
    <m/>
    <m/>
    <m/>
    <m/>
    <m/>
    <m/>
    <m/>
    <d v="2021-07-19T11:49:45"/>
    <d v="2021-07-15T14:10:00"/>
    <s v="00666"/>
    <x v="2"/>
    <n v="26"/>
    <n v="6.0000000000000001E-3"/>
    <s v="mg/L"/>
    <s v="+/- 0.002"/>
    <m/>
    <s v="SM4500PF"/>
    <n v="2E-3"/>
    <m/>
    <s v="Too much submerged vegetation present to measure water column depth."/>
    <m/>
    <m/>
    <n v="80813006"/>
    <n v="8215128"/>
    <s v="00666"/>
  </r>
  <r>
    <s v="P127463-6"/>
    <s v="80813006"/>
    <n v="80813"/>
    <s v="Non-WQM"/>
    <x v="6"/>
    <x v="1"/>
    <s v="G"/>
    <x v="1"/>
    <s v="ECOTOPE"/>
    <s v="EX"/>
    <s v="ECOTOPE"/>
    <x v="53"/>
    <m/>
    <m/>
    <m/>
    <s v="0.1"/>
    <m/>
    <m/>
    <m/>
    <m/>
    <s v="0.81"/>
    <m/>
    <m/>
    <m/>
    <m/>
    <m/>
    <m/>
    <m/>
    <m/>
    <m/>
    <m/>
    <m/>
    <m/>
    <m/>
    <m/>
    <m/>
    <m/>
    <m/>
    <m/>
    <d v="2021-07-14T13:09:29"/>
    <d v="2021-07-14T08:53:16"/>
    <s v="00665"/>
    <x v="3"/>
    <n v="25"/>
    <n v="8.0000000000000002E-3"/>
    <s v="mg/L"/>
    <s v="+/- 0.002"/>
    <m/>
    <s v="SM4500PF"/>
    <n v="2E-3"/>
    <m/>
    <s v="Too much submerged vegetation present to measure water column depth."/>
    <m/>
    <m/>
    <n v="80813006"/>
    <n v="8215130"/>
    <s v="00665"/>
  </r>
  <r>
    <s v="P127463-6"/>
    <s v="80813006"/>
    <n v="80813"/>
    <s v="Non-WQM"/>
    <x v="6"/>
    <x v="1"/>
    <s v="G"/>
    <x v="1"/>
    <s v="ECOTOPE"/>
    <s v="EX"/>
    <s v="ECOTOPE"/>
    <x v="53"/>
    <m/>
    <m/>
    <m/>
    <s v="0.1"/>
    <m/>
    <m/>
    <m/>
    <m/>
    <s v="0.81"/>
    <m/>
    <m/>
    <m/>
    <m/>
    <m/>
    <m/>
    <m/>
    <m/>
    <m/>
    <m/>
    <m/>
    <m/>
    <m/>
    <m/>
    <m/>
    <m/>
    <m/>
    <m/>
    <d v="2021-07-14T13:02:57"/>
    <d v="2021-07-14T13:02:57"/>
    <s v="00671"/>
    <x v="1"/>
    <n v="23"/>
    <n v="2E-3"/>
    <s v="mg/L"/>
    <s v="+/- 0.002"/>
    <s v="U"/>
    <s v="SM4500PF"/>
    <n v="2E-3"/>
    <m/>
    <s v="Too much submerged vegetation present to measure water column depth."/>
    <m/>
    <m/>
    <n v="80813006"/>
    <n v="8215126"/>
    <s v="00671"/>
  </r>
  <r>
    <s v="P127463-5"/>
    <s v="80813005"/>
    <n v="80813"/>
    <s v="Non-WQM"/>
    <x v="7"/>
    <x v="1"/>
    <s v="G"/>
    <x v="1"/>
    <s v="ECOTOPE"/>
    <s v="EX"/>
    <s v="ECOTOPE"/>
    <x v="54"/>
    <m/>
    <m/>
    <m/>
    <s v="0.1"/>
    <m/>
    <m/>
    <m/>
    <m/>
    <s v="0.88"/>
    <m/>
    <m/>
    <m/>
    <m/>
    <m/>
    <m/>
    <m/>
    <m/>
    <m/>
    <m/>
    <m/>
    <m/>
    <m/>
    <m/>
    <m/>
    <m/>
    <m/>
    <m/>
    <d v="2021-07-19T11:48:13"/>
    <d v="2021-07-15T14:10:00"/>
    <s v="00666"/>
    <x v="2"/>
    <n v="26"/>
    <n v="5.0000000000000001E-3"/>
    <s v="mg/L"/>
    <s v="+/- 0.002"/>
    <m/>
    <s v="SM4500PF"/>
    <n v="2E-3"/>
    <m/>
    <s v="Too much submerged vegetation present to measure water column depth. Large amounts of green filamentous algae present at site."/>
    <m/>
    <m/>
    <n v="80813005"/>
    <n v="8215123"/>
    <s v="00666"/>
  </r>
  <r>
    <s v="P127463-5"/>
    <s v="80813005"/>
    <n v="80813"/>
    <s v="Non-WQM"/>
    <x v="7"/>
    <x v="1"/>
    <s v="G"/>
    <x v="1"/>
    <s v="ECOTOPE"/>
    <s v="EX"/>
    <s v="ECOTOPE"/>
    <x v="54"/>
    <m/>
    <m/>
    <m/>
    <s v="0.1"/>
    <m/>
    <m/>
    <m/>
    <m/>
    <s v="0.88"/>
    <m/>
    <m/>
    <m/>
    <m/>
    <m/>
    <m/>
    <m/>
    <m/>
    <m/>
    <m/>
    <m/>
    <m/>
    <m/>
    <m/>
    <m/>
    <m/>
    <m/>
    <m/>
    <d v="2021-07-14T13:07:58"/>
    <d v="2021-07-14T08:53:16"/>
    <s v="00665"/>
    <x v="3"/>
    <n v="25"/>
    <n v="8.9999999999999993E-3"/>
    <s v="mg/L"/>
    <s v="+/- 0.002"/>
    <m/>
    <s v="SM4500PF"/>
    <n v="2E-3"/>
    <m/>
    <s v="Too much submerged vegetation present to measure water column depth. Large amounts of green filamentous algae present at site."/>
    <m/>
    <m/>
    <n v="80813005"/>
    <n v="8215125"/>
    <s v="00665"/>
  </r>
  <r>
    <s v="P127463-5"/>
    <s v="80813005"/>
    <n v="80813"/>
    <s v="Non-WQM"/>
    <x v="7"/>
    <x v="1"/>
    <s v="G"/>
    <x v="1"/>
    <s v="ECOTOPE"/>
    <s v="EX"/>
    <s v="ECOTOPE"/>
    <x v="54"/>
    <m/>
    <m/>
    <m/>
    <s v="0.1"/>
    <m/>
    <m/>
    <m/>
    <m/>
    <s v="0.88"/>
    <m/>
    <m/>
    <m/>
    <m/>
    <m/>
    <m/>
    <m/>
    <m/>
    <m/>
    <m/>
    <m/>
    <m/>
    <m/>
    <m/>
    <m/>
    <m/>
    <m/>
    <m/>
    <d v="2021-07-14T13:01:21"/>
    <d v="2021-07-14T13:01:21"/>
    <s v="00671"/>
    <x v="1"/>
    <n v="23"/>
    <n v="2E-3"/>
    <s v="mg/L"/>
    <s v="+/- 0.002"/>
    <s v="U"/>
    <s v="SM4500PF"/>
    <n v="2E-3"/>
    <m/>
    <s v="Too much submerged vegetation present to measure water column depth. Large amounts of green filamentous algae present at site."/>
    <m/>
    <m/>
    <n v="80813005"/>
    <n v="8215121"/>
    <s v="00671"/>
  </r>
  <r>
    <s v="P127463-4"/>
    <s v="80813004"/>
    <n v="80813"/>
    <s v="Non-WQM"/>
    <x v="9"/>
    <x v="1"/>
    <s v="G"/>
    <x v="1"/>
    <s v="ECOTOPE"/>
    <s v="EX"/>
    <s v="ECOTOPE"/>
    <x v="55"/>
    <m/>
    <m/>
    <m/>
    <s v="0.1"/>
    <m/>
    <m/>
    <m/>
    <m/>
    <s v="0.85"/>
    <m/>
    <m/>
    <m/>
    <m/>
    <m/>
    <m/>
    <m/>
    <m/>
    <m/>
    <m/>
    <m/>
    <m/>
    <m/>
    <m/>
    <m/>
    <m/>
    <m/>
    <m/>
    <d v="2021-07-19T11:46:41"/>
    <d v="2021-07-15T14:10:00"/>
    <s v="00666"/>
    <x v="2"/>
    <n v="26"/>
    <n v="5.0000000000000001E-3"/>
    <s v="mg/L"/>
    <s v="+/- 0.002"/>
    <m/>
    <s v="SM4500PF"/>
    <n v="2E-3"/>
    <m/>
    <s v="Too much submerged vegetation present to measure water column depth."/>
    <m/>
    <m/>
    <n v="80813004"/>
    <n v="8215118"/>
    <s v="00666"/>
  </r>
  <r>
    <s v="P127463-4"/>
    <s v="80813004"/>
    <n v="80813"/>
    <s v="Non-WQM"/>
    <x v="9"/>
    <x v="1"/>
    <s v="G"/>
    <x v="1"/>
    <s v="ECOTOPE"/>
    <s v="EX"/>
    <s v="ECOTOPE"/>
    <x v="55"/>
    <m/>
    <m/>
    <m/>
    <s v="0.1"/>
    <m/>
    <m/>
    <m/>
    <m/>
    <s v="0.85"/>
    <m/>
    <m/>
    <m/>
    <m/>
    <m/>
    <m/>
    <m/>
    <m/>
    <m/>
    <m/>
    <m/>
    <m/>
    <m/>
    <m/>
    <m/>
    <m/>
    <m/>
    <m/>
    <d v="2021-07-14T13:06:27"/>
    <d v="2021-07-14T08:53:16"/>
    <s v="00665"/>
    <x v="3"/>
    <n v="25"/>
    <n v="6.0000000000000001E-3"/>
    <s v="mg/L"/>
    <s v="+/- 0.002"/>
    <m/>
    <s v="SM4500PF"/>
    <n v="2E-3"/>
    <m/>
    <s v="Too much submerged vegetation present to measure water column depth."/>
    <m/>
    <m/>
    <n v="80813004"/>
    <n v="8215120"/>
    <s v="00665"/>
  </r>
  <r>
    <s v="P127463-4"/>
    <s v="80813004"/>
    <n v="80813"/>
    <s v="Non-WQM"/>
    <x v="9"/>
    <x v="1"/>
    <s v="G"/>
    <x v="1"/>
    <s v="ECOTOPE"/>
    <s v="EX"/>
    <s v="ECOTOPE"/>
    <x v="55"/>
    <m/>
    <m/>
    <m/>
    <s v="0.1"/>
    <m/>
    <m/>
    <m/>
    <m/>
    <s v="0.85"/>
    <m/>
    <m/>
    <m/>
    <m/>
    <m/>
    <m/>
    <m/>
    <m/>
    <m/>
    <m/>
    <m/>
    <m/>
    <m/>
    <m/>
    <m/>
    <m/>
    <m/>
    <m/>
    <d v="2021-07-14T12:59:45"/>
    <d v="2021-07-14T12:59:45"/>
    <s v="00671"/>
    <x v="1"/>
    <n v="23"/>
    <n v="2E-3"/>
    <s v="mg/L"/>
    <s v="+/- 0.002"/>
    <s v="U"/>
    <s v="SM4500PF"/>
    <n v="2E-3"/>
    <m/>
    <s v="Too much submerged vegetation present to measure water column depth."/>
    <m/>
    <m/>
    <n v="80813004"/>
    <n v="8215116"/>
    <s v="00671"/>
  </r>
  <r>
    <s v="P127463-3"/>
    <s v="80813003"/>
    <n v="80813"/>
    <s v="Non-WQM"/>
    <x v="8"/>
    <x v="1"/>
    <s v="G"/>
    <x v="1"/>
    <s v="ECOTOPE"/>
    <s v="EX"/>
    <s v="ECOTOPE"/>
    <x v="56"/>
    <m/>
    <m/>
    <m/>
    <s v="0.26"/>
    <s v="0.53"/>
    <m/>
    <m/>
    <m/>
    <s v="0.82"/>
    <m/>
    <m/>
    <m/>
    <m/>
    <m/>
    <m/>
    <m/>
    <m/>
    <m/>
    <m/>
    <m/>
    <m/>
    <m/>
    <m/>
    <m/>
    <m/>
    <m/>
    <m/>
    <d v="2021-07-19T11:45:10"/>
    <d v="2021-07-15T14:10:00"/>
    <s v="00666"/>
    <x v="2"/>
    <n v="26"/>
    <n v="6.0000000000000001E-3"/>
    <s v="mg/L"/>
    <s v="+/- 0.002"/>
    <m/>
    <s v="SM4500PF"/>
    <n v="2E-3"/>
    <m/>
    <m/>
    <m/>
    <m/>
    <n v="80813003"/>
    <n v="8215113"/>
    <s v="00666"/>
  </r>
  <r>
    <s v="P127463-3"/>
    <s v="80813003"/>
    <n v="80813"/>
    <s v="Non-WQM"/>
    <x v="8"/>
    <x v="1"/>
    <s v="G"/>
    <x v="1"/>
    <s v="ECOTOPE"/>
    <s v="EX"/>
    <s v="ECOTOPE"/>
    <x v="56"/>
    <m/>
    <m/>
    <m/>
    <s v="0.26"/>
    <s v="0.53"/>
    <m/>
    <m/>
    <m/>
    <s v="0.82"/>
    <m/>
    <m/>
    <m/>
    <m/>
    <m/>
    <m/>
    <m/>
    <m/>
    <m/>
    <m/>
    <m/>
    <m/>
    <m/>
    <m/>
    <m/>
    <m/>
    <m/>
    <m/>
    <d v="2021-07-14T13:04:55"/>
    <d v="2021-07-14T08:53:16"/>
    <s v="00665"/>
    <x v="3"/>
    <n v="25"/>
    <n v="0.01"/>
    <s v="mg/L"/>
    <s v="+/- 0.002"/>
    <m/>
    <s v="SM4500PF"/>
    <n v="2E-3"/>
    <m/>
    <m/>
    <m/>
    <m/>
    <n v="80813003"/>
    <n v="8215115"/>
    <s v="00665"/>
  </r>
  <r>
    <s v="P127463-3"/>
    <s v="80813003"/>
    <n v="80813"/>
    <s v="Non-WQM"/>
    <x v="8"/>
    <x v="1"/>
    <s v="G"/>
    <x v="1"/>
    <s v="ECOTOPE"/>
    <s v="EX"/>
    <s v="ECOTOPE"/>
    <x v="56"/>
    <m/>
    <m/>
    <m/>
    <s v="0.26"/>
    <s v="0.53"/>
    <m/>
    <m/>
    <m/>
    <s v="0.82"/>
    <m/>
    <m/>
    <m/>
    <m/>
    <m/>
    <m/>
    <m/>
    <m/>
    <m/>
    <m/>
    <m/>
    <m/>
    <m/>
    <m/>
    <m/>
    <m/>
    <m/>
    <m/>
    <d v="2021-07-14T12:58:10"/>
    <d v="2021-07-14T12:58:10"/>
    <s v="00671"/>
    <x v="1"/>
    <n v="23"/>
    <n v="2E-3"/>
    <s v="mg/L"/>
    <s v="+/- 0.002"/>
    <s v="U"/>
    <s v="SM4500PF"/>
    <n v="2E-3"/>
    <m/>
    <m/>
    <m/>
    <m/>
    <n v="80813003"/>
    <n v="8215111"/>
    <s v="00671"/>
  </r>
  <r>
    <s v="P127463-12"/>
    <s v="80813012"/>
    <n v="80813"/>
    <s v="Non-WQM"/>
    <x v="10"/>
    <x v="2"/>
    <s v="G"/>
    <x v="2"/>
    <s v="ECOTOPE"/>
    <s v="EX"/>
    <s v="ECOTOPE"/>
    <x v="57"/>
    <m/>
    <m/>
    <m/>
    <m/>
    <m/>
    <m/>
    <m/>
    <m/>
    <m/>
    <m/>
    <m/>
    <m/>
    <m/>
    <m/>
    <m/>
    <m/>
    <m/>
    <m/>
    <m/>
    <m/>
    <m/>
    <m/>
    <m/>
    <m/>
    <m/>
    <m/>
    <m/>
    <d v="2021-07-19T11:58:57"/>
    <d v="2021-07-15T14:10:00"/>
    <s v="00666"/>
    <x v="2"/>
    <n v="26"/>
    <n v="2E-3"/>
    <s v="mg/L"/>
    <s v="+/- 0.002"/>
    <s v="U"/>
    <s v="SM4500PF"/>
    <n v="2E-3"/>
    <m/>
    <s v="DI 7233 through peristaltic pump to AS bucket to sample bottles."/>
    <m/>
    <m/>
    <n v="80813012"/>
    <n v="8215108"/>
    <s v="00666"/>
  </r>
  <r>
    <s v="P127463-12"/>
    <s v="80813012"/>
    <n v="80813"/>
    <s v="Non-WQM"/>
    <x v="10"/>
    <x v="2"/>
    <s v="G"/>
    <x v="2"/>
    <s v="ECOTOPE"/>
    <s v="EX"/>
    <s v="ECOTOPE"/>
    <x v="57"/>
    <m/>
    <m/>
    <m/>
    <m/>
    <m/>
    <m/>
    <m/>
    <m/>
    <m/>
    <m/>
    <m/>
    <m/>
    <m/>
    <m/>
    <m/>
    <m/>
    <m/>
    <m/>
    <m/>
    <m/>
    <m/>
    <m/>
    <m/>
    <m/>
    <m/>
    <m/>
    <m/>
    <d v="2021-07-14T13:26:16"/>
    <d v="2021-07-14T08:53:16"/>
    <s v="00665"/>
    <x v="3"/>
    <n v="25"/>
    <n v="2E-3"/>
    <s v="mg/L"/>
    <s v="+/- 0.002"/>
    <s v="U"/>
    <s v="SM4500PF"/>
    <n v="2E-3"/>
    <m/>
    <s v="DI 7233 through peristaltic pump to AS bucket to sample bottles."/>
    <m/>
    <m/>
    <n v="80813012"/>
    <n v="8215110"/>
    <s v="00665"/>
  </r>
  <r>
    <s v="P127463-12"/>
    <s v="80813012"/>
    <n v="80813"/>
    <s v="Non-WQM"/>
    <x v="10"/>
    <x v="2"/>
    <s v="G"/>
    <x v="2"/>
    <s v="ECOTOPE"/>
    <s v="EX"/>
    <s v="ECOTOPE"/>
    <x v="57"/>
    <m/>
    <m/>
    <m/>
    <m/>
    <m/>
    <m/>
    <m/>
    <m/>
    <m/>
    <m/>
    <m/>
    <m/>
    <m/>
    <m/>
    <m/>
    <m/>
    <m/>
    <m/>
    <m/>
    <m/>
    <m/>
    <m/>
    <m/>
    <m/>
    <m/>
    <m/>
    <m/>
    <d v="2021-07-14T11:56:07"/>
    <d v="2021-07-14T11:56:07"/>
    <s v="00671"/>
    <x v="1"/>
    <n v="23"/>
    <n v="2E-3"/>
    <s v="mg/L"/>
    <s v="+/- 0.002"/>
    <s v="U"/>
    <s v="SM4500PF"/>
    <n v="2E-3"/>
    <m/>
    <s v="DI 7233 through peristaltic pump to AS bucket to sample bottles."/>
    <m/>
    <m/>
    <n v="80813012"/>
    <n v="8215106"/>
    <s v="00671"/>
  </r>
  <r>
    <s v="P127463-2"/>
    <s v="80813002"/>
    <n v="80813"/>
    <s v="Non-WQM"/>
    <x v="10"/>
    <x v="1"/>
    <s v="G"/>
    <x v="1"/>
    <s v="ECOTOPE"/>
    <s v="EX"/>
    <s v="ECOTOPE"/>
    <x v="58"/>
    <m/>
    <m/>
    <m/>
    <s v="0.26"/>
    <s v="0.53"/>
    <m/>
    <m/>
    <m/>
    <s v="0.83"/>
    <m/>
    <m/>
    <m/>
    <m/>
    <m/>
    <m/>
    <m/>
    <m/>
    <m/>
    <m/>
    <m/>
    <m/>
    <m/>
    <m/>
    <m/>
    <m/>
    <m/>
    <m/>
    <d v="2021-07-19T11:43:38"/>
    <d v="2021-07-15T14:10:00"/>
    <s v="00666"/>
    <x v="2"/>
    <n v="26"/>
    <n v="5.0000000000000001E-3"/>
    <s v="mg/L"/>
    <s v="+/- 0.002"/>
    <m/>
    <s v="SM4500PF"/>
    <n v="2E-3"/>
    <m/>
    <m/>
    <m/>
    <m/>
    <n v="80813002"/>
    <n v="8215103"/>
    <s v="00666"/>
  </r>
  <r>
    <s v="P127463-2"/>
    <s v="80813002"/>
    <n v="80813"/>
    <s v="Non-WQM"/>
    <x v="10"/>
    <x v="1"/>
    <s v="G"/>
    <x v="1"/>
    <s v="ECOTOPE"/>
    <s v="EX"/>
    <s v="ECOTOPE"/>
    <x v="58"/>
    <m/>
    <m/>
    <m/>
    <s v="0.26"/>
    <s v="0.53"/>
    <m/>
    <m/>
    <m/>
    <s v="0.83"/>
    <m/>
    <m/>
    <m/>
    <m/>
    <m/>
    <m/>
    <m/>
    <m/>
    <m/>
    <m/>
    <m/>
    <m/>
    <m/>
    <m/>
    <m/>
    <m/>
    <m/>
    <m/>
    <d v="2021-07-14T13:03:23"/>
    <d v="2021-07-14T08:53:16"/>
    <s v="00665"/>
    <x v="3"/>
    <n v="25"/>
    <n v="0.01"/>
    <s v="mg/L"/>
    <s v="+/- 0.002"/>
    <m/>
    <s v="SM4500PF"/>
    <n v="2E-3"/>
    <m/>
    <m/>
    <m/>
    <m/>
    <n v="80813002"/>
    <n v="8215105"/>
    <s v="00665"/>
  </r>
  <r>
    <s v="P127463-2"/>
    <s v="80813002"/>
    <n v="80813"/>
    <s v="Non-WQM"/>
    <x v="10"/>
    <x v="1"/>
    <s v="G"/>
    <x v="1"/>
    <s v="ECOTOPE"/>
    <s v="EX"/>
    <s v="ECOTOPE"/>
    <x v="58"/>
    <m/>
    <m/>
    <m/>
    <s v="0.26"/>
    <s v="0.53"/>
    <m/>
    <m/>
    <m/>
    <s v="0.83"/>
    <m/>
    <m/>
    <m/>
    <m/>
    <m/>
    <m/>
    <m/>
    <m/>
    <m/>
    <m/>
    <m/>
    <m/>
    <m/>
    <m/>
    <m/>
    <m/>
    <m/>
    <m/>
    <d v="2021-07-14T12:56:34"/>
    <d v="2021-07-14T12:56:34"/>
    <s v="00671"/>
    <x v="1"/>
    <n v="23"/>
    <n v="2E-3"/>
    <s v="mg/L"/>
    <s v="+/- 0.002"/>
    <s v="U"/>
    <s v="SM4500PF"/>
    <n v="2E-3"/>
    <m/>
    <m/>
    <m/>
    <m/>
    <n v="80813002"/>
    <n v="8215101"/>
    <s v="00671"/>
  </r>
  <r>
    <s v="P127246-1"/>
    <s v="80713001"/>
    <n v="80713"/>
    <s v="Non-WQM"/>
    <x v="0"/>
    <x v="0"/>
    <m/>
    <x v="0"/>
    <s v="ECOTOPE"/>
    <s v="EX"/>
    <m/>
    <x v="59"/>
    <m/>
    <m/>
    <m/>
    <m/>
    <m/>
    <m/>
    <m/>
    <m/>
    <m/>
    <m/>
    <m/>
    <m/>
    <m/>
    <m/>
    <m/>
    <m/>
    <m/>
    <m/>
    <m/>
    <m/>
    <m/>
    <m/>
    <m/>
    <m/>
    <m/>
    <m/>
    <m/>
    <d v="2021-07-08T09:21:23"/>
    <m/>
    <s v="NOBO"/>
    <x v="0"/>
    <m/>
    <n v="0"/>
    <s v="UNITS"/>
    <m/>
    <m/>
    <m/>
    <m/>
    <m/>
    <s v="No bottle, no sonde readings."/>
    <m/>
    <m/>
    <n v="80713001"/>
    <n v="8197285"/>
    <s v="NOBO"/>
  </r>
  <r>
    <s v="P127246-3"/>
    <s v="80713003"/>
    <n v="80713"/>
    <s v="Non-WQM"/>
    <x v="8"/>
    <x v="1"/>
    <s v="G"/>
    <x v="1"/>
    <s v="ECOTOPE"/>
    <s v="EX"/>
    <s v="ECOTOPE"/>
    <x v="60"/>
    <m/>
    <m/>
    <m/>
    <s v="0.37"/>
    <s v="0.74"/>
    <m/>
    <m/>
    <m/>
    <s v="0.86"/>
    <m/>
    <m/>
    <m/>
    <m/>
    <m/>
    <m/>
    <m/>
    <m/>
    <m/>
    <m/>
    <m/>
    <m/>
    <m/>
    <m/>
    <m/>
    <m/>
    <m/>
    <m/>
    <d v="2021-06-30T12:40:51"/>
    <d v="2021-06-30T12:40:51"/>
    <s v="00671"/>
    <x v="1"/>
    <n v="23"/>
    <n v="2E-3"/>
    <s v="mg/L"/>
    <s v="+/- 0.002"/>
    <s v="U"/>
    <s v="SM4500PF"/>
    <n v="2E-3"/>
    <m/>
    <s v="Secchi on bottom. Samples collected in 2L bottles and processed at FOC Lab at approximately 15:00."/>
    <m/>
    <m/>
    <n v="80713003"/>
    <n v="8197267"/>
    <s v="00671"/>
  </r>
  <r>
    <s v="P127246-3"/>
    <s v="80713003"/>
    <n v="80713"/>
    <s v="Non-WQM"/>
    <x v="8"/>
    <x v="1"/>
    <s v="G"/>
    <x v="1"/>
    <s v="ECOTOPE"/>
    <s v="EX"/>
    <s v="ECOTOPE"/>
    <x v="60"/>
    <m/>
    <m/>
    <m/>
    <s v="0.37"/>
    <s v="0.74"/>
    <m/>
    <m/>
    <m/>
    <s v="0.86"/>
    <m/>
    <m/>
    <m/>
    <m/>
    <m/>
    <m/>
    <m/>
    <m/>
    <m/>
    <m/>
    <m/>
    <m/>
    <m/>
    <m/>
    <m/>
    <m/>
    <m/>
    <m/>
    <d v="2021-07-06T10:48:27"/>
    <d v="2021-07-02T11:38:38"/>
    <s v="97017"/>
    <x v="4"/>
    <n v="80"/>
    <n v="1.87"/>
    <s v="mg/L"/>
    <s v="+/- 0.149"/>
    <m/>
    <s v="SM4500NC"/>
    <n v="0.05"/>
    <m/>
    <s v="Secchi on bottom. Samples collected in 2L bottles and processed at FOC Lab at approximately 15:00."/>
    <m/>
    <m/>
    <n v="80713003"/>
    <n v="8197275"/>
    <s v="97017"/>
  </r>
  <r>
    <s v="P127246-3"/>
    <s v="80713003"/>
    <n v="80713"/>
    <s v="Non-WQM"/>
    <x v="8"/>
    <x v="1"/>
    <s v="G"/>
    <x v="1"/>
    <s v="ECOTOPE"/>
    <s v="EX"/>
    <s v="ECOTOPE"/>
    <x v="60"/>
    <m/>
    <m/>
    <m/>
    <s v="0.37"/>
    <s v="0.74"/>
    <m/>
    <m/>
    <m/>
    <s v="0.86"/>
    <m/>
    <m/>
    <m/>
    <m/>
    <m/>
    <m/>
    <m/>
    <m/>
    <m/>
    <m/>
    <m/>
    <m/>
    <m/>
    <m/>
    <m/>
    <m/>
    <m/>
    <m/>
    <d v="2021-07-08T15:21:36"/>
    <d v="2021-07-08T15:21:36"/>
    <s v="00631"/>
    <x v="6"/>
    <n v="18"/>
    <n v="5.0000000000000001E-3"/>
    <s v="mg/L"/>
    <s v="+/- 0.005"/>
    <s v="U"/>
    <s v="SM4500NO3F"/>
    <n v="5.0000000000000001E-3"/>
    <m/>
    <s v="Secchi on bottom. Samples collected in 2L bottles and processed at FOC Lab at approximately 15:00."/>
    <m/>
    <m/>
    <n v="80713003"/>
    <n v="8197272"/>
    <s v="00631"/>
  </r>
  <r>
    <s v="P127246-3"/>
    <s v="80713003"/>
    <n v="80713"/>
    <s v="Non-WQM"/>
    <x v="8"/>
    <x v="1"/>
    <s v="G"/>
    <x v="1"/>
    <s v="ECOTOPE"/>
    <s v="EX"/>
    <s v="ECOTOPE"/>
    <x v="60"/>
    <m/>
    <m/>
    <m/>
    <s v="0.37"/>
    <s v="0.74"/>
    <m/>
    <m/>
    <m/>
    <s v="0.86"/>
    <m/>
    <m/>
    <m/>
    <m/>
    <m/>
    <m/>
    <m/>
    <m/>
    <m/>
    <m/>
    <m/>
    <m/>
    <m/>
    <m/>
    <m/>
    <m/>
    <m/>
    <m/>
    <d v="2021-07-08T15:21:36"/>
    <d v="2021-07-08T15:21:36"/>
    <s v="00608"/>
    <x v="7"/>
    <n v="20"/>
    <n v="2.4E-2"/>
    <s v="mg/L"/>
    <s v="+/- 0.005"/>
    <m/>
    <s v="SM4500NH3H"/>
    <n v="5.0000000000000001E-3"/>
    <m/>
    <s v="Secchi on bottom. Samples collected in 2L bottles and processed at FOC Lab at approximately 15:00."/>
    <m/>
    <m/>
    <n v="80713003"/>
    <n v="8197272"/>
    <s v="00608"/>
  </r>
  <r>
    <s v="P127246-3"/>
    <s v="80713003"/>
    <n v="80713"/>
    <s v="Non-WQM"/>
    <x v="8"/>
    <x v="1"/>
    <s v="G"/>
    <x v="1"/>
    <s v="ECOTOPE"/>
    <s v="EX"/>
    <s v="ECOTOPE"/>
    <x v="60"/>
    <m/>
    <m/>
    <m/>
    <s v="0.37"/>
    <s v="0.74"/>
    <m/>
    <m/>
    <m/>
    <s v="0.86"/>
    <m/>
    <m/>
    <m/>
    <m/>
    <m/>
    <m/>
    <m/>
    <m/>
    <m/>
    <m/>
    <m/>
    <m/>
    <m/>
    <m/>
    <m/>
    <m/>
    <m/>
    <m/>
    <d v="2021-06-30T12:42:00"/>
    <d v="2021-06-30T12:42:00"/>
    <s v="00080"/>
    <x v="5"/>
    <n v="13"/>
    <n v="95"/>
    <s v="PCU"/>
    <s v="+/- 17"/>
    <m/>
    <s v="SM2120C"/>
    <n v="1"/>
    <m/>
    <s v="Secchi on bottom. Samples collected in 2L bottles and processed at FOC Lab at approximately 15:00."/>
    <m/>
    <m/>
    <n v="80713003"/>
    <n v="8197276"/>
    <s v="00080"/>
  </r>
  <r>
    <s v="P127246-3"/>
    <s v="80713003"/>
    <n v="80713"/>
    <s v="Non-WQM"/>
    <x v="8"/>
    <x v="1"/>
    <s v="G"/>
    <x v="1"/>
    <s v="ECOTOPE"/>
    <s v="EX"/>
    <s v="ECOTOPE"/>
    <x v="60"/>
    <m/>
    <m/>
    <m/>
    <s v="0.37"/>
    <s v="0.74"/>
    <m/>
    <m/>
    <m/>
    <s v="0.86"/>
    <m/>
    <m/>
    <m/>
    <m/>
    <m/>
    <m/>
    <m/>
    <m/>
    <m/>
    <m/>
    <m/>
    <m/>
    <m/>
    <m/>
    <m/>
    <m/>
    <m/>
    <m/>
    <d v="2021-07-07T10:18:40"/>
    <d v="2021-07-06T14:23:00"/>
    <s v="00666"/>
    <x v="2"/>
    <n v="26"/>
    <n v="8.9999999999999993E-3"/>
    <s v="mg/L"/>
    <s v="+/- 0.002"/>
    <m/>
    <s v="SM4500PF"/>
    <n v="2E-3"/>
    <m/>
    <s v="Secchi on bottom. Samples collected in 2L bottles and processed at FOC Lab at approximately 15:00."/>
    <m/>
    <m/>
    <n v="80713003"/>
    <n v="8197271"/>
    <s v="00666"/>
  </r>
  <r>
    <s v="P127246-3"/>
    <s v="80713003"/>
    <n v="80713"/>
    <s v="Non-WQM"/>
    <x v="8"/>
    <x v="1"/>
    <s v="G"/>
    <x v="1"/>
    <s v="ECOTOPE"/>
    <s v="EX"/>
    <s v="ECOTOPE"/>
    <x v="60"/>
    <m/>
    <m/>
    <m/>
    <s v="0.37"/>
    <s v="0.74"/>
    <m/>
    <m/>
    <m/>
    <s v="0.86"/>
    <m/>
    <m/>
    <m/>
    <m/>
    <m/>
    <m/>
    <m/>
    <m/>
    <m/>
    <m/>
    <m/>
    <m/>
    <m/>
    <m/>
    <m/>
    <m/>
    <m/>
    <m/>
    <d v="2021-07-07T10:17:10"/>
    <d v="2021-07-06T14:23:00"/>
    <s v="00665"/>
    <x v="3"/>
    <n v="25"/>
    <n v="1.2E-2"/>
    <s v="mg/L"/>
    <s v="+/- 0.002"/>
    <m/>
    <s v="SM4500PF"/>
    <n v="2E-3"/>
    <m/>
    <s v="Secchi on bottom. Samples collected in 2L bottles and processed at FOC Lab at approximately 15:00."/>
    <m/>
    <m/>
    <n v="80713003"/>
    <n v="8197269"/>
    <s v="00665"/>
  </r>
  <r>
    <s v="P127246-3"/>
    <s v="80713003"/>
    <n v="80713"/>
    <s v="Non-WQM"/>
    <x v="8"/>
    <x v="1"/>
    <s v="G"/>
    <x v="1"/>
    <s v="ECOTOPE"/>
    <s v="EX"/>
    <s v="ECOTOPE"/>
    <x v="60"/>
    <m/>
    <m/>
    <m/>
    <s v="0.37"/>
    <s v="0.74"/>
    <m/>
    <m/>
    <m/>
    <s v="0.86"/>
    <m/>
    <m/>
    <m/>
    <m/>
    <m/>
    <m/>
    <m/>
    <m/>
    <m/>
    <m/>
    <m/>
    <m/>
    <m/>
    <m/>
    <m/>
    <m/>
    <m/>
    <m/>
    <d v="2021-07-13T12:13:00"/>
    <d v="2021-07-13T12:13:00"/>
    <s v="00681"/>
    <x v="8"/>
    <n v="89"/>
    <n v="32.200000000000003"/>
    <s v="mg/L"/>
    <s v="+/- 2.5"/>
    <m/>
    <s v="SM5310B"/>
    <n v="0.8"/>
    <m/>
    <s v="Secchi on bottom. Samples collected in 2L bottles and processed at FOC Lab at approximately 15:00."/>
    <m/>
    <m/>
    <n v="80713003"/>
    <n v="8197277"/>
    <s v="00681"/>
  </r>
  <r>
    <s v="P127246-3"/>
    <s v="80713003"/>
    <n v="80713"/>
    <s v="Non-WQM"/>
    <x v="8"/>
    <x v="1"/>
    <s v="G"/>
    <x v="1"/>
    <s v="ECOTOPE"/>
    <s v="EX"/>
    <s v="ECOTOPE"/>
    <x v="60"/>
    <m/>
    <m/>
    <m/>
    <s v="0.37"/>
    <s v="0.74"/>
    <m/>
    <m/>
    <m/>
    <s v="0.86"/>
    <m/>
    <m/>
    <m/>
    <m/>
    <m/>
    <m/>
    <m/>
    <m/>
    <m/>
    <m/>
    <m/>
    <m/>
    <m/>
    <m/>
    <m/>
    <m/>
    <m/>
    <m/>
    <d v="2021-06-30T11:59:00"/>
    <d v="2021-06-30T11:59:00"/>
    <s v="00410"/>
    <x v="9"/>
    <n v="67"/>
    <n v="212"/>
    <s v="mg/L CaCO3"/>
    <s v="+/- 10"/>
    <m/>
    <s v="SM2320B"/>
    <n v="1"/>
    <m/>
    <s v="Secchi on bottom. Samples collected in 2L bottles and processed at FOC Lab at approximately 15:00."/>
    <m/>
    <m/>
    <n v="80713003"/>
    <n v="8197281"/>
    <s v="00410"/>
  </r>
  <r>
    <s v="P127246-3"/>
    <s v="80713003"/>
    <n v="80713"/>
    <s v="Non-WQM"/>
    <x v="8"/>
    <x v="1"/>
    <s v="G"/>
    <x v="1"/>
    <s v="ECOTOPE"/>
    <s v="EX"/>
    <s v="ECOTOPE"/>
    <x v="60"/>
    <m/>
    <m/>
    <m/>
    <s v="0.37"/>
    <s v="0.74"/>
    <m/>
    <m/>
    <m/>
    <s v="0.86"/>
    <m/>
    <m/>
    <m/>
    <m/>
    <m/>
    <m/>
    <m/>
    <m/>
    <m/>
    <m/>
    <m/>
    <m/>
    <m/>
    <m/>
    <m/>
    <m/>
    <m/>
    <m/>
    <d v="2021-07-12T13:19:59"/>
    <d v="2021-07-07T10:20:00"/>
    <s v="01105"/>
    <x v="15"/>
    <n v="66"/>
    <n v="8"/>
    <s v="ug/L"/>
    <s v="+/- 8"/>
    <s v="U"/>
    <s v="SM3120B"/>
    <n v="8"/>
    <m/>
    <s v="Secchi on bottom. Samples collected in 2L bottles and processed at FOC Lab at approximately 15:00."/>
    <m/>
    <m/>
    <n v="80713003"/>
    <n v="8197284"/>
    <s v="01105"/>
  </r>
  <r>
    <s v="P127246-3"/>
    <s v="80713003"/>
    <n v="80713"/>
    <s v="Non-WQM"/>
    <x v="8"/>
    <x v="1"/>
    <s v="G"/>
    <x v="1"/>
    <s v="ECOTOPE"/>
    <s v="EX"/>
    <s v="ECOTOPE"/>
    <x v="60"/>
    <m/>
    <m/>
    <m/>
    <s v="0.37"/>
    <s v="0.74"/>
    <m/>
    <m/>
    <m/>
    <s v="0.86"/>
    <m/>
    <m/>
    <m/>
    <m/>
    <m/>
    <m/>
    <m/>
    <m/>
    <m/>
    <m/>
    <m/>
    <m/>
    <m/>
    <m/>
    <m/>
    <m/>
    <m/>
    <m/>
    <d v="2021-07-12T13:19:59"/>
    <d v="2021-07-07T10:20:00"/>
    <s v="01045"/>
    <x v="16"/>
    <n v="36"/>
    <n v="6"/>
    <s v="ug/L"/>
    <s v="+/- 3"/>
    <m/>
    <s v="SM3120B"/>
    <n v="3"/>
    <m/>
    <s v="Secchi on bottom. Samples collected in 2L bottles and processed at FOC Lab at approximately 15:00."/>
    <m/>
    <m/>
    <n v="80713003"/>
    <n v="8197284"/>
    <s v="01045"/>
  </r>
  <r>
    <s v="P127246-3"/>
    <s v="80713003"/>
    <n v="80713"/>
    <s v="Non-WQM"/>
    <x v="8"/>
    <x v="1"/>
    <s v="G"/>
    <x v="1"/>
    <s v="ECOTOPE"/>
    <s v="EX"/>
    <s v="ECOTOPE"/>
    <x v="60"/>
    <m/>
    <m/>
    <m/>
    <s v="0.37"/>
    <s v="0.74"/>
    <m/>
    <m/>
    <m/>
    <s v="0.86"/>
    <m/>
    <m/>
    <m/>
    <m/>
    <m/>
    <m/>
    <m/>
    <m/>
    <m/>
    <m/>
    <m/>
    <m/>
    <m/>
    <m/>
    <m/>
    <m/>
    <m/>
    <m/>
    <d v="2021-07-02T11:17:44"/>
    <d v="2021-07-02T11:17:44"/>
    <s v="00935"/>
    <x v="17"/>
    <n v="29"/>
    <n v="7.4"/>
    <s v="mg/L"/>
    <s v="+/- 0.6"/>
    <m/>
    <s v="SM3120B"/>
    <n v="0.1"/>
    <m/>
    <s v="Secchi on bottom. Samples collected in 2L bottles and processed at FOC Lab at approximately 15:00."/>
    <m/>
    <m/>
    <n v="80713003"/>
    <n v="8197282"/>
    <s v="00935"/>
  </r>
  <r>
    <s v="P127246-3"/>
    <s v="80713003"/>
    <n v="80713"/>
    <s v="Non-WQM"/>
    <x v="8"/>
    <x v="1"/>
    <s v="G"/>
    <x v="1"/>
    <s v="ECOTOPE"/>
    <s v="EX"/>
    <s v="ECOTOPE"/>
    <x v="60"/>
    <m/>
    <m/>
    <m/>
    <s v="0.37"/>
    <s v="0.74"/>
    <m/>
    <m/>
    <m/>
    <s v="0.86"/>
    <m/>
    <m/>
    <m/>
    <m/>
    <m/>
    <m/>
    <m/>
    <m/>
    <m/>
    <m/>
    <m/>
    <m/>
    <m/>
    <m/>
    <m/>
    <m/>
    <m/>
    <m/>
    <d v="2021-07-02T11:17:44"/>
    <d v="2021-07-02T11:17:44"/>
    <s v="00930"/>
    <x v="18"/>
    <n v="28"/>
    <n v="50.5"/>
    <s v="mg/L"/>
    <s v="+/- 3.7"/>
    <m/>
    <s v="SM3120B"/>
    <n v="0.4"/>
    <m/>
    <s v="Secchi on bottom. Samples collected in 2L bottles and processed at FOC Lab at approximately 15:00."/>
    <m/>
    <m/>
    <n v="80713003"/>
    <n v="8197282"/>
    <s v="00930"/>
  </r>
  <r>
    <s v="P127246-3"/>
    <s v="80713003"/>
    <n v="80713"/>
    <s v="Non-WQM"/>
    <x v="8"/>
    <x v="1"/>
    <s v="G"/>
    <x v="1"/>
    <s v="ECOTOPE"/>
    <s v="EX"/>
    <s v="ECOTOPE"/>
    <x v="60"/>
    <m/>
    <m/>
    <m/>
    <s v="0.37"/>
    <s v="0.74"/>
    <m/>
    <m/>
    <m/>
    <s v="0.86"/>
    <m/>
    <m/>
    <m/>
    <m/>
    <m/>
    <m/>
    <m/>
    <m/>
    <m/>
    <m/>
    <m/>
    <m/>
    <m/>
    <m/>
    <m/>
    <m/>
    <m/>
    <m/>
    <d v="2021-07-02T11:17:44"/>
    <d v="2021-07-02T11:17:44"/>
    <s v="00925"/>
    <x v="19"/>
    <n v="31"/>
    <n v="17.8"/>
    <s v="mg/L"/>
    <s v="+/- 1.3"/>
    <m/>
    <s v="SM3120B"/>
    <n v="0.1"/>
    <m/>
    <s v="Secchi on bottom. Samples collected in 2L bottles and processed at FOC Lab at approximately 15:00."/>
    <m/>
    <m/>
    <n v="80713003"/>
    <n v="8197282"/>
    <s v="00925"/>
  </r>
  <r>
    <s v="P127246-3"/>
    <s v="80713003"/>
    <n v="80713"/>
    <s v="Non-WQM"/>
    <x v="8"/>
    <x v="1"/>
    <s v="G"/>
    <x v="1"/>
    <s v="ECOTOPE"/>
    <s v="EX"/>
    <s v="ECOTOPE"/>
    <x v="60"/>
    <m/>
    <m/>
    <m/>
    <s v="0.37"/>
    <s v="0.74"/>
    <m/>
    <m/>
    <m/>
    <s v="0.86"/>
    <m/>
    <m/>
    <m/>
    <m/>
    <m/>
    <m/>
    <m/>
    <m/>
    <m/>
    <m/>
    <m/>
    <m/>
    <m/>
    <m/>
    <m/>
    <m/>
    <m/>
    <m/>
    <d v="2021-07-02T11:17:44"/>
    <d v="2021-07-02T11:17:44"/>
    <s v="00915"/>
    <x v="20"/>
    <n v="30"/>
    <n v="82.2"/>
    <s v="mg/L"/>
    <s v="+/- 7.2"/>
    <m/>
    <s v="SM3120B"/>
    <n v="0.3"/>
    <m/>
    <s v="Secchi on bottom. Samples collected in 2L bottles and processed at FOC Lab at approximately 15:00."/>
    <m/>
    <m/>
    <n v="80713003"/>
    <n v="8197282"/>
    <s v="00915"/>
  </r>
  <r>
    <s v="P127246-3"/>
    <s v="80713003"/>
    <n v="80713"/>
    <s v="Non-WQM"/>
    <x v="8"/>
    <x v="1"/>
    <s v="G"/>
    <x v="1"/>
    <s v="ECOTOPE"/>
    <s v="EX"/>
    <s v="ECOTOPE"/>
    <x v="60"/>
    <m/>
    <m/>
    <m/>
    <s v="0.37"/>
    <s v="0.74"/>
    <m/>
    <m/>
    <m/>
    <s v="0.86"/>
    <m/>
    <m/>
    <m/>
    <m/>
    <m/>
    <m/>
    <m/>
    <m/>
    <m/>
    <m/>
    <m/>
    <m/>
    <m/>
    <m/>
    <m/>
    <m/>
    <m/>
    <m/>
    <d v="2021-07-02T11:17:44"/>
    <d v="2021-07-02T11:17:44"/>
    <s v="CALCHARD"/>
    <x v="21"/>
    <m/>
    <n v="278.7"/>
    <s v="mg/L"/>
    <s v="+/- 14.5"/>
    <m/>
    <m/>
    <n v="1"/>
    <m/>
    <s v="Secchi on bottom. Samples collected in 2L bottles and processed at FOC Lab at approximately 15:00."/>
    <m/>
    <m/>
    <n v="80713003"/>
    <n v="8197282"/>
    <s v="CALCHARD"/>
  </r>
  <r>
    <s v="P127246-3"/>
    <s v="80713003"/>
    <n v="80713"/>
    <s v="Non-WQM"/>
    <x v="8"/>
    <x v="1"/>
    <s v="G"/>
    <x v="1"/>
    <s v="ECOTOPE"/>
    <s v="EX"/>
    <s v="ECOTOPE"/>
    <x v="60"/>
    <m/>
    <m/>
    <m/>
    <s v="0.37"/>
    <s v="0.74"/>
    <m/>
    <m/>
    <m/>
    <s v="0.86"/>
    <m/>
    <m/>
    <m/>
    <m/>
    <m/>
    <m/>
    <m/>
    <m/>
    <m/>
    <m/>
    <m/>
    <m/>
    <m/>
    <m/>
    <m/>
    <m/>
    <m/>
    <m/>
    <d v="2021-07-01T10:57:00"/>
    <d v="2021-07-01T10:57:00"/>
    <s v="00946"/>
    <x v="10"/>
    <n v="33"/>
    <n v="39.5"/>
    <s v="mg/L"/>
    <s v="+/- 1.5"/>
    <m/>
    <s v="SM4110B"/>
    <n v="0.1"/>
    <m/>
    <s v="Secchi on bottom. Samples collected in 2L bottles and processed at FOC Lab at approximately 15:00."/>
    <m/>
    <m/>
    <n v="80713003"/>
    <n v="8197273"/>
    <s v="00946"/>
  </r>
  <r>
    <s v="P127246-3"/>
    <s v="80713003"/>
    <n v="80713"/>
    <s v="Non-WQM"/>
    <x v="8"/>
    <x v="1"/>
    <s v="G"/>
    <x v="1"/>
    <s v="ECOTOPE"/>
    <s v="EX"/>
    <s v="ECOTOPE"/>
    <x v="60"/>
    <m/>
    <m/>
    <m/>
    <s v="0.37"/>
    <s v="0.74"/>
    <m/>
    <m/>
    <m/>
    <s v="0.86"/>
    <m/>
    <m/>
    <m/>
    <m/>
    <m/>
    <m/>
    <m/>
    <m/>
    <m/>
    <m/>
    <m/>
    <m/>
    <m/>
    <m/>
    <m/>
    <m/>
    <m/>
    <m/>
    <d v="2021-07-01T10:57:00"/>
    <d v="2021-07-01T10:57:00"/>
    <s v="00941"/>
    <x v="11"/>
    <n v="32"/>
    <n v="87.2"/>
    <s v="mg/L"/>
    <s v="+/- 4.1"/>
    <m/>
    <s v="SM4110B"/>
    <n v="0.5"/>
    <m/>
    <s v="Secchi on bottom. Samples collected in 2L bottles and processed at FOC Lab at approximately 15:00."/>
    <m/>
    <m/>
    <n v="80713003"/>
    <n v="8197273"/>
    <s v="00941"/>
  </r>
  <r>
    <s v="P127246-3"/>
    <s v="80713003"/>
    <n v="80713"/>
    <s v="Non-WQM"/>
    <x v="8"/>
    <x v="1"/>
    <s v="G"/>
    <x v="1"/>
    <s v="ECOTOPE"/>
    <s v="EX"/>
    <s v="ECOTOPE"/>
    <x v="60"/>
    <m/>
    <m/>
    <m/>
    <s v="0.37"/>
    <s v="0.74"/>
    <m/>
    <m/>
    <m/>
    <s v="0.86"/>
    <m/>
    <m/>
    <m/>
    <m/>
    <m/>
    <m/>
    <m/>
    <m/>
    <m/>
    <m/>
    <m/>
    <m/>
    <m/>
    <m/>
    <m/>
    <m/>
    <m/>
    <m/>
    <d v="2021-07-08T18:57:00"/>
    <d v="2021-07-08T08:16:00"/>
    <s v="98013"/>
    <x v="12"/>
    <m/>
    <n v="0.13500000000000001"/>
    <s v="ug/L"/>
    <s v="+/- 0.016"/>
    <m/>
    <m/>
    <n v="8.9999999999999993E-3"/>
    <m/>
    <s v="Secchi on bottom. Samples collected in 2L bottles and processed at FOC Lab at approximately 15:00."/>
    <m/>
    <m/>
    <n v="80713003"/>
    <n v="8197280"/>
    <s v="98013"/>
  </r>
  <r>
    <s v="P127246-3"/>
    <s v="80713003"/>
    <n v="80713"/>
    <s v="Non-WQM"/>
    <x v="8"/>
    <x v="1"/>
    <s v="G"/>
    <x v="1"/>
    <s v="ECOTOPE"/>
    <s v="EX"/>
    <s v="ECOTOPE"/>
    <x v="60"/>
    <m/>
    <m/>
    <m/>
    <s v="0.37"/>
    <s v="0.74"/>
    <m/>
    <m/>
    <m/>
    <s v="0.86"/>
    <m/>
    <m/>
    <m/>
    <m/>
    <m/>
    <m/>
    <m/>
    <m/>
    <m/>
    <m/>
    <m/>
    <m/>
    <m/>
    <m/>
    <m/>
    <m/>
    <m/>
    <m/>
    <d v="2021-07-08T18:57:00"/>
    <d v="2021-07-08T08:16:00"/>
    <s v="98011"/>
    <x v="13"/>
    <m/>
    <n v="1.26"/>
    <s v="ug/L"/>
    <s v="+/- 0.086"/>
    <m/>
    <m/>
    <n v="1.7999999999999999E-2"/>
    <m/>
    <s v="Secchi on bottom. Samples collected in 2L bottles and processed at FOC Lab at approximately 15:00."/>
    <m/>
    <m/>
    <n v="80713003"/>
    <n v="8197280"/>
    <s v="98011"/>
  </r>
  <r>
    <s v="P127246-3"/>
    <s v="80713003"/>
    <n v="80713"/>
    <s v="Non-WQM"/>
    <x v="8"/>
    <x v="1"/>
    <s v="G"/>
    <x v="1"/>
    <s v="ECOTOPE"/>
    <s v="EX"/>
    <s v="ECOTOPE"/>
    <x v="60"/>
    <m/>
    <m/>
    <m/>
    <s v="0.37"/>
    <s v="0.74"/>
    <m/>
    <m/>
    <m/>
    <s v="0.86"/>
    <m/>
    <m/>
    <m/>
    <m/>
    <m/>
    <m/>
    <m/>
    <m/>
    <m/>
    <m/>
    <m/>
    <m/>
    <m/>
    <m/>
    <m/>
    <m/>
    <m/>
    <m/>
    <d v="2021-07-08T18:57:00"/>
    <d v="2021-07-08T08:16:00"/>
    <s v="98010"/>
    <x v="14"/>
    <m/>
    <n v="0.105"/>
    <s v="ug/L"/>
    <s v="UNK"/>
    <m/>
    <m/>
    <n v="1.7999999999999999E-2"/>
    <m/>
    <s v="Secchi on bottom. Samples collected in 2L bottles and processed at FOC Lab at approximately 15:00."/>
    <m/>
    <m/>
    <n v="80713003"/>
    <n v="8197280"/>
    <s v="98010"/>
  </r>
  <r>
    <s v="P127246-2"/>
    <s v="80713002"/>
    <n v="80713"/>
    <s v="Non-WQM"/>
    <x v="10"/>
    <x v="1"/>
    <s v="G"/>
    <x v="1"/>
    <s v="ECOTOPE"/>
    <s v="EX"/>
    <s v="ECOTOPE"/>
    <x v="61"/>
    <m/>
    <m/>
    <m/>
    <s v="0.3"/>
    <s v="0.6"/>
    <m/>
    <m/>
    <m/>
    <s v="0.76"/>
    <m/>
    <m/>
    <m/>
    <m/>
    <m/>
    <m/>
    <m/>
    <m/>
    <m/>
    <m/>
    <m/>
    <m/>
    <m/>
    <m/>
    <m/>
    <m/>
    <m/>
    <m/>
    <d v="2021-06-30T12:39:15"/>
    <d v="2021-06-30T12:39:15"/>
    <s v="00671"/>
    <x v="1"/>
    <n v="23"/>
    <n v="2E-3"/>
    <s v="mg/L"/>
    <s v="+/- 0.002"/>
    <s v="U"/>
    <s v="SM4500PF"/>
    <n v="2E-3"/>
    <m/>
    <s v="Secchi on bottom. Samples collected in 2L bottles and processed at FOC Lab at approximately 15:00."/>
    <m/>
    <m/>
    <n v="80713002"/>
    <n v="8197249"/>
    <s v="00671"/>
  </r>
  <r>
    <s v="P127246-2"/>
    <s v="80713002"/>
    <n v="80713"/>
    <s v="Non-WQM"/>
    <x v="10"/>
    <x v="1"/>
    <s v="G"/>
    <x v="1"/>
    <s v="ECOTOPE"/>
    <s v="EX"/>
    <s v="ECOTOPE"/>
    <x v="61"/>
    <m/>
    <m/>
    <m/>
    <s v="0.3"/>
    <s v="0.6"/>
    <m/>
    <m/>
    <m/>
    <s v="0.76"/>
    <m/>
    <m/>
    <m/>
    <m/>
    <m/>
    <m/>
    <m/>
    <m/>
    <m/>
    <m/>
    <m/>
    <m/>
    <m/>
    <m/>
    <m/>
    <m/>
    <m/>
    <m/>
    <d v="2021-07-06T10:47:00"/>
    <d v="2021-07-02T11:38:38"/>
    <s v="97017"/>
    <x v="4"/>
    <n v="80"/>
    <n v="1.87"/>
    <s v="mg/L"/>
    <s v="+/- 0.149"/>
    <m/>
    <s v="SM4500NC"/>
    <n v="0.05"/>
    <m/>
    <s v="Secchi on bottom. Samples collected in 2L bottles and processed at FOC Lab at approximately 15:00."/>
    <m/>
    <m/>
    <n v="80713002"/>
    <n v="8197257"/>
    <s v="97017"/>
  </r>
  <r>
    <s v="P127246-2"/>
    <s v="80713002"/>
    <n v="80713"/>
    <s v="Non-WQM"/>
    <x v="10"/>
    <x v="1"/>
    <s v="G"/>
    <x v="1"/>
    <s v="ECOTOPE"/>
    <s v="EX"/>
    <s v="ECOTOPE"/>
    <x v="61"/>
    <m/>
    <m/>
    <m/>
    <s v="0.3"/>
    <s v="0.6"/>
    <m/>
    <m/>
    <m/>
    <s v="0.76"/>
    <m/>
    <m/>
    <m/>
    <m/>
    <m/>
    <m/>
    <m/>
    <m/>
    <m/>
    <m/>
    <m/>
    <m/>
    <m/>
    <m/>
    <m/>
    <m/>
    <m/>
    <m/>
    <d v="2021-07-08T15:17:23"/>
    <d v="2021-07-08T15:17:23"/>
    <s v="00631"/>
    <x v="6"/>
    <n v="18"/>
    <n v="5.0000000000000001E-3"/>
    <s v="mg/L"/>
    <s v="+/- 0.005"/>
    <s v="U"/>
    <s v="SM4500NO3F"/>
    <n v="5.0000000000000001E-3"/>
    <m/>
    <s v="Secchi on bottom. Samples collected in 2L bottles and processed at FOC Lab at approximately 15:00."/>
    <m/>
    <m/>
    <n v="80713002"/>
    <n v="8197254"/>
    <s v="00631"/>
  </r>
  <r>
    <s v="P127246-2"/>
    <s v="80713002"/>
    <n v="80713"/>
    <s v="Non-WQM"/>
    <x v="10"/>
    <x v="1"/>
    <s v="G"/>
    <x v="1"/>
    <s v="ECOTOPE"/>
    <s v="EX"/>
    <s v="ECOTOPE"/>
    <x v="61"/>
    <m/>
    <m/>
    <m/>
    <s v="0.3"/>
    <s v="0.6"/>
    <m/>
    <m/>
    <m/>
    <s v="0.76"/>
    <m/>
    <m/>
    <m/>
    <m/>
    <m/>
    <m/>
    <m/>
    <m/>
    <m/>
    <m/>
    <m/>
    <m/>
    <m/>
    <m/>
    <m/>
    <m/>
    <m/>
    <m/>
    <d v="2021-07-08T15:17:23"/>
    <d v="2021-07-08T15:17:23"/>
    <s v="00608"/>
    <x v="7"/>
    <n v="20"/>
    <n v="2.1000000000000001E-2"/>
    <s v="mg/L"/>
    <s v="+/- 0.005"/>
    <m/>
    <s v="SM4500NH3H"/>
    <n v="5.0000000000000001E-3"/>
    <m/>
    <s v="Secchi on bottom. Samples collected in 2L bottles and processed at FOC Lab at approximately 15:00."/>
    <m/>
    <m/>
    <n v="80713002"/>
    <n v="8197254"/>
    <s v="00608"/>
  </r>
  <r>
    <s v="P127246-2"/>
    <s v="80713002"/>
    <n v="80713"/>
    <s v="Non-WQM"/>
    <x v="10"/>
    <x v="1"/>
    <s v="G"/>
    <x v="1"/>
    <s v="ECOTOPE"/>
    <s v="EX"/>
    <s v="ECOTOPE"/>
    <x v="61"/>
    <m/>
    <m/>
    <m/>
    <s v="0.3"/>
    <s v="0.6"/>
    <m/>
    <m/>
    <m/>
    <s v="0.76"/>
    <m/>
    <m/>
    <m/>
    <m/>
    <m/>
    <m/>
    <m/>
    <m/>
    <m/>
    <m/>
    <m/>
    <m/>
    <m/>
    <m/>
    <m/>
    <m/>
    <m/>
    <m/>
    <d v="2021-06-30T12:39:00"/>
    <d v="2021-06-30T12:39:00"/>
    <s v="00080"/>
    <x v="5"/>
    <n v="13"/>
    <n v="94"/>
    <s v="PCU"/>
    <s v="+/- 17"/>
    <m/>
    <s v="SM2120C"/>
    <n v="1"/>
    <m/>
    <s v="Secchi on bottom. Samples collected in 2L bottles and processed at FOC Lab at approximately 15:00."/>
    <m/>
    <m/>
    <n v="80713002"/>
    <n v="8197258"/>
    <s v="00080"/>
  </r>
  <r>
    <s v="P127246-2"/>
    <s v="80713002"/>
    <n v="80713"/>
    <s v="Non-WQM"/>
    <x v="10"/>
    <x v="1"/>
    <s v="G"/>
    <x v="1"/>
    <s v="ECOTOPE"/>
    <s v="EX"/>
    <s v="ECOTOPE"/>
    <x v="61"/>
    <m/>
    <m/>
    <m/>
    <s v="0.3"/>
    <s v="0.6"/>
    <m/>
    <m/>
    <m/>
    <s v="0.76"/>
    <m/>
    <m/>
    <m/>
    <m/>
    <m/>
    <m/>
    <m/>
    <m/>
    <m/>
    <m/>
    <m/>
    <m/>
    <m/>
    <m/>
    <m/>
    <m/>
    <m/>
    <m/>
    <d v="2021-07-07T10:15:40"/>
    <d v="2021-07-06T14:23:00"/>
    <s v="00666"/>
    <x v="2"/>
    <n v="26"/>
    <n v="8.0000000000000002E-3"/>
    <s v="mg/L"/>
    <s v="+/- 0.002"/>
    <m/>
    <s v="SM4500PF"/>
    <n v="2E-3"/>
    <m/>
    <s v="Secchi on bottom. Samples collected in 2L bottles and processed at FOC Lab at approximately 15:00."/>
    <m/>
    <m/>
    <n v="80713002"/>
    <n v="8197253"/>
    <s v="00666"/>
  </r>
  <r>
    <s v="P127246-2"/>
    <s v="80713002"/>
    <n v="80713"/>
    <s v="Non-WQM"/>
    <x v="10"/>
    <x v="1"/>
    <s v="G"/>
    <x v="1"/>
    <s v="ECOTOPE"/>
    <s v="EX"/>
    <s v="ECOTOPE"/>
    <x v="61"/>
    <m/>
    <m/>
    <m/>
    <s v="0.3"/>
    <s v="0.6"/>
    <m/>
    <m/>
    <m/>
    <s v="0.76"/>
    <m/>
    <m/>
    <m/>
    <m/>
    <m/>
    <m/>
    <m/>
    <m/>
    <m/>
    <m/>
    <m/>
    <m/>
    <m/>
    <m/>
    <m/>
    <m/>
    <m/>
    <m/>
    <d v="2021-07-07T10:14:09"/>
    <d v="2021-07-06T14:23:00"/>
    <s v="00665"/>
    <x v="3"/>
    <n v="25"/>
    <n v="1.2999999999999999E-2"/>
    <s v="mg/L"/>
    <s v="+/- 0.002"/>
    <m/>
    <s v="SM4500PF"/>
    <n v="2E-3"/>
    <m/>
    <s v="Secchi on bottom. Samples collected in 2L bottles and processed at FOC Lab at approximately 15:00."/>
    <m/>
    <m/>
    <n v="80713002"/>
    <n v="8197251"/>
    <s v="00665"/>
  </r>
  <r>
    <s v="P127246-2"/>
    <s v="80713002"/>
    <n v="80713"/>
    <s v="Non-WQM"/>
    <x v="10"/>
    <x v="1"/>
    <s v="G"/>
    <x v="1"/>
    <s v="ECOTOPE"/>
    <s v="EX"/>
    <s v="ECOTOPE"/>
    <x v="61"/>
    <m/>
    <m/>
    <m/>
    <s v="0.3"/>
    <s v="0.6"/>
    <m/>
    <m/>
    <m/>
    <s v="0.76"/>
    <m/>
    <m/>
    <m/>
    <m/>
    <m/>
    <m/>
    <m/>
    <m/>
    <m/>
    <m/>
    <m/>
    <m/>
    <m/>
    <m/>
    <m/>
    <m/>
    <m/>
    <m/>
    <d v="2021-07-13T11:36:00"/>
    <d v="2021-07-13T11:36:00"/>
    <s v="00681"/>
    <x v="8"/>
    <n v="89"/>
    <n v="30.6"/>
    <s v="mg/L"/>
    <s v="+/- 2.4"/>
    <m/>
    <s v="SM5310B"/>
    <n v="0.8"/>
    <m/>
    <s v="Secchi on bottom. Samples collected in 2L bottles and processed at FOC Lab at approximately 15:00."/>
    <m/>
    <m/>
    <n v="80713002"/>
    <n v="8197259"/>
    <s v="00681"/>
  </r>
  <r>
    <s v="P127246-2"/>
    <s v="80713002"/>
    <n v="80713"/>
    <s v="Non-WQM"/>
    <x v="10"/>
    <x v="1"/>
    <s v="G"/>
    <x v="1"/>
    <s v="ECOTOPE"/>
    <s v="EX"/>
    <s v="ECOTOPE"/>
    <x v="61"/>
    <m/>
    <m/>
    <m/>
    <s v="0.3"/>
    <s v="0.6"/>
    <m/>
    <m/>
    <m/>
    <s v="0.76"/>
    <m/>
    <m/>
    <m/>
    <m/>
    <m/>
    <m/>
    <m/>
    <m/>
    <m/>
    <m/>
    <m/>
    <m/>
    <m/>
    <m/>
    <m/>
    <m/>
    <m/>
    <m/>
    <d v="2021-06-30T11:47:00"/>
    <d v="2021-06-30T11:47:00"/>
    <s v="00410"/>
    <x v="9"/>
    <n v="67"/>
    <n v="212"/>
    <s v="mg/L CaCO3"/>
    <s v="+/- 10"/>
    <m/>
    <s v="SM2320B"/>
    <n v="1"/>
    <m/>
    <s v="Secchi on bottom. Samples collected in 2L bottles and processed at FOC Lab at approximately 15:00."/>
    <m/>
    <m/>
    <n v="80713002"/>
    <n v="8197263"/>
    <s v="00410"/>
  </r>
  <r>
    <s v="P127246-2"/>
    <s v="80713002"/>
    <n v="80713"/>
    <s v="Non-WQM"/>
    <x v="10"/>
    <x v="1"/>
    <s v="G"/>
    <x v="1"/>
    <s v="ECOTOPE"/>
    <s v="EX"/>
    <s v="ECOTOPE"/>
    <x v="61"/>
    <m/>
    <m/>
    <m/>
    <s v="0.3"/>
    <s v="0.6"/>
    <m/>
    <m/>
    <m/>
    <s v="0.76"/>
    <m/>
    <m/>
    <m/>
    <m/>
    <m/>
    <m/>
    <m/>
    <m/>
    <m/>
    <m/>
    <m/>
    <m/>
    <m/>
    <m/>
    <m/>
    <m/>
    <m/>
    <m/>
    <d v="2021-07-12T13:18:11"/>
    <d v="2021-07-07T10:20:00"/>
    <s v="01105"/>
    <x v="15"/>
    <n v="66"/>
    <n v="8"/>
    <s v="ug/L"/>
    <s v="+/- 8"/>
    <s v="U"/>
    <s v="SM3120B"/>
    <n v="8"/>
    <m/>
    <s v="Secchi on bottom. Samples collected in 2L bottles and processed at FOC Lab at approximately 15:00."/>
    <m/>
    <m/>
    <n v="80713002"/>
    <n v="8197266"/>
    <s v="01105"/>
  </r>
  <r>
    <s v="P127246-2"/>
    <s v="80713002"/>
    <n v="80713"/>
    <s v="Non-WQM"/>
    <x v="10"/>
    <x v="1"/>
    <s v="G"/>
    <x v="1"/>
    <s v="ECOTOPE"/>
    <s v="EX"/>
    <s v="ECOTOPE"/>
    <x v="61"/>
    <m/>
    <m/>
    <m/>
    <s v="0.3"/>
    <s v="0.6"/>
    <m/>
    <m/>
    <m/>
    <s v="0.76"/>
    <m/>
    <m/>
    <m/>
    <m/>
    <m/>
    <m/>
    <m/>
    <m/>
    <m/>
    <m/>
    <m/>
    <m/>
    <m/>
    <m/>
    <m/>
    <m/>
    <m/>
    <m/>
    <d v="2021-07-12T13:18:11"/>
    <d v="2021-07-07T10:20:00"/>
    <s v="01045"/>
    <x v="16"/>
    <n v="36"/>
    <n v="6"/>
    <s v="ug/L"/>
    <s v="+/- 3"/>
    <m/>
    <s v="SM3120B"/>
    <n v="3"/>
    <m/>
    <s v="Secchi on bottom. Samples collected in 2L bottles and processed at FOC Lab at approximately 15:00."/>
    <m/>
    <m/>
    <n v="80713002"/>
    <n v="8197266"/>
    <s v="01045"/>
  </r>
  <r>
    <s v="P127246-2"/>
    <s v="80713002"/>
    <n v="80713"/>
    <s v="Non-WQM"/>
    <x v="10"/>
    <x v="1"/>
    <s v="G"/>
    <x v="1"/>
    <s v="ECOTOPE"/>
    <s v="EX"/>
    <s v="ECOTOPE"/>
    <x v="61"/>
    <m/>
    <m/>
    <m/>
    <s v="0.3"/>
    <s v="0.6"/>
    <m/>
    <m/>
    <m/>
    <s v="0.76"/>
    <m/>
    <m/>
    <m/>
    <m/>
    <m/>
    <m/>
    <m/>
    <m/>
    <m/>
    <m/>
    <m/>
    <m/>
    <m/>
    <m/>
    <m/>
    <m/>
    <m/>
    <m/>
    <d v="2021-07-02T11:16:26"/>
    <d v="2021-07-02T11:16:26"/>
    <s v="00935"/>
    <x v="17"/>
    <n v="29"/>
    <n v="7.4"/>
    <s v="mg/L"/>
    <s v="+/- 0.6"/>
    <m/>
    <s v="SM3120B"/>
    <n v="0.1"/>
    <m/>
    <s v="Secchi on bottom. Samples collected in 2L bottles and processed at FOC Lab at approximately 15:00."/>
    <m/>
    <m/>
    <n v="80713002"/>
    <n v="8197264"/>
    <s v="00935"/>
  </r>
  <r>
    <s v="P127246-2"/>
    <s v="80713002"/>
    <n v="80713"/>
    <s v="Non-WQM"/>
    <x v="10"/>
    <x v="1"/>
    <s v="G"/>
    <x v="1"/>
    <s v="ECOTOPE"/>
    <s v="EX"/>
    <s v="ECOTOPE"/>
    <x v="61"/>
    <m/>
    <m/>
    <m/>
    <s v="0.3"/>
    <s v="0.6"/>
    <m/>
    <m/>
    <m/>
    <s v="0.76"/>
    <m/>
    <m/>
    <m/>
    <m/>
    <m/>
    <m/>
    <m/>
    <m/>
    <m/>
    <m/>
    <m/>
    <m/>
    <m/>
    <m/>
    <m/>
    <m/>
    <m/>
    <m/>
    <d v="2021-07-02T11:16:26"/>
    <d v="2021-07-02T11:16:26"/>
    <s v="00930"/>
    <x v="18"/>
    <n v="28"/>
    <n v="50.2"/>
    <s v="mg/L"/>
    <s v="+/- 3.7"/>
    <m/>
    <s v="SM3120B"/>
    <n v="0.4"/>
    <m/>
    <s v="Secchi on bottom. Samples collected in 2L bottles and processed at FOC Lab at approximately 15:00."/>
    <m/>
    <m/>
    <n v="80713002"/>
    <n v="8197264"/>
    <s v="00930"/>
  </r>
  <r>
    <s v="P127246-2"/>
    <s v="80713002"/>
    <n v="80713"/>
    <s v="Non-WQM"/>
    <x v="10"/>
    <x v="1"/>
    <s v="G"/>
    <x v="1"/>
    <s v="ECOTOPE"/>
    <s v="EX"/>
    <s v="ECOTOPE"/>
    <x v="61"/>
    <m/>
    <m/>
    <m/>
    <s v="0.3"/>
    <s v="0.6"/>
    <m/>
    <m/>
    <m/>
    <s v="0.76"/>
    <m/>
    <m/>
    <m/>
    <m/>
    <m/>
    <m/>
    <m/>
    <m/>
    <m/>
    <m/>
    <m/>
    <m/>
    <m/>
    <m/>
    <m/>
    <m/>
    <m/>
    <m/>
    <d v="2021-07-02T11:16:26"/>
    <d v="2021-07-02T11:16:26"/>
    <s v="00925"/>
    <x v="19"/>
    <n v="31"/>
    <n v="17.7"/>
    <s v="mg/L"/>
    <s v="+/- 1.3"/>
    <m/>
    <s v="SM3120B"/>
    <n v="0.1"/>
    <m/>
    <s v="Secchi on bottom. Samples collected in 2L bottles and processed at FOC Lab at approximately 15:00."/>
    <m/>
    <m/>
    <n v="80713002"/>
    <n v="8197264"/>
    <s v="00925"/>
  </r>
  <r>
    <s v="P127246-2"/>
    <s v="80713002"/>
    <n v="80713"/>
    <s v="Non-WQM"/>
    <x v="10"/>
    <x v="1"/>
    <s v="G"/>
    <x v="1"/>
    <s v="ECOTOPE"/>
    <s v="EX"/>
    <s v="ECOTOPE"/>
    <x v="61"/>
    <m/>
    <m/>
    <m/>
    <s v="0.3"/>
    <s v="0.6"/>
    <m/>
    <m/>
    <m/>
    <s v="0.76"/>
    <m/>
    <m/>
    <m/>
    <m/>
    <m/>
    <m/>
    <m/>
    <m/>
    <m/>
    <m/>
    <m/>
    <m/>
    <m/>
    <m/>
    <m/>
    <m/>
    <m/>
    <m/>
    <d v="2021-07-02T11:16:26"/>
    <d v="2021-07-02T11:16:26"/>
    <s v="00915"/>
    <x v="20"/>
    <n v="30"/>
    <n v="81.599999999999994"/>
    <s v="mg/L"/>
    <s v="+/- 7.2"/>
    <m/>
    <s v="SM3120B"/>
    <n v="0.3"/>
    <m/>
    <s v="Secchi on bottom. Samples collected in 2L bottles and processed at FOC Lab at approximately 15:00."/>
    <m/>
    <m/>
    <n v="80713002"/>
    <n v="8197264"/>
    <s v="00915"/>
  </r>
  <r>
    <s v="P127246-2"/>
    <s v="80713002"/>
    <n v="80713"/>
    <s v="Non-WQM"/>
    <x v="10"/>
    <x v="1"/>
    <s v="G"/>
    <x v="1"/>
    <s v="ECOTOPE"/>
    <s v="EX"/>
    <s v="ECOTOPE"/>
    <x v="61"/>
    <m/>
    <m/>
    <m/>
    <s v="0.3"/>
    <s v="0.6"/>
    <m/>
    <m/>
    <m/>
    <s v="0.76"/>
    <m/>
    <m/>
    <m/>
    <m/>
    <m/>
    <m/>
    <m/>
    <m/>
    <m/>
    <m/>
    <m/>
    <m/>
    <m/>
    <m/>
    <m/>
    <m/>
    <m/>
    <m/>
    <d v="2021-07-02T11:16:26"/>
    <d v="2021-07-02T11:16:26"/>
    <s v="CALCHARD"/>
    <x v="21"/>
    <m/>
    <n v="276.5"/>
    <s v="mg/L"/>
    <s v="+/- 14.4"/>
    <m/>
    <m/>
    <n v="1"/>
    <m/>
    <s v="Secchi on bottom. Samples collected in 2L bottles and processed at FOC Lab at approximately 15:00."/>
    <m/>
    <m/>
    <n v="80713002"/>
    <n v="8197264"/>
    <s v="CALCHARD"/>
  </r>
  <r>
    <s v="P127246-2"/>
    <s v="80713002"/>
    <n v="80713"/>
    <s v="Non-WQM"/>
    <x v="10"/>
    <x v="1"/>
    <s v="G"/>
    <x v="1"/>
    <s v="ECOTOPE"/>
    <s v="EX"/>
    <s v="ECOTOPE"/>
    <x v="61"/>
    <m/>
    <m/>
    <m/>
    <s v="0.3"/>
    <s v="0.6"/>
    <m/>
    <m/>
    <m/>
    <s v="0.76"/>
    <m/>
    <m/>
    <m/>
    <m/>
    <m/>
    <m/>
    <m/>
    <m/>
    <m/>
    <m/>
    <m/>
    <m/>
    <m/>
    <m/>
    <m/>
    <m/>
    <m/>
    <m/>
    <d v="2021-07-01T10:47:00"/>
    <d v="2021-07-01T10:47:00"/>
    <s v="00946"/>
    <x v="10"/>
    <n v="33"/>
    <n v="40.5"/>
    <s v="mg/L"/>
    <s v="+/- 1.5"/>
    <m/>
    <s v="SM4110B"/>
    <n v="0.1"/>
    <m/>
    <s v="Secchi on bottom. Samples collected in 2L bottles and processed at FOC Lab at approximately 15:00."/>
    <m/>
    <m/>
    <n v="80713002"/>
    <n v="8197255"/>
    <s v="00946"/>
  </r>
  <r>
    <s v="P127246-2"/>
    <s v="80713002"/>
    <n v="80713"/>
    <s v="Non-WQM"/>
    <x v="10"/>
    <x v="1"/>
    <s v="G"/>
    <x v="1"/>
    <s v="ECOTOPE"/>
    <s v="EX"/>
    <s v="ECOTOPE"/>
    <x v="61"/>
    <m/>
    <m/>
    <m/>
    <s v="0.3"/>
    <s v="0.6"/>
    <m/>
    <m/>
    <m/>
    <s v="0.76"/>
    <m/>
    <m/>
    <m/>
    <m/>
    <m/>
    <m/>
    <m/>
    <m/>
    <m/>
    <m/>
    <m/>
    <m/>
    <m/>
    <m/>
    <m/>
    <m/>
    <m/>
    <m/>
    <d v="2021-07-01T10:47:00"/>
    <d v="2021-07-01T10:47:00"/>
    <s v="00941"/>
    <x v="11"/>
    <n v="32"/>
    <n v="88.6"/>
    <s v="mg/L"/>
    <s v="+/- 4.2"/>
    <m/>
    <s v="SM4110B"/>
    <n v="0.5"/>
    <m/>
    <s v="Secchi on bottom. Samples collected in 2L bottles and processed at FOC Lab at approximately 15:00."/>
    <m/>
    <m/>
    <n v="80713002"/>
    <n v="8197255"/>
    <s v="00941"/>
  </r>
  <r>
    <s v="P127246-2"/>
    <s v="80713002"/>
    <n v="80713"/>
    <s v="Non-WQM"/>
    <x v="10"/>
    <x v="1"/>
    <s v="G"/>
    <x v="1"/>
    <s v="ECOTOPE"/>
    <s v="EX"/>
    <s v="ECOTOPE"/>
    <x v="61"/>
    <m/>
    <m/>
    <m/>
    <s v="0.3"/>
    <s v="0.6"/>
    <m/>
    <m/>
    <m/>
    <s v="0.76"/>
    <m/>
    <m/>
    <m/>
    <m/>
    <m/>
    <m/>
    <m/>
    <m/>
    <m/>
    <m/>
    <m/>
    <m/>
    <m/>
    <m/>
    <m/>
    <m/>
    <m/>
    <m/>
    <d v="2021-07-08T18:28:00"/>
    <d v="2021-07-08T08:16:00"/>
    <s v="98013"/>
    <x v="12"/>
    <m/>
    <n v="0.10100000000000001"/>
    <s v="ug/L"/>
    <s v="+/- 0.013"/>
    <m/>
    <m/>
    <n v="8.9999999999999993E-3"/>
    <m/>
    <s v="Secchi on bottom. Samples collected in 2L bottles and processed at FOC Lab at approximately 15:00."/>
    <m/>
    <m/>
    <n v="80713002"/>
    <n v="8197262"/>
    <s v="98013"/>
  </r>
  <r>
    <s v="P127246-2"/>
    <s v="80713002"/>
    <n v="80713"/>
    <s v="Non-WQM"/>
    <x v="10"/>
    <x v="1"/>
    <s v="G"/>
    <x v="1"/>
    <s v="ECOTOPE"/>
    <s v="EX"/>
    <s v="ECOTOPE"/>
    <x v="61"/>
    <m/>
    <m/>
    <m/>
    <s v="0.3"/>
    <s v="0.6"/>
    <m/>
    <m/>
    <m/>
    <s v="0.76"/>
    <m/>
    <m/>
    <m/>
    <m/>
    <m/>
    <m/>
    <m/>
    <m/>
    <m/>
    <m/>
    <m/>
    <m/>
    <m/>
    <m/>
    <m/>
    <m/>
    <m/>
    <m/>
    <d v="2021-07-08T18:28:00"/>
    <d v="2021-07-08T08:16:00"/>
    <s v="98011"/>
    <x v="13"/>
    <m/>
    <n v="1.05"/>
    <s v="ug/L"/>
    <s v="+/- 0.073"/>
    <m/>
    <m/>
    <n v="1.7999999999999999E-2"/>
    <m/>
    <s v="Secchi on bottom. Samples collected in 2L bottles and processed at FOC Lab at approximately 15:00."/>
    <m/>
    <m/>
    <n v="80713002"/>
    <n v="8197262"/>
    <s v="98011"/>
  </r>
  <r>
    <s v="P127246-2"/>
    <s v="80713002"/>
    <n v="80713"/>
    <s v="Non-WQM"/>
    <x v="10"/>
    <x v="1"/>
    <s v="G"/>
    <x v="1"/>
    <s v="ECOTOPE"/>
    <s v="EX"/>
    <s v="ECOTOPE"/>
    <x v="61"/>
    <m/>
    <m/>
    <m/>
    <s v="0.3"/>
    <s v="0.6"/>
    <m/>
    <m/>
    <m/>
    <s v="0.76"/>
    <m/>
    <m/>
    <m/>
    <m/>
    <m/>
    <m/>
    <m/>
    <m/>
    <m/>
    <m/>
    <m/>
    <m/>
    <m/>
    <m/>
    <m/>
    <m/>
    <m/>
    <m/>
    <d v="2021-07-08T18:28:00"/>
    <d v="2021-07-08T08:16:00"/>
    <s v="98010"/>
    <x v="14"/>
    <m/>
    <n v="9.4E-2"/>
    <s v="ug/L"/>
    <s v="UNK"/>
    <m/>
    <m/>
    <n v="1.7999999999999999E-2"/>
    <m/>
    <s v="Secchi on bottom. Samples collected in 2L bottles and processed at FOC Lab at approximately 15:00."/>
    <m/>
    <m/>
    <n v="80713002"/>
    <n v="8197262"/>
    <s v="98010"/>
  </r>
  <r>
    <s v="P127246-5"/>
    <s v="80713005"/>
    <n v="80713"/>
    <s v="Non-WQM"/>
    <x v="7"/>
    <x v="1"/>
    <s v="G"/>
    <x v="1"/>
    <s v="ECOTOPE"/>
    <s v="EX"/>
    <s v="ECOTOPE"/>
    <x v="62"/>
    <m/>
    <m/>
    <m/>
    <s v="0.48"/>
    <m/>
    <m/>
    <m/>
    <m/>
    <s v="0.96"/>
    <m/>
    <m/>
    <m/>
    <m/>
    <m/>
    <m/>
    <m/>
    <m/>
    <m/>
    <m/>
    <m/>
    <m/>
    <m/>
    <m/>
    <m/>
    <m/>
    <m/>
    <m/>
    <d v="2021-06-30T12:44:03"/>
    <d v="2021-06-30T12:44:03"/>
    <s v="00671"/>
    <x v="1"/>
    <n v="23"/>
    <n v="2E-3"/>
    <s v="mg/L"/>
    <s v="+/- 0.002"/>
    <s v="U"/>
    <s v="SM4500PF"/>
    <n v="2E-3"/>
    <m/>
    <s v="Submerged vegetation cover too thick to collect water column depth measurement. Secchi on bottom. Samples collected in 2L bottles and processed at FOC Lab at approximately 15:00."/>
    <m/>
    <m/>
    <n v="80713005"/>
    <n v="8197231"/>
    <s v="00671"/>
  </r>
  <r>
    <s v="P127246-5"/>
    <s v="80713005"/>
    <n v="80713"/>
    <s v="Non-WQM"/>
    <x v="7"/>
    <x v="1"/>
    <s v="G"/>
    <x v="1"/>
    <s v="ECOTOPE"/>
    <s v="EX"/>
    <s v="ECOTOPE"/>
    <x v="62"/>
    <m/>
    <m/>
    <m/>
    <s v="0.48"/>
    <m/>
    <m/>
    <m/>
    <m/>
    <s v="0.96"/>
    <m/>
    <m/>
    <m/>
    <m/>
    <m/>
    <m/>
    <m/>
    <m/>
    <m/>
    <m/>
    <m/>
    <m/>
    <m/>
    <m/>
    <m/>
    <m/>
    <m/>
    <m/>
    <d v="2021-07-06T10:58:34"/>
    <d v="2021-07-02T11:38:38"/>
    <s v="97017"/>
    <x v="4"/>
    <n v="80"/>
    <n v="1.88"/>
    <s v="mg/L"/>
    <s v="+/- 0.150"/>
    <m/>
    <s v="SM4500NC"/>
    <n v="0.05"/>
    <m/>
    <s v="Submerged vegetation cover too thick to collect water column depth measurement. Secchi on bottom. Samples collected in 2L bottles and processed at FOC Lab at approximately 15:00."/>
    <m/>
    <m/>
    <n v="80713005"/>
    <n v="8197239"/>
    <s v="97017"/>
  </r>
  <r>
    <s v="P127246-5"/>
    <s v="80713005"/>
    <n v="80713"/>
    <s v="Non-WQM"/>
    <x v="7"/>
    <x v="1"/>
    <s v="G"/>
    <x v="1"/>
    <s v="ECOTOPE"/>
    <s v="EX"/>
    <s v="ECOTOPE"/>
    <x v="62"/>
    <m/>
    <m/>
    <m/>
    <s v="0.48"/>
    <m/>
    <m/>
    <m/>
    <m/>
    <s v="0.96"/>
    <m/>
    <m/>
    <m/>
    <m/>
    <m/>
    <m/>
    <m/>
    <m/>
    <m/>
    <m/>
    <m/>
    <m/>
    <m/>
    <m/>
    <m/>
    <m/>
    <m/>
    <m/>
    <d v="2021-07-08T15:24:24"/>
    <d v="2021-07-08T15:24:24"/>
    <s v="00631"/>
    <x v="6"/>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5"/>
    <n v="8197236"/>
    <s v="00631"/>
  </r>
  <r>
    <s v="P127246-5"/>
    <s v="80713005"/>
    <n v="80713"/>
    <s v="Non-WQM"/>
    <x v="7"/>
    <x v="1"/>
    <s v="G"/>
    <x v="1"/>
    <s v="ECOTOPE"/>
    <s v="EX"/>
    <s v="ECOTOPE"/>
    <x v="62"/>
    <m/>
    <m/>
    <m/>
    <s v="0.48"/>
    <m/>
    <m/>
    <m/>
    <m/>
    <s v="0.96"/>
    <m/>
    <m/>
    <m/>
    <m/>
    <m/>
    <m/>
    <m/>
    <m/>
    <m/>
    <m/>
    <m/>
    <m/>
    <m/>
    <m/>
    <m/>
    <m/>
    <m/>
    <m/>
    <d v="2021-07-08T15:24:24"/>
    <d v="2021-07-08T15:24:24"/>
    <s v="00608"/>
    <x v="7"/>
    <n v="20"/>
    <n v="1.9E-2"/>
    <s v="mg/L"/>
    <s v="+/- 0.005"/>
    <m/>
    <s v="SM4500NH3H"/>
    <n v="5.0000000000000001E-3"/>
    <m/>
    <s v="Submerged vegetation cover too thick to collect water column depth measurement. Secchi on bottom. Samples collected in 2L bottles and processed at FOC Lab at approximately 15:00."/>
    <m/>
    <m/>
    <n v="80713005"/>
    <n v="8197236"/>
    <s v="00608"/>
  </r>
  <r>
    <s v="P127246-5"/>
    <s v="80713005"/>
    <n v="80713"/>
    <s v="Non-WQM"/>
    <x v="7"/>
    <x v="1"/>
    <s v="G"/>
    <x v="1"/>
    <s v="ECOTOPE"/>
    <s v="EX"/>
    <s v="ECOTOPE"/>
    <x v="62"/>
    <m/>
    <m/>
    <m/>
    <s v="0.48"/>
    <m/>
    <m/>
    <m/>
    <m/>
    <s v="0.96"/>
    <m/>
    <m/>
    <m/>
    <m/>
    <m/>
    <m/>
    <m/>
    <m/>
    <m/>
    <m/>
    <m/>
    <m/>
    <m/>
    <m/>
    <m/>
    <m/>
    <m/>
    <m/>
    <d v="2021-06-30T12:45:00"/>
    <d v="2021-06-30T12:45:00"/>
    <s v="00080"/>
    <x v="5"/>
    <n v="13"/>
    <n v="92"/>
    <s v="PCU"/>
    <s v="+/- 16"/>
    <m/>
    <s v="SM2120C"/>
    <n v="1"/>
    <m/>
    <s v="Submerged vegetation cover too thick to collect water column depth measurement. Secchi on bottom. Samples collected in 2L bottles and processed at FOC Lab at approximately 15:00."/>
    <m/>
    <m/>
    <n v="80713005"/>
    <n v="8197240"/>
    <s v="00080"/>
  </r>
  <r>
    <s v="P127246-5"/>
    <s v="80713005"/>
    <n v="80713"/>
    <s v="Non-WQM"/>
    <x v="7"/>
    <x v="1"/>
    <s v="G"/>
    <x v="1"/>
    <s v="ECOTOPE"/>
    <s v="EX"/>
    <s v="ECOTOPE"/>
    <x v="62"/>
    <m/>
    <m/>
    <m/>
    <s v="0.48"/>
    <m/>
    <m/>
    <m/>
    <m/>
    <s v="0.96"/>
    <m/>
    <m/>
    <m/>
    <m/>
    <m/>
    <m/>
    <m/>
    <m/>
    <m/>
    <m/>
    <m/>
    <m/>
    <m/>
    <m/>
    <m/>
    <m/>
    <m/>
    <m/>
    <d v="2021-07-07T10:24:39"/>
    <d v="2021-07-06T14:23:00"/>
    <s v="00666"/>
    <x v="2"/>
    <n v="26"/>
    <n v="8.0000000000000002E-3"/>
    <s v="mg/L"/>
    <s v="+/- 0.002"/>
    <m/>
    <s v="SM4500PF"/>
    <n v="2E-3"/>
    <m/>
    <s v="Submerged vegetation cover too thick to collect water column depth measurement. Secchi on bottom. Samples collected in 2L bottles and processed at FOC Lab at approximately 15:00."/>
    <m/>
    <m/>
    <n v="80713005"/>
    <n v="8197235"/>
    <s v="00666"/>
  </r>
  <r>
    <s v="P127246-5"/>
    <s v="80713005"/>
    <n v="80713"/>
    <s v="Non-WQM"/>
    <x v="7"/>
    <x v="1"/>
    <s v="G"/>
    <x v="1"/>
    <s v="ECOTOPE"/>
    <s v="EX"/>
    <s v="ECOTOPE"/>
    <x v="62"/>
    <m/>
    <m/>
    <m/>
    <s v="0.48"/>
    <m/>
    <m/>
    <m/>
    <m/>
    <s v="0.96"/>
    <m/>
    <m/>
    <m/>
    <m/>
    <m/>
    <m/>
    <m/>
    <m/>
    <m/>
    <m/>
    <m/>
    <m/>
    <m/>
    <m/>
    <m/>
    <m/>
    <m/>
    <m/>
    <d v="2021-07-07T10:23:10"/>
    <d v="2021-07-06T14:23:00"/>
    <s v="00665"/>
    <x v="3"/>
    <n v="25"/>
    <n v="1.2E-2"/>
    <s v="mg/L"/>
    <s v="+/- 0.002"/>
    <m/>
    <s v="SM4500PF"/>
    <n v="2E-3"/>
    <m/>
    <s v="Submerged vegetation cover too thick to collect water column depth measurement. Secchi on bottom. Samples collected in 2L bottles and processed at FOC Lab at approximately 15:00."/>
    <m/>
    <m/>
    <n v="80713005"/>
    <n v="8197233"/>
    <s v="00665"/>
  </r>
  <r>
    <s v="P127246-5"/>
    <s v="80713005"/>
    <n v="80713"/>
    <s v="Non-WQM"/>
    <x v="7"/>
    <x v="1"/>
    <s v="G"/>
    <x v="1"/>
    <s v="ECOTOPE"/>
    <s v="EX"/>
    <s v="ECOTOPE"/>
    <x v="62"/>
    <m/>
    <m/>
    <m/>
    <s v="0.48"/>
    <m/>
    <m/>
    <m/>
    <m/>
    <s v="0.96"/>
    <m/>
    <m/>
    <m/>
    <m/>
    <m/>
    <m/>
    <m/>
    <m/>
    <m/>
    <m/>
    <m/>
    <m/>
    <m/>
    <m/>
    <m/>
    <m/>
    <m/>
    <m/>
    <d v="2021-07-13T12:50:00"/>
    <d v="2021-07-13T12:50:00"/>
    <s v="00681"/>
    <x v="8"/>
    <n v="89"/>
    <n v="31.4"/>
    <s v="mg/L"/>
    <s v="+/- 2.4"/>
    <m/>
    <s v="SM5310B"/>
    <n v="0.8"/>
    <m/>
    <s v="Submerged vegetation cover too thick to collect water column depth measurement. Secchi on bottom. Samples collected in 2L bottles and processed at FOC Lab at approximately 15:00."/>
    <m/>
    <m/>
    <n v="80713005"/>
    <n v="8197241"/>
    <s v="00681"/>
  </r>
  <r>
    <s v="P127246-5"/>
    <s v="80713005"/>
    <n v="80713"/>
    <s v="Non-WQM"/>
    <x v="7"/>
    <x v="1"/>
    <s v="G"/>
    <x v="1"/>
    <s v="ECOTOPE"/>
    <s v="EX"/>
    <s v="ECOTOPE"/>
    <x v="62"/>
    <m/>
    <m/>
    <m/>
    <s v="0.48"/>
    <m/>
    <m/>
    <m/>
    <m/>
    <s v="0.96"/>
    <m/>
    <m/>
    <m/>
    <m/>
    <m/>
    <m/>
    <m/>
    <m/>
    <m/>
    <m/>
    <m/>
    <m/>
    <m/>
    <m/>
    <m/>
    <m/>
    <m/>
    <m/>
    <d v="2021-06-30T12:27:00"/>
    <d v="2021-06-30T12:27:00"/>
    <s v="00410"/>
    <x v="9"/>
    <n v="67"/>
    <n v="212"/>
    <s v="mg/L CaCO3"/>
    <s v="+/- 10"/>
    <m/>
    <s v="SM2320B"/>
    <n v="1"/>
    <m/>
    <s v="Submerged vegetation cover too thick to collect water column depth measurement. Secchi on bottom. Samples collected in 2L bottles and processed at FOC Lab at approximately 15:00."/>
    <m/>
    <m/>
    <n v="80713005"/>
    <n v="8197245"/>
    <s v="00410"/>
  </r>
  <r>
    <s v="P127246-5"/>
    <s v="80713005"/>
    <n v="80713"/>
    <s v="Non-WQM"/>
    <x v="7"/>
    <x v="1"/>
    <s v="G"/>
    <x v="1"/>
    <s v="ECOTOPE"/>
    <s v="EX"/>
    <s v="ECOTOPE"/>
    <x v="62"/>
    <m/>
    <m/>
    <m/>
    <s v="0.48"/>
    <m/>
    <m/>
    <m/>
    <m/>
    <s v="0.96"/>
    <m/>
    <m/>
    <m/>
    <m/>
    <m/>
    <m/>
    <m/>
    <m/>
    <m/>
    <m/>
    <m/>
    <m/>
    <m/>
    <m/>
    <m/>
    <m/>
    <m/>
    <m/>
    <d v="2021-07-12T13:21:46"/>
    <d v="2021-07-07T10:20:00"/>
    <s v="01105"/>
    <x v="15"/>
    <n v="66"/>
    <n v="8"/>
    <s v="ug/L"/>
    <s v="+/- 8"/>
    <s v="U"/>
    <s v="SM3120B"/>
    <n v="8"/>
    <m/>
    <s v="Submerged vegetation cover too thick to collect water column depth measurement. Secchi on bottom. Samples collected in 2L bottles and processed at FOC Lab at approximately 15:00."/>
    <m/>
    <m/>
    <n v="80713005"/>
    <n v="8197248"/>
    <s v="01105"/>
  </r>
  <r>
    <s v="P127246-5"/>
    <s v="80713005"/>
    <n v="80713"/>
    <s v="Non-WQM"/>
    <x v="7"/>
    <x v="1"/>
    <s v="G"/>
    <x v="1"/>
    <s v="ECOTOPE"/>
    <s v="EX"/>
    <s v="ECOTOPE"/>
    <x v="62"/>
    <m/>
    <m/>
    <m/>
    <s v="0.48"/>
    <m/>
    <m/>
    <m/>
    <m/>
    <s v="0.96"/>
    <m/>
    <m/>
    <m/>
    <m/>
    <m/>
    <m/>
    <m/>
    <m/>
    <m/>
    <m/>
    <m/>
    <m/>
    <m/>
    <m/>
    <m/>
    <m/>
    <m/>
    <m/>
    <d v="2021-07-12T13:21:46"/>
    <d v="2021-07-07T10:20:00"/>
    <s v="01045"/>
    <x v="16"/>
    <n v="36"/>
    <n v="6"/>
    <s v="ug/L"/>
    <s v="+/- 3"/>
    <m/>
    <s v="SM3120B"/>
    <n v="3"/>
    <m/>
    <s v="Submerged vegetation cover too thick to collect water column depth measurement. Secchi on bottom. Samples collected in 2L bottles and processed at FOC Lab at approximately 15:00."/>
    <m/>
    <m/>
    <n v="80713005"/>
    <n v="8197248"/>
    <s v="01045"/>
  </r>
  <r>
    <s v="P127246-5"/>
    <s v="80713005"/>
    <n v="80713"/>
    <s v="Non-WQM"/>
    <x v="7"/>
    <x v="1"/>
    <s v="G"/>
    <x v="1"/>
    <s v="ECOTOPE"/>
    <s v="EX"/>
    <s v="ECOTOPE"/>
    <x v="62"/>
    <m/>
    <m/>
    <m/>
    <s v="0.48"/>
    <m/>
    <m/>
    <m/>
    <m/>
    <s v="0.96"/>
    <m/>
    <m/>
    <m/>
    <m/>
    <m/>
    <m/>
    <m/>
    <m/>
    <m/>
    <m/>
    <m/>
    <m/>
    <m/>
    <m/>
    <m/>
    <m/>
    <m/>
    <m/>
    <d v="2021-07-02T11:20:20"/>
    <d v="2021-07-02T11:20:20"/>
    <s v="00935"/>
    <x v="17"/>
    <n v="29"/>
    <n v="7.3"/>
    <s v="mg/L"/>
    <s v="+/- 0.6"/>
    <m/>
    <s v="SM3120B"/>
    <n v="0.1"/>
    <m/>
    <s v="Submerged vegetation cover too thick to collect water column depth measurement. Secchi on bottom. Samples collected in 2L bottles and processed at FOC Lab at approximately 15:00."/>
    <m/>
    <m/>
    <n v="80713005"/>
    <n v="8197246"/>
    <s v="00935"/>
  </r>
  <r>
    <s v="P127246-5"/>
    <s v="80713005"/>
    <n v="80713"/>
    <s v="Non-WQM"/>
    <x v="7"/>
    <x v="1"/>
    <s v="G"/>
    <x v="1"/>
    <s v="ECOTOPE"/>
    <s v="EX"/>
    <s v="ECOTOPE"/>
    <x v="62"/>
    <m/>
    <m/>
    <m/>
    <s v="0.48"/>
    <m/>
    <m/>
    <m/>
    <m/>
    <s v="0.96"/>
    <m/>
    <m/>
    <m/>
    <m/>
    <m/>
    <m/>
    <m/>
    <m/>
    <m/>
    <m/>
    <m/>
    <m/>
    <m/>
    <m/>
    <m/>
    <m/>
    <m/>
    <m/>
    <d v="2021-07-02T11:20:20"/>
    <d v="2021-07-02T11:20:20"/>
    <s v="00930"/>
    <x v="18"/>
    <n v="28"/>
    <n v="53.2"/>
    <s v="mg/L"/>
    <s v="+/- 3.9"/>
    <m/>
    <s v="SM3120B"/>
    <n v="0.4"/>
    <m/>
    <s v="Submerged vegetation cover too thick to collect water column depth measurement. Secchi on bottom. Samples collected in 2L bottles and processed at FOC Lab at approximately 15:00."/>
    <m/>
    <m/>
    <n v="80713005"/>
    <n v="8197246"/>
    <s v="00930"/>
  </r>
  <r>
    <s v="P127246-5"/>
    <s v="80713005"/>
    <n v="80713"/>
    <s v="Non-WQM"/>
    <x v="7"/>
    <x v="1"/>
    <s v="G"/>
    <x v="1"/>
    <s v="ECOTOPE"/>
    <s v="EX"/>
    <s v="ECOTOPE"/>
    <x v="62"/>
    <m/>
    <m/>
    <m/>
    <s v="0.48"/>
    <m/>
    <m/>
    <m/>
    <m/>
    <s v="0.96"/>
    <m/>
    <m/>
    <m/>
    <m/>
    <m/>
    <m/>
    <m/>
    <m/>
    <m/>
    <m/>
    <m/>
    <m/>
    <m/>
    <m/>
    <m/>
    <m/>
    <m/>
    <m/>
    <d v="2021-07-02T11:20:20"/>
    <d v="2021-07-02T11:20:20"/>
    <s v="00925"/>
    <x v="19"/>
    <n v="31"/>
    <n v="18.899999999999999"/>
    <s v="mg/L"/>
    <s v="+/- 1.3"/>
    <m/>
    <s v="SM3120B"/>
    <n v="0.1"/>
    <m/>
    <s v="Submerged vegetation cover too thick to collect water column depth measurement. Secchi on bottom. Samples collected in 2L bottles and processed at FOC Lab at approximately 15:00."/>
    <m/>
    <m/>
    <n v="80713005"/>
    <n v="8197246"/>
    <s v="00925"/>
  </r>
  <r>
    <s v="P127246-5"/>
    <s v="80713005"/>
    <n v="80713"/>
    <s v="Non-WQM"/>
    <x v="7"/>
    <x v="1"/>
    <s v="G"/>
    <x v="1"/>
    <s v="ECOTOPE"/>
    <s v="EX"/>
    <s v="ECOTOPE"/>
    <x v="62"/>
    <m/>
    <m/>
    <m/>
    <s v="0.48"/>
    <m/>
    <m/>
    <m/>
    <m/>
    <s v="0.96"/>
    <m/>
    <m/>
    <m/>
    <m/>
    <m/>
    <m/>
    <m/>
    <m/>
    <m/>
    <m/>
    <m/>
    <m/>
    <m/>
    <m/>
    <m/>
    <m/>
    <m/>
    <m/>
    <d v="2021-07-02T11:20:20"/>
    <d v="2021-07-02T11:20:20"/>
    <s v="00915"/>
    <x v="20"/>
    <n v="30"/>
    <n v="78.7"/>
    <s v="mg/L"/>
    <s v="+/- 6.9"/>
    <m/>
    <s v="SM3120B"/>
    <n v="0.3"/>
    <m/>
    <s v="Submerged vegetation cover too thick to collect water column depth measurement. Secchi on bottom. Samples collected in 2L bottles and processed at FOC Lab at approximately 15:00."/>
    <m/>
    <m/>
    <n v="80713005"/>
    <n v="8197246"/>
    <s v="00915"/>
  </r>
  <r>
    <s v="P127246-5"/>
    <s v="80713005"/>
    <n v="80713"/>
    <s v="Non-WQM"/>
    <x v="7"/>
    <x v="1"/>
    <s v="G"/>
    <x v="1"/>
    <s v="ECOTOPE"/>
    <s v="EX"/>
    <s v="ECOTOPE"/>
    <x v="62"/>
    <m/>
    <m/>
    <m/>
    <s v="0.48"/>
    <m/>
    <m/>
    <m/>
    <m/>
    <s v="0.96"/>
    <m/>
    <m/>
    <m/>
    <m/>
    <m/>
    <m/>
    <m/>
    <m/>
    <m/>
    <m/>
    <m/>
    <m/>
    <m/>
    <m/>
    <m/>
    <m/>
    <m/>
    <m/>
    <d v="2021-07-02T11:20:20"/>
    <d v="2021-07-02T11:20:20"/>
    <s v="CALCHARD"/>
    <x v="21"/>
    <m/>
    <n v="274.5"/>
    <s v="mg/L"/>
    <s v="+/- 14.3"/>
    <m/>
    <m/>
    <n v="1"/>
    <m/>
    <s v="Submerged vegetation cover too thick to collect water column depth measurement. Secchi on bottom. Samples collected in 2L bottles and processed at FOC Lab at approximately 15:00."/>
    <m/>
    <m/>
    <n v="80713005"/>
    <n v="8197246"/>
    <s v="CALCHARD"/>
  </r>
  <r>
    <s v="P127246-5"/>
    <s v="80713005"/>
    <n v="80713"/>
    <s v="Non-WQM"/>
    <x v="7"/>
    <x v="1"/>
    <s v="G"/>
    <x v="1"/>
    <s v="ECOTOPE"/>
    <s v="EX"/>
    <s v="ECOTOPE"/>
    <x v="62"/>
    <m/>
    <m/>
    <m/>
    <s v="0.48"/>
    <m/>
    <m/>
    <m/>
    <m/>
    <s v="0.96"/>
    <m/>
    <m/>
    <m/>
    <m/>
    <m/>
    <m/>
    <m/>
    <m/>
    <m/>
    <m/>
    <m/>
    <m/>
    <m/>
    <m/>
    <m/>
    <m/>
    <m/>
    <m/>
    <d v="2021-07-01T11:15:00"/>
    <d v="2021-07-01T11:15:00"/>
    <s v="00946"/>
    <x v="10"/>
    <n v="33"/>
    <n v="36.1"/>
    <s v="mg/L"/>
    <s v="+/- 1.3"/>
    <m/>
    <s v="SM4110B"/>
    <n v="0.1"/>
    <m/>
    <s v="Submerged vegetation cover too thick to collect water column depth measurement. Secchi on bottom. Samples collected in 2L bottles and processed at FOC Lab at approximately 15:00."/>
    <m/>
    <m/>
    <n v="80713005"/>
    <n v="8197237"/>
    <s v="00946"/>
  </r>
  <r>
    <s v="P127246-5"/>
    <s v="80713005"/>
    <n v="80713"/>
    <s v="Non-WQM"/>
    <x v="7"/>
    <x v="1"/>
    <s v="G"/>
    <x v="1"/>
    <s v="ECOTOPE"/>
    <s v="EX"/>
    <s v="ECOTOPE"/>
    <x v="62"/>
    <m/>
    <m/>
    <m/>
    <s v="0.48"/>
    <m/>
    <m/>
    <m/>
    <m/>
    <s v="0.96"/>
    <m/>
    <m/>
    <m/>
    <m/>
    <m/>
    <m/>
    <m/>
    <m/>
    <m/>
    <m/>
    <m/>
    <m/>
    <m/>
    <m/>
    <m/>
    <m/>
    <m/>
    <m/>
    <d v="2021-07-01T11:15:00"/>
    <d v="2021-07-01T11:15:00"/>
    <s v="00941"/>
    <x v="11"/>
    <n v="32"/>
    <n v="89.5"/>
    <s v="mg/L"/>
    <s v="+/- 4.2"/>
    <m/>
    <s v="SM4110B"/>
    <n v="0.5"/>
    <m/>
    <s v="Submerged vegetation cover too thick to collect water column depth measurement. Secchi on bottom. Samples collected in 2L bottles and processed at FOC Lab at approximately 15:00."/>
    <m/>
    <m/>
    <n v="80713005"/>
    <n v="8197237"/>
    <s v="00941"/>
  </r>
  <r>
    <s v="P127246-5"/>
    <s v="80713005"/>
    <n v="80713"/>
    <s v="Non-WQM"/>
    <x v="7"/>
    <x v="1"/>
    <s v="G"/>
    <x v="1"/>
    <s v="ECOTOPE"/>
    <s v="EX"/>
    <s v="ECOTOPE"/>
    <x v="62"/>
    <m/>
    <m/>
    <m/>
    <s v="0.48"/>
    <m/>
    <m/>
    <m/>
    <m/>
    <s v="0.96"/>
    <m/>
    <m/>
    <m/>
    <m/>
    <m/>
    <m/>
    <m/>
    <m/>
    <m/>
    <m/>
    <m/>
    <m/>
    <m/>
    <m/>
    <m/>
    <m/>
    <m/>
    <m/>
    <d v="2021-07-08T19:26:00"/>
    <d v="2021-07-08T08:16:00"/>
    <s v="98013"/>
    <x v="12"/>
    <m/>
    <n v="0.14199999999999999"/>
    <s v="ug/L"/>
    <s v="+/- 0.016"/>
    <m/>
    <m/>
    <n v="8.9999999999999993E-3"/>
    <m/>
    <s v="Submerged vegetation cover too thick to collect water column depth measurement. Secchi on bottom. Samples collected in 2L bottles and processed at FOC Lab at approximately 15:00."/>
    <m/>
    <m/>
    <n v="80713005"/>
    <n v="8197244"/>
    <s v="98013"/>
  </r>
  <r>
    <s v="P127246-5"/>
    <s v="80713005"/>
    <n v="80713"/>
    <s v="Non-WQM"/>
    <x v="7"/>
    <x v="1"/>
    <s v="G"/>
    <x v="1"/>
    <s v="ECOTOPE"/>
    <s v="EX"/>
    <s v="ECOTOPE"/>
    <x v="62"/>
    <m/>
    <m/>
    <m/>
    <s v="0.48"/>
    <m/>
    <m/>
    <m/>
    <m/>
    <s v="0.96"/>
    <m/>
    <m/>
    <m/>
    <m/>
    <m/>
    <m/>
    <m/>
    <m/>
    <m/>
    <m/>
    <m/>
    <m/>
    <m/>
    <m/>
    <m/>
    <m/>
    <m/>
    <m/>
    <d v="2021-07-08T19:26:00"/>
    <d v="2021-07-08T08:16:00"/>
    <s v="98011"/>
    <x v="13"/>
    <m/>
    <n v="1.1200000000000001"/>
    <s v="ug/L"/>
    <s v="+/- 0.077"/>
    <m/>
    <m/>
    <n v="1.7999999999999999E-2"/>
    <m/>
    <s v="Submerged vegetation cover too thick to collect water column depth measurement. Secchi on bottom. Samples collected in 2L bottles and processed at FOC Lab at approximately 15:00."/>
    <m/>
    <m/>
    <n v="80713005"/>
    <n v="8197244"/>
    <s v="98011"/>
  </r>
  <r>
    <s v="P127246-5"/>
    <s v="80713005"/>
    <n v="80713"/>
    <s v="Non-WQM"/>
    <x v="7"/>
    <x v="1"/>
    <s v="G"/>
    <x v="1"/>
    <s v="ECOTOPE"/>
    <s v="EX"/>
    <s v="ECOTOPE"/>
    <x v="62"/>
    <m/>
    <m/>
    <m/>
    <s v="0.48"/>
    <m/>
    <m/>
    <m/>
    <m/>
    <s v="0.96"/>
    <m/>
    <m/>
    <m/>
    <m/>
    <m/>
    <m/>
    <m/>
    <m/>
    <m/>
    <m/>
    <m/>
    <m/>
    <m/>
    <m/>
    <m/>
    <m/>
    <m/>
    <m/>
    <d v="2021-07-08T19:26:00"/>
    <d v="2021-07-08T08:16:00"/>
    <s v="98010"/>
    <x v="14"/>
    <m/>
    <n v="9.4E-2"/>
    <s v="ug/L"/>
    <s v="UNK"/>
    <m/>
    <m/>
    <n v="1.7999999999999999E-2"/>
    <m/>
    <s v="Submerged vegetation cover too thick to collect water column depth measurement. Secchi on bottom. Samples collected in 2L bottles and processed at FOC Lab at approximately 15:00."/>
    <m/>
    <m/>
    <n v="80713005"/>
    <n v="8197244"/>
    <s v="98010"/>
  </r>
  <r>
    <s v="P127246-4"/>
    <s v="80713004"/>
    <n v="80713"/>
    <s v="Non-WQM"/>
    <x v="9"/>
    <x v="1"/>
    <s v="G"/>
    <x v="1"/>
    <s v="ECOTOPE"/>
    <s v="EX"/>
    <s v="ECOTOPE"/>
    <x v="63"/>
    <m/>
    <m/>
    <m/>
    <s v="0.46"/>
    <m/>
    <m/>
    <m/>
    <m/>
    <s v="0.95"/>
    <m/>
    <m/>
    <m/>
    <m/>
    <m/>
    <m/>
    <m/>
    <m/>
    <m/>
    <m/>
    <m/>
    <m/>
    <m/>
    <m/>
    <m/>
    <m/>
    <m/>
    <m/>
    <d v="2021-06-30T12:42:27"/>
    <d v="2021-06-30T12:42:27"/>
    <s v="00671"/>
    <x v="1"/>
    <n v="23"/>
    <n v="2E-3"/>
    <s v="mg/L"/>
    <s v="+/- 0.002"/>
    <s v="U"/>
    <s v="SM4500PF"/>
    <n v="2E-3"/>
    <m/>
    <s v="Submerged vegetation cover too thick to collect water column depth measurement. Secchi on bottom. Samples collected in 2L bottles and processed at FOC Lab at approximately 15:00."/>
    <m/>
    <m/>
    <n v="80713004"/>
    <n v="8197213"/>
    <s v="00671"/>
  </r>
  <r>
    <s v="P127246-4"/>
    <s v="80713004"/>
    <n v="80713"/>
    <s v="Non-WQM"/>
    <x v="9"/>
    <x v="1"/>
    <s v="G"/>
    <x v="1"/>
    <s v="ECOTOPE"/>
    <s v="EX"/>
    <s v="ECOTOPE"/>
    <x v="63"/>
    <m/>
    <m/>
    <m/>
    <s v="0.46"/>
    <m/>
    <m/>
    <m/>
    <m/>
    <s v="0.95"/>
    <m/>
    <m/>
    <m/>
    <m/>
    <m/>
    <m/>
    <m/>
    <m/>
    <m/>
    <m/>
    <m/>
    <m/>
    <m/>
    <m/>
    <m/>
    <m/>
    <m/>
    <m/>
    <d v="2021-07-06T10:55:41"/>
    <d v="2021-07-02T11:38:38"/>
    <s v="97017"/>
    <x v="4"/>
    <n v="80"/>
    <n v="1.87"/>
    <s v="mg/L"/>
    <s v="+/- 0.149"/>
    <m/>
    <s v="SM4500NC"/>
    <n v="0.05"/>
    <m/>
    <s v="Submerged vegetation cover too thick to collect water column depth measurement. Secchi on bottom. Samples collected in 2L bottles and processed at FOC Lab at approximately 15:00."/>
    <m/>
    <m/>
    <n v="80713004"/>
    <n v="8197221"/>
    <s v="97017"/>
  </r>
  <r>
    <s v="P127246-4"/>
    <s v="80713004"/>
    <n v="80713"/>
    <s v="Non-WQM"/>
    <x v="9"/>
    <x v="1"/>
    <s v="G"/>
    <x v="1"/>
    <s v="ECOTOPE"/>
    <s v="EX"/>
    <s v="ECOTOPE"/>
    <x v="63"/>
    <m/>
    <m/>
    <m/>
    <s v="0.46"/>
    <m/>
    <m/>
    <m/>
    <m/>
    <s v="0.95"/>
    <m/>
    <m/>
    <m/>
    <m/>
    <m/>
    <m/>
    <m/>
    <m/>
    <m/>
    <m/>
    <m/>
    <m/>
    <m/>
    <m/>
    <m/>
    <m/>
    <m/>
    <m/>
    <d v="2021-07-08T15:23:00"/>
    <d v="2021-07-08T15:23:00"/>
    <s v="00631"/>
    <x v="6"/>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4"/>
    <n v="8197218"/>
    <s v="00631"/>
  </r>
  <r>
    <s v="P127246-4"/>
    <s v="80713004"/>
    <n v="80713"/>
    <s v="Non-WQM"/>
    <x v="9"/>
    <x v="1"/>
    <s v="G"/>
    <x v="1"/>
    <s v="ECOTOPE"/>
    <s v="EX"/>
    <s v="ECOTOPE"/>
    <x v="63"/>
    <m/>
    <m/>
    <m/>
    <s v="0.46"/>
    <m/>
    <m/>
    <m/>
    <m/>
    <s v="0.95"/>
    <m/>
    <m/>
    <m/>
    <m/>
    <m/>
    <m/>
    <m/>
    <m/>
    <m/>
    <m/>
    <m/>
    <m/>
    <m/>
    <m/>
    <m/>
    <m/>
    <m/>
    <m/>
    <d v="2021-07-08T15:23:00"/>
    <d v="2021-07-08T15:23:00"/>
    <s v="00608"/>
    <x v="7"/>
    <n v="20"/>
    <n v="1.7999999999999999E-2"/>
    <s v="mg/L"/>
    <s v="+/- 0.005"/>
    <m/>
    <s v="SM4500NH3H"/>
    <n v="5.0000000000000001E-3"/>
    <m/>
    <s v="Submerged vegetation cover too thick to collect water column depth measurement. Secchi on bottom. Samples collected in 2L bottles and processed at FOC Lab at approximately 15:00."/>
    <m/>
    <m/>
    <n v="80713004"/>
    <n v="8197218"/>
    <s v="00608"/>
  </r>
  <r>
    <s v="P127246-4"/>
    <s v="80713004"/>
    <n v="80713"/>
    <s v="Non-WQM"/>
    <x v="9"/>
    <x v="1"/>
    <s v="G"/>
    <x v="1"/>
    <s v="ECOTOPE"/>
    <s v="EX"/>
    <s v="ECOTOPE"/>
    <x v="63"/>
    <m/>
    <m/>
    <m/>
    <s v="0.46"/>
    <m/>
    <m/>
    <m/>
    <m/>
    <s v="0.95"/>
    <m/>
    <m/>
    <m/>
    <m/>
    <m/>
    <m/>
    <m/>
    <m/>
    <m/>
    <m/>
    <m/>
    <m/>
    <m/>
    <m/>
    <m/>
    <m/>
    <m/>
    <m/>
    <d v="2021-06-30T12:43:00"/>
    <d v="2021-06-30T12:43:00"/>
    <s v="00080"/>
    <x v="5"/>
    <n v="13"/>
    <n v="94"/>
    <s v="PCU"/>
    <s v="+/- 17"/>
    <m/>
    <s v="SM2120C"/>
    <n v="1"/>
    <m/>
    <s v="Submerged vegetation cover too thick to collect water column depth measurement. Secchi on bottom. Samples collected in 2L bottles and processed at FOC Lab at approximately 15:00."/>
    <m/>
    <m/>
    <n v="80713004"/>
    <n v="8197222"/>
    <s v="00080"/>
  </r>
  <r>
    <s v="P127246-4"/>
    <s v="80713004"/>
    <n v="80713"/>
    <s v="Non-WQM"/>
    <x v="9"/>
    <x v="1"/>
    <s v="G"/>
    <x v="1"/>
    <s v="ECOTOPE"/>
    <s v="EX"/>
    <s v="ECOTOPE"/>
    <x v="63"/>
    <m/>
    <m/>
    <m/>
    <s v="0.46"/>
    <m/>
    <m/>
    <m/>
    <m/>
    <s v="0.95"/>
    <m/>
    <m/>
    <m/>
    <m/>
    <m/>
    <m/>
    <m/>
    <m/>
    <m/>
    <m/>
    <m/>
    <m/>
    <m/>
    <m/>
    <m/>
    <m/>
    <m/>
    <m/>
    <d v="2021-07-07T10:21:40"/>
    <d v="2021-07-06T14:23:00"/>
    <s v="00666"/>
    <x v="2"/>
    <n v="26"/>
    <n v="8.0000000000000002E-3"/>
    <s v="mg/L"/>
    <s v="+/- 0.002"/>
    <m/>
    <s v="SM4500PF"/>
    <n v="2E-3"/>
    <m/>
    <s v="Submerged vegetation cover too thick to collect water column depth measurement. Secchi on bottom. Samples collected in 2L bottles and processed at FOC Lab at approximately 15:00."/>
    <m/>
    <m/>
    <n v="80713004"/>
    <n v="8197217"/>
    <s v="00666"/>
  </r>
  <r>
    <s v="P127246-4"/>
    <s v="80713004"/>
    <n v="80713"/>
    <s v="Non-WQM"/>
    <x v="9"/>
    <x v="1"/>
    <s v="G"/>
    <x v="1"/>
    <s v="ECOTOPE"/>
    <s v="EX"/>
    <s v="ECOTOPE"/>
    <x v="63"/>
    <m/>
    <m/>
    <m/>
    <s v="0.46"/>
    <m/>
    <m/>
    <m/>
    <m/>
    <s v="0.95"/>
    <m/>
    <m/>
    <m/>
    <m/>
    <m/>
    <m/>
    <m/>
    <m/>
    <m/>
    <m/>
    <m/>
    <m/>
    <m/>
    <m/>
    <m/>
    <m/>
    <m/>
    <m/>
    <d v="2021-07-07T10:20:10"/>
    <d v="2021-07-06T14:23:00"/>
    <s v="00665"/>
    <x v="3"/>
    <n v="25"/>
    <n v="1.0999999999999999E-2"/>
    <s v="mg/L"/>
    <s v="+/- 0.002"/>
    <m/>
    <s v="SM4500PF"/>
    <n v="2E-3"/>
    <m/>
    <s v="Submerged vegetation cover too thick to collect water column depth measurement. Secchi on bottom. Samples collected in 2L bottles and processed at FOC Lab at approximately 15:00."/>
    <m/>
    <m/>
    <n v="80713004"/>
    <n v="8197215"/>
    <s v="00665"/>
  </r>
  <r>
    <s v="P127246-4"/>
    <s v="80713004"/>
    <n v="80713"/>
    <s v="Non-WQM"/>
    <x v="9"/>
    <x v="1"/>
    <s v="G"/>
    <x v="1"/>
    <s v="ECOTOPE"/>
    <s v="EX"/>
    <s v="ECOTOPE"/>
    <x v="63"/>
    <m/>
    <m/>
    <m/>
    <s v="0.46"/>
    <m/>
    <m/>
    <m/>
    <m/>
    <s v="0.95"/>
    <m/>
    <m/>
    <m/>
    <m/>
    <m/>
    <m/>
    <m/>
    <m/>
    <m/>
    <m/>
    <m/>
    <m/>
    <m/>
    <m/>
    <m/>
    <m/>
    <m/>
    <m/>
    <d v="2021-07-13T12:31:00"/>
    <d v="2021-07-13T12:31:00"/>
    <s v="00681"/>
    <x v="8"/>
    <n v="89"/>
    <n v="31.9"/>
    <s v="mg/L"/>
    <s v="+/- 2.5"/>
    <m/>
    <s v="SM5310B"/>
    <n v="0.8"/>
    <m/>
    <s v="Submerged vegetation cover too thick to collect water column depth measurement. Secchi on bottom. Samples collected in 2L bottles and processed at FOC Lab at approximately 15:00."/>
    <m/>
    <m/>
    <n v="80713004"/>
    <n v="8197223"/>
    <s v="00681"/>
  </r>
  <r>
    <s v="P127246-4"/>
    <s v="80713004"/>
    <n v="80713"/>
    <s v="Non-WQM"/>
    <x v="9"/>
    <x v="1"/>
    <s v="G"/>
    <x v="1"/>
    <s v="ECOTOPE"/>
    <s v="EX"/>
    <s v="ECOTOPE"/>
    <x v="63"/>
    <m/>
    <m/>
    <m/>
    <s v="0.46"/>
    <m/>
    <m/>
    <m/>
    <m/>
    <s v="0.95"/>
    <m/>
    <m/>
    <m/>
    <m/>
    <m/>
    <m/>
    <m/>
    <m/>
    <m/>
    <m/>
    <m/>
    <m/>
    <m/>
    <m/>
    <m/>
    <m/>
    <m/>
    <m/>
    <d v="2021-06-30T12:12:00"/>
    <d v="2021-06-30T12:12:00"/>
    <s v="00410"/>
    <x v="9"/>
    <n v="67"/>
    <n v="211"/>
    <s v="mg/L CaCO3"/>
    <s v="+/- 10"/>
    <m/>
    <s v="SM2320B"/>
    <n v="1"/>
    <m/>
    <s v="Submerged vegetation cover too thick to collect water column depth measurement. Secchi on bottom. Samples collected in 2L bottles and processed at FOC Lab at approximately 15:00."/>
    <m/>
    <m/>
    <n v="80713004"/>
    <n v="8197227"/>
    <s v="00410"/>
  </r>
  <r>
    <s v="P127246-4"/>
    <s v="80713004"/>
    <n v="80713"/>
    <s v="Non-WQM"/>
    <x v="9"/>
    <x v="1"/>
    <s v="G"/>
    <x v="1"/>
    <s v="ECOTOPE"/>
    <s v="EX"/>
    <s v="ECOTOPE"/>
    <x v="63"/>
    <m/>
    <m/>
    <m/>
    <s v="0.46"/>
    <m/>
    <m/>
    <m/>
    <m/>
    <s v="0.95"/>
    <m/>
    <m/>
    <m/>
    <m/>
    <m/>
    <m/>
    <m/>
    <m/>
    <m/>
    <m/>
    <m/>
    <m/>
    <m/>
    <m/>
    <m/>
    <m/>
    <m/>
    <m/>
    <d v="2021-07-12T13:39:00"/>
    <d v="2021-07-07T10:20:00"/>
    <s v="01105"/>
    <x v="15"/>
    <n v="66"/>
    <n v="32"/>
    <s v="ug/L"/>
    <s v="+/- 32"/>
    <s v="U"/>
    <s v="SM3120B"/>
    <n v="32"/>
    <m/>
    <s v="Submerged vegetation cover too thick to collect water column depth measurement. Secchi on bottom. Samples collected in 2L bottles and processed at FOC Lab at approximately 15:00."/>
    <m/>
    <m/>
    <n v="80713004"/>
    <n v="8217594"/>
    <s v="01105"/>
  </r>
  <r>
    <s v="P127246-4"/>
    <s v="80713004"/>
    <n v="80713"/>
    <s v="Non-WQM"/>
    <x v="9"/>
    <x v="1"/>
    <s v="G"/>
    <x v="1"/>
    <s v="ECOTOPE"/>
    <s v="EX"/>
    <s v="ECOTOPE"/>
    <x v="63"/>
    <m/>
    <m/>
    <m/>
    <s v="0.46"/>
    <m/>
    <m/>
    <m/>
    <m/>
    <s v="0.95"/>
    <m/>
    <m/>
    <m/>
    <m/>
    <m/>
    <m/>
    <m/>
    <m/>
    <m/>
    <m/>
    <m/>
    <m/>
    <m/>
    <m/>
    <m/>
    <m/>
    <m/>
    <m/>
    <d v="2021-07-12T13:11:00"/>
    <d v="2021-07-07T10:20:00"/>
    <s v="01045"/>
    <x v="16"/>
    <n v="36"/>
    <n v="6"/>
    <s v="ug/L"/>
    <s v="+/- 3"/>
    <m/>
    <s v="SM3120B"/>
    <n v="3"/>
    <m/>
    <s v="Submerged vegetation cover too thick to collect water column depth measurement. Secchi on bottom. Samples collected in 2L bottles and processed at FOC Lab at approximately 15:00."/>
    <m/>
    <m/>
    <n v="80713004"/>
    <n v="8197230"/>
    <s v="01045"/>
  </r>
  <r>
    <s v="P127246-4"/>
    <s v="80713004"/>
    <n v="80713"/>
    <s v="Non-WQM"/>
    <x v="9"/>
    <x v="1"/>
    <s v="G"/>
    <x v="1"/>
    <s v="ECOTOPE"/>
    <s v="EX"/>
    <s v="ECOTOPE"/>
    <x v="63"/>
    <m/>
    <m/>
    <m/>
    <s v="0.46"/>
    <m/>
    <m/>
    <m/>
    <m/>
    <s v="0.95"/>
    <m/>
    <m/>
    <m/>
    <m/>
    <m/>
    <m/>
    <m/>
    <m/>
    <m/>
    <m/>
    <m/>
    <m/>
    <m/>
    <m/>
    <m/>
    <m/>
    <m/>
    <m/>
    <d v="2021-07-02T12:08:58"/>
    <d v="2021-07-02T12:08:58"/>
    <s v="00935"/>
    <x v="17"/>
    <n v="29"/>
    <n v="7.3"/>
    <s v="mg/L"/>
    <s v="+/- 0.6"/>
    <m/>
    <s v="SM3120B"/>
    <n v="0.1"/>
    <m/>
    <s v="Submerged vegetation cover too thick to collect water column depth measurement. Secchi on bottom. Samples collected in 2L bottles and processed at FOC Lab at approximately 15:00."/>
    <m/>
    <m/>
    <n v="80713004"/>
    <n v="8201012"/>
    <s v="00935"/>
  </r>
  <r>
    <s v="P127246-4"/>
    <s v="80713004"/>
    <n v="80713"/>
    <s v="Non-WQM"/>
    <x v="9"/>
    <x v="1"/>
    <s v="G"/>
    <x v="1"/>
    <s v="ECOTOPE"/>
    <s v="EX"/>
    <s v="ECOTOPE"/>
    <x v="63"/>
    <m/>
    <m/>
    <m/>
    <s v="0.46"/>
    <m/>
    <m/>
    <m/>
    <m/>
    <s v="0.95"/>
    <m/>
    <m/>
    <m/>
    <m/>
    <m/>
    <m/>
    <m/>
    <m/>
    <m/>
    <m/>
    <m/>
    <m/>
    <m/>
    <m/>
    <m/>
    <m/>
    <m/>
    <m/>
    <d v="2021-07-02T12:08:58"/>
    <d v="2021-07-02T12:08:58"/>
    <s v="00930"/>
    <x v="18"/>
    <n v="28"/>
    <n v="52.8"/>
    <s v="mg/L"/>
    <s v="+/- 3.9"/>
    <m/>
    <s v="SM3120B"/>
    <n v="0.4"/>
    <m/>
    <s v="Submerged vegetation cover too thick to collect water column depth measurement. Secchi on bottom. Samples collected in 2L bottles and processed at FOC Lab at approximately 15:00."/>
    <m/>
    <m/>
    <n v="80713004"/>
    <n v="8201012"/>
    <s v="00930"/>
  </r>
  <r>
    <s v="P127246-4"/>
    <s v="80713004"/>
    <n v="80713"/>
    <s v="Non-WQM"/>
    <x v="9"/>
    <x v="1"/>
    <s v="G"/>
    <x v="1"/>
    <s v="ECOTOPE"/>
    <s v="EX"/>
    <s v="ECOTOPE"/>
    <x v="63"/>
    <m/>
    <m/>
    <m/>
    <s v="0.46"/>
    <m/>
    <m/>
    <m/>
    <m/>
    <s v="0.95"/>
    <m/>
    <m/>
    <m/>
    <m/>
    <m/>
    <m/>
    <m/>
    <m/>
    <m/>
    <m/>
    <m/>
    <m/>
    <m/>
    <m/>
    <m/>
    <m/>
    <m/>
    <m/>
    <d v="2021-07-02T12:08:58"/>
    <d v="2021-07-02T12:08:58"/>
    <s v="00925"/>
    <x v="19"/>
    <n v="31"/>
    <n v="18.600000000000001"/>
    <s v="mg/L"/>
    <s v="+/- 1.3"/>
    <m/>
    <s v="SM3120B"/>
    <n v="0.1"/>
    <m/>
    <s v="Submerged vegetation cover too thick to collect water column depth measurement. Secchi on bottom. Samples collected in 2L bottles and processed at FOC Lab at approximately 15:00."/>
    <m/>
    <m/>
    <n v="80713004"/>
    <n v="8201012"/>
    <s v="00925"/>
  </r>
  <r>
    <s v="P127246-4"/>
    <s v="80713004"/>
    <n v="80713"/>
    <s v="Non-WQM"/>
    <x v="9"/>
    <x v="1"/>
    <s v="G"/>
    <x v="1"/>
    <s v="ECOTOPE"/>
    <s v="EX"/>
    <s v="ECOTOPE"/>
    <x v="63"/>
    <m/>
    <m/>
    <m/>
    <s v="0.46"/>
    <m/>
    <m/>
    <m/>
    <m/>
    <s v="0.95"/>
    <m/>
    <m/>
    <m/>
    <m/>
    <m/>
    <m/>
    <m/>
    <m/>
    <m/>
    <m/>
    <m/>
    <m/>
    <m/>
    <m/>
    <m/>
    <m/>
    <m/>
    <m/>
    <d v="2021-07-02T12:08:58"/>
    <d v="2021-07-02T12:08:58"/>
    <s v="00915"/>
    <x v="20"/>
    <n v="30"/>
    <n v="77.599999999999994"/>
    <s v="mg/L"/>
    <s v="+/- 6.8"/>
    <m/>
    <s v="SM3120B"/>
    <n v="0.3"/>
    <m/>
    <s v="Submerged vegetation cover too thick to collect water column depth measurement. Secchi on bottom. Samples collected in 2L bottles and processed at FOC Lab at approximately 15:00."/>
    <m/>
    <m/>
    <n v="80713004"/>
    <n v="8201012"/>
    <s v="00915"/>
  </r>
  <r>
    <s v="P127246-4"/>
    <s v="80713004"/>
    <n v="80713"/>
    <s v="Non-WQM"/>
    <x v="9"/>
    <x v="1"/>
    <s v="G"/>
    <x v="1"/>
    <s v="ECOTOPE"/>
    <s v="EX"/>
    <s v="ECOTOPE"/>
    <x v="63"/>
    <m/>
    <m/>
    <m/>
    <s v="0.46"/>
    <m/>
    <m/>
    <m/>
    <m/>
    <s v="0.95"/>
    <m/>
    <m/>
    <m/>
    <m/>
    <m/>
    <m/>
    <m/>
    <m/>
    <m/>
    <m/>
    <m/>
    <m/>
    <m/>
    <m/>
    <m/>
    <m/>
    <m/>
    <m/>
    <d v="2021-07-02T12:08:58"/>
    <d v="2021-07-02T12:08:58"/>
    <s v="CALCHARD"/>
    <x v="21"/>
    <m/>
    <n v="270.60000000000002"/>
    <s v="mg/L"/>
    <s v="+/- 14.1"/>
    <m/>
    <m/>
    <n v="1"/>
    <m/>
    <s v="Submerged vegetation cover too thick to collect water column depth measurement. Secchi on bottom. Samples collected in 2L bottles and processed at FOC Lab at approximately 15:00."/>
    <m/>
    <m/>
    <n v="80713004"/>
    <n v="8201012"/>
    <s v="CALCHARD"/>
  </r>
  <r>
    <s v="P127246-4"/>
    <s v="80713004"/>
    <n v="80713"/>
    <s v="Non-WQM"/>
    <x v="9"/>
    <x v="1"/>
    <s v="G"/>
    <x v="1"/>
    <s v="ECOTOPE"/>
    <s v="EX"/>
    <s v="ECOTOPE"/>
    <x v="63"/>
    <m/>
    <m/>
    <m/>
    <s v="0.46"/>
    <m/>
    <m/>
    <m/>
    <m/>
    <s v="0.95"/>
    <m/>
    <m/>
    <m/>
    <m/>
    <m/>
    <m/>
    <m/>
    <m/>
    <m/>
    <m/>
    <m/>
    <m/>
    <m/>
    <m/>
    <m/>
    <m/>
    <m/>
    <m/>
    <d v="2021-07-01T11:06:00"/>
    <d v="2021-07-01T11:06:00"/>
    <s v="00946"/>
    <x v="10"/>
    <n v="33"/>
    <n v="36.200000000000003"/>
    <s v="mg/L"/>
    <s v="+/- 1.3"/>
    <m/>
    <s v="SM4110B"/>
    <n v="0.1"/>
    <m/>
    <s v="Submerged vegetation cover too thick to collect water column depth measurement. Secchi on bottom. Samples collected in 2L bottles and processed at FOC Lab at approximately 15:00."/>
    <m/>
    <m/>
    <n v="80713004"/>
    <n v="8197219"/>
    <s v="00946"/>
  </r>
  <r>
    <s v="P127246-4"/>
    <s v="80713004"/>
    <n v="80713"/>
    <s v="Non-WQM"/>
    <x v="9"/>
    <x v="1"/>
    <s v="G"/>
    <x v="1"/>
    <s v="ECOTOPE"/>
    <s v="EX"/>
    <s v="ECOTOPE"/>
    <x v="63"/>
    <m/>
    <m/>
    <m/>
    <s v="0.46"/>
    <m/>
    <m/>
    <m/>
    <m/>
    <s v="0.95"/>
    <m/>
    <m/>
    <m/>
    <m/>
    <m/>
    <m/>
    <m/>
    <m/>
    <m/>
    <m/>
    <m/>
    <m/>
    <m/>
    <m/>
    <m/>
    <m/>
    <m/>
    <m/>
    <d v="2021-07-01T11:06:00"/>
    <d v="2021-07-01T11:06:00"/>
    <s v="00941"/>
    <x v="11"/>
    <n v="32"/>
    <n v="90.3"/>
    <s v="mg/L"/>
    <s v="+/- 4.3"/>
    <m/>
    <s v="SM4110B"/>
    <n v="0.5"/>
    <m/>
    <s v="Submerged vegetation cover too thick to collect water column depth measurement. Secchi on bottom. Samples collected in 2L bottles and processed at FOC Lab at approximately 15:00."/>
    <m/>
    <m/>
    <n v="80713004"/>
    <n v="8197219"/>
    <s v="00941"/>
  </r>
  <r>
    <s v="P127246-4"/>
    <s v="80713004"/>
    <n v="80713"/>
    <s v="Non-WQM"/>
    <x v="9"/>
    <x v="1"/>
    <s v="G"/>
    <x v="1"/>
    <s v="ECOTOPE"/>
    <s v="EX"/>
    <s v="ECOTOPE"/>
    <x v="63"/>
    <m/>
    <m/>
    <m/>
    <s v="0.46"/>
    <m/>
    <m/>
    <m/>
    <m/>
    <s v="0.95"/>
    <m/>
    <m/>
    <m/>
    <m/>
    <m/>
    <m/>
    <m/>
    <m/>
    <m/>
    <m/>
    <m/>
    <m/>
    <m/>
    <m/>
    <m/>
    <m/>
    <m/>
    <m/>
    <d v="2021-07-08T19:07:00"/>
    <d v="2021-07-08T08:16:00"/>
    <s v="98013"/>
    <x v="12"/>
    <m/>
    <n v="0.153"/>
    <s v="ug/L"/>
    <s v="+/- 0.017"/>
    <m/>
    <m/>
    <n v="8.9999999999999993E-3"/>
    <m/>
    <s v="Submerged vegetation cover too thick to collect water column depth measurement. Secchi on bottom. Samples collected in 2L bottles and processed at FOC Lab at approximately 15:00."/>
    <m/>
    <m/>
    <n v="80713004"/>
    <n v="8197226"/>
    <s v="98013"/>
  </r>
  <r>
    <s v="P127246-4"/>
    <s v="80713004"/>
    <n v="80713"/>
    <s v="Non-WQM"/>
    <x v="9"/>
    <x v="1"/>
    <s v="G"/>
    <x v="1"/>
    <s v="ECOTOPE"/>
    <s v="EX"/>
    <s v="ECOTOPE"/>
    <x v="63"/>
    <m/>
    <m/>
    <m/>
    <s v="0.46"/>
    <m/>
    <m/>
    <m/>
    <m/>
    <s v="0.95"/>
    <m/>
    <m/>
    <m/>
    <m/>
    <m/>
    <m/>
    <m/>
    <m/>
    <m/>
    <m/>
    <m/>
    <m/>
    <m/>
    <m/>
    <m/>
    <m/>
    <m/>
    <m/>
    <d v="2021-07-08T19:07:00"/>
    <d v="2021-07-08T08:16:00"/>
    <s v="98011"/>
    <x v="13"/>
    <m/>
    <n v="1.17"/>
    <s v="ug/L"/>
    <s v="+/- 0.080"/>
    <m/>
    <m/>
    <n v="1.7999999999999999E-2"/>
    <m/>
    <s v="Submerged vegetation cover too thick to collect water column depth measurement. Secchi on bottom. Samples collected in 2L bottles and processed at FOC Lab at approximately 15:00."/>
    <m/>
    <m/>
    <n v="80713004"/>
    <n v="8197226"/>
    <s v="98011"/>
  </r>
  <r>
    <s v="P127246-4"/>
    <s v="80713004"/>
    <n v="80713"/>
    <s v="Non-WQM"/>
    <x v="9"/>
    <x v="1"/>
    <s v="G"/>
    <x v="1"/>
    <s v="ECOTOPE"/>
    <s v="EX"/>
    <s v="ECOTOPE"/>
    <x v="63"/>
    <m/>
    <m/>
    <m/>
    <s v="0.46"/>
    <m/>
    <m/>
    <m/>
    <m/>
    <s v="0.95"/>
    <m/>
    <m/>
    <m/>
    <m/>
    <m/>
    <m/>
    <m/>
    <m/>
    <m/>
    <m/>
    <m/>
    <m/>
    <m/>
    <m/>
    <m/>
    <m/>
    <m/>
    <m/>
    <d v="2021-07-08T19:07:00"/>
    <d v="2021-07-08T08:16:00"/>
    <s v="98010"/>
    <x v="14"/>
    <m/>
    <n v="0.123"/>
    <s v="ug/L"/>
    <s v="UNK"/>
    <m/>
    <m/>
    <n v="1.7999999999999999E-2"/>
    <m/>
    <s v="Submerged vegetation cover too thick to collect water column depth measurement. Secchi on bottom. Samples collected in 2L bottles and processed at FOC Lab at approximately 15:00."/>
    <m/>
    <m/>
    <n v="80713004"/>
    <n v="8197226"/>
    <s v="98010"/>
  </r>
  <r>
    <s v="P127246-7"/>
    <s v="80713007"/>
    <n v="80713"/>
    <s v="Non-WQM"/>
    <x v="5"/>
    <x v="1"/>
    <s v="G"/>
    <x v="1"/>
    <s v="ECOTOPE"/>
    <s v="EX"/>
    <s v="ECOTOPE"/>
    <x v="64"/>
    <m/>
    <m/>
    <m/>
    <s v="0.47"/>
    <m/>
    <m/>
    <m/>
    <m/>
    <s v="0.93"/>
    <m/>
    <m/>
    <m/>
    <m/>
    <m/>
    <m/>
    <m/>
    <m/>
    <m/>
    <m/>
    <m/>
    <m/>
    <m/>
    <m/>
    <m/>
    <m/>
    <m/>
    <m/>
    <d v="2021-06-30T12:47:14"/>
    <d v="2021-06-30T12:47:14"/>
    <s v="00671"/>
    <x v="1"/>
    <n v="23"/>
    <n v="2E-3"/>
    <s v="mg/L"/>
    <s v="+/- 0.002"/>
    <s v="U"/>
    <s v="SM4500PF"/>
    <n v="2E-3"/>
    <m/>
    <s v="Submerged vegetation cover too thick to collect water column depth measurement. Secchi on bottom. Samples collected in 2L bottles and processed at FOC Lab at approximately 15:00."/>
    <m/>
    <m/>
    <n v="80713007"/>
    <n v="8197195"/>
    <s v="00671"/>
  </r>
  <r>
    <s v="P127246-7"/>
    <s v="80713007"/>
    <n v="80713"/>
    <s v="Non-WQM"/>
    <x v="5"/>
    <x v="1"/>
    <s v="G"/>
    <x v="1"/>
    <s v="ECOTOPE"/>
    <s v="EX"/>
    <s v="ECOTOPE"/>
    <x v="64"/>
    <m/>
    <m/>
    <m/>
    <s v="0.47"/>
    <m/>
    <m/>
    <m/>
    <m/>
    <s v="0.93"/>
    <m/>
    <m/>
    <m/>
    <m/>
    <m/>
    <m/>
    <m/>
    <m/>
    <m/>
    <m/>
    <m/>
    <m/>
    <m/>
    <m/>
    <m/>
    <m/>
    <m/>
    <m/>
    <d v="2021-07-06T11:01:27"/>
    <d v="2021-07-02T11:38:38"/>
    <s v="97017"/>
    <x v="4"/>
    <n v="80"/>
    <n v="1.89"/>
    <s v="mg/L"/>
    <s v="+/- 0.150"/>
    <m/>
    <s v="SM4500NC"/>
    <n v="0.05"/>
    <m/>
    <s v="Submerged vegetation cover too thick to collect water column depth measurement. Secchi on bottom. Samples collected in 2L bottles and processed at FOC Lab at approximately 15:00."/>
    <m/>
    <m/>
    <n v="80713007"/>
    <n v="8197203"/>
    <s v="97017"/>
  </r>
  <r>
    <s v="P127246-7"/>
    <s v="80713007"/>
    <n v="80713"/>
    <s v="Non-WQM"/>
    <x v="5"/>
    <x v="1"/>
    <s v="G"/>
    <x v="1"/>
    <s v="ECOTOPE"/>
    <s v="EX"/>
    <s v="ECOTOPE"/>
    <x v="64"/>
    <m/>
    <m/>
    <m/>
    <s v="0.47"/>
    <m/>
    <m/>
    <m/>
    <m/>
    <s v="0.93"/>
    <m/>
    <m/>
    <m/>
    <m/>
    <m/>
    <m/>
    <m/>
    <m/>
    <m/>
    <m/>
    <m/>
    <m/>
    <m/>
    <m/>
    <m/>
    <m/>
    <m/>
    <m/>
    <d v="2021-07-08T15:27:11"/>
    <d v="2021-07-08T15:27:11"/>
    <s v="00631"/>
    <x v="6"/>
    <n v="18"/>
    <n v="5.0000000000000001E-3"/>
    <s v="mg/L"/>
    <s v="+/- 0.005"/>
    <s v="U"/>
    <s v="SM4500NO3F"/>
    <n v="5.0000000000000001E-3"/>
    <m/>
    <s v="Submerged vegetation cover too thick to collect water column depth measurement. Secchi on bottom. Samples collected in 2L bottles and processed at FOC Lab at approximately 15:00."/>
    <m/>
    <m/>
    <n v="80713007"/>
    <n v="8197200"/>
    <s v="00631"/>
  </r>
  <r>
    <s v="P127246-7"/>
    <s v="80713007"/>
    <n v="80713"/>
    <s v="Non-WQM"/>
    <x v="5"/>
    <x v="1"/>
    <s v="G"/>
    <x v="1"/>
    <s v="ECOTOPE"/>
    <s v="EX"/>
    <s v="ECOTOPE"/>
    <x v="64"/>
    <m/>
    <m/>
    <m/>
    <s v="0.47"/>
    <m/>
    <m/>
    <m/>
    <m/>
    <s v="0.93"/>
    <m/>
    <m/>
    <m/>
    <m/>
    <m/>
    <m/>
    <m/>
    <m/>
    <m/>
    <m/>
    <m/>
    <m/>
    <m/>
    <m/>
    <m/>
    <m/>
    <m/>
    <m/>
    <d v="2021-07-08T15:27:11"/>
    <d v="2021-07-08T15:27:11"/>
    <s v="00608"/>
    <x v="7"/>
    <n v="20"/>
    <n v="2.1999999999999999E-2"/>
    <s v="mg/L"/>
    <s v="+/- 0.005"/>
    <m/>
    <s v="SM4500NH3H"/>
    <n v="5.0000000000000001E-3"/>
    <m/>
    <s v="Submerged vegetation cover too thick to collect water column depth measurement. Secchi on bottom. Samples collected in 2L bottles and processed at FOC Lab at approximately 15:00."/>
    <m/>
    <m/>
    <n v="80713007"/>
    <n v="8197200"/>
    <s v="00608"/>
  </r>
  <r>
    <s v="P127246-7"/>
    <s v="80713007"/>
    <n v="80713"/>
    <s v="Non-WQM"/>
    <x v="5"/>
    <x v="1"/>
    <s v="G"/>
    <x v="1"/>
    <s v="ECOTOPE"/>
    <s v="EX"/>
    <s v="ECOTOPE"/>
    <x v="64"/>
    <m/>
    <m/>
    <m/>
    <s v="0.47"/>
    <m/>
    <m/>
    <m/>
    <m/>
    <s v="0.93"/>
    <m/>
    <m/>
    <m/>
    <m/>
    <m/>
    <m/>
    <m/>
    <m/>
    <m/>
    <m/>
    <m/>
    <m/>
    <m/>
    <m/>
    <m/>
    <m/>
    <m/>
    <m/>
    <d v="2021-06-30T12:47:00"/>
    <d v="2021-06-30T12:47:00"/>
    <s v="00080"/>
    <x v="5"/>
    <n v="13"/>
    <n v="95"/>
    <s v="PCU"/>
    <s v="+/- 17"/>
    <m/>
    <s v="SM2120C"/>
    <n v="1"/>
    <m/>
    <s v="Submerged vegetation cover too thick to collect water column depth measurement. Secchi on bottom. Samples collected in 2L bottles and processed at FOC Lab at approximately 15:00."/>
    <m/>
    <m/>
    <n v="80713007"/>
    <n v="8197204"/>
    <s v="00080"/>
  </r>
  <r>
    <s v="P127246-7"/>
    <s v="80713007"/>
    <n v="80713"/>
    <s v="Non-WQM"/>
    <x v="5"/>
    <x v="1"/>
    <s v="G"/>
    <x v="1"/>
    <s v="ECOTOPE"/>
    <s v="EX"/>
    <s v="ECOTOPE"/>
    <x v="64"/>
    <m/>
    <m/>
    <m/>
    <s v="0.47"/>
    <m/>
    <m/>
    <m/>
    <m/>
    <s v="0.93"/>
    <m/>
    <m/>
    <m/>
    <m/>
    <m/>
    <m/>
    <m/>
    <m/>
    <m/>
    <m/>
    <m/>
    <m/>
    <m/>
    <m/>
    <m/>
    <m/>
    <m/>
    <m/>
    <d v="2021-07-07T10:36:35"/>
    <d v="2021-07-06T14:23:00"/>
    <s v="00666"/>
    <x v="2"/>
    <n v="26"/>
    <n v="8.0000000000000002E-3"/>
    <s v="mg/L"/>
    <s v="+/- 0.002"/>
    <m/>
    <s v="SM4500PF"/>
    <n v="2E-3"/>
    <m/>
    <s v="Submerged vegetation cover too thick to collect water column depth measurement. Secchi on bottom. Samples collected in 2L bottles and processed at FOC Lab at approximately 15:00."/>
    <m/>
    <m/>
    <n v="80713007"/>
    <n v="8197199"/>
    <s v="00666"/>
  </r>
  <r>
    <s v="P127246-7"/>
    <s v="80713007"/>
    <n v="80713"/>
    <s v="Non-WQM"/>
    <x v="5"/>
    <x v="1"/>
    <s v="G"/>
    <x v="1"/>
    <s v="ECOTOPE"/>
    <s v="EX"/>
    <s v="ECOTOPE"/>
    <x v="64"/>
    <m/>
    <m/>
    <m/>
    <s v="0.47"/>
    <m/>
    <m/>
    <m/>
    <m/>
    <s v="0.93"/>
    <m/>
    <m/>
    <m/>
    <m/>
    <m/>
    <m/>
    <m/>
    <m/>
    <m/>
    <m/>
    <m/>
    <m/>
    <m/>
    <m/>
    <m/>
    <m/>
    <m/>
    <m/>
    <d v="2021-07-07T10:29:07"/>
    <d v="2021-07-06T14:23:00"/>
    <s v="00665"/>
    <x v="3"/>
    <n v="25"/>
    <n v="1.2E-2"/>
    <s v="mg/L"/>
    <s v="+/- 0.002"/>
    <m/>
    <s v="SM4500PF"/>
    <n v="2E-3"/>
    <m/>
    <s v="Submerged vegetation cover too thick to collect water column depth measurement. Secchi on bottom. Samples collected in 2L bottles and processed at FOC Lab at approximately 15:00."/>
    <m/>
    <m/>
    <n v="80713007"/>
    <n v="8197197"/>
    <s v="00665"/>
  </r>
  <r>
    <s v="P127246-7"/>
    <s v="80713007"/>
    <n v="80713"/>
    <s v="Non-WQM"/>
    <x v="5"/>
    <x v="1"/>
    <s v="G"/>
    <x v="1"/>
    <s v="ECOTOPE"/>
    <s v="EX"/>
    <s v="ECOTOPE"/>
    <x v="64"/>
    <m/>
    <m/>
    <m/>
    <s v="0.47"/>
    <m/>
    <m/>
    <m/>
    <m/>
    <s v="0.93"/>
    <m/>
    <m/>
    <m/>
    <m/>
    <m/>
    <m/>
    <m/>
    <m/>
    <m/>
    <m/>
    <m/>
    <m/>
    <m/>
    <m/>
    <m/>
    <m/>
    <m/>
    <m/>
    <d v="2021-07-13T13:27:00"/>
    <d v="2021-07-13T13:27:00"/>
    <s v="00681"/>
    <x v="8"/>
    <n v="89"/>
    <n v="32.299999999999997"/>
    <s v="mg/L"/>
    <s v="+/- 2.5"/>
    <m/>
    <s v="SM5310B"/>
    <n v="0.8"/>
    <m/>
    <s v="Submerged vegetation cover too thick to collect water column depth measurement. Secchi on bottom. Samples collected in 2L bottles and processed at FOC Lab at approximately 15:00."/>
    <m/>
    <m/>
    <n v="80713007"/>
    <n v="8197205"/>
    <s v="00681"/>
  </r>
  <r>
    <s v="P127246-7"/>
    <s v="80713007"/>
    <n v="80713"/>
    <s v="Non-WQM"/>
    <x v="5"/>
    <x v="1"/>
    <s v="G"/>
    <x v="1"/>
    <s v="ECOTOPE"/>
    <s v="EX"/>
    <s v="ECOTOPE"/>
    <x v="64"/>
    <m/>
    <m/>
    <m/>
    <s v="0.47"/>
    <m/>
    <m/>
    <m/>
    <m/>
    <s v="0.93"/>
    <m/>
    <m/>
    <m/>
    <m/>
    <m/>
    <m/>
    <m/>
    <m/>
    <m/>
    <m/>
    <m/>
    <m/>
    <m/>
    <m/>
    <m/>
    <m/>
    <m/>
    <m/>
    <d v="2021-06-30T13:06:00"/>
    <d v="2021-06-30T13:06:00"/>
    <s v="00410"/>
    <x v="9"/>
    <n v="67"/>
    <n v="217"/>
    <s v="mg/L CaCO3"/>
    <s v="+/- 10"/>
    <m/>
    <s v="SM2320B"/>
    <n v="1"/>
    <m/>
    <s v="Submerged vegetation cover too thick to collect water column depth measurement. Secchi on bottom. Samples collected in 2L bottles and processed at FOC Lab at approximately 15:00."/>
    <m/>
    <m/>
    <n v="80713007"/>
    <n v="8197209"/>
    <s v="00410"/>
  </r>
  <r>
    <s v="P127246-7"/>
    <s v="80713007"/>
    <n v="80713"/>
    <s v="Non-WQM"/>
    <x v="5"/>
    <x v="1"/>
    <s v="G"/>
    <x v="1"/>
    <s v="ECOTOPE"/>
    <s v="EX"/>
    <s v="ECOTOPE"/>
    <x v="64"/>
    <m/>
    <m/>
    <m/>
    <s v="0.47"/>
    <m/>
    <m/>
    <m/>
    <m/>
    <s v="0.93"/>
    <m/>
    <m/>
    <m/>
    <m/>
    <m/>
    <m/>
    <m/>
    <m/>
    <m/>
    <m/>
    <m/>
    <m/>
    <m/>
    <m/>
    <m/>
    <m/>
    <m/>
    <m/>
    <d v="2021-07-12T13:27:09"/>
    <d v="2021-07-07T10:20:00"/>
    <s v="01105"/>
    <x v="15"/>
    <n v="66"/>
    <n v="8"/>
    <s v="ug/L"/>
    <s v="+/- 8"/>
    <s v="U"/>
    <s v="SM3120B"/>
    <n v="8"/>
    <m/>
    <s v="Submerged vegetation cover too thick to collect water column depth measurement. Secchi on bottom. Samples collected in 2L bottles and processed at FOC Lab at approximately 15:00."/>
    <m/>
    <m/>
    <n v="80713007"/>
    <n v="8197212"/>
    <s v="01105"/>
  </r>
  <r>
    <s v="P127246-7"/>
    <s v="80713007"/>
    <n v="80713"/>
    <s v="Non-WQM"/>
    <x v="5"/>
    <x v="1"/>
    <s v="G"/>
    <x v="1"/>
    <s v="ECOTOPE"/>
    <s v="EX"/>
    <s v="ECOTOPE"/>
    <x v="64"/>
    <m/>
    <m/>
    <m/>
    <s v="0.47"/>
    <m/>
    <m/>
    <m/>
    <m/>
    <s v="0.93"/>
    <m/>
    <m/>
    <m/>
    <m/>
    <m/>
    <m/>
    <m/>
    <m/>
    <m/>
    <m/>
    <m/>
    <m/>
    <m/>
    <m/>
    <m/>
    <m/>
    <m/>
    <m/>
    <d v="2021-07-12T13:27:09"/>
    <d v="2021-07-07T10:20:00"/>
    <s v="01045"/>
    <x v="16"/>
    <n v="36"/>
    <n v="7"/>
    <s v="ug/L"/>
    <s v="+/- 3"/>
    <m/>
    <s v="SM3120B"/>
    <n v="3"/>
    <m/>
    <s v="Submerged vegetation cover too thick to collect water column depth measurement. Secchi on bottom. Samples collected in 2L bottles and processed at FOC Lab at approximately 15:00."/>
    <m/>
    <m/>
    <n v="80713007"/>
    <n v="8197212"/>
    <s v="01045"/>
  </r>
  <r>
    <s v="P127246-7"/>
    <s v="80713007"/>
    <n v="80713"/>
    <s v="Non-WQM"/>
    <x v="5"/>
    <x v="1"/>
    <s v="G"/>
    <x v="1"/>
    <s v="ECOTOPE"/>
    <s v="EX"/>
    <s v="ECOTOPE"/>
    <x v="64"/>
    <m/>
    <m/>
    <m/>
    <s v="0.47"/>
    <m/>
    <m/>
    <m/>
    <m/>
    <s v="0.93"/>
    <m/>
    <m/>
    <m/>
    <m/>
    <m/>
    <m/>
    <m/>
    <m/>
    <m/>
    <m/>
    <m/>
    <m/>
    <m/>
    <m/>
    <m/>
    <m/>
    <m/>
    <m/>
    <d v="2021-07-02T11:24:17"/>
    <d v="2021-07-02T11:24:17"/>
    <s v="00935"/>
    <x v="17"/>
    <n v="29"/>
    <n v="7.2"/>
    <s v="mg/L"/>
    <s v="+/- 0.6"/>
    <m/>
    <s v="SM3120B"/>
    <n v="0.1"/>
    <m/>
    <s v="Submerged vegetation cover too thick to collect water column depth measurement. Secchi on bottom. Samples collected in 2L bottles and processed at FOC Lab at approximately 15:00."/>
    <m/>
    <m/>
    <n v="80713007"/>
    <n v="8197210"/>
    <s v="00935"/>
  </r>
  <r>
    <s v="P127246-7"/>
    <s v="80713007"/>
    <n v="80713"/>
    <s v="Non-WQM"/>
    <x v="5"/>
    <x v="1"/>
    <s v="G"/>
    <x v="1"/>
    <s v="ECOTOPE"/>
    <s v="EX"/>
    <s v="ECOTOPE"/>
    <x v="64"/>
    <m/>
    <m/>
    <m/>
    <s v="0.47"/>
    <m/>
    <m/>
    <m/>
    <m/>
    <s v="0.93"/>
    <m/>
    <m/>
    <m/>
    <m/>
    <m/>
    <m/>
    <m/>
    <m/>
    <m/>
    <m/>
    <m/>
    <m/>
    <m/>
    <m/>
    <m/>
    <m/>
    <m/>
    <m/>
    <d v="2021-07-02T11:24:17"/>
    <d v="2021-07-02T11:24:17"/>
    <s v="00930"/>
    <x v="18"/>
    <n v="28"/>
    <n v="53.5"/>
    <s v="mg/L"/>
    <s v="+/- 3.9"/>
    <m/>
    <s v="SM3120B"/>
    <n v="0.4"/>
    <m/>
    <s v="Submerged vegetation cover too thick to collect water column depth measurement. Secchi on bottom. Samples collected in 2L bottles and processed at FOC Lab at approximately 15:00."/>
    <m/>
    <m/>
    <n v="80713007"/>
    <n v="8197210"/>
    <s v="00930"/>
  </r>
  <r>
    <s v="P127246-7"/>
    <s v="80713007"/>
    <n v="80713"/>
    <s v="Non-WQM"/>
    <x v="5"/>
    <x v="1"/>
    <s v="G"/>
    <x v="1"/>
    <s v="ECOTOPE"/>
    <s v="EX"/>
    <s v="ECOTOPE"/>
    <x v="64"/>
    <m/>
    <m/>
    <m/>
    <s v="0.47"/>
    <m/>
    <m/>
    <m/>
    <m/>
    <s v="0.93"/>
    <m/>
    <m/>
    <m/>
    <m/>
    <m/>
    <m/>
    <m/>
    <m/>
    <m/>
    <m/>
    <m/>
    <m/>
    <m/>
    <m/>
    <m/>
    <m/>
    <m/>
    <m/>
    <d v="2021-07-02T11:24:17"/>
    <d v="2021-07-02T11:24:17"/>
    <s v="00925"/>
    <x v="19"/>
    <n v="31"/>
    <n v="19.100000000000001"/>
    <s v="mg/L"/>
    <s v="+/- 1.4"/>
    <m/>
    <s v="SM3120B"/>
    <n v="0.1"/>
    <m/>
    <s v="Submerged vegetation cover too thick to collect water column depth measurement. Secchi on bottom. Samples collected in 2L bottles and processed at FOC Lab at approximately 15:00."/>
    <m/>
    <m/>
    <n v="80713007"/>
    <n v="8197210"/>
    <s v="00925"/>
  </r>
  <r>
    <s v="P127246-7"/>
    <s v="80713007"/>
    <n v="80713"/>
    <s v="Non-WQM"/>
    <x v="5"/>
    <x v="1"/>
    <s v="G"/>
    <x v="1"/>
    <s v="ECOTOPE"/>
    <s v="EX"/>
    <s v="ECOTOPE"/>
    <x v="64"/>
    <m/>
    <m/>
    <m/>
    <s v="0.47"/>
    <m/>
    <m/>
    <m/>
    <m/>
    <s v="0.93"/>
    <m/>
    <m/>
    <m/>
    <m/>
    <m/>
    <m/>
    <m/>
    <m/>
    <m/>
    <m/>
    <m/>
    <m/>
    <m/>
    <m/>
    <m/>
    <m/>
    <m/>
    <m/>
    <d v="2021-07-02T11:24:17"/>
    <d v="2021-07-02T11:24:17"/>
    <s v="00915"/>
    <x v="20"/>
    <n v="30"/>
    <n v="77.7"/>
    <s v="mg/L"/>
    <s v="+/- 6.8"/>
    <m/>
    <s v="SM3120B"/>
    <n v="0.3"/>
    <m/>
    <s v="Submerged vegetation cover too thick to collect water column depth measurement. Secchi on bottom. Samples collected in 2L bottles and processed at FOC Lab at approximately 15:00."/>
    <m/>
    <m/>
    <n v="80713007"/>
    <n v="8197210"/>
    <s v="00915"/>
  </r>
  <r>
    <s v="P127246-7"/>
    <s v="80713007"/>
    <n v="80713"/>
    <s v="Non-WQM"/>
    <x v="5"/>
    <x v="1"/>
    <s v="G"/>
    <x v="1"/>
    <s v="ECOTOPE"/>
    <s v="EX"/>
    <s v="ECOTOPE"/>
    <x v="64"/>
    <m/>
    <m/>
    <m/>
    <s v="0.47"/>
    <m/>
    <m/>
    <m/>
    <m/>
    <s v="0.93"/>
    <m/>
    <m/>
    <m/>
    <m/>
    <m/>
    <m/>
    <m/>
    <m/>
    <m/>
    <m/>
    <m/>
    <m/>
    <m/>
    <m/>
    <m/>
    <m/>
    <m/>
    <m/>
    <d v="2021-07-02T11:24:17"/>
    <d v="2021-07-02T11:24:17"/>
    <s v="CALCHARD"/>
    <x v="21"/>
    <m/>
    <n v="272.60000000000002"/>
    <s v="mg/L"/>
    <s v="+/- 14.2"/>
    <m/>
    <m/>
    <n v="1"/>
    <m/>
    <s v="Submerged vegetation cover too thick to collect water column depth measurement. Secchi on bottom. Samples collected in 2L bottles and processed at FOC Lab at approximately 15:00."/>
    <m/>
    <m/>
    <n v="80713007"/>
    <n v="8197210"/>
    <s v="CALCHARD"/>
  </r>
  <r>
    <s v="P127246-7"/>
    <s v="80713007"/>
    <n v="80713"/>
    <s v="Non-WQM"/>
    <x v="5"/>
    <x v="1"/>
    <s v="G"/>
    <x v="1"/>
    <s v="ECOTOPE"/>
    <s v="EX"/>
    <s v="ECOTOPE"/>
    <x v="64"/>
    <m/>
    <m/>
    <m/>
    <s v="0.47"/>
    <m/>
    <m/>
    <m/>
    <m/>
    <s v="0.93"/>
    <m/>
    <m/>
    <m/>
    <m/>
    <m/>
    <m/>
    <m/>
    <m/>
    <m/>
    <m/>
    <m/>
    <m/>
    <m/>
    <m/>
    <m/>
    <m/>
    <m/>
    <m/>
    <d v="2021-07-01T11:34:00"/>
    <d v="2021-07-01T11:34:00"/>
    <s v="00946"/>
    <x v="10"/>
    <n v="33"/>
    <n v="35.200000000000003"/>
    <s v="mg/L"/>
    <s v="+/- 1.3"/>
    <m/>
    <s v="SM4110B"/>
    <n v="0.1"/>
    <m/>
    <s v="Submerged vegetation cover too thick to collect water column depth measurement. Secchi on bottom. Samples collected in 2L bottles and processed at FOC Lab at approximately 15:00."/>
    <m/>
    <m/>
    <n v="80713007"/>
    <n v="8197201"/>
    <s v="00946"/>
  </r>
  <r>
    <s v="P127246-7"/>
    <s v="80713007"/>
    <n v="80713"/>
    <s v="Non-WQM"/>
    <x v="5"/>
    <x v="1"/>
    <s v="G"/>
    <x v="1"/>
    <s v="ECOTOPE"/>
    <s v="EX"/>
    <s v="ECOTOPE"/>
    <x v="64"/>
    <m/>
    <m/>
    <m/>
    <s v="0.47"/>
    <m/>
    <m/>
    <m/>
    <m/>
    <s v="0.93"/>
    <m/>
    <m/>
    <m/>
    <m/>
    <m/>
    <m/>
    <m/>
    <m/>
    <m/>
    <m/>
    <m/>
    <m/>
    <m/>
    <m/>
    <m/>
    <m/>
    <m/>
    <m/>
    <d v="2021-07-01T11:34:00"/>
    <d v="2021-07-01T11:34:00"/>
    <s v="00941"/>
    <x v="11"/>
    <n v="32"/>
    <n v="93.3"/>
    <s v="mg/L"/>
    <s v="+/- 4.4"/>
    <m/>
    <s v="SM4110B"/>
    <n v="0.5"/>
    <m/>
    <s v="Submerged vegetation cover too thick to collect water column depth measurement. Secchi on bottom. Samples collected in 2L bottles and processed at FOC Lab at approximately 15:00."/>
    <m/>
    <m/>
    <n v="80713007"/>
    <n v="8197201"/>
    <s v="00941"/>
  </r>
  <r>
    <s v="P127246-7"/>
    <s v="80713007"/>
    <n v="80713"/>
    <s v="Non-WQM"/>
    <x v="5"/>
    <x v="1"/>
    <s v="G"/>
    <x v="1"/>
    <s v="ECOTOPE"/>
    <s v="EX"/>
    <s v="ECOTOPE"/>
    <x v="64"/>
    <m/>
    <m/>
    <m/>
    <s v="0.47"/>
    <m/>
    <m/>
    <m/>
    <m/>
    <s v="0.93"/>
    <m/>
    <m/>
    <m/>
    <m/>
    <m/>
    <m/>
    <m/>
    <m/>
    <m/>
    <m/>
    <m/>
    <m/>
    <m/>
    <m/>
    <m/>
    <m/>
    <m/>
    <m/>
    <d v="2021-07-08T19:46:00"/>
    <d v="2021-07-08T08:16:00"/>
    <s v="98013"/>
    <x v="12"/>
    <m/>
    <n v="0.151"/>
    <s v="ug/L"/>
    <s v="+/- 0.017"/>
    <m/>
    <m/>
    <n v="8.9999999999999993E-3"/>
    <m/>
    <s v="Submerged vegetation cover too thick to collect water column depth measurement. Secchi on bottom. Samples collected in 2L bottles and processed at FOC Lab at approximately 15:00."/>
    <m/>
    <m/>
    <n v="80713007"/>
    <n v="8197208"/>
    <s v="98013"/>
  </r>
  <r>
    <s v="P127246-7"/>
    <s v="80713007"/>
    <n v="80713"/>
    <s v="Non-WQM"/>
    <x v="5"/>
    <x v="1"/>
    <s v="G"/>
    <x v="1"/>
    <s v="ECOTOPE"/>
    <s v="EX"/>
    <s v="ECOTOPE"/>
    <x v="64"/>
    <m/>
    <m/>
    <m/>
    <s v="0.47"/>
    <m/>
    <m/>
    <m/>
    <m/>
    <s v="0.93"/>
    <m/>
    <m/>
    <m/>
    <m/>
    <m/>
    <m/>
    <m/>
    <m/>
    <m/>
    <m/>
    <m/>
    <m/>
    <m/>
    <m/>
    <m/>
    <m/>
    <m/>
    <m/>
    <d v="2021-07-08T19:46:00"/>
    <d v="2021-07-08T08:16:00"/>
    <s v="98011"/>
    <x v="13"/>
    <m/>
    <n v="1.36"/>
    <s v="ug/L"/>
    <s v="+/- 0.093"/>
    <m/>
    <m/>
    <n v="1.7999999999999999E-2"/>
    <m/>
    <s v="Submerged vegetation cover too thick to collect water column depth measurement. Secchi on bottom. Samples collected in 2L bottles and processed at FOC Lab at approximately 15:00."/>
    <m/>
    <m/>
    <n v="80713007"/>
    <n v="8197208"/>
    <s v="98011"/>
  </r>
  <r>
    <s v="P127246-7"/>
    <s v="80713007"/>
    <n v="80713"/>
    <s v="Non-WQM"/>
    <x v="5"/>
    <x v="1"/>
    <s v="G"/>
    <x v="1"/>
    <s v="ECOTOPE"/>
    <s v="EX"/>
    <s v="ECOTOPE"/>
    <x v="64"/>
    <m/>
    <m/>
    <m/>
    <s v="0.47"/>
    <m/>
    <m/>
    <m/>
    <m/>
    <s v="0.93"/>
    <m/>
    <m/>
    <m/>
    <m/>
    <m/>
    <m/>
    <m/>
    <m/>
    <m/>
    <m/>
    <m/>
    <m/>
    <m/>
    <m/>
    <m/>
    <m/>
    <m/>
    <m/>
    <d v="2021-07-08T19:46:00"/>
    <d v="2021-07-08T08:16:00"/>
    <s v="98010"/>
    <x v="14"/>
    <m/>
    <n v="0.14000000000000001"/>
    <s v="ug/L"/>
    <s v="UNK"/>
    <m/>
    <m/>
    <n v="1.7999999999999999E-2"/>
    <m/>
    <s v="Submerged vegetation cover too thick to collect water column depth measurement. Secchi on bottom. Samples collected in 2L bottles and processed at FOC Lab at approximately 15:00."/>
    <m/>
    <m/>
    <n v="80713007"/>
    <n v="8197208"/>
    <s v="98010"/>
  </r>
  <r>
    <s v="P127246-6"/>
    <s v="80713006"/>
    <n v="80713"/>
    <s v="Non-WQM"/>
    <x v="6"/>
    <x v="1"/>
    <s v="G"/>
    <x v="1"/>
    <s v="ECOTOPE"/>
    <s v="EX"/>
    <s v="ECOTOPE"/>
    <x v="65"/>
    <m/>
    <m/>
    <m/>
    <s v="0.42"/>
    <s v="0.84"/>
    <m/>
    <m/>
    <m/>
    <s v="0.93"/>
    <m/>
    <m/>
    <m/>
    <m/>
    <m/>
    <m/>
    <m/>
    <m/>
    <m/>
    <m/>
    <m/>
    <m/>
    <m/>
    <m/>
    <m/>
    <m/>
    <m/>
    <m/>
    <d v="2021-06-30T12:45:39"/>
    <d v="2021-06-30T12:45:39"/>
    <s v="00671"/>
    <x v="1"/>
    <n v="23"/>
    <n v="2E-3"/>
    <s v="mg/L"/>
    <s v="+/- 0.002"/>
    <s v="U"/>
    <s v="SM4500PF"/>
    <n v="2E-3"/>
    <m/>
    <s v="Secchi on bottom. Samples collected in 2L bottles and processed at FOC Lab at approximately 15:00."/>
    <m/>
    <m/>
    <n v="80713006"/>
    <n v="8197177"/>
    <s v="00671"/>
  </r>
  <r>
    <s v="P127246-6"/>
    <s v="80713006"/>
    <n v="80713"/>
    <s v="Non-WQM"/>
    <x v="6"/>
    <x v="1"/>
    <s v="G"/>
    <x v="1"/>
    <s v="ECOTOPE"/>
    <s v="EX"/>
    <s v="ECOTOPE"/>
    <x v="65"/>
    <m/>
    <m/>
    <m/>
    <s v="0.42"/>
    <s v="0.84"/>
    <m/>
    <m/>
    <m/>
    <s v="0.93"/>
    <m/>
    <m/>
    <m/>
    <m/>
    <m/>
    <m/>
    <m/>
    <m/>
    <m/>
    <m/>
    <m/>
    <m/>
    <m/>
    <m/>
    <m/>
    <m/>
    <m/>
    <m/>
    <d v="2021-07-06T11:00:01"/>
    <d v="2021-07-02T11:38:38"/>
    <s v="97017"/>
    <x v="4"/>
    <n v="80"/>
    <n v="1.9"/>
    <s v="mg/L"/>
    <s v="+/- 0.151"/>
    <m/>
    <s v="SM4500NC"/>
    <n v="0.05"/>
    <m/>
    <s v="Secchi on bottom. Samples collected in 2L bottles and processed at FOC Lab at approximately 15:00."/>
    <m/>
    <m/>
    <n v="80713006"/>
    <n v="8197185"/>
    <s v="97017"/>
  </r>
  <r>
    <s v="P127246-6"/>
    <s v="80713006"/>
    <n v="80713"/>
    <s v="Non-WQM"/>
    <x v="6"/>
    <x v="1"/>
    <s v="G"/>
    <x v="1"/>
    <s v="ECOTOPE"/>
    <s v="EX"/>
    <s v="ECOTOPE"/>
    <x v="65"/>
    <m/>
    <m/>
    <m/>
    <s v="0.42"/>
    <s v="0.84"/>
    <m/>
    <m/>
    <m/>
    <s v="0.93"/>
    <m/>
    <m/>
    <m/>
    <m/>
    <m/>
    <m/>
    <m/>
    <m/>
    <m/>
    <m/>
    <m/>
    <m/>
    <m/>
    <m/>
    <m/>
    <m/>
    <m/>
    <m/>
    <d v="2021-07-08T15:25:47"/>
    <d v="2021-07-08T15:25:47"/>
    <s v="00631"/>
    <x v="6"/>
    <n v="18"/>
    <n v="5.0000000000000001E-3"/>
    <s v="mg/L"/>
    <s v="+/- 0.005"/>
    <s v="U"/>
    <s v="SM4500NO3F"/>
    <n v="5.0000000000000001E-3"/>
    <m/>
    <s v="Secchi on bottom. Samples collected in 2L bottles and processed at FOC Lab at approximately 15:00."/>
    <m/>
    <m/>
    <n v="80713006"/>
    <n v="8197182"/>
    <s v="00631"/>
  </r>
  <r>
    <s v="P127246-6"/>
    <s v="80713006"/>
    <n v="80713"/>
    <s v="Non-WQM"/>
    <x v="6"/>
    <x v="1"/>
    <s v="G"/>
    <x v="1"/>
    <s v="ECOTOPE"/>
    <s v="EX"/>
    <s v="ECOTOPE"/>
    <x v="65"/>
    <m/>
    <m/>
    <m/>
    <s v="0.42"/>
    <s v="0.84"/>
    <m/>
    <m/>
    <m/>
    <s v="0.93"/>
    <m/>
    <m/>
    <m/>
    <m/>
    <m/>
    <m/>
    <m/>
    <m/>
    <m/>
    <m/>
    <m/>
    <m/>
    <m/>
    <m/>
    <m/>
    <m/>
    <m/>
    <m/>
    <d v="2021-07-08T15:25:47"/>
    <d v="2021-07-08T15:25:47"/>
    <s v="00608"/>
    <x v="7"/>
    <n v="20"/>
    <n v="1.7999999999999999E-2"/>
    <s v="mg/L"/>
    <s v="+/- 0.005"/>
    <m/>
    <s v="SM4500NH3H"/>
    <n v="5.0000000000000001E-3"/>
    <m/>
    <s v="Secchi on bottom. Samples collected in 2L bottles and processed at FOC Lab at approximately 15:00."/>
    <m/>
    <m/>
    <n v="80713006"/>
    <n v="8197182"/>
    <s v="00608"/>
  </r>
  <r>
    <s v="P127246-6"/>
    <s v="80713006"/>
    <n v="80713"/>
    <s v="Non-WQM"/>
    <x v="6"/>
    <x v="1"/>
    <s v="G"/>
    <x v="1"/>
    <s v="ECOTOPE"/>
    <s v="EX"/>
    <s v="ECOTOPE"/>
    <x v="65"/>
    <m/>
    <m/>
    <m/>
    <s v="0.42"/>
    <s v="0.84"/>
    <m/>
    <m/>
    <m/>
    <s v="0.93"/>
    <m/>
    <m/>
    <m/>
    <m/>
    <m/>
    <m/>
    <m/>
    <m/>
    <m/>
    <m/>
    <m/>
    <m/>
    <m/>
    <m/>
    <m/>
    <m/>
    <m/>
    <m/>
    <d v="2021-06-30T12:46:00"/>
    <d v="2021-06-30T12:46:00"/>
    <s v="00080"/>
    <x v="5"/>
    <n v="13"/>
    <n v="92"/>
    <s v="PCU"/>
    <s v="+/- 16"/>
    <m/>
    <s v="SM2120C"/>
    <n v="1"/>
    <m/>
    <s v="Secchi on bottom. Samples collected in 2L bottles and processed at FOC Lab at approximately 15:00."/>
    <m/>
    <m/>
    <n v="80713006"/>
    <n v="8197186"/>
    <s v="00080"/>
  </r>
  <r>
    <s v="P127246-6"/>
    <s v="80713006"/>
    <n v="80713"/>
    <s v="Non-WQM"/>
    <x v="6"/>
    <x v="1"/>
    <s v="G"/>
    <x v="1"/>
    <s v="ECOTOPE"/>
    <s v="EX"/>
    <s v="ECOTOPE"/>
    <x v="65"/>
    <m/>
    <m/>
    <m/>
    <s v="0.42"/>
    <s v="0.84"/>
    <m/>
    <m/>
    <m/>
    <s v="0.93"/>
    <m/>
    <m/>
    <m/>
    <m/>
    <m/>
    <m/>
    <m/>
    <m/>
    <m/>
    <m/>
    <m/>
    <m/>
    <m/>
    <m/>
    <m/>
    <m/>
    <m/>
    <m/>
    <d v="2021-07-07T10:27:38"/>
    <d v="2021-07-06T14:23:00"/>
    <s v="00666"/>
    <x v="2"/>
    <n v="26"/>
    <n v="7.0000000000000001E-3"/>
    <s v="mg/L"/>
    <s v="+/- 0.002"/>
    <m/>
    <s v="SM4500PF"/>
    <n v="2E-3"/>
    <m/>
    <s v="Secchi on bottom. Samples collected in 2L bottles and processed at FOC Lab at approximately 15:00."/>
    <m/>
    <m/>
    <n v="80713006"/>
    <n v="8197181"/>
    <s v="00666"/>
  </r>
  <r>
    <s v="P127246-6"/>
    <s v="80713006"/>
    <n v="80713"/>
    <s v="Non-WQM"/>
    <x v="6"/>
    <x v="1"/>
    <s v="G"/>
    <x v="1"/>
    <s v="ECOTOPE"/>
    <s v="EX"/>
    <s v="ECOTOPE"/>
    <x v="65"/>
    <m/>
    <m/>
    <m/>
    <s v="0.42"/>
    <s v="0.84"/>
    <m/>
    <m/>
    <m/>
    <s v="0.93"/>
    <m/>
    <m/>
    <m/>
    <m/>
    <m/>
    <m/>
    <m/>
    <m/>
    <m/>
    <m/>
    <m/>
    <m/>
    <m/>
    <m/>
    <m/>
    <m/>
    <m/>
    <m/>
    <d v="2021-07-07T10:26:09"/>
    <d v="2021-07-06T14:23:00"/>
    <s v="00665"/>
    <x v="3"/>
    <n v="25"/>
    <n v="1.0999999999999999E-2"/>
    <s v="mg/L"/>
    <s v="+/- 0.002"/>
    <m/>
    <s v="SM4500PF"/>
    <n v="2E-3"/>
    <m/>
    <s v="Secchi on bottom. Samples collected in 2L bottles and processed at FOC Lab at approximately 15:00."/>
    <m/>
    <m/>
    <n v="80713006"/>
    <n v="8197179"/>
    <s v="00665"/>
  </r>
  <r>
    <s v="P127246-6"/>
    <s v="80713006"/>
    <n v="80713"/>
    <s v="Non-WQM"/>
    <x v="6"/>
    <x v="1"/>
    <s v="G"/>
    <x v="1"/>
    <s v="ECOTOPE"/>
    <s v="EX"/>
    <s v="ECOTOPE"/>
    <x v="65"/>
    <m/>
    <m/>
    <m/>
    <s v="0.42"/>
    <s v="0.84"/>
    <m/>
    <m/>
    <m/>
    <s v="0.93"/>
    <m/>
    <m/>
    <m/>
    <m/>
    <m/>
    <m/>
    <m/>
    <m/>
    <m/>
    <m/>
    <m/>
    <m/>
    <m/>
    <m/>
    <m/>
    <m/>
    <m/>
    <m/>
    <d v="2021-07-13T13:08:00"/>
    <d v="2021-07-13T13:08:00"/>
    <s v="00681"/>
    <x v="8"/>
    <n v="89"/>
    <n v="32.200000000000003"/>
    <s v="mg/L"/>
    <s v="+/- 2.5"/>
    <m/>
    <s v="SM5310B"/>
    <n v="0.8"/>
    <m/>
    <s v="Secchi on bottom. Samples collected in 2L bottles and processed at FOC Lab at approximately 15:00."/>
    <m/>
    <m/>
    <n v="80713006"/>
    <n v="8197187"/>
    <s v="00681"/>
  </r>
  <r>
    <s v="P127246-6"/>
    <s v="80713006"/>
    <n v="80713"/>
    <s v="Non-WQM"/>
    <x v="6"/>
    <x v="1"/>
    <s v="G"/>
    <x v="1"/>
    <s v="ECOTOPE"/>
    <s v="EX"/>
    <s v="ECOTOPE"/>
    <x v="65"/>
    <m/>
    <m/>
    <m/>
    <s v="0.42"/>
    <s v="0.84"/>
    <m/>
    <m/>
    <m/>
    <s v="0.93"/>
    <m/>
    <m/>
    <m/>
    <m/>
    <m/>
    <m/>
    <m/>
    <m/>
    <m/>
    <m/>
    <m/>
    <m/>
    <m/>
    <m/>
    <m/>
    <m/>
    <m/>
    <m/>
    <d v="2021-06-30T12:53:00"/>
    <d v="2021-06-30T12:53:00"/>
    <s v="00410"/>
    <x v="9"/>
    <n v="67"/>
    <n v="212"/>
    <s v="mg/L CaCO3"/>
    <s v="+/- 10"/>
    <m/>
    <s v="SM2320B"/>
    <n v="1"/>
    <m/>
    <s v="Secchi on bottom. Samples collected in 2L bottles and processed at FOC Lab at approximately 15:00."/>
    <m/>
    <m/>
    <n v="80713006"/>
    <n v="8197191"/>
    <s v="00410"/>
  </r>
  <r>
    <s v="P127246-6"/>
    <s v="80713006"/>
    <n v="80713"/>
    <s v="Non-WQM"/>
    <x v="6"/>
    <x v="1"/>
    <s v="G"/>
    <x v="1"/>
    <s v="ECOTOPE"/>
    <s v="EX"/>
    <s v="ECOTOPE"/>
    <x v="65"/>
    <m/>
    <m/>
    <m/>
    <s v="0.42"/>
    <s v="0.84"/>
    <m/>
    <m/>
    <m/>
    <s v="0.93"/>
    <m/>
    <m/>
    <m/>
    <m/>
    <m/>
    <m/>
    <m/>
    <m/>
    <m/>
    <m/>
    <m/>
    <m/>
    <m/>
    <m/>
    <m/>
    <m/>
    <m/>
    <m/>
    <d v="2021-07-12T13:23:33"/>
    <d v="2021-07-07T10:20:00"/>
    <s v="01105"/>
    <x v="15"/>
    <n v="66"/>
    <n v="10"/>
    <s v="ug/L"/>
    <s v="+/- 8"/>
    <s v="I"/>
    <s v="SM3120B"/>
    <n v="8"/>
    <m/>
    <s v="Secchi on bottom. Samples collected in 2L bottles and processed at FOC Lab at approximately 15:00."/>
    <m/>
    <m/>
    <n v="80713006"/>
    <n v="8197194"/>
    <s v="01105"/>
  </r>
  <r>
    <s v="P127246-6"/>
    <s v="80713006"/>
    <n v="80713"/>
    <s v="Non-WQM"/>
    <x v="6"/>
    <x v="1"/>
    <s v="G"/>
    <x v="1"/>
    <s v="ECOTOPE"/>
    <s v="EX"/>
    <s v="ECOTOPE"/>
    <x v="65"/>
    <m/>
    <m/>
    <m/>
    <s v="0.42"/>
    <s v="0.84"/>
    <m/>
    <m/>
    <m/>
    <s v="0.93"/>
    <m/>
    <m/>
    <m/>
    <m/>
    <m/>
    <m/>
    <m/>
    <m/>
    <m/>
    <m/>
    <m/>
    <m/>
    <m/>
    <m/>
    <m/>
    <m/>
    <m/>
    <m/>
    <d v="2021-07-12T13:23:33"/>
    <d v="2021-07-07T10:20:00"/>
    <s v="01045"/>
    <x v="16"/>
    <n v="36"/>
    <n v="5"/>
    <s v="ug/L"/>
    <s v="+/- 3"/>
    <s v="I"/>
    <s v="SM3120B"/>
    <n v="3"/>
    <m/>
    <s v="Secchi on bottom. Samples collected in 2L bottles and processed at FOC Lab at approximately 15:00."/>
    <m/>
    <m/>
    <n v="80713006"/>
    <n v="8197194"/>
    <s v="01045"/>
  </r>
  <r>
    <s v="P127246-6"/>
    <s v="80713006"/>
    <n v="80713"/>
    <s v="Non-WQM"/>
    <x v="6"/>
    <x v="1"/>
    <s v="G"/>
    <x v="1"/>
    <s v="ECOTOPE"/>
    <s v="EX"/>
    <s v="ECOTOPE"/>
    <x v="65"/>
    <m/>
    <m/>
    <m/>
    <s v="0.42"/>
    <s v="0.84"/>
    <m/>
    <m/>
    <m/>
    <s v="0.93"/>
    <m/>
    <m/>
    <m/>
    <m/>
    <m/>
    <m/>
    <m/>
    <m/>
    <m/>
    <m/>
    <m/>
    <m/>
    <m/>
    <m/>
    <m/>
    <m/>
    <m/>
    <m/>
    <d v="2021-07-02T11:21:37"/>
    <d v="2021-07-02T11:21:37"/>
    <s v="00935"/>
    <x v="17"/>
    <n v="29"/>
    <n v="7.3"/>
    <s v="mg/L"/>
    <s v="+/- 0.6"/>
    <m/>
    <s v="SM3120B"/>
    <n v="0.1"/>
    <m/>
    <s v="Secchi on bottom. Samples collected in 2L bottles and processed at FOC Lab at approximately 15:00."/>
    <m/>
    <m/>
    <n v="80713006"/>
    <n v="8197192"/>
    <s v="00935"/>
  </r>
  <r>
    <s v="P127246-6"/>
    <s v="80713006"/>
    <n v="80713"/>
    <s v="Non-WQM"/>
    <x v="6"/>
    <x v="1"/>
    <s v="G"/>
    <x v="1"/>
    <s v="ECOTOPE"/>
    <s v="EX"/>
    <s v="ECOTOPE"/>
    <x v="65"/>
    <m/>
    <m/>
    <m/>
    <s v="0.42"/>
    <s v="0.84"/>
    <m/>
    <m/>
    <m/>
    <s v="0.93"/>
    <m/>
    <m/>
    <m/>
    <m/>
    <m/>
    <m/>
    <m/>
    <m/>
    <m/>
    <m/>
    <m/>
    <m/>
    <m/>
    <m/>
    <m/>
    <m/>
    <m/>
    <m/>
    <d v="2021-07-02T11:21:37"/>
    <d v="2021-07-02T11:21:37"/>
    <s v="00930"/>
    <x v="18"/>
    <n v="28"/>
    <n v="55.2"/>
    <s v="mg/L"/>
    <s v="+/- 4.0"/>
    <m/>
    <s v="SM3120B"/>
    <n v="0.4"/>
    <m/>
    <s v="Secchi on bottom. Samples collected in 2L bottles and processed at FOC Lab at approximately 15:00."/>
    <m/>
    <m/>
    <n v="80713006"/>
    <n v="8197192"/>
    <s v="00930"/>
  </r>
  <r>
    <s v="P127246-6"/>
    <s v="80713006"/>
    <n v="80713"/>
    <s v="Non-WQM"/>
    <x v="6"/>
    <x v="1"/>
    <s v="G"/>
    <x v="1"/>
    <s v="ECOTOPE"/>
    <s v="EX"/>
    <s v="ECOTOPE"/>
    <x v="65"/>
    <m/>
    <m/>
    <m/>
    <s v="0.42"/>
    <s v="0.84"/>
    <m/>
    <m/>
    <m/>
    <s v="0.93"/>
    <m/>
    <m/>
    <m/>
    <m/>
    <m/>
    <m/>
    <m/>
    <m/>
    <m/>
    <m/>
    <m/>
    <m/>
    <m/>
    <m/>
    <m/>
    <m/>
    <m/>
    <m/>
    <d v="2021-07-02T11:21:37"/>
    <d v="2021-07-02T11:21:37"/>
    <s v="00925"/>
    <x v="19"/>
    <n v="31"/>
    <n v="19.600000000000001"/>
    <s v="mg/L"/>
    <s v="+/- 1.4"/>
    <m/>
    <s v="SM3120B"/>
    <n v="0.1"/>
    <m/>
    <s v="Secchi on bottom. Samples collected in 2L bottles and processed at FOC Lab at approximately 15:00."/>
    <m/>
    <m/>
    <n v="80713006"/>
    <n v="8197192"/>
    <s v="00925"/>
  </r>
  <r>
    <s v="P127246-6"/>
    <s v="80713006"/>
    <n v="80713"/>
    <s v="Non-WQM"/>
    <x v="6"/>
    <x v="1"/>
    <s v="G"/>
    <x v="1"/>
    <s v="ECOTOPE"/>
    <s v="EX"/>
    <s v="ECOTOPE"/>
    <x v="65"/>
    <m/>
    <m/>
    <m/>
    <s v="0.42"/>
    <s v="0.84"/>
    <m/>
    <m/>
    <m/>
    <s v="0.93"/>
    <m/>
    <m/>
    <m/>
    <m/>
    <m/>
    <m/>
    <m/>
    <m/>
    <m/>
    <m/>
    <m/>
    <m/>
    <m/>
    <m/>
    <m/>
    <m/>
    <m/>
    <m/>
    <d v="2021-07-02T11:21:37"/>
    <d v="2021-07-02T11:21:37"/>
    <s v="00915"/>
    <x v="20"/>
    <n v="30"/>
    <n v="77.7"/>
    <s v="mg/L"/>
    <s v="+/- 6.8"/>
    <m/>
    <s v="SM3120B"/>
    <n v="0.3"/>
    <m/>
    <s v="Secchi on bottom. Samples collected in 2L bottles and processed at FOC Lab at approximately 15:00."/>
    <m/>
    <m/>
    <n v="80713006"/>
    <n v="8197192"/>
    <s v="00915"/>
  </r>
  <r>
    <s v="P127246-6"/>
    <s v="80713006"/>
    <n v="80713"/>
    <s v="Non-WQM"/>
    <x v="6"/>
    <x v="1"/>
    <s v="G"/>
    <x v="1"/>
    <s v="ECOTOPE"/>
    <s v="EX"/>
    <s v="ECOTOPE"/>
    <x v="65"/>
    <m/>
    <m/>
    <m/>
    <s v="0.42"/>
    <s v="0.84"/>
    <m/>
    <m/>
    <m/>
    <s v="0.93"/>
    <m/>
    <m/>
    <m/>
    <m/>
    <m/>
    <m/>
    <m/>
    <m/>
    <m/>
    <m/>
    <m/>
    <m/>
    <m/>
    <m/>
    <m/>
    <m/>
    <m/>
    <m/>
    <d v="2021-07-02T11:21:37"/>
    <d v="2021-07-02T11:21:37"/>
    <s v="CALCHARD"/>
    <x v="21"/>
    <m/>
    <n v="274.60000000000002"/>
    <s v="mg/L"/>
    <s v="+/- 14.3"/>
    <m/>
    <m/>
    <n v="1"/>
    <m/>
    <s v="Secchi on bottom. Samples collected in 2L bottles and processed at FOC Lab at approximately 15:00."/>
    <m/>
    <m/>
    <n v="80713006"/>
    <n v="8197192"/>
    <s v="CALCHARD"/>
  </r>
  <r>
    <s v="P127246-6"/>
    <s v="80713006"/>
    <n v="80713"/>
    <s v="Non-WQM"/>
    <x v="6"/>
    <x v="1"/>
    <s v="G"/>
    <x v="1"/>
    <s v="ECOTOPE"/>
    <s v="EX"/>
    <s v="ECOTOPE"/>
    <x v="65"/>
    <m/>
    <m/>
    <m/>
    <s v="0.42"/>
    <s v="0.84"/>
    <m/>
    <m/>
    <m/>
    <s v="0.93"/>
    <m/>
    <m/>
    <m/>
    <m/>
    <m/>
    <m/>
    <m/>
    <m/>
    <m/>
    <m/>
    <m/>
    <m/>
    <m/>
    <m/>
    <m/>
    <m/>
    <m/>
    <m/>
    <d v="2021-07-01T11:24:00"/>
    <d v="2021-07-01T11:24:00"/>
    <s v="00946"/>
    <x v="10"/>
    <n v="33"/>
    <n v="35.6"/>
    <s v="mg/L"/>
    <s v="+/- 1.3"/>
    <m/>
    <s v="SM4110B"/>
    <n v="0.1"/>
    <m/>
    <s v="Secchi on bottom. Samples collected in 2L bottles and processed at FOC Lab at approximately 15:00."/>
    <m/>
    <m/>
    <n v="80713006"/>
    <n v="8197183"/>
    <s v="00946"/>
  </r>
  <r>
    <s v="P127246-6"/>
    <s v="80713006"/>
    <n v="80713"/>
    <s v="Non-WQM"/>
    <x v="6"/>
    <x v="1"/>
    <s v="G"/>
    <x v="1"/>
    <s v="ECOTOPE"/>
    <s v="EX"/>
    <s v="ECOTOPE"/>
    <x v="65"/>
    <m/>
    <m/>
    <m/>
    <s v="0.42"/>
    <s v="0.84"/>
    <m/>
    <m/>
    <m/>
    <s v="0.93"/>
    <m/>
    <m/>
    <m/>
    <m/>
    <m/>
    <m/>
    <m/>
    <m/>
    <m/>
    <m/>
    <m/>
    <m/>
    <m/>
    <m/>
    <m/>
    <m/>
    <m/>
    <m/>
    <d v="2021-07-01T11:24:00"/>
    <d v="2021-07-01T11:24:00"/>
    <s v="00941"/>
    <x v="11"/>
    <n v="32"/>
    <n v="93.8"/>
    <s v="mg/L"/>
    <s v="+/- 4.4"/>
    <m/>
    <s v="SM4110B"/>
    <n v="0.5"/>
    <m/>
    <s v="Secchi on bottom. Samples collected in 2L bottles and processed at FOC Lab at approximately 15:00."/>
    <m/>
    <m/>
    <n v="80713006"/>
    <n v="8197183"/>
    <s v="00941"/>
  </r>
  <r>
    <s v="P127246-6"/>
    <s v="80713006"/>
    <n v="80713"/>
    <s v="Non-WQM"/>
    <x v="6"/>
    <x v="1"/>
    <s v="G"/>
    <x v="1"/>
    <s v="ECOTOPE"/>
    <s v="EX"/>
    <s v="ECOTOPE"/>
    <x v="65"/>
    <m/>
    <m/>
    <m/>
    <s v="0.42"/>
    <s v="0.84"/>
    <m/>
    <m/>
    <m/>
    <s v="0.93"/>
    <m/>
    <m/>
    <m/>
    <m/>
    <m/>
    <m/>
    <m/>
    <m/>
    <m/>
    <m/>
    <m/>
    <m/>
    <m/>
    <m/>
    <m/>
    <m/>
    <m/>
    <m/>
    <d v="2021-07-08T19:36:00"/>
    <d v="2021-07-08T08:16:00"/>
    <s v="98013"/>
    <x v="12"/>
    <m/>
    <n v="0.121"/>
    <s v="ug/L"/>
    <s v="+/- 0.015"/>
    <m/>
    <m/>
    <n v="8.9999999999999993E-3"/>
    <m/>
    <s v="Secchi on bottom. Samples collected in 2L bottles and processed at FOC Lab at approximately 15:00."/>
    <m/>
    <m/>
    <n v="80713006"/>
    <n v="8197190"/>
    <s v="98013"/>
  </r>
  <r>
    <s v="P127246-6"/>
    <s v="80713006"/>
    <n v="80713"/>
    <s v="Non-WQM"/>
    <x v="6"/>
    <x v="1"/>
    <s v="G"/>
    <x v="1"/>
    <s v="ECOTOPE"/>
    <s v="EX"/>
    <s v="ECOTOPE"/>
    <x v="65"/>
    <m/>
    <m/>
    <m/>
    <s v="0.42"/>
    <s v="0.84"/>
    <m/>
    <m/>
    <m/>
    <s v="0.93"/>
    <m/>
    <m/>
    <m/>
    <m/>
    <m/>
    <m/>
    <m/>
    <m/>
    <m/>
    <m/>
    <m/>
    <m/>
    <m/>
    <m/>
    <m/>
    <m/>
    <m/>
    <m/>
    <d v="2021-07-08T19:36:00"/>
    <d v="2021-07-08T08:16:00"/>
    <s v="98011"/>
    <x v="13"/>
    <m/>
    <n v="0.84099999999999997"/>
    <s v="ug/L"/>
    <s v="+/- 0.059"/>
    <m/>
    <m/>
    <n v="1.7999999999999999E-2"/>
    <m/>
    <s v="Secchi on bottom. Samples collected in 2L bottles and processed at FOC Lab at approximately 15:00."/>
    <m/>
    <m/>
    <n v="80713006"/>
    <n v="8197190"/>
    <s v="98011"/>
  </r>
  <r>
    <s v="P127246-6"/>
    <s v="80713006"/>
    <n v="80713"/>
    <s v="Non-WQM"/>
    <x v="6"/>
    <x v="1"/>
    <s v="G"/>
    <x v="1"/>
    <s v="ECOTOPE"/>
    <s v="EX"/>
    <s v="ECOTOPE"/>
    <x v="65"/>
    <m/>
    <m/>
    <m/>
    <s v="0.42"/>
    <s v="0.84"/>
    <m/>
    <m/>
    <m/>
    <s v="0.93"/>
    <m/>
    <m/>
    <m/>
    <m/>
    <m/>
    <m/>
    <m/>
    <m/>
    <m/>
    <m/>
    <m/>
    <m/>
    <m/>
    <m/>
    <m/>
    <m/>
    <m/>
    <m/>
    <d v="2021-07-08T19:36:00"/>
    <d v="2021-07-08T08:16:00"/>
    <s v="98010"/>
    <x v="14"/>
    <m/>
    <n v="0.105"/>
    <s v="ug/L"/>
    <s v="UNK"/>
    <m/>
    <m/>
    <n v="1.7999999999999999E-2"/>
    <m/>
    <s v="Secchi on bottom. Samples collected in 2L bottles and processed at FOC Lab at approximately 15:00."/>
    <m/>
    <m/>
    <n v="80713006"/>
    <n v="8197190"/>
    <s v="98010"/>
  </r>
  <r>
    <s v="P127246-9"/>
    <s v="80713009"/>
    <n v="80713"/>
    <s v="Non-WQM"/>
    <x v="4"/>
    <x v="1"/>
    <s v="G"/>
    <x v="1"/>
    <s v="ECOTOPE"/>
    <s v="EX"/>
    <s v="ECOTOPE"/>
    <x v="66"/>
    <m/>
    <m/>
    <m/>
    <s v="0.36"/>
    <s v="0.72"/>
    <m/>
    <m/>
    <m/>
    <s v="0.85"/>
    <m/>
    <m/>
    <m/>
    <m/>
    <m/>
    <m/>
    <m/>
    <m/>
    <m/>
    <m/>
    <m/>
    <m/>
    <m/>
    <m/>
    <m/>
    <m/>
    <m/>
    <m/>
    <d v="2021-06-30T12:50:25"/>
    <d v="2021-06-30T12:50:25"/>
    <s v="00671"/>
    <x v="1"/>
    <n v="23"/>
    <n v="2E-3"/>
    <s v="mg/L"/>
    <s v="+/- 0.002"/>
    <s v="U"/>
    <s v="SM4500PF"/>
    <n v="2E-3"/>
    <m/>
    <s v="Secchi on bottom. Samples collected in 2L bottles and processed at FOC Lab at approximately 15:00."/>
    <m/>
    <m/>
    <n v="80713009"/>
    <n v="8197159"/>
    <s v="00671"/>
  </r>
  <r>
    <s v="P127246-9"/>
    <s v="80713009"/>
    <n v="80713"/>
    <s v="Non-WQM"/>
    <x v="4"/>
    <x v="1"/>
    <s v="G"/>
    <x v="1"/>
    <s v="ECOTOPE"/>
    <s v="EX"/>
    <s v="ECOTOPE"/>
    <x v="66"/>
    <m/>
    <m/>
    <m/>
    <s v="0.36"/>
    <s v="0.72"/>
    <m/>
    <m/>
    <m/>
    <s v="0.85"/>
    <m/>
    <m/>
    <m/>
    <m/>
    <m/>
    <m/>
    <m/>
    <m/>
    <m/>
    <m/>
    <m/>
    <m/>
    <m/>
    <m/>
    <m/>
    <m/>
    <m/>
    <m/>
    <d v="2021-07-06T11:04:20"/>
    <d v="2021-07-02T11:38:38"/>
    <s v="97017"/>
    <x v="4"/>
    <n v="80"/>
    <n v="1.88"/>
    <s v="mg/L"/>
    <s v="+/- 0.150"/>
    <m/>
    <s v="SM4500NC"/>
    <n v="0.05"/>
    <m/>
    <s v="Secchi on bottom. Samples collected in 2L bottles and processed at FOC Lab at approximately 15:00."/>
    <m/>
    <m/>
    <n v="80713009"/>
    <n v="8197167"/>
    <s v="97017"/>
  </r>
  <r>
    <s v="P127246-9"/>
    <s v="80713009"/>
    <n v="80713"/>
    <s v="Non-WQM"/>
    <x v="4"/>
    <x v="1"/>
    <s v="G"/>
    <x v="1"/>
    <s v="ECOTOPE"/>
    <s v="EX"/>
    <s v="ECOTOPE"/>
    <x v="66"/>
    <m/>
    <m/>
    <m/>
    <s v="0.36"/>
    <s v="0.72"/>
    <m/>
    <m/>
    <m/>
    <s v="0.85"/>
    <m/>
    <m/>
    <m/>
    <m/>
    <m/>
    <m/>
    <m/>
    <m/>
    <m/>
    <m/>
    <m/>
    <m/>
    <m/>
    <m/>
    <m/>
    <m/>
    <m/>
    <m/>
    <d v="2021-07-08T15:29:59"/>
    <d v="2021-07-08T15:29:59"/>
    <s v="00631"/>
    <x v="6"/>
    <n v="18"/>
    <n v="5.0000000000000001E-3"/>
    <s v="mg/L"/>
    <s v="+/- 0.005"/>
    <s v="U"/>
    <s v="SM4500NO3F"/>
    <n v="5.0000000000000001E-3"/>
    <m/>
    <s v="Secchi on bottom. Samples collected in 2L bottles and processed at FOC Lab at approximately 15:00."/>
    <m/>
    <m/>
    <n v="80713009"/>
    <n v="8197164"/>
    <s v="00631"/>
  </r>
  <r>
    <s v="P127246-9"/>
    <s v="80713009"/>
    <n v="80713"/>
    <s v="Non-WQM"/>
    <x v="4"/>
    <x v="1"/>
    <s v="G"/>
    <x v="1"/>
    <s v="ECOTOPE"/>
    <s v="EX"/>
    <s v="ECOTOPE"/>
    <x v="66"/>
    <m/>
    <m/>
    <m/>
    <s v="0.36"/>
    <s v="0.72"/>
    <m/>
    <m/>
    <m/>
    <s v="0.85"/>
    <m/>
    <m/>
    <m/>
    <m/>
    <m/>
    <m/>
    <m/>
    <m/>
    <m/>
    <m/>
    <m/>
    <m/>
    <m/>
    <m/>
    <m/>
    <m/>
    <m/>
    <m/>
    <d v="2021-07-08T15:29:59"/>
    <d v="2021-07-08T15:29:59"/>
    <s v="00608"/>
    <x v="7"/>
    <n v="20"/>
    <n v="0.02"/>
    <s v="mg/L"/>
    <s v="+/- 0.005"/>
    <m/>
    <s v="SM4500NH3H"/>
    <n v="5.0000000000000001E-3"/>
    <m/>
    <s v="Secchi on bottom. Samples collected in 2L bottles and processed at FOC Lab at approximately 15:00."/>
    <m/>
    <m/>
    <n v="80713009"/>
    <n v="8197164"/>
    <s v="00608"/>
  </r>
  <r>
    <s v="P127246-9"/>
    <s v="80713009"/>
    <n v="80713"/>
    <s v="Non-WQM"/>
    <x v="4"/>
    <x v="1"/>
    <s v="G"/>
    <x v="1"/>
    <s v="ECOTOPE"/>
    <s v="EX"/>
    <s v="ECOTOPE"/>
    <x v="66"/>
    <m/>
    <m/>
    <m/>
    <s v="0.36"/>
    <s v="0.72"/>
    <m/>
    <m/>
    <m/>
    <s v="0.85"/>
    <m/>
    <m/>
    <m/>
    <m/>
    <m/>
    <m/>
    <m/>
    <m/>
    <m/>
    <m/>
    <m/>
    <m/>
    <m/>
    <m/>
    <m/>
    <m/>
    <m/>
    <m/>
    <d v="2021-06-30T12:49:00"/>
    <d v="2021-06-30T12:49:00"/>
    <s v="00080"/>
    <x v="5"/>
    <n v="13"/>
    <n v="92"/>
    <s v="PCU"/>
    <s v="+/- 16"/>
    <m/>
    <s v="SM2120C"/>
    <n v="1"/>
    <m/>
    <s v="Secchi on bottom. Samples collected in 2L bottles and processed at FOC Lab at approximately 15:00."/>
    <m/>
    <m/>
    <n v="80713009"/>
    <n v="8197168"/>
    <s v="00080"/>
  </r>
  <r>
    <s v="P127246-9"/>
    <s v="80713009"/>
    <n v="80713"/>
    <s v="Non-WQM"/>
    <x v="4"/>
    <x v="1"/>
    <s v="G"/>
    <x v="1"/>
    <s v="ECOTOPE"/>
    <s v="EX"/>
    <s v="ECOTOPE"/>
    <x v="66"/>
    <m/>
    <m/>
    <m/>
    <s v="0.36"/>
    <s v="0.72"/>
    <m/>
    <m/>
    <m/>
    <s v="0.85"/>
    <m/>
    <m/>
    <m/>
    <m/>
    <m/>
    <m/>
    <m/>
    <m/>
    <m/>
    <m/>
    <m/>
    <m/>
    <m/>
    <m/>
    <m/>
    <m/>
    <m/>
    <m/>
    <d v="2021-07-07T10:44:05"/>
    <d v="2021-07-06T14:23:00"/>
    <s v="00666"/>
    <x v="2"/>
    <n v="26"/>
    <n v="7.0000000000000001E-3"/>
    <s v="mg/L"/>
    <s v="+/- 0.002"/>
    <m/>
    <s v="SM4500PF"/>
    <n v="2E-3"/>
    <m/>
    <s v="Secchi on bottom. Samples collected in 2L bottles and processed at FOC Lab at approximately 15:00."/>
    <m/>
    <m/>
    <n v="80713009"/>
    <n v="8197163"/>
    <s v="00666"/>
  </r>
  <r>
    <s v="P127246-9"/>
    <s v="80713009"/>
    <n v="80713"/>
    <s v="Non-WQM"/>
    <x v="4"/>
    <x v="1"/>
    <s v="G"/>
    <x v="1"/>
    <s v="ECOTOPE"/>
    <s v="EX"/>
    <s v="ECOTOPE"/>
    <x v="66"/>
    <m/>
    <m/>
    <m/>
    <s v="0.36"/>
    <s v="0.72"/>
    <m/>
    <m/>
    <m/>
    <s v="0.85"/>
    <m/>
    <m/>
    <m/>
    <m/>
    <m/>
    <m/>
    <m/>
    <m/>
    <m/>
    <m/>
    <m/>
    <m/>
    <m/>
    <m/>
    <m/>
    <m/>
    <m/>
    <m/>
    <d v="2021-07-07T10:42:36"/>
    <d v="2021-07-06T14:23:00"/>
    <s v="00665"/>
    <x v="3"/>
    <n v="25"/>
    <n v="1.0999999999999999E-2"/>
    <s v="mg/L"/>
    <s v="+/- 0.002"/>
    <m/>
    <s v="SM4500PF"/>
    <n v="2E-3"/>
    <m/>
    <s v="Secchi on bottom. Samples collected in 2L bottles and processed at FOC Lab at approximately 15:00."/>
    <m/>
    <m/>
    <n v="80713009"/>
    <n v="8197161"/>
    <s v="00665"/>
  </r>
  <r>
    <s v="P127246-9"/>
    <s v="80713009"/>
    <n v="80713"/>
    <s v="Non-WQM"/>
    <x v="4"/>
    <x v="1"/>
    <s v="G"/>
    <x v="1"/>
    <s v="ECOTOPE"/>
    <s v="EX"/>
    <s v="ECOTOPE"/>
    <x v="66"/>
    <m/>
    <m/>
    <m/>
    <s v="0.36"/>
    <s v="0.72"/>
    <m/>
    <m/>
    <m/>
    <s v="0.85"/>
    <m/>
    <m/>
    <m/>
    <m/>
    <m/>
    <m/>
    <m/>
    <m/>
    <m/>
    <m/>
    <m/>
    <m/>
    <m/>
    <m/>
    <m/>
    <m/>
    <m/>
    <m/>
    <d v="2021-07-13T14:10:00"/>
    <d v="2021-07-13T14:10:00"/>
    <s v="00681"/>
    <x v="8"/>
    <n v="89"/>
    <n v="31"/>
    <s v="mg/L"/>
    <s v="+/- 2.4"/>
    <m/>
    <s v="SM5310B"/>
    <n v="0.8"/>
    <m/>
    <s v="Secchi on bottom. Samples collected in 2L bottles and processed at FOC Lab at approximately 15:00."/>
    <m/>
    <m/>
    <n v="80713009"/>
    <n v="8197169"/>
    <s v="00681"/>
  </r>
  <r>
    <s v="P127246-9"/>
    <s v="80713009"/>
    <n v="80713"/>
    <s v="Non-WQM"/>
    <x v="4"/>
    <x v="1"/>
    <s v="G"/>
    <x v="1"/>
    <s v="ECOTOPE"/>
    <s v="EX"/>
    <s v="ECOTOPE"/>
    <x v="66"/>
    <m/>
    <m/>
    <m/>
    <s v="0.36"/>
    <s v="0.72"/>
    <m/>
    <m/>
    <m/>
    <s v="0.85"/>
    <m/>
    <m/>
    <m/>
    <m/>
    <m/>
    <m/>
    <m/>
    <m/>
    <m/>
    <m/>
    <m/>
    <m/>
    <m/>
    <m/>
    <m/>
    <m/>
    <m/>
    <m/>
    <d v="2021-06-30T13:33:00"/>
    <d v="2021-06-30T13:33:00"/>
    <s v="00410"/>
    <x v="9"/>
    <n v="67"/>
    <n v="203"/>
    <s v="mg/L CaCO3"/>
    <s v="+/- 9"/>
    <m/>
    <s v="SM2320B"/>
    <n v="1"/>
    <m/>
    <s v="Secchi on bottom. Samples collected in 2L bottles and processed at FOC Lab at approximately 15:00."/>
    <m/>
    <m/>
    <n v="80713009"/>
    <n v="8197173"/>
    <s v="00410"/>
  </r>
  <r>
    <s v="P127246-9"/>
    <s v="80713009"/>
    <n v="80713"/>
    <s v="Non-WQM"/>
    <x v="4"/>
    <x v="1"/>
    <s v="G"/>
    <x v="1"/>
    <s v="ECOTOPE"/>
    <s v="EX"/>
    <s v="ECOTOPE"/>
    <x v="66"/>
    <m/>
    <m/>
    <m/>
    <s v="0.36"/>
    <s v="0.72"/>
    <m/>
    <m/>
    <m/>
    <s v="0.85"/>
    <m/>
    <m/>
    <m/>
    <m/>
    <m/>
    <m/>
    <m/>
    <m/>
    <m/>
    <m/>
    <m/>
    <m/>
    <m/>
    <m/>
    <m/>
    <m/>
    <m/>
    <m/>
    <d v="2021-07-12T13:30:45"/>
    <d v="2021-07-07T10:20:00"/>
    <s v="01105"/>
    <x v="15"/>
    <n v="66"/>
    <n v="8"/>
    <s v="ug/L"/>
    <s v="+/- 8"/>
    <s v="U"/>
    <s v="SM3120B"/>
    <n v="8"/>
    <m/>
    <s v="Secchi on bottom. Samples collected in 2L bottles and processed at FOC Lab at approximately 15:00."/>
    <m/>
    <m/>
    <n v="80713009"/>
    <n v="8197176"/>
    <s v="01105"/>
  </r>
  <r>
    <s v="P127246-9"/>
    <s v="80713009"/>
    <n v="80713"/>
    <s v="Non-WQM"/>
    <x v="4"/>
    <x v="1"/>
    <s v="G"/>
    <x v="1"/>
    <s v="ECOTOPE"/>
    <s v="EX"/>
    <s v="ECOTOPE"/>
    <x v="66"/>
    <m/>
    <m/>
    <m/>
    <s v="0.36"/>
    <s v="0.72"/>
    <m/>
    <m/>
    <m/>
    <s v="0.85"/>
    <m/>
    <m/>
    <m/>
    <m/>
    <m/>
    <m/>
    <m/>
    <m/>
    <m/>
    <m/>
    <m/>
    <m/>
    <m/>
    <m/>
    <m/>
    <m/>
    <m/>
    <m/>
    <d v="2021-07-12T13:30:45"/>
    <d v="2021-07-07T10:20:00"/>
    <s v="01045"/>
    <x v="16"/>
    <n v="36"/>
    <n v="5"/>
    <s v="ug/L"/>
    <s v="+/- 3"/>
    <s v="I"/>
    <s v="SM3120B"/>
    <n v="3"/>
    <m/>
    <s v="Secchi on bottom. Samples collected in 2L bottles and processed at FOC Lab at approximately 15:00."/>
    <m/>
    <m/>
    <n v="80713009"/>
    <n v="8197176"/>
    <s v="01045"/>
  </r>
  <r>
    <s v="P127246-9"/>
    <s v="80713009"/>
    <n v="80713"/>
    <s v="Non-WQM"/>
    <x v="4"/>
    <x v="1"/>
    <s v="G"/>
    <x v="1"/>
    <s v="ECOTOPE"/>
    <s v="EX"/>
    <s v="ECOTOPE"/>
    <x v="66"/>
    <m/>
    <m/>
    <m/>
    <s v="0.36"/>
    <s v="0.72"/>
    <m/>
    <m/>
    <m/>
    <s v="0.85"/>
    <m/>
    <m/>
    <m/>
    <m/>
    <m/>
    <m/>
    <m/>
    <m/>
    <m/>
    <m/>
    <m/>
    <m/>
    <m/>
    <m/>
    <m/>
    <m/>
    <m/>
    <m/>
    <d v="2021-07-02T11:26:56"/>
    <d v="2021-07-02T11:26:56"/>
    <s v="00935"/>
    <x v="17"/>
    <n v="29"/>
    <n v="7.4"/>
    <s v="mg/L"/>
    <s v="+/- 0.6"/>
    <m/>
    <s v="SM3120B"/>
    <n v="0.1"/>
    <m/>
    <s v="Secchi on bottom. Samples collected in 2L bottles and processed at FOC Lab at approximately 15:00."/>
    <m/>
    <m/>
    <n v="80713009"/>
    <n v="8197174"/>
    <s v="00935"/>
  </r>
  <r>
    <s v="P127246-9"/>
    <s v="80713009"/>
    <n v="80713"/>
    <s v="Non-WQM"/>
    <x v="4"/>
    <x v="1"/>
    <s v="G"/>
    <x v="1"/>
    <s v="ECOTOPE"/>
    <s v="EX"/>
    <s v="ECOTOPE"/>
    <x v="66"/>
    <m/>
    <m/>
    <m/>
    <s v="0.36"/>
    <s v="0.72"/>
    <m/>
    <m/>
    <m/>
    <s v="0.85"/>
    <m/>
    <m/>
    <m/>
    <m/>
    <m/>
    <m/>
    <m/>
    <m/>
    <m/>
    <m/>
    <m/>
    <m/>
    <m/>
    <m/>
    <m/>
    <m/>
    <m/>
    <m/>
    <d v="2021-07-02T11:26:56"/>
    <d v="2021-07-02T11:26:56"/>
    <s v="00930"/>
    <x v="18"/>
    <n v="28"/>
    <n v="55.6"/>
    <s v="mg/L"/>
    <s v="+/- 4.1"/>
    <m/>
    <s v="SM3120B"/>
    <n v="0.4"/>
    <m/>
    <s v="Secchi on bottom. Samples collected in 2L bottles and processed at FOC Lab at approximately 15:00."/>
    <m/>
    <m/>
    <n v="80713009"/>
    <n v="8197174"/>
    <s v="00930"/>
  </r>
  <r>
    <s v="P127246-9"/>
    <s v="80713009"/>
    <n v="80713"/>
    <s v="Non-WQM"/>
    <x v="4"/>
    <x v="1"/>
    <s v="G"/>
    <x v="1"/>
    <s v="ECOTOPE"/>
    <s v="EX"/>
    <s v="ECOTOPE"/>
    <x v="66"/>
    <m/>
    <m/>
    <m/>
    <s v="0.36"/>
    <s v="0.72"/>
    <m/>
    <m/>
    <m/>
    <s v="0.85"/>
    <m/>
    <m/>
    <m/>
    <m/>
    <m/>
    <m/>
    <m/>
    <m/>
    <m/>
    <m/>
    <m/>
    <m/>
    <m/>
    <m/>
    <m/>
    <m/>
    <m/>
    <m/>
    <d v="2021-07-02T11:26:56"/>
    <d v="2021-07-02T11:26:56"/>
    <s v="00925"/>
    <x v="19"/>
    <n v="31"/>
    <n v="19.100000000000001"/>
    <s v="mg/L"/>
    <s v="+/- 1.4"/>
    <m/>
    <s v="SM3120B"/>
    <n v="0.1"/>
    <m/>
    <s v="Secchi on bottom. Samples collected in 2L bottles and processed at FOC Lab at approximately 15:00."/>
    <m/>
    <m/>
    <n v="80713009"/>
    <n v="8197174"/>
    <s v="00925"/>
  </r>
  <r>
    <s v="P127246-9"/>
    <s v="80713009"/>
    <n v="80713"/>
    <s v="Non-WQM"/>
    <x v="4"/>
    <x v="1"/>
    <s v="G"/>
    <x v="1"/>
    <s v="ECOTOPE"/>
    <s v="EX"/>
    <s v="ECOTOPE"/>
    <x v="66"/>
    <m/>
    <m/>
    <m/>
    <s v="0.36"/>
    <s v="0.72"/>
    <m/>
    <m/>
    <m/>
    <s v="0.85"/>
    <m/>
    <m/>
    <m/>
    <m/>
    <m/>
    <m/>
    <m/>
    <m/>
    <m/>
    <m/>
    <m/>
    <m/>
    <m/>
    <m/>
    <m/>
    <m/>
    <m/>
    <m/>
    <d v="2021-07-02T11:26:56"/>
    <d v="2021-07-02T11:26:56"/>
    <s v="00915"/>
    <x v="20"/>
    <n v="30"/>
    <n v="75.599999999999994"/>
    <s v="mg/L"/>
    <s v="+/- 6.6"/>
    <m/>
    <s v="SM3120B"/>
    <n v="0.3"/>
    <m/>
    <s v="Secchi on bottom. Samples collected in 2L bottles and processed at FOC Lab at approximately 15:00."/>
    <m/>
    <m/>
    <n v="80713009"/>
    <n v="8197174"/>
    <s v="00915"/>
  </r>
  <r>
    <s v="P127246-9"/>
    <s v="80713009"/>
    <n v="80713"/>
    <s v="Non-WQM"/>
    <x v="4"/>
    <x v="1"/>
    <s v="G"/>
    <x v="1"/>
    <s v="ECOTOPE"/>
    <s v="EX"/>
    <s v="ECOTOPE"/>
    <x v="66"/>
    <m/>
    <m/>
    <m/>
    <s v="0.36"/>
    <s v="0.72"/>
    <m/>
    <m/>
    <m/>
    <s v="0.85"/>
    <m/>
    <m/>
    <m/>
    <m/>
    <m/>
    <m/>
    <m/>
    <m/>
    <m/>
    <m/>
    <m/>
    <m/>
    <m/>
    <m/>
    <m/>
    <m/>
    <m/>
    <m/>
    <d v="2021-07-02T11:26:56"/>
    <d v="2021-07-02T11:26:56"/>
    <s v="CALCHARD"/>
    <x v="21"/>
    <m/>
    <n v="267.60000000000002"/>
    <s v="mg/L"/>
    <s v="+/- 14.0"/>
    <m/>
    <m/>
    <n v="1"/>
    <m/>
    <s v="Secchi on bottom. Samples collected in 2L bottles and processed at FOC Lab at approximately 15:00."/>
    <m/>
    <m/>
    <n v="80713009"/>
    <n v="8197174"/>
    <s v="CALCHARD"/>
  </r>
  <r>
    <s v="P127246-9"/>
    <s v="80713009"/>
    <n v="80713"/>
    <s v="Non-WQM"/>
    <x v="4"/>
    <x v="1"/>
    <s v="G"/>
    <x v="1"/>
    <s v="ECOTOPE"/>
    <s v="EX"/>
    <s v="ECOTOPE"/>
    <x v="66"/>
    <m/>
    <m/>
    <m/>
    <s v="0.36"/>
    <s v="0.72"/>
    <m/>
    <m/>
    <m/>
    <s v="0.85"/>
    <m/>
    <m/>
    <m/>
    <m/>
    <m/>
    <m/>
    <m/>
    <m/>
    <m/>
    <m/>
    <m/>
    <m/>
    <m/>
    <m/>
    <m/>
    <m/>
    <m/>
    <m/>
    <d v="2021-07-01T12:02:00"/>
    <d v="2021-07-01T12:02:00"/>
    <s v="00946"/>
    <x v="10"/>
    <n v="33"/>
    <n v="33.9"/>
    <s v="mg/L"/>
    <s v="+/- 1.2"/>
    <m/>
    <s v="SM4110B"/>
    <n v="0.1"/>
    <m/>
    <s v="Secchi on bottom. Samples collected in 2L bottles and processed at FOC Lab at approximately 15:00."/>
    <m/>
    <m/>
    <n v="80713009"/>
    <n v="8197165"/>
    <s v="00946"/>
  </r>
  <r>
    <s v="P127246-9"/>
    <s v="80713009"/>
    <n v="80713"/>
    <s v="Non-WQM"/>
    <x v="4"/>
    <x v="1"/>
    <s v="G"/>
    <x v="1"/>
    <s v="ECOTOPE"/>
    <s v="EX"/>
    <s v="ECOTOPE"/>
    <x v="66"/>
    <m/>
    <m/>
    <m/>
    <s v="0.36"/>
    <s v="0.72"/>
    <m/>
    <m/>
    <m/>
    <s v="0.85"/>
    <m/>
    <m/>
    <m/>
    <m/>
    <m/>
    <m/>
    <m/>
    <m/>
    <m/>
    <m/>
    <m/>
    <m/>
    <m/>
    <m/>
    <m/>
    <m/>
    <m/>
    <m/>
    <d v="2021-07-01T12:02:00"/>
    <d v="2021-07-01T12:02:00"/>
    <s v="00941"/>
    <x v="11"/>
    <n v="32"/>
    <n v="92.8"/>
    <s v="mg/L"/>
    <s v="+/- 4.4"/>
    <m/>
    <s v="SM4110B"/>
    <n v="0.5"/>
    <m/>
    <s v="Secchi on bottom. Samples collected in 2L bottles and processed at FOC Lab at approximately 15:00."/>
    <m/>
    <m/>
    <n v="80713009"/>
    <n v="8197165"/>
    <s v="00941"/>
  </r>
  <r>
    <s v="P127246-9"/>
    <s v="80713009"/>
    <n v="80713"/>
    <s v="Non-WQM"/>
    <x v="4"/>
    <x v="1"/>
    <s v="G"/>
    <x v="1"/>
    <s v="ECOTOPE"/>
    <s v="EX"/>
    <s v="ECOTOPE"/>
    <x v="66"/>
    <m/>
    <m/>
    <m/>
    <s v="0.36"/>
    <s v="0.72"/>
    <m/>
    <m/>
    <m/>
    <s v="0.85"/>
    <m/>
    <m/>
    <m/>
    <m/>
    <m/>
    <m/>
    <m/>
    <m/>
    <m/>
    <m/>
    <m/>
    <m/>
    <m/>
    <m/>
    <m/>
    <m/>
    <m/>
    <m/>
    <d v="2021-07-08T20:05:00"/>
    <d v="2021-07-08T08:16:00"/>
    <s v="98013"/>
    <x v="12"/>
    <m/>
    <n v="0.14199999999999999"/>
    <s v="ug/L"/>
    <s v="+/- 0.016"/>
    <m/>
    <m/>
    <n v="8.9999999999999993E-3"/>
    <m/>
    <s v="Secchi on bottom. Samples collected in 2L bottles and processed at FOC Lab at approximately 15:00."/>
    <m/>
    <m/>
    <n v="80713009"/>
    <n v="8197172"/>
    <s v="98013"/>
  </r>
  <r>
    <s v="P127246-9"/>
    <s v="80713009"/>
    <n v="80713"/>
    <s v="Non-WQM"/>
    <x v="4"/>
    <x v="1"/>
    <s v="G"/>
    <x v="1"/>
    <s v="ECOTOPE"/>
    <s v="EX"/>
    <s v="ECOTOPE"/>
    <x v="66"/>
    <m/>
    <m/>
    <m/>
    <s v="0.36"/>
    <s v="0.72"/>
    <m/>
    <m/>
    <m/>
    <s v="0.85"/>
    <m/>
    <m/>
    <m/>
    <m/>
    <m/>
    <m/>
    <m/>
    <m/>
    <m/>
    <m/>
    <m/>
    <m/>
    <m/>
    <m/>
    <m/>
    <m/>
    <m/>
    <m/>
    <d v="2021-07-08T20:05:00"/>
    <d v="2021-07-08T08:16:00"/>
    <s v="98011"/>
    <x v="13"/>
    <m/>
    <n v="1.22"/>
    <s v="ug/L"/>
    <s v="+/- 0.084"/>
    <m/>
    <m/>
    <n v="1.7999999999999999E-2"/>
    <m/>
    <s v="Secchi on bottom. Samples collected in 2L bottles and processed at FOC Lab at approximately 15:00."/>
    <m/>
    <m/>
    <n v="80713009"/>
    <n v="8197172"/>
    <s v="98011"/>
  </r>
  <r>
    <s v="P127246-9"/>
    <s v="80713009"/>
    <n v="80713"/>
    <s v="Non-WQM"/>
    <x v="4"/>
    <x v="1"/>
    <s v="G"/>
    <x v="1"/>
    <s v="ECOTOPE"/>
    <s v="EX"/>
    <s v="ECOTOPE"/>
    <x v="66"/>
    <m/>
    <m/>
    <m/>
    <s v="0.36"/>
    <s v="0.72"/>
    <m/>
    <m/>
    <m/>
    <s v="0.85"/>
    <m/>
    <m/>
    <m/>
    <m/>
    <m/>
    <m/>
    <m/>
    <m/>
    <m/>
    <m/>
    <m/>
    <m/>
    <m/>
    <m/>
    <m/>
    <m/>
    <m/>
    <m/>
    <d v="2021-07-08T20:05:00"/>
    <d v="2021-07-08T08:16:00"/>
    <s v="98010"/>
    <x v="14"/>
    <m/>
    <n v="0.10100000000000001"/>
    <s v="ug/L"/>
    <s v="UNK"/>
    <m/>
    <m/>
    <n v="1.7999999999999999E-2"/>
    <m/>
    <s v="Secchi on bottom. Samples collected in 2L bottles and processed at FOC Lab at approximately 15:00."/>
    <m/>
    <m/>
    <n v="80713009"/>
    <n v="8197172"/>
    <s v="98010"/>
  </r>
  <r>
    <s v="P127246-8"/>
    <s v="80713008"/>
    <n v="80713"/>
    <s v="Non-WQM"/>
    <x v="3"/>
    <x v="1"/>
    <s v="G"/>
    <x v="1"/>
    <s v="ECOTOPE"/>
    <s v="EX"/>
    <s v="ECOTOPE"/>
    <x v="67"/>
    <m/>
    <m/>
    <m/>
    <s v="0.4"/>
    <s v="0.8"/>
    <m/>
    <m/>
    <m/>
    <s v="0.92"/>
    <m/>
    <m/>
    <m/>
    <m/>
    <m/>
    <m/>
    <m/>
    <m/>
    <m/>
    <m/>
    <m/>
    <m/>
    <m/>
    <m/>
    <m/>
    <m/>
    <m/>
    <m/>
    <d v="2021-06-30T12:48:50"/>
    <d v="2021-06-30T12:48:50"/>
    <s v="00671"/>
    <x v="1"/>
    <n v="23"/>
    <n v="2E-3"/>
    <s v="mg/L"/>
    <s v="+/- 0.002"/>
    <s v="U"/>
    <s v="SM4500PF"/>
    <n v="2E-3"/>
    <m/>
    <s v="Secchi on bottom. Samples collected in 2L bottles and processed at FOC Lab at approximately 15:00."/>
    <m/>
    <m/>
    <n v="80713008"/>
    <n v="8197141"/>
    <s v="00671"/>
  </r>
  <r>
    <s v="P127246-8"/>
    <s v="80713008"/>
    <n v="80713"/>
    <s v="Non-WQM"/>
    <x v="3"/>
    <x v="1"/>
    <s v="G"/>
    <x v="1"/>
    <s v="ECOTOPE"/>
    <s v="EX"/>
    <s v="ECOTOPE"/>
    <x v="67"/>
    <m/>
    <m/>
    <m/>
    <s v="0.4"/>
    <s v="0.8"/>
    <m/>
    <m/>
    <m/>
    <s v="0.92"/>
    <m/>
    <m/>
    <m/>
    <m/>
    <m/>
    <m/>
    <m/>
    <m/>
    <m/>
    <m/>
    <m/>
    <m/>
    <m/>
    <m/>
    <m/>
    <m/>
    <m/>
    <m/>
    <d v="2021-07-06T11:02:54"/>
    <d v="2021-07-02T11:38:38"/>
    <s v="97017"/>
    <x v="4"/>
    <n v="80"/>
    <n v="1.87"/>
    <s v="mg/L"/>
    <s v="+/- 0.149"/>
    <m/>
    <s v="SM4500NC"/>
    <n v="0.05"/>
    <m/>
    <s v="Secchi on bottom. Samples collected in 2L bottles and processed at FOC Lab at approximately 15:00."/>
    <m/>
    <m/>
    <n v="80713008"/>
    <n v="8197149"/>
    <s v="97017"/>
  </r>
  <r>
    <s v="P127246-8"/>
    <s v="80713008"/>
    <n v="80713"/>
    <s v="Non-WQM"/>
    <x v="3"/>
    <x v="1"/>
    <s v="G"/>
    <x v="1"/>
    <s v="ECOTOPE"/>
    <s v="EX"/>
    <s v="ECOTOPE"/>
    <x v="67"/>
    <m/>
    <m/>
    <m/>
    <s v="0.4"/>
    <s v="0.8"/>
    <m/>
    <m/>
    <m/>
    <s v="0.92"/>
    <m/>
    <m/>
    <m/>
    <m/>
    <m/>
    <m/>
    <m/>
    <m/>
    <m/>
    <m/>
    <m/>
    <m/>
    <m/>
    <m/>
    <m/>
    <m/>
    <m/>
    <m/>
    <d v="2021-07-08T15:28:35"/>
    <d v="2021-07-08T15:28:35"/>
    <s v="00631"/>
    <x v="6"/>
    <n v="18"/>
    <n v="5.0000000000000001E-3"/>
    <s v="mg/L"/>
    <s v="+/- 0.005"/>
    <s v="U"/>
    <s v="SM4500NO3F"/>
    <n v="5.0000000000000001E-3"/>
    <m/>
    <s v="Secchi on bottom. Samples collected in 2L bottles and processed at FOC Lab at approximately 15:00."/>
    <m/>
    <m/>
    <n v="80713008"/>
    <n v="8197146"/>
    <s v="00631"/>
  </r>
  <r>
    <s v="P127246-8"/>
    <s v="80713008"/>
    <n v="80713"/>
    <s v="Non-WQM"/>
    <x v="3"/>
    <x v="1"/>
    <s v="G"/>
    <x v="1"/>
    <s v="ECOTOPE"/>
    <s v="EX"/>
    <s v="ECOTOPE"/>
    <x v="67"/>
    <m/>
    <m/>
    <m/>
    <s v="0.4"/>
    <s v="0.8"/>
    <m/>
    <m/>
    <m/>
    <s v="0.92"/>
    <m/>
    <m/>
    <m/>
    <m/>
    <m/>
    <m/>
    <m/>
    <m/>
    <m/>
    <m/>
    <m/>
    <m/>
    <m/>
    <m/>
    <m/>
    <m/>
    <m/>
    <m/>
    <d v="2021-07-08T15:28:35"/>
    <d v="2021-07-08T15:28:35"/>
    <s v="00608"/>
    <x v="7"/>
    <n v="20"/>
    <n v="2.1000000000000001E-2"/>
    <s v="mg/L"/>
    <s v="+/- 0.005"/>
    <m/>
    <s v="SM4500NH3H"/>
    <n v="5.0000000000000001E-3"/>
    <m/>
    <s v="Secchi on bottom. Samples collected in 2L bottles and processed at FOC Lab at approximately 15:00."/>
    <m/>
    <m/>
    <n v="80713008"/>
    <n v="8197146"/>
    <s v="00608"/>
  </r>
  <r>
    <s v="P127246-8"/>
    <s v="80713008"/>
    <n v="80713"/>
    <s v="Non-WQM"/>
    <x v="3"/>
    <x v="1"/>
    <s v="G"/>
    <x v="1"/>
    <s v="ECOTOPE"/>
    <s v="EX"/>
    <s v="ECOTOPE"/>
    <x v="67"/>
    <m/>
    <m/>
    <m/>
    <s v="0.4"/>
    <s v="0.8"/>
    <m/>
    <m/>
    <m/>
    <s v="0.92"/>
    <m/>
    <m/>
    <m/>
    <m/>
    <m/>
    <m/>
    <m/>
    <m/>
    <m/>
    <m/>
    <m/>
    <m/>
    <m/>
    <m/>
    <m/>
    <m/>
    <m/>
    <m/>
    <d v="2021-06-30T12:48:00"/>
    <d v="2021-06-30T12:48:00"/>
    <s v="00080"/>
    <x v="5"/>
    <n v="13"/>
    <n v="92"/>
    <s v="PCU"/>
    <s v="+/- 16"/>
    <m/>
    <s v="SM2120C"/>
    <n v="1"/>
    <m/>
    <s v="Secchi on bottom. Samples collected in 2L bottles and processed at FOC Lab at approximately 15:00."/>
    <m/>
    <m/>
    <n v="80713008"/>
    <n v="8197150"/>
    <s v="00080"/>
  </r>
  <r>
    <s v="P127246-8"/>
    <s v="80713008"/>
    <n v="80713"/>
    <s v="Non-WQM"/>
    <x v="3"/>
    <x v="1"/>
    <s v="G"/>
    <x v="1"/>
    <s v="ECOTOPE"/>
    <s v="EX"/>
    <s v="ECOTOPE"/>
    <x v="67"/>
    <m/>
    <m/>
    <m/>
    <s v="0.4"/>
    <s v="0.8"/>
    <m/>
    <m/>
    <m/>
    <s v="0.92"/>
    <m/>
    <m/>
    <m/>
    <m/>
    <m/>
    <m/>
    <m/>
    <m/>
    <m/>
    <m/>
    <m/>
    <m/>
    <m/>
    <m/>
    <m/>
    <m/>
    <m/>
    <m/>
    <d v="2021-07-07T10:41:05"/>
    <d v="2021-07-06T14:23:00"/>
    <s v="00666"/>
    <x v="2"/>
    <n v="26"/>
    <n v="6.0000000000000001E-3"/>
    <s v="mg/L"/>
    <s v="+/- 0.002"/>
    <m/>
    <s v="SM4500PF"/>
    <n v="2E-3"/>
    <m/>
    <s v="Secchi on bottom. Samples collected in 2L bottles and processed at FOC Lab at approximately 15:00."/>
    <m/>
    <m/>
    <n v="80713008"/>
    <n v="8197145"/>
    <s v="00666"/>
  </r>
  <r>
    <s v="P127246-8"/>
    <s v="80713008"/>
    <n v="80713"/>
    <s v="Non-WQM"/>
    <x v="3"/>
    <x v="1"/>
    <s v="G"/>
    <x v="1"/>
    <s v="ECOTOPE"/>
    <s v="EX"/>
    <s v="ECOTOPE"/>
    <x v="67"/>
    <m/>
    <m/>
    <m/>
    <s v="0.4"/>
    <s v="0.8"/>
    <m/>
    <m/>
    <m/>
    <s v="0.92"/>
    <m/>
    <m/>
    <m/>
    <m/>
    <m/>
    <m/>
    <m/>
    <m/>
    <m/>
    <m/>
    <m/>
    <m/>
    <m/>
    <m/>
    <m/>
    <m/>
    <m/>
    <m/>
    <d v="2021-07-07T10:39:36"/>
    <d v="2021-07-06T14:23:00"/>
    <s v="00665"/>
    <x v="3"/>
    <n v="25"/>
    <n v="1.0999999999999999E-2"/>
    <s v="mg/L"/>
    <s v="+/- 0.002"/>
    <m/>
    <s v="SM4500PF"/>
    <n v="2E-3"/>
    <m/>
    <s v="Secchi on bottom. Samples collected in 2L bottles and processed at FOC Lab at approximately 15:00."/>
    <m/>
    <m/>
    <n v="80713008"/>
    <n v="8197143"/>
    <s v="00665"/>
  </r>
  <r>
    <s v="P127246-8"/>
    <s v="80713008"/>
    <n v="80713"/>
    <s v="Non-WQM"/>
    <x v="3"/>
    <x v="1"/>
    <s v="G"/>
    <x v="1"/>
    <s v="ECOTOPE"/>
    <s v="EX"/>
    <s v="ECOTOPE"/>
    <x v="67"/>
    <m/>
    <m/>
    <m/>
    <s v="0.4"/>
    <s v="0.8"/>
    <m/>
    <m/>
    <m/>
    <s v="0.92"/>
    <m/>
    <m/>
    <m/>
    <m/>
    <m/>
    <m/>
    <m/>
    <m/>
    <m/>
    <m/>
    <m/>
    <m/>
    <m/>
    <m/>
    <m/>
    <m/>
    <m/>
    <m/>
    <d v="2021-07-13T13:48:00"/>
    <d v="2021-07-13T13:48:00"/>
    <s v="00681"/>
    <x v="8"/>
    <n v="89"/>
    <n v="31.6"/>
    <s v="mg/L"/>
    <s v="+/- 2.4"/>
    <m/>
    <s v="SM5310B"/>
    <n v="0.8"/>
    <m/>
    <s v="Secchi on bottom. Samples collected in 2L bottles and processed at FOC Lab at approximately 15:00."/>
    <m/>
    <m/>
    <n v="80713008"/>
    <n v="8197151"/>
    <s v="00681"/>
  </r>
  <r>
    <s v="P127246-8"/>
    <s v="80713008"/>
    <n v="80713"/>
    <s v="Non-WQM"/>
    <x v="3"/>
    <x v="1"/>
    <s v="G"/>
    <x v="1"/>
    <s v="ECOTOPE"/>
    <s v="EX"/>
    <s v="ECOTOPE"/>
    <x v="67"/>
    <m/>
    <m/>
    <m/>
    <s v="0.4"/>
    <s v="0.8"/>
    <m/>
    <m/>
    <m/>
    <s v="0.92"/>
    <m/>
    <m/>
    <m/>
    <m/>
    <m/>
    <m/>
    <m/>
    <m/>
    <m/>
    <m/>
    <m/>
    <m/>
    <m/>
    <m/>
    <m/>
    <m/>
    <m/>
    <m/>
    <d v="2021-06-30T13:20:00"/>
    <d v="2021-06-30T13:20:00"/>
    <s v="00410"/>
    <x v="9"/>
    <n v="67"/>
    <n v="200"/>
    <s v="mg/L CaCO3"/>
    <s v="+/- 9"/>
    <m/>
    <s v="SM2320B"/>
    <n v="1"/>
    <m/>
    <s v="Secchi on bottom. Samples collected in 2L bottles and processed at FOC Lab at approximately 15:00."/>
    <m/>
    <m/>
    <n v="80713008"/>
    <n v="8197155"/>
    <s v="00410"/>
  </r>
  <r>
    <s v="P127246-8"/>
    <s v="80713008"/>
    <n v="80713"/>
    <s v="Non-WQM"/>
    <x v="3"/>
    <x v="1"/>
    <s v="G"/>
    <x v="1"/>
    <s v="ECOTOPE"/>
    <s v="EX"/>
    <s v="ECOTOPE"/>
    <x v="67"/>
    <m/>
    <m/>
    <m/>
    <s v="0.4"/>
    <s v="0.8"/>
    <m/>
    <m/>
    <m/>
    <s v="0.92"/>
    <m/>
    <m/>
    <m/>
    <m/>
    <m/>
    <m/>
    <m/>
    <m/>
    <m/>
    <m/>
    <m/>
    <m/>
    <m/>
    <m/>
    <m/>
    <m/>
    <m/>
    <m/>
    <d v="2021-07-12T13:28:58"/>
    <d v="2021-07-07T10:20:00"/>
    <s v="01105"/>
    <x v="15"/>
    <n v="66"/>
    <n v="8"/>
    <s v="ug/L"/>
    <s v="+/- 8"/>
    <s v="U"/>
    <s v="SM3120B"/>
    <n v="8"/>
    <m/>
    <s v="Secchi on bottom. Samples collected in 2L bottles and processed at FOC Lab at approximately 15:00."/>
    <m/>
    <m/>
    <n v="80713008"/>
    <n v="8197158"/>
    <s v="01105"/>
  </r>
  <r>
    <s v="P127246-8"/>
    <s v="80713008"/>
    <n v="80713"/>
    <s v="Non-WQM"/>
    <x v="3"/>
    <x v="1"/>
    <s v="G"/>
    <x v="1"/>
    <s v="ECOTOPE"/>
    <s v="EX"/>
    <s v="ECOTOPE"/>
    <x v="67"/>
    <m/>
    <m/>
    <m/>
    <s v="0.4"/>
    <s v="0.8"/>
    <m/>
    <m/>
    <m/>
    <s v="0.92"/>
    <m/>
    <m/>
    <m/>
    <m/>
    <m/>
    <m/>
    <m/>
    <m/>
    <m/>
    <m/>
    <m/>
    <m/>
    <m/>
    <m/>
    <m/>
    <m/>
    <m/>
    <m/>
    <d v="2021-07-12T13:28:58"/>
    <d v="2021-07-07T10:20:00"/>
    <s v="01045"/>
    <x v="16"/>
    <n v="36"/>
    <n v="5"/>
    <s v="ug/L"/>
    <s v="+/- 3"/>
    <s v="I"/>
    <s v="SM3120B"/>
    <n v="3"/>
    <m/>
    <s v="Secchi on bottom. Samples collected in 2L bottles and processed at FOC Lab at approximately 15:00."/>
    <m/>
    <m/>
    <n v="80713008"/>
    <n v="8197158"/>
    <s v="01045"/>
  </r>
  <r>
    <s v="P127246-8"/>
    <s v="80713008"/>
    <n v="80713"/>
    <s v="Non-WQM"/>
    <x v="3"/>
    <x v="1"/>
    <s v="G"/>
    <x v="1"/>
    <s v="ECOTOPE"/>
    <s v="EX"/>
    <s v="ECOTOPE"/>
    <x v="67"/>
    <m/>
    <m/>
    <m/>
    <s v="0.4"/>
    <s v="0.8"/>
    <m/>
    <m/>
    <m/>
    <s v="0.92"/>
    <m/>
    <m/>
    <m/>
    <m/>
    <m/>
    <m/>
    <m/>
    <m/>
    <m/>
    <m/>
    <m/>
    <m/>
    <m/>
    <m/>
    <m/>
    <m/>
    <m/>
    <m/>
    <d v="2021-07-02T11:25:38"/>
    <d v="2021-07-02T11:25:38"/>
    <s v="00935"/>
    <x v="17"/>
    <n v="29"/>
    <n v="7"/>
    <s v="mg/L"/>
    <s v="+/- 0.6"/>
    <m/>
    <s v="SM3120B"/>
    <n v="0.1"/>
    <m/>
    <s v="Secchi on bottom. Samples collected in 2L bottles and processed at FOC Lab at approximately 15:00."/>
    <m/>
    <m/>
    <n v="80713008"/>
    <n v="8197156"/>
    <s v="00935"/>
  </r>
  <r>
    <s v="P127246-8"/>
    <s v="80713008"/>
    <n v="80713"/>
    <s v="Non-WQM"/>
    <x v="3"/>
    <x v="1"/>
    <s v="G"/>
    <x v="1"/>
    <s v="ECOTOPE"/>
    <s v="EX"/>
    <s v="ECOTOPE"/>
    <x v="67"/>
    <m/>
    <m/>
    <m/>
    <s v="0.4"/>
    <s v="0.8"/>
    <m/>
    <m/>
    <m/>
    <s v="0.92"/>
    <m/>
    <m/>
    <m/>
    <m/>
    <m/>
    <m/>
    <m/>
    <m/>
    <m/>
    <m/>
    <m/>
    <m/>
    <m/>
    <m/>
    <m/>
    <m/>
    <m/>
    <m/>
    <d v="2021-07-02T11:25:38"/>
    <d v="2021-07-02T11:25:38"/>
    <s v="00930"/>
    <x v="18"/>
    <n v="28"/>
    <n v="53.4"/>
    <s v="mg/L"/>
    <s v="+/- 3.9"/>
    <m/>
    <s v="SM3120B"/>
    <n v="0.4"/>
    <m/>
    <s v="Secchi on bottom. Samples collected in 2L bottles and processed at FOC Lab at approximately 15:00."/>
    <m/>
    <m/>
    <n v="80713008"/>
    <n v="8197156"/>
    <s v="00930"/>
  </r>
  <r>
    <s v="P127246-8"/>
    <s v="80713008"/>
    <n v="80713"/>
    <s v="Non-WQM"/>
    <x v="3"/>
    <x v="1"/>
    <s v="G"/>
    <x v="1"/>
    <s v="ECOTOPE"/>
    <s v="EX"/>
    <s v="ECOTOPE"/>
    <x v="67"/>
    <m/>
    <m/>
    <m/>
    <s v="0.4"/>
    <s v="0.8"/>
    <m/>
    <m/>
    <m/>
    <s v="0.92"/>
    <m/>
    <m/>
    <m/>
    <m/>
    <m/>
    <m/>
    <m/>
    <m/>
    <m/>
    <m/>
    <m/>
    <m/>
    <m/>
    <m/>
    <m/>
    <m/>
    <m/>
    <m/>
    <d v="2021-07-02T11:25:38"/>
    <d v="2021-07-02T11:25:38"/>
    <s v="00925"/>
    <x v="19"/>
    <n v="31"/>
    <n v="18.2"/>
    <s v="mg/L"/>
    <s v="+/- 1.3"/>
    <m/>
    <s v="SM3120B"/>
    <n v="0.1"/>
    <m/>
    <s v="Secchi on bottom. Samples collected in 2L bottles and processed at FOC Lab at approximately 15:00."/>
    <m/>
    <m/>
    <n v="80713008"/>
    <n v="8197156"/>
    <s v="00925"/>
  </r>
  <r>
    <s v="P127246-8"/>
    <s v="80713008"/>
    <n v="80713"/>
    <s v="Non-WQM"/>
    <x v="3"/>
    <x v="1"/>
    <s v="G"/>
    <x v="1"/>
    <s v="ECOTOPE"/>
    <s v="EX"/>
    <s v="ECOTOPE"/>
    <x v="67"/>
    <m/>
    <m/>
    <m/>
    <s v="0.4"/>
    <s v="0.8"/>
    <m/>
    <m/>
    <m/>
    <s v="0.92"/>
    <m/>
    <m/>
    <m/>
    <m/>
    <m/>
    <m/>
    <m/>
    <m/>
    <m/>
    <m/>
    <m/>
    <m/>
    <m/>
    <m/>
    <m/>
    <m/>
    <m/>
    <m/>
    <d v="2021-07-02T11:25:38"/>
    <d v="2021-07-02T11:25:38"/>
    <s v="00915"/>
    <x v="20"/>
    <n v="30"/>
    <n v="72.599999999999994"/>
    <s v="mg/L"/>
    <s v="+/- 6.4"/>
    <m/>
    <s v="SM3120B"/>
    <n v="0.3"/>
    <m/>
    <s v="Secchi on bottom. Samples collected in 2L bottles and processed at FOC Lab at approximately 15:00."/>
    <m/>
    <m/>
    <n v="80713008"/>
    <n v="8197156"/>
    <s v="00915"/>
  </r>
  <r>
    <s v="P127246-8"/>
    <s v="80713008"/>
    <n v="80713"/>
    <s v="Non-WQM"/>
    <x v="3"/>
    <x v="1"/>
    <s v="G"/>
    <x v="1"/>
    <s v="ECOTOPE"/>
    <s v="EX"/>
    <s v="ECOTOPE"/>
    <x v="67"/>
    <m/>
    <m/>
    <m/>
    <s v="0.4"/>
    <s v="0.8"/>
    <m/>
    <m/>
    <m/>
    <s v="0.92"/>
    <m/>
    <m/>
    <m/>
    <m/>
    <m/>
    <m/>
    <m/>
    <m/>
    <m/>
    <m/>
    <m/>
    <m/>
    <m/>
    <m/>
    <m/>
    <m/>
    <m/>
    <m/>
    <d v="2021-07-02T11:25:38"/>
    <d v="2021-07-02T11:25:38"/>
    <s v="CALCHARD"/>
    <x v="21"/>
    <m/>
    <n v="256.60000000000002"/>
    <s v="mg/L"/>
    <s v="+/- 13.4"/>
    <m/>
    <m/>
    <n v="1"/>
    <m/>
    <s v="Secchi on bottom. Samples collected in 2L bottles and processed at FOC Lab at approximately 15:00."/>
    <m/>
    <m/>
    <n v="80713008"/>
    <n v="8197156"/>
    <s v="CALCHARD"/>
  </r>
  <r>
    <s v="P127246-8"/>
    <s v="80713008"/>
    <n v="80713"/>
    <s v="Non-WQM"/>
    <x v="3"/>
    <x v="1"/>
    <s v="G"/>
    <x v="1"/>
    <s v="ECOTOPE"/>
    <s v="EX"/>
    <s v="ECOTOPE"/>
    <x v="67"/>
    <m/>
    <m/>
    <m/>
    <s v="0.4"/>
    <s v="0.8"/>
    <m/>
    <m/>
    <m/>
    <s v="0.92"/>
    <m/>
    <m/>
    <m/>
    <m/>
    <m/>
    <m/>
    <m/>
    <m/>
    <m/>
    <m/>
    <m/>
    <m/>
    <m/>
    <m/>
    <m/>
    <m/>
    <m/>
    <m/>
    <d v="2021-07-01T11:52:00"/>
    <d v="2021-07-01T11:52:00"/>
    <s v="00946"/>
    <x v="10"/>
    <n v="33"/>
    <n v="33.9"/>
    <s v="mg/L"/>
    <s v="+/- 1.2"/>
    <m/>
    <s v="SM4110B"/>
    <n v="0.1"/>
    <m/>
    <s v="Secchi on bottom. Samples collected in 2L bottles and processed at FOC Lab at approximately 15:00."/>
    <m/>
    <m/>
    <n v="80713008"/>
    <n v="8197147"/>
    <s v="00946"/>
  </r>
  <r>
    <s v="P127246-8"/>
    <s v="80713008"/>
    <n v="80713"/>
    <s v="Non-WQM"/>
    <x v="3"/>
    <x v="1"/>
    <s v="G"/>
    <x v="1"/>
    <s v="ECOTOPE"/>
    <s v="EX"/>
    <s v="ECOTOPE"/>
    <x v="67"/>
    <m/>
    <m/>
    <m/>
    <s v="0.4"/>
    <s v="0.8"/>
    <m/>
    <m/>
    <m/>
    <s v="0.92"/>
    <m/>
    <m/>
    <m/>
    <m/>
    <m/>
    <m/>
    <m/>
    <m/>
    <m/>
    <m/>
    <m/>
    <m/>
    <m/>
    <m/>
    <m/>
    <m/>
    <m/>
    <m/>
    <d v="2021-07-01T11:52:00"/>
    <d v="2021-07-01T11:52:00"/>
    <s v="00941"/>
    <x v="11"/>
    <n v="32"/>
    <n v="92.6"/>
    <s v="mg/L"/>
    <s v="+/- 4.4"/>
    <m/>
    <s v="SM4110B"/>
    <n v="0.5"/>
    <m/>
    <s v="Secchi on bottom. Samples collected in 2L bottles and processed at FOC Lab at approximately 15:00."/>
    <m/>
    <m/>
    <n v="80713008"/>
    <n v="8197147"/>
    <s v="00941"/>
  </r>
  <r>
    <s v="P127246-8"/>
    <s v="80713008"/>
    <n v="80713"/>
    <s v="Non-WQM"/>
    <x v="3"/>
    <x v="1"/>
    <s v="G"/>
    <x v="1"/>
    <s v="ECOTOPE"/>
    <s v="EX"/>
    <s v="ECOTOPE"/>
    <x v="67"/>
    <m/>
    <m/>
    <m/>
    <s v="0.4"/>
    <s v="0.8"/>
    <m/>
    <m/>
    <m/>
    <s v="0.92"/>
    <m/>
    <m/>
    <m/>
    <m/>
    <m/>
    <m/>
    <m/>
    <m/>
    <m/>
    <m/>
    <m/>
    <m/>
    <m/>
    <m/>
    <m/>
    <m/>
    <m/>
    <m/>
    <d v="2021-07-08T19:55:00"/>
    <d v="2021-07-08T08:16:00"/>
    <s v="98013"/>
    <x v="12"/>
    <m/>
    <n v="0.14599999999999999"/>
    <s v="ug/L"/>
    <s v="+/- 0.017"/>
    <m/>
    <m/>
    <n v="8.9999999999999993E-3"/>
    <m/>
    <s v="Secchi on bottom. Samples collected in 2L bottles and processed at FOC Lab at approximately 15:00."/>
    <m/>
    <m/>
    <n v="80713008"/>
    <n v="8197154"/>
    <s v="98013"/>
  </r>
  <r>
    <s v="P127246-8"/>
    <s v="80713008"/>
    <n v="80713"/>
    <s v="Non-WQM"/>
    <x v="3"/>
    <x v="1"/>
    <s v="G"/>
    <x v="1"/>
    <s v="ECOTOPE"/>
    <s v="EX"/>
    <s v="ECOTOPE"/>
    <x v="67"/>
    <m/>
    <m/>
    <m/>
    <s v="0.4"/>
    <s v="0.8"/>
    <m/>
    <m/>
    <m/>
    <s v="0.92"/>
    <m/>
    <m/>
    <m/>
    <m/>
    <m/>
    <m/>
    <m/>
    <m/>
    <m/>
    <m/>
    <m/>
    <m/>
    <m/>
    <m/>
    <m/>
    <m/>
    <m/>
    <m/>
    <d v="2021-07-08T19:55:00"/>
    <d v="2021-07-08T08:16:00"/>
    <s v="98011"/>
    <x v="13"/>
    <m/>
    <n v="1.36"/>
    <s v="ug/L"/>
    <s v="+/- 0.093"/>
    <m/>
    <m/>
    <n v="1.7999999999999999E-2"/>
    <m/>
    <s v="Secchi on bottom. Samples collected in 2L bottles and processed at FOC Lab at approximately 15:00."/>
    <m/>
    <m/>
    <n v="80713008"/>
    <n v="8197154"/>
    <s v="98011"/>
  </r>
  <r>
    <s v="P127246-8"/>
    <s v="80713008"/>
    <n v="80713"/>
    <s v="Non-WQM"/>
    <x v="3"/>
    <x v="1"/>
    <s v="G"/>
    <x v="1"/>
    <s v="ECOTOPE"/>
    <s v="EX"/>
    <s v="ECOTOPE"/>
    <x v="67"/>
    <m/>
    <m/>
    <m/>
    <s v="0.4"/>
    <s v="0.8"/>
    <m/>
    <m/>
    <m/>
    <s v="0.92"/>
    <m/>
    <m/>
    <m/>
    <m/>
    <m/>
    <m/>
    <m/>
    <m/>
    <m/>
    <m/>
    <m/>
    <m/>
    <m/>
    <m/>
    <m/>
    <m/>
    <m/>
    <m/>
    <d v="2021-07-08T19:55:00"/>
    <d v="2021-07-08T08:16:00"/>
    <s v="98010"/>
    <x v="14"/>
    <m/>
    <n v="9.1999999999999998E-2"/>
    <s v="ug/L"/>
    <s v="UNK"/>
    <m/>
    <m/>
    <n v="1.7999999999999999E-2"/>
    <m/>
    <s v="Secchi on bottom. Samples collected in 2L bottles and processed at FOC Lab at approximately 15:00."/>
    <m/>
    <m/>
    <n v="80713008"/>
    <n v="8197154"/>
    <s v="98010"/>
  </r>
  <r>
    <s v="P127246-11"/>
    <s v="80713011"/>
    <n v="80713"/>
    <s v="Non-WQM"/>
    <x v="1"/>
    <x v="1"/>
    <s v="G"/>
    <x v="1"/>
    <s v="ECOTOPE"/>
    <s v="EX"/>
    <s v="ECOTOPE"/>
    <x v="68"/>
    <m/>
    <m/>
    <m/>
    <s v="0.35"/>
    <m/>
    <m/>
    <m/>
    <m/>
    <s v="0.78"/>
    <m/>
    <m/>
    <m/>
    <m/>
    <m/>
    <m/>
    <m/>
    <m/>
    <m/>
    <m/>
    <m/>
    <m/>
    <m/>
    <m/>
    <m/>
    <m/>
    <m/>
    <m/>
    <d v="2021-06-30T12:53:35"/>
    <d v="2021-06-30T12:53:35"/>
    <s v="00671"/>
    <x v="1"/>
    <n v="23"/>
    <n v="2E-3"/>
    <s v="mg/L"/>
    <s v="+/- 0.002"/>
    <s v="U"/>
    <s v="SM4500PF"/>
    <n v="2E-3"/>
    <m/>
    <s v="Submerged vegetation cover too thick to collect water column depth measurement. Secchi on bottom. Samples collected in 2L bottles and processed in FOC Lab at approximately 15:00."/>
    <m/>
    <m/>
    <n v="80713011"/>
    <n v="8197123"/>
    <s v="00671"/>
  </r>
  <r>
    <s v="P127246-11"/>
    <s v="80713011"/>
    <n v="80713"/>
    <s v="Non-WQM"/>
    <x v="1"/>
    <x v="1"/>
    <s v="G"/>
    <x v="1"/>
    <s v="ECOTOPE"/>
    <s v="EX"/>
    <s v="ECOTOPE"/>
    <x v="68"/>
    <m/>
    <m/>
    <m/>
    <s v="0.35"/>
    <m/>
    <m/>
    <m/>
    <m/>
    <s v="0.78"/>
    <m/>
    <m/>
    <m/>
    <m/>
    <m/>
    <m/>
    <m/>
    <m/>
    <m/>
    <m/>
    <m/>
    <m/>
    <m/>
    <m/>
    <m/>
    <m/>
    <m/>
    <m/>
    <d v="2021-07-06T11:07:15"/>
    <d v="2021-07-02T11:38:38"/>
    <s v="97017"/>
    <x v="4"/>
    <n v="80"/>
    <n v="1.84"/>
    <s v="mg/L"/>
    <s v="+/- 0.147"/>
    <m/>
    <s v="SM4500NC"/>
    <n v="0.05"/>
    <m/>
    <s v="Submerged vegetation cover too thick to collect water column depth measurement. Secchi on bottom. Samples collected in 2L bottles and processed in FOC Lab at approximately 15:00."/>
    <m/>
    <m/>
    <n v="80713011"/>
    <n v="8197131"/>
    <s v="97017"/>
  </r>
  <r>
    <s v="P127246-11"/>
    <s v="80713011"/>
    <n v="80713"/>
    <s v="Non-WQM"/>
    <x v="1"/>
    <x v="1"/>
    <s v="G"/>
    <x v="1"/>
    <s v="ECOTOPE"/>
    <s v="EX"/>
    <s v="ECOTOPE"/>
    <x v="68"/>
    <m/>
    <m/>
    <m/>
    <s v="0.35"/>
    <m/>
    <m/>
    <m/>
    <m/>
    <s v="0.78"/>
    <m/>
    <m/>
    <m/>
    <m/>
    <m/>
    <m/>
    <m/>
    <m/>
    <m/>
    <m/>
    <m/>
    <m/>
    <m/>
    <m/>
    <m/>
    <m/>
    <m/>
    <m/>
    <d v="2021-07-08T15:32:48"/>
    <d v="2021-07-08T15:32:48"/>
    <s v="00631"/>
    <x v="6"/>
    <n v="18"/>
    <n v="7.0000000000000001E-3"/>
    <s v="mg/L"/>
    <s v="+/- 0.005"/>
    <s v="I"/>
    <s v="SM4500NO3F"/>
    <n v="5.0000000000000001E-3"/>
    <m/>
    <s v="Submerged vegetation cover too thick to collect water column depth measurement. Secchi on bottom. Samples collected in 2L bottles and processed in FOC Lab at approximately 15:00."/>
    <m/>
    <m/>
    <n v="80713011"/>
    <n v="8197128"/>
    <s v="00631"/>
  </r>
  <r>
    <s v="P127246-11"/>
    <s v="80713011"/>
    <n v="80713"/>
    <s v="Non-WQM"/>
    <x v="1"/>
    <x v="1"/>
    <s v="G"/>
    <x v="1"/>
    <s v="ECOTOPE"/>
    <s v="EX"/>
    <s v="ECOTOPE"/>
    <x v="68"/>
    <m/>
    <m/>
    <m/>
    <s v="0.35"/>
    <m/>
    <m/>
    <m/>
    <m/>
    <s v="0.78"/>
    <m/>
    <m/>
    <m/>
    <m/>
    <m/>
    <m/>
    <m/>
    <m/>
    <m/>
    <m/>
    <m/>
    <m/>
    <m/>
    <m/>
    <m/>
    <m/>
    <m/>
    <m/>
    <d v="2021-07-08T15:32:48"/>
    <d v="2021-07-08T15:32:48"/>
    <s v="00608"/>
    <x v="7"/>
    <n v="20"/>
    <n v="2.5000000000000001E-2"/>
    <s v="mg/L"/>
    <s v="+/- 0.005"/>
    <m/>
    <s v="SM4500NH3H"/>
    <n v="5.0000000000000001E-3"/>
    <m/>
    <s v="Submerged vegetation cover too thick to collect water column depth measurement. Secchi on bottom. Samples collected in 2L bottles and processed in FOC Lab at approximately 15:00."/>
    <m/>
    <m/>
    <n v="80713011"/>
    <n v="8197128"/>
    <s v="00608"/>
  </r>
  <r>
    <s v="P127246-11"/>
    <s v="80713011"/>
    <n v="80713"/>
    <s v="Non-WQM"/>
    <x v="1"/>
    <x v="1"/>
    <s v="G"/>
    <x v="1"/>
    <s v="ECOTOPE"/>
    <s v="EX"/>
    <s v="ECOTOPE"/>
    <x v="68"/>
    <m/>
    <m/>
    <m/>
    <s v="0.35"/>
    <m/>
    <m/>
    <m/>
    <m/>
    <s v="0.78"/>
    <m/>
    <m/>
    <m/>
    <m/>
    <m/>
    <m/>
    <m/>
    <m/>
    <m/>
    <m/>
    <m/>
    <m/>
    <m/>
    <m/>
    <m/>
    <m/>
    <m/>
    <m/>
    <d v="2021-06-30T12:52:00"/>
    <d v="2021-06-30T12:52:00"/>
    <s v="00080"/>
    <x v="5"/>
    <n v="13"/>
    <n v="88"/>
    <s v="PCU"/>
    <s v="+/- 16"/>
    <m/>
    <s v="SM2120C"/>
    <n v="1"/>
    <m/>
    <s v="Submerged vegetation cover too thick to collect water column depth measurement. Secchi on bottom. Samples collected in 2L bottles and processed in FOC Lab at approximately 15:00."/>
    <m/>
    <m/>
    <n v="80713011"/>
    <n v="8197132"/>
    <s v="00080"/>
  </r>
  <r>
    <s v="P127246-11"/>
    <s v="80713011"/>
    <n v="80713"/>
    <s v="Non-WQM"/>
    <x v="1"/>
    <x v="1"/>
    <s v="G"/>
    <x v="1"/>
    <s v="ECOTOPE"/>
    <s v="EX"/>
    <s v="ECOTOPE"/>
    <x v="68"/>
    <m/>
    <m/>
    <m/>
    <s v="0.35"/>
    <m/>
    <m/>
    <m/>
    <m/>
    <s v="0.78"/>
    <m/>
    <m/>
    <m/>
    <m/>
    <m/>
    <m/>
    <m/>
    <m/>
    <m/>
    <m/>
    <m/>
    <m/>
    <m/>
    <m/>
    <m/>
    <m/>
    <m/>
    <m/>
    <d v="2021-07-07T10:50:03"/>
    <d v="2021-07-06T14:23:00"/>
    <s v="00666"/>
    <x v="2"/>
    <n v="26"/>
    <n v="8.0000000000000002E-3"/>
    <s v="mg/L"/>
    <s v="+/- 0.002"/>
    <m/>
    <s v="SM4500PF"/>
    <n v="2E-3"/>
    <m/>
    <s v="Submerged vegetation cover too thick to collect water column depth measurement. Secchi on bottom. Samples collected in 2L bottles and processed in FOC Lab at approximately 15:00."/>
    <m/>
    <m/>
    <n v="80713011"/>
    <n v="8197127"/>
    <s v="00666"/>
  </r>
  <r>
    <s v="P127246-11"/>
    <s v="80713011"/>
    <n v="80713"/>
    <s v="Non-WQM"/>
    <x v="1"/>
    <x v="1"/>
    <s v="G"/>
    <x v="1"/>
    <s v="ECOTOPE"/>
    <s v="EX"/>
    <s v="ECOTOPE"/>
    <x v="68"/>
    <m/>
    <m/>
    <m/>
    <s v="0.35"/>
    <m/>
    <m/>
    <m/>
    <m/>
    <s v="0.78"/>
    <m/>
    <m/>
    <m/>
    <m/>
    <m/>
    <m/>
    <m/>
    <m/>
    <m/>
    <m/>
    <m/>
    <m/>
    <m/>
    <m/>
    <m/>
    <m/>
    <m/>
    <m/>
    <d v="2021-07-07T10:48:34"/>
    <d v="2021-07-06T14:23:00"/>
    <s v="00665"/>
    <x v="3"/>
    <n v="25"/>
    <n v="1.2E-2"/>
    <s v="mg/L"/>
    <s v="+/- 0.002"/>
    <m/>
    <s v="SM4500PF"/>
    <n v="2E-3"/>
    <m/>
    <s v="Submerged vegetation cover too thick to collect water column depth measurement. Secchi on bottom. Samples collected in 2L bottles and processed in FOC Lab at approximately 15:00."/>
    <m/>
    <m/>
    <n v="80713011"/>
    <n v="8197125"/>
    <s v="00665"/>
  </r>
  <r>
    <s v="P127246-11"/>
    <s v="80713011"/>
    <n v="80713"/>
    <s v="Non-WQM"/>
    <x v="1"/>
    <x v="1"/>
    <s v="G"/>
    <x v="1"/>
    <s v="ECOTOPE"/>
    <s v="EX"/>
    <s v="ECOTOPE"/>
    <x v="68"/>
    <m/>
    <m/>
    <m/>
    <s v="0.35"/>
    <m/>
    <m/>
    <m/>
    <m/>
    <s v="0.78"/>
    <m/>
    <m/>
    <m/>
    <m/>
    <m/>
    <m/>
    <m/>
    <m/>
    <m/>
    <m/>
    <m/>
    <m/>
    <m/>
    <m/>
    <m/>
    <m/>
    <m/>
    <m/>
    <d v="2021-07-13T14:53:00"/>
    <d v="2021-07-13T14:53:00"/>
    <s v="00681"/>
    <x v="8"/>
    <n v="89"/>
    <n v="30.4"/>
    <s v="mg/L"/>
    <s v="+/- 2.4"/>
    <m/>
    <s v="SM5310B"/>
    <n v="0.8"/>
    <m/>
    <s v="Submerged vegetation cover too thick to collect water column depth measurement. Secchi on bottom. Samples collected in 2L bottles and processed in FOC Lab at approximately 15:00."/>
    <m/>
    <m/>
    <n v="80713011"/>
    <n v="8197133"/>
    <s v="00681"/>
  </r>
  <r>
    <s v="P127246-11"/>
    <s v="80713011"/>
    <n v="80713"/>
    <s v="Non-WQM"/>
    <x v="1"/>
    <x v="1"/>
    <s v="G"/>
    <x v="1"/>
    <s v="ECOTOPE"/>
    <s v="EX"/>
    <s v="ECOTOPE"/>
    <x v="68"/>
    <m/>
    <m/>
    <m/>
    <s v="0.35"/>
    <m/>
    <m/>
    <m/>
    <m/>
    <s v="0.78"/>
    <m/>
    <m/>
    <m/>
    <m/>
    <m/>
    <m/>
    <m/>
    <m/>
    <m/>
    <m/>
    <m/>
    <m/>
    <m/>
    <m/>
    <m/>
    <m/>
    <m/>
    <m/>
    <d v="2021-06-30T14:00:00"/>
    <d v="2021-06-30T14:00:00"/>
    <s v="00410"/>
    <x v="9"/>
    <n v="67"/>
    <n v="200"/>
    <s v="mg/L CaCO3"/>
    <s v="+/- 9"/>
    <m/>
    <s v="SM2320B"/>
    <n v="1"/>
    <m/>
    <s v="Submerged vegetation cover too thick to collect water column depth measurement. Secchi on bottom. Samples collected in 2L bottles and processed in FOC Lab at approximately 15:00."/>
    <m/>
    <m/>
    <n v="80713011"/>
    <n v="8197137"/>
    <s v="00410"/>
  </r>
  <r>
    <s v="P127246-11"/>
    <s v="80713011"/>
    <n v="80713"/>
    <s v="Non-WQM"/>
    <x v="1"/>
    <x v="1"/>
    <s v="G"/>
    <x v="1"/>
    <s v="ECOTOPE"/>
    <s v="EX"/>
    <s v="ECOTOPE"/>
    <x v="68"/>
    <m/>
    <m/>
    <m/>
    <s v="0.35"/>
    <m/>
    <m/>
    <m/>
    <m/>
    <s v="0.78"/>
    <m/>
    <m/>
    <m/>
    <m/>
    <m/>
    <m/>
    <m/>
    <m/>
    <m/>
    <m/>
    <m/>
    <m/>
    <m/>
    <m/>
    <m/>
    <m/>
    <m/>
    <m/>
    <d v="2021-07-12T13:40:59"/>
    <d v="2021-07-07T10:20:00"/>
    <s v="01105"/>
    <x v="15"/>
    <n v="66"/>
    <n v="8"/>
    <s v="ug/L"/>
    <s v="+/- 8"/>
    <s v="U"/>
    <s v="SM3120B"/>
    <n v="8"/>
    <m/>
    <s v="Submerged vegetation cover too thick to collect water column depth measurement. Secchi on bottom. Samples collected in 2L bottles and processed in FOC Lab at approximately 15:00."/>
    <m/>
    <m/>
    <n v="80713011"/>
    <n v="8197140"/>
    <s v="01105"/>
  </r>
  <r>
    <s v="P127246-11"/>
    <s v="80713011"/>
    <n v="80713"/>
    <s v="Non-WQM"/>
    <x v="1"/>
    <x v="1"/>
    <s v="G"/>
    <x v="1"/>
    <s v="ECOTOPE"/>
    <s v="EX"/>
    <s v="ECOTOPE"/>
    <x v="68"/>
    <m/>
    <m/>
    <m/>
    <s v="0.35"/>
    <m/>
    <m/>
    <m/>
    <m/>
    <s v="0.78"/>
    <m/>
    <m/>
    <m/>
    <m/>
    <m/>
    <m/>
    <m/>
    <m/>
    <m/>
    <m/>
    <m/>
    <m/>
    <m/>
    <m/>
    <m/>
    <m/>
    <m/>
    <m/>
    <d v="2021-07-12T13:40:59"/>
    <d v="2021-07-07T10:20:00"/>
    <s v="01045"/>
    <x v="16"/>
    <n v="36"/>
    <n v="6"/>
    <s v="ug/L"/>
    <s v="+/- 3"/>
    <m/>
    <s v="SM3120B"/>
    <n v="3"/>
    <m/>
    <s v="Submerged vegetation cover too thick to collect water column depth measurement. Secchi on bottom. Samples collected in 2L bottles and processed in FOC Lab at approximately 15:00."/>
    <m/>
    <m/>
    <n v="80713011"/>
    <n v="8197140"/>
    <s v="01045"/>
  </r>
  <r>
    <s v="P127246-11"/>
    <s v="80713011"/>
    <n v="80713"/>
    <s v="Non-WQM"/>
    <x v="1"/>
    <x v="1"/>
    <s v="G"/>
    <x v="1"/>
    <s v="ECOTOPE"/>
    <s v="EX"/>
    <s v="ECOTOPE"/>
    <x v="68"/>
    <m/>
    <m/>
    <m/>
    <s v="0.35"/>
    <m/>
    <m/>
    <m/>
    <m/>
    <s v="0.78"/>
    <m/>
    <m/>
    <m/>
    <m/>
    <m/>
    <m/>
    <m/>
    <m/>
    <m/>
    <m/>
    <m/>
    <m/>
    <m/>
    <m/>
    <m/>
    <m/>
    <m/>
    <m/>
    <d v="2021-07-02T11:29:32"/>
    <d v="2021-07-02T11:29:32"/>
    <s v="00935"/>
    <x v="17"/>
    <n v="29"/>
    <n v="7.3"/>
    <s v="mg/L"/>
    <s v="+/- 0.6"/>
    <m/>
    <s v="SM3120B"/>
    <n v="0.1"/>
    <m/>
    <s v="Submerged vegetation cover too thick to collect water column depth measurement. Secchi on bottom. Samples collected in 2L bottles and processed in FOC Lab at approximately 15:00."/>
    <m/>
    <m/>
    <n v="80713011"/>
    <n v="8197138"/>
    <s v="00935"/>
  </r>
  <r>
    <s v="P127246-11"/>
    <s v="80713011"/>
    <n v="80713"/>
    <s v="Non-WQM"/>
    <x v="1"/>
    <x v="1"/>
    <s v="G"/>
    <x v="1"/>
    <s v="ECOTOPE"/>
    <s v="EX"/>
    <s v="ECOTOPE"/>
    <x v="68"/>
    <m/>
    <m/>
    <m/>
    <s v="0.35"/>
    <m/>
    <m/>
    <m/>
    <m/>
    <s v="0.78"/>
    <m/>
    <m/>
    <m/>
    <m/>
    <m/>
    <m/>
    <m/>
    <m/>
    <m/>
    <m/>
    <m/>
    <m/>
    <m/>
    <m/>
    <m/>
    <m/>
    <m/>
    <m/>
    <d v="2021-07-02T11:29:32"/>
    <d v="2021-07-02T11:29:32"/>
    <s v="00930"/>
    <x v="18"/>
    <n v="28"/>
    <n v="50"/>
    <s v="mg/L"/>
    <s v="+/- 3.7"/>
    <m/>
    <s v="SM3120B"/>
    <n v="0.4"/>
    <m/>
    <s v="Submerged vegetation cover too thick to collect water column depth measurement. Secchi on bottom. Samples collected in 2L bottles and processed in FOC Lab at approximately 15:00."/>
    <m/>
    <m/>
    <n v="80713011"/>
    <n v="8197138"/>
    <s v="00930"/>
  </r>
  <r>
    <s v="P127246-11"/>
    <s v="80713011"/>
    <n v="80713"/>
    <s v="Non-WQM"/>
    <x v="1"/>
    <x v="1"/>
    <s v="G"/>
    <x v="1"/>
    <s v="ECOTOPE"/>
    <s v="EX"/>
    <s v="ECOTOPE"/>
    <x v="68"/>
    <m/>
    <m/>
    <m/>
    <s v="0.35"/>
    <m/>
    <m/>
    <m/>
    <m/>
    <s v="0.78"/>
    <m/>
    <m/>
    <m/>
    <m/>
    <m/>
    <m/>
    <m/>
    <m/>
    <m/>
    <m/>
    <m/>
    <m/>
    <m/>
    <m/>
    <m/>
    <m/>
    <m/>
    <m/>
    <d v="2021-07-02T11:29:32"/>
    <d v="2021-07-02T11:29:32"/>
    <s v="00925"/>
    <x v="19"/>
    <n v="31"/>
    <n v="17.3"/>
    <s v="mg/L"/>
    <s v="+/- 1.2"/>
    <m/>
    <s v="SM3120B"/>
    <n v="0.1"/>
    <m/>
    <s v="Submerged vegetation cover too thick to collect water column depth measurement. Secchi on bottom. Samples collected in 2L bottles and processed in FOC Lab at approximately 15:00."/>
    <m/>
    <m/>
    <n v="80713011"/>
    <n v="8197138"/>
    <s v="00925"/>
  </r>
  <r>
    <s v="P127246-11"/>
    <s v="80713011"/>
    <n v="80713"/>
    <s v="Non-WQM"/>
    <x v="1"/>
    <x v="1"/>
    <s v="G"/>
    <x v="1"/>
    <s v="ECOTOPE"/>
    <s v="EX"/>
    <s v="ECOTOPE"/>
    <x v="68"/>
    <m/>
    <m/>
    <m/>
    <s v="0.35"/>
    <m/>
    <m/>
    <m/>
    <m/>
    <s v="0.78"/>
    <m/>
    <m/>
    <m/>
    <m/>
    <m/>
    <m/>
    <m/>
    <m/>
    <m/>
    <m/>
    <m/>
    <m/>
    <m/>
    <m/>
    <m/>
    <m/>
    <m/>
    <m/>
    <d v="2021-07-02T11:29:32"/>
    <d v="2021-07-02T11:29:32"/>
    <s v="00915"/>
    <x v="20"/>
    <n v="30"/>
    <n v="77.8"/>
    <s v="mg/L"/>
    <s v="+/- 6.8"/>
    <m/>
    <s v="SM3120B"/>
    <n v="0.3"/>
    <m/>
    <s v="Submerged vegetation cover too thick to collect water column depth measurement. Secchi on bottom. Samples collected in 2L bottles and processed in FOC Lab at approximately 15:00."/>
    <m/>
    <m/>
    <n v="80713011"/>
    <n v="8197138"/>
    <s v="00915"/>
  </r>
  <r>
    <s v="P127246-11"/>
    <s v="80713011"/>
    <n v="80713"/>
    <s v="Non-WQM"/>
    <x v="1"/>
    <x v="1"/>
    <s v="G"/>
    <x v="1"/>
    <s v="ECOTOPE"/>
    <s v="EX"/>
    <s v="ECOTOPE"/>
    <x v="68"/>
    <m/>
    <m/>
    <m/>
    <s v="0.35"/>
    <m/>
    <m/>
    <m/>
    <m/>
    <s v="0.78"/>
    <m/>
    <m/>
    <m/>
    <m/>
    <m/>
    <m/>
    <m/>
    <m/>
    <m/>
    <m/>
    <m/>
    <m/>
    <m/>
    <m/>
    <m/>
    <m/>
    <m/>
    <m/>
    <d v="2021-07-02T11:29:32"/>
    <d v="2021-07-02T11:29:32"/>
    <s v="CALCHARD"/>
    <x v="21"/>
    <m/>
    <n v="265.5"/>
    <s v="mg/L"/>
    <s v="+/- 13.8"/>
    <m/>
    <m/>
    <n v="1"/>
    <m/>
    <s v="Submerged vegetation cover too thick to collect water column depth measurement. Secchi on bottom. Samples collected in 2L bottles and processed in FOC Lab at approximately 15:00."/>
    <m/>
    <m/>
    <n v="80713011"/>
    <n v="8197138"/>
    <s v="CALCHARD"/>
  </r>
  <r>
    <s v="P127246-11"/>
    <s v="80713011"/>
    <n v="80713"/>
    <s v="Non-WQM"/>
    <x v="1"/>
    <x v="1"/>
    <s v="G"/>
    <x v="1"/>
    <s v="ECOTOPE"/>
    <s v="EX"/>
    <s v="ECOTOPE"/>
    <x v="68"/>
    <m/>
    <m/>
    <m/>
    <s v="0.35"/>
    <m/>
    <m/>
    <m/>
    <m/>
    <s v="0.78"/>
    <m/>
    <m/>
    <m/>
    <m/>
    <m/>
    <m/>
    <m/>
    <m/>
    <m/>
    <m/>
    <m/>
    <m/>
    <m/>
    <m/>
    <m/>
    <m/>
    <m/>
    <m/>
    <d v="2021-07-01T12:20:00"/>
    <d v="2021-07-01T12:20:00"/>
    <s v="00946"/>
    <x v="10"/>
    <n v="33"/>
    <n v="40.299999999999997"/>
    <s v="mg/L"/>
    <s v="+/- 1.5"/>
    <m/>
    <s v="SM4110B"/>
    <n v="0.1"/>
    <m/>
    <s v="Submerged vegetation cover too thick to collect water column depth measurement. Secchi on bottom. Samples collected in 2L bottles and processed in FOC Lab at approximately 15:00."/>
    <m/>
    <m/>
    <n v="80713011"/>
    <n v="8197129"/>
    <s v="00946"/>
  </r>
  <r>
    <s v="P127246-11"/>
    <s v="80713011"/>
    <n v="80713"/>
    <s v="Non-WQM"/>
    <x v="1"/>
    <x v="1"/>
    <s v="G"/>
    <x v="1"/>
    <s v="ECOTOPE"/>
    <s v="EX"/>
    <s v="ECOTOPE"/>
    <x v="68"/>
    <m/>
    <m/>
    <m/>
    <s v="0.35"/>
    <m/>
    <m/>
    <m/>
    <m/>
    <s v="0.78"/>
    <m/>
    <m/>
    <m/>
    <m/>
    <m/>
    <m/>
    <m/>
    <m/>
    <m/>
    <m/>
    <m/>
    <m/>
    <m/>
    <m/>
    <m/>
    <m/>
    <m/>
    <m/>
    <d v="2021-07-01T12:20:00"/>
    <d v="2021-07-01T12:20:00"/>
    <s v="00941"/>
    <x v="11"/>
    <n v="32"/>
    <n v="87.8"/>
    <s v="mg/L"/>
    <s v="+/- 4.2"/>
    <m/>
    <s v="SM4110B"/>
    <n v="0.5"/>
    <m/>
    <s v="Submerged vegetation cover too thick to collect water column depth measurement. Secchi on bottom. Samples collected in 2L bottles and processed in FOC Lab at approximately 15:00."/>
    <m/>
    <m/>
    <n v="80713011"/>
    <n v="8197129"/>
    <s v="00941"/>
  </r>
  <r>
    <s v="P127246-11"/>
    <s v="80713011"/>
    <n v="80713"/>
    <s v="Non-WQM"/>
    <x v="1"/>
    <x v="1"/>
    <s v="G"/>
    <x v="1"/>
    <s v="ECOTOPE"/>
    <s v="EX"/>
    <s v="ECOTOPE"/>
    <x v="68"/>
    <m/>
    <m/>
    <m/>
    <s v="0.35"/>
    <m/>
    <m/>
    <m/>
    <m/>
    <s v="0.78"/>
    <m/>
    <m/>
    <m/>
    <m/>
    <m/>
    <m/>
    <m/>
    <m/>
    <m/>
    <m/>
    <m/>
    <m/>
    <m/>
    <m/>
    <m/>
    <m/>
    <m/>
    <m/>
    <d v="2021-07-08T20:24:00"/>
    <d v="2021-07-08T08:16:00"/>
    <s v="98013"/>
    <x v="12"/>
    <m/>
    <n v="0.16900000000000001"/>
    <s v="ug/L"/>
    <s v="+/- 0.018"/>
    <m/>
    <m/>
    <n v="8.9999999999999993E-3"/>
    <m/>
    <s v="Submerged vegetation cover too thick to collect water column depth measurement. Secchi on bottom. Samples collected in 2L bottles and processed in FOC Lab at approximately 15:00."/>
    <m/>
    <m/>
    <n v="80713011"/>
    <n v="8197136"/>
    <s v="98013"/>
  </r>
  <r>
    <s v="P127246-11"/>
    <s v="80713011"/>
    <n v="80713"/>
    <s v="Non-WQM"/>
    <x v="1"/>
    <x v="1"/>
    <s v="G"/>
    <x v="1"/>
    <s v="ECOTOPE"/>
    <s v="EX"/>
    <s v="ECOTOPE"/>
    <x v="68"/>
    <m/>
    <m/>
    <m/>
    <s v="0.35"/>
    <m/>
    <m/>
    <m/>
    <m/>
    <s v="0.78"/>
    <m/>
    <m/>
    <m/>
    <m/>
    <m/>
    <m/>
    <m/>
    <m/>
    <m/>
    <m/>
    <m/>
    <m/>
    <m/>
    <m/>
    <m/>
    <m/>
    <m/>
    <m/>
    <d v="2021-07-08T20:24:00"/>
    <d v="2021-07-08T08:16:00"/>
    <s v="98011"/>
    <x v="13"/>
    <m/>
    <n v="1.79"/>
    <s v="ug/L"/>
    <s v="+/- 0.121"/>
    <m/>
    <m/>
    <n v="1.7999999999999999E-2"/>
    <m/>
    <s v="Submerged vegetation cover too thick to collect water column depth measurement. Secchi on bottom. Samples collected in 2L bottles and processed in FOC Lab at approximately 15:00."/>
    <m/>
    <m/>
    <n v="80713011"/>
    <n v="8197136"/>
    <s v="98011"/>
  </r>
  <r>
    <s v="P127246-11"/>
    <s v="80713011"/>
    <n v="80713"/>
    <s v="Non-WQM"/>
    <x v="1"/>
    <x v="1"/>
    <s v="G"/>
    <x v="1"/>
    <s v="ECOTOPE"/>
    <s v="EX"/>
    <s v="ECOTOPE"/>
    <x v="68"/>
    <m/>
    <m/>
    <m/>
    <s v="0.35"/>
    <m/>
    <m/>
    <m/>
    <m/>
    <s v="0.78"/>
    <m/>
    <m/>
    <m/>
    <m/>
    <m/>
    <m/>
    <m/>
    <m/>
    <m/>
    <m/>
    <m/>
    <m/>
    <m/>
    <m/>
    <m/>
    <m/>
    <m/>
    <m/>
    <d v="2021-07-08T20:24:00"/>
    <d v="2021-07-08T08:16:00"/>
    <s v="98010"/>
    <x v="14"/>
    <m/>
    <n v="0.23300000000000001"/>
    <s v="ug/L"/>
    <s v="UNK"/>
    <m/>
    <m/>
    <n v="1.7999999999999999E-2"/>
    <m/>
    <s v="Submerged vegetation cover too thick to collect water column depth measurement. Secchi on bottom. Samples collected in 2L bottles and processed in FOC Lab at approximately 15:00."/>
    <m/>
    <m/>
    <n v="80713011"/>
    <n v="8197136"/>
    <s v="98010"/>
  </r>
  <r>
    <s v="P127246-12"/>
    <s v="80713012"/>
    <n v="80713"/>
    <s v="Non-WQM"/>
    <x v="2"/>
    <x v="2"/>
    <s v="G"/>
    <x v="2"/>
    <s v="ECOTOPE"/>
    <s v="EX"/>
    <s v="ECOTOPE"/>
    <x v="69"/>
    <m/>
    <m/>
    <m/>
    <m/>
    <m/>
    <m/>
    <m/>
    <m/>
    <m/>
    <m/>
    <m/>
    <m/>
    <m/>
    <m/>
    <m/>
    <m/>
    <m/>
    <m/>
    <m/>
    <m/>
    <m/>
    <m/>
    <m/>
    <m/>
    <m/>
    <m/>
    <m/>
    <d v="2021-06-30T12:37:40"/>
    <d v="2021-06-30T12:37:40"/>
    <s v="00671"/>
    <x v="1"/>
    <n v="23"/>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14"/>
    <s v="00671"/>
  </r>
  <r>
    <s v="P127246-12"/>
    <s v="80713012"/>
    <n v="80713"/>
    <s v="Non-WQM"/>
    <x v="2"/>
    <x v="2"/>
    <s v="G"/>
    <x v="2"/>
    <s v="ECOTOPE"/>
    <s v="EX"/>
    <s v="ECOTOPE"/>
    <x v="69"/>
    <m/>
    <m/>
    <m/>
    <m/>
    <m/>
    <m/>
    <m/>
    <m/>
    <m/>
    <m/>
    <m/>
    <m/>
    <m/>
    <m/>
    <m/>
    <m/>
    <m/>
    <m/>
    <m/>
    <m/>
    <m/>
    <m/>
    <m/>
    <m/>
    <m/>
    <m/>
    <m/>
    <d v="2021-07-06T11:08:42"/>
    <d v="2021-07-02T11:38:38"/>
    <s v="97017"/>
    <x v="4"/>
    <n v="80"/>
    <n v="0.05"/>
    <s v="mg/L"/>
    <s v="+/- 0.050"/>
    <s v="U"/>
    <s v="SM4500NC"/>
    <n v="0.05"/>
    <m/>
    <s v="DI 7224 throught peristaltic pump tubing to 2L sample bottles. Samples processed at FOC Lab at approximately 15:00. Small amount of orange residue present on collection bottle cap, rinsed with DI water before filling."/>
    <m/>
    <m/>
    <n v="80713012"/>
    <n v="8197118"/>
    <s v="97017"/>
  </r>
  <r>
    <s v="P127246-12"/>
    <s v="80713012"/>
    <n v="80713"/>
    <s v="Non-WQM"/>
    <x v="2"/>
    <x v="2"/>
    <s v="G"/>
    <x v="2"/>
    <s v="ECOTOPE"/>
    <s v="EX"/>
    <s v="ECOTOPE"/>
    <x v="69"/>
    <m/>
    <m/>
    <m/>
    <m/>
    <m/>
    <m/>
    <m/>
    <m/>
    <m/>
    <m/>
    <m/>
    <m/>
    <m/>
    <m/>
    <m/>
    <m/>
    <m/>
    <m/>
    <m/>
    <m/>
    <m/>
    <m/>
    <m/>
    <m/>
    <m/>
    <m/>
    <m/>
    <d v="2021-07-08T15:34:12"/>
    <d v="2021-07-08T15:34:12"/>
    <s v="00631"/>
    <x v="6"/>
    <n v="18"/>
    <n v="5.0000000000000001E-3"/>
    <s v="mg/L"/>
    <s v="+/- 0.005"/>
    <s v="U"/>
    <s v="SM4500NO3F"/>
    <n v="5.0000000000000001E-3"/>
    <m/>
    <s v="DI 7224 throught peristaltic pump tubing to 2L sample bottles. Samples processed at FOC Lab at approximately 15:00. Small amount of orange residue present on collection bottle cap, rinsed with DI water before filling."/>
    <m/>
    <m/>
    <n v="80713012"/>
    <n v="8197113"/>
    <s v="00631"/>
  </r>
  <r>
    <s v="P127246-12"/>
    <s v="80713012"/>
    <n v="80713"/>
    <s v="Non-WQM"/>
    <x v="2"/>
    <x v="2"/>
    <s v="G"/>
    <x v="2"/>
    <s v="ECOTOPE"/>
    <s v="EX"/>
    <s v="ECOTOPE"/>
    <x v="69"/>
    <m/>
    <m/>
    <m/>
    <m/>
    <m/>
    <m/>
    <m/>
    <m/>
    <m/>
    <m/>
    <m/>
    <m/>
    <m/>
    <m/>
    <m/>
    <m/>
    <m/>
    <m/>
    <m/>
    <m/>
    <m/>
    <m/>
    <m/>
    <m/>
    <m/>
    <m/>
    <m/>
    <d v="2021-07-08T15:34:12"/>
    <d v="2021-07-08T15:34:12"/>
    <s v="00608"/>
    <x v="7"/>
    <n v="20"/>
    <n v="5.0000000000000001E-3"/>
    <s v="mg/L"/>
    <s v="+/- 0.005"/>
    <s v="U"/>
    <s v="SM4500NH3H"/>
    <n v="5.0000000000000001E-3"/>
    <m/>
    <s v="DI 7224 throught peristaltic pump tubing to 2L sample bottles. Samples processed at FOC Lab at approximately 15:00. Small amount of orange residue present on collection bottle cap, rinsed with DI water before filling."/>
    <m/>
    <m/>
    <n v="80713012"/>
    <n v="8197113"/>
    <s v="00608"/>
  </r>
  <r>
    <s v="P127246-12"/>
    <s v="80713012"/>
    <n v="80713"/>
    <s v="Non-WQM"/>
    <x v="2"/>
    <x v="2"/>
    <s v="G"/>
    <x v="2"/>
    <s v="ECOTOPE"/>
    <s v="EX"/>
    <s v="ECOTOPE"/>
    <x v="69"/>
    <m/>
    <m/>
    <m/>
    <m/>
    <m/>
    <m/>
    <m/>
    <m/>
    <m/>
    <m/>
    <m/>
    <m/>
    <m/>
    <m/>
    <m/>
    <m/>
    <m/>
    <m/>
    <m/>
    <m/>
    <m/>
    <m/>
    <m/>
    <m/>
    <m/>
    <m/>
    <m/>
    <d v="2021-06-30T12:53:00"/>
    <d v="2021-06-30T12:53:00"/>
    <s v="00080"/>
    <x v="5"/>
    <n v="13"/>
    <n v="1"/>
    <s v="PCU"/>
    <s v="+/- 1"/>
    <s v="U"/>
    <s v="SM2120C"/>
    <n v="1"/>
    <m/>
    <s v="DI 7224 throught peristaltic pump tubing to 2L sample bottles. Samples processed at FOC Lab at approximately 15:00. Small amount of orange residue present on collection bottle cap, rinsed with DI water before filling."/>
    <m/>
    <m/>
    <n v="80713012"/>
    <n v="8197111"/>
    <s v="00080"/>
  </r>
  <r>
    <s v="P127246-12"/>
    <s v="80713012"/>
    <n v="80713"/>
    <s v="Non-WQM"/>
    <x v="2"/>
    <x v="2"/>
    <s v="G"/>
    <x v="2"/>
    <s v="ECOTOPE"/>
    <s v="EX"/>
    <s v="ECOTOPE"/>
    <x v="69"/>
    <m/>
    <m/>
    <m/>
    <m/>
    <m/>
    <m/>
    <m/>
    <m/>
    <m/>
    <m/>
    <m/>
    <m/>
    <m/>
    <m/>
    <m/>
    <m/>
    <m/>
    <m/>
    <m/>
    <m/>
    <m/>
    <m/>
    <m/>
    <m/>
    <m/>
    <m/>
    <m/>
    <d v="2021-07-07T10:53:02"/>
    <d v="2021-07-06T14:23:00"/>
    <s v="00666"/>
    <x v="2"/>
    <n v="26"/>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16"/>
    <s v="00666"/>
  </r>
  <r>
    <s v="P127246-12"/>
    <s v="80713012"/>
    <n v="80713"/>
    <s v="Non-WQM"/>
    <x v="2"/>
    <x v="2"/>
    <s v="G"/>
    <x v="2"/>
    <s v="ECOTOPE"/>
    <s v="EX"/>
    <s v="ECOTOPE"/>
    <x v="69"/>
    <m/>
    <m/>
    <m/>
    <m/>
    <m/>
    <m/>
    <m/>
    <m/>
    <m/>
    <m/>
    <m/>
    <m/>
    <m/>
    <m/>
    <m/>
    <m/>
    <m/>
    <m/>
    <m/>
    <m/>
    <m/>
    <m/>
    <m/>
    <m/>
    <m/>
    <m/>
    <m/>
    <d v="2021-07-07T10:51:33"/>
    <d v="2021-07-06T14:23:00"/>
    <s v="00665"/>
    <x v="3"/>
    <n v="25"/>
    <n v="2E-3"/>
    <s v="mg/L"/>
    <s v="+/- 0.002"/>
    <s v="U"/>
    <s v="SM4500PF"/>
    <n v="2E-3"/>
    <m/>
    <s v="DI 7224 throught peristaltic pump tubing to 2L sample bottles. Samples processed at FOC Lab at approximately 15:00. Small amount of orange residue present on collection bottle cap, rinsed with DI water before filling."/>
    <m/>
    <m/>
    <n v="80713012"/>
    <n v="8197120"/>
    <s v="00665"/>
  </r>
  <r>
    <s v="P127246-12"/>
    <s v="80713012"/>
    <n v="80713"/>
    <s v="Non-WQM"/>
    <x v="2"/>
    <x v="2"/>
    <s v="G"/>
    <x v="2"/>
    <s v="ECOTOPE"/>
    <s v="EX"/>
    <s v="ECOTOPE"/>
    <x v="69"/>
    <m/>
    <m/>
    <m/>
    <m/>
    <m/>
    <m/>
    <m/>
    <m/>
    <m/>
    <m/>
    <m/>
    <m/>
    <m/>
    <m/>
    <m/>
    <m/>
    <m/>
    <m/>
    <m/>
    <m/>
    <m/>
    <m/>
    <m/>
    <m/>
    <m/>
    <m/>
    <m/>
    <d v="2021-07-19T17:24:00"/>
    <d v="2021-07-19T17:24:00"/>
    <s v="00681"/>
    <x v="8"/>
    <n v="89"/>
    <n v="0.8"/>
    <s v="mg/L"/>
    <s v="+/- 0.80"/>
    <s v="U"/>
    <s v="SM5310B"/>
    <n v="0.8"/>
    <m/>
    <s v="DI 7224 throught peristaltic pump tubing to 2L sample bottles. Samples processed at FOC Lab at approximately 15:00. Small amount of orange residue present on collection bottle cap, rinsed with DI water before filling."/>
    <m/>
    <m/>
    <n v="80713012"/>
    <n v="8217226"/>
    <s v="00681"/>
  </r>
  <r>
    <s v="P127246-12"/>
    <s v="80713012"/>
    <n v="80713"/>
    <s v="Non-WQM"/>
    <x v="2"/>
    <x v="2"/>
    <s v="G"/>
    <x v="2"/>
    <s v="ECOTOPE"/>
    <s v="EX"/>
    <s v="ECOTOPE"/>
    <x v="69"/>
    <m/>
    <m/>
    <m/>
    <m/>
    <m/>
    <m/>
    <m/>
    <m/>
    <m/>
    <m/>
    <m/>
    <m/>
    <m/>
    <m/>
    <m/>
    <m/>
    <m/>
    <m/>
    <m/>
    <m/>
    <m/>
    <m/>
    <m/>
    <m/>
    <m/>
    <m/>
    <m/>
    <d v="2021-06-30T14:13:00"/>
    <d v="2021-06-30T14:13:00"/>
    <s v="00410"/>
    <x v="9"/>
    <n v="67"/>
    <n v="1"/>
    <s v="mg/L CaCO3"/>
    <s v="+/- 1.0"/>
    <s v="U"/>
    <s v="SM2320B"/>
    <n v="1"/>
    <m/>
    <s v="DI 7224 throught peristaltic pump tubing to 2L sample bottles. Samples processed at FOC Lab at approximately 15:00. Small amount of orange residue present on collection bottle cap, rinsed with DI water before filling."/>
    <m/>
    <m/>
    <n v="80713012"/>
    <n v="8197105"/>
    <s v="00410"/>
  </r>
  <r>
    <s v="P127246-12"/>
    <s v="80713012"/>
    <n v="80713"/>
    <s v="Non-WQM"/>
    <x v="2"/>
    <x v="2"/>
    <s v="G"/>
    <x v="2"/>
    <s v="ECOTOPE"/>
    <s v="EX"/>
    <s v="ECOTOPE"/>
    <x v="69"/>
    <m/>
    <m/>
    <m/>
    <m/>
    <m/>
    <m/>
    <m/>
    <m/>
    <m/>
    <m/>
    <m/>
    <m/>
    <m/>
    <m/>
    <m/>
    <m/>
    <m/>
    <m/>
    <m/>
    <m/>
    <m/>
    <m/>
    <m/>
    <m/>
    <m/>
    <m/>
    <m/>
    <d v="2021-07-12T13:42:48"/>
    <d v="2021-07-07T10:20:00"/>
    <s v="01105"/>
    <x v="15"/>
    <n v="66"/>
    <n v="8"/>
    <s v="ug/L"/>
    <s v="+/- 8"/>
    <s v="U"/>
    <s v="SM3120B"/>
    <n v="8"/>
    <m/>
    <s v="DI 7224 throught peristaltic pump tubing to 2L sample bottles. Samples processed at FOC Lab at approximately 15:00. Small amount of orange residue present on collection bottle cap, rinsed with DI water before filling."/>
    <m/>
    <m/>
    <n v="80713012"/>
    <n v="8197122"/>
    <s v="01105"/>
  </r>
  <r>
    <s v="P127246-12"/>
    <s v="80713012"/>
    <n v="80713"/>
    <s v="Non-WQM"/>
    <x v="2"/>
    <x v="2"/>
    <s v="G"/>
    <x v="2"/>
    <s v="ECOTOPE"/>
    <s v="EX"/>
    <s v="ECOTOPE"/>
    <x v="69"/>
    <m/>
    <m/>
    <m/>
    <m/>
    <m/>
    <m/>
    <m/>
    <m/>
    <m/>
    <m/>
    <m/>
    <m/>
    <m/>
    <m/>
    <m/>
    <m/>
    <m/>
    <m/>
    <m/>
    <m/>
    <m/>
    <m/>
    <m/>
    <m/>
    <m/>
    <m/>
    <m/>
    <d v="2021-07-12T13:42:48"/>
    <d v="2021-07-07T10:20:00"/>
    <s v="01045"/>
    <x v="16"/>
    <n v="36"/>
    <n v="3"/>
    <s v="ug/L"/>
    <s v="+/- 3"/>
    <s v="U"/>
    <s v="SM3120B"/>
    <n v="3"/>
    <m/>
    <s v="DI 7224 throught peristaltic pump tubing to 2L sample bottles. Samples processed at FOC Lab at approximately 15:00. Small amount of orange residue present on collection bottle cap, rinsed with DI water before filling."/>
    <m/>
    <m/>
    <n v="80713012"/>
    <n v="8197122"/>
    <s v="01045"/>
  </r>
  <r>
    <s v="P127246-12"/>
    <s v="80713012"/>
    <n v="80713"/>
    <s v="Non-WQM"/>
    <x v="2"/>
    <x v="2"/>
    <s v="G"/>
    <x v="2"/>
    <s v="ECOTOPE"/>
    <s v="EX"/>
    <s v="ECOTOPE"/>
    <x v="69"/>
    <m/>
    <m/>
    <m/>
    <m/>
    <m/>
    <m/>
    <m/>
    <m/>
    <m/>
    <m/>
    <m/>
    <m/>
    <m/>
    <m/>
    <m/>
    <m/>
    <m/>
    <m/>
    <m/>
    <m/>
    <m/>
    <m/>
    <m/>
    <m/>
    <m/>
    <m/>
    <m/>
    <d v="2021-07-02T11:30:50"/>
    <d v="2021-07-02T11:30:50"/>
    <s v="00935"/>
    <x v="17"/>
    <n v="29"/>
    <n v="0.1"/>
    <s v="mg/L"/>
    <s v="+/- 0.1"/>
    <s v="U"/>
    <s v="SM3120B"/>
    <n v="0.1"/>
    <m/>
    <s v="DI 7224 throught peristaltic pump tubing to 2L sample bottles. Samples processed at FOC Lab at approximately 15:00. Small amount of orange residue present on collection bottle cap, rinsed with DI water before filling."/>
    <m/>
    <m/>
    <n v="80713012"/>
    <n v="8197106"/>
    <s v="00935"/>
  </r>
  <r>
    <s v="P127246-12"/>
    <s v="80713012"/>
    <n v="80713"/>
    <s v="Non-WQM"/>
    <x v="2"/>
    <x v="2"/>
    <s v="G"/>
    <x v="2"/>
    <s v="ECOTOPE"/>
    <s v="EX"/>
    <s v="ECOTOPE"/>
    <x v="69"/>
    <m/>
    <m/>
    <m/>
    <m/>
    <m/>
    <m/>
    <m/>
    <m/>
    <m/>
    <m/>
    <m/>
    <m/>
    <m/>
    <m/>
    <m/>
    <m/>
    <m/>
    <m/>
    <m/>
    <m/>
    <m/>
    <m/>
    <m/>
    <m/>
    <m/>
    <m/>
    <m/>
    <d v="2021-07-02T11:30:50"/>
    <d v="2021-07-02T11:30:50"/>
    <s v="00930"/>
    <x v="18"/>
    <n v="28"/>
    <n v="0.4"/>
    <s v="mg/L"/>
    <s v="+/- 0.4"/>
    <s v="U"/>
    <s v="SM3120B"/>
    <n v="0.4"/>
    <m/>
    <s v="DI 7224 throught peristaltic pump tubing to 2L sample bottles. Samples processed at FOC Lab at approximately 15:00. Small amount of orange residue present on collection bottle cap, rinsed with DI water before filling."/>
    <m/>
    <m/>
    <n v="80713012"/>
    <n v="8197106"/>
    <s v="00930"/>
  </r>
  <r>
    <s v="P127246-12"/>
    <s v="80713012"/>
    <n v="80713"/>
    <s v="Non-WQM"/>
    <x v="2"/>
    <x v="2"/>
    <s v="G"/>
    <x v="2"/>
    <s v="ECOTOPE"/>
    <s v="EX"/>
    <s v="ECOTOPE"/>
    <x v="69"/>
    <m/>
    <m/>
    <m/>
    <m/>
    <m/>
    <m/>
    <m/>
    <m/>
    <m/>
    <m/>
    <m/>
    <m/>
    <m/>
    <m/>
    <m/>
    <m/>
    <m/>
    <m/>
    <m/>
    <m/>
    <m/>
    <m/>
    <m/>
    <m/>
    <m/>
    <m/>
    <m/>
    <d v="2021-07-02T11:30:50"/>
    <d v="2021-07-02T11:30:50"/>
    <s v="00925"/>
    <x v="19"/>
    <n v="31"/>
    <n v="0.1"/>
    <s v="mg/L"/>
    <s v="+/- 0.1"/>
    <s v="U"/>
    <s v="SM3120B"/>
    <n v="0.1"/>
    <m/>
    <s v="DI 7224 throught peristaltic pump tubing to 2L sample bottles. Samples processed at FOC Lab at approximately 15:00. Small amount of orange residue present on collection bottle cap, rinsed with DI water before filling."/>
    <m/>
    <m/>
    <n v="80713012"/>
    <n v="8197106"/>
    <s v="00925"/>
  </r>
  <r>
    <s v="P127246-12"/>
    <s v="80713012"/>
    <n v="80713"/>
    <s v="Non-WQM"/>
    <x v="2"/>
    <x v="2"/>
    <s v="G"/>
    <x v="2"/>
    <s v="ECOTOPE"/>
    <s v="EX"/>
    <s v="ECOTOPE"/>
    <x v="69"/>
    <m/>
    <m/>
    <m/>
    <m/>
    <m/>
    <m/>
    <m/>
    <m/>
    <m/>
    <m/>
    <m/>
    <m/>
    <m/>
    <m/>
    <m/>
    <m/>
    <m/>
    <m/>
    <m/>
    <m/>
    <m/>
    <m/>
    <m/>
    <m/>
    <m/>
    <m/>
    <m/>
    <d v="2021-07-02T11:30:50"/>
    <d v="2021-07-02T11:30:50"/>
    <s v="00915"/>
    <x v="20"/>
    <n v="30"/>
    <n v="0.3"/>
    <s v="mg/L"/>
    <s v="+/- 0.3"/>
    <s v="U"/>
    <s v="SM3120B"/>
    <n v="0.3"/>
    <m/>
    <s v="DI 7224 throught peristaltic pump tubing to 2L sample bottles. Samples processed at FOC Lab at approximately 15:00. Small amount of orange residue present on collection bottle cap, rinsed with DI water before filling."/>
    <m/>
    <m/>
    <n v="80713012"/>
    <n v="8197106"/>
    <s v="00915"/>
  </r>
  <r>
    <s v="P127246-12"/>
    <s v="80713012"/>
    <n v="80713"/>
    <s v="Non-WQM"/>
    <x v="2"/>
    <x v="2"/>
    <s v="G"/>
    <x v="2"/>
    <s v="ECOTOPE"/>
    <s v="EX"/>
    <s v="ECOTOPE"/>
    <x v="69"/>
    <m/>
    <m/>
    <m/>
    <m/>
    <m/>
    <m/>
    <m/>
    <m/>
    <m/>
    <m/>
    <m/>
    <m/>
    <m/>
    <m/>
    <m/>
    <m/>
    <m/>
    <m/>
    <m/>
    <m/>
    <m/>
    <m/>
    <m/>
    <m/>
    <m/>
    <m/>
    <m/>
    <d v="2021-07-02T11:30:50"/>
    <d v="2021-07-02T11:30:50"/>
    <s v="CALCHARD"/>
    <x v="21"/>
    <m/>
    <n v="1"/>
    <s v="mg/L"/>
    <s v="+/- 1.0"/>
    <s v="U"/>
    <m/>
    <n v="1"/>
    <m/>
    <s v="DI 7224 throught peristaltic pump tubing to 2L sample bottles. Samples processed at FOC Lab at approximately 15:00. Small amount of orange residue present on collection bottle cap, rinsed with DI water before filling."/>
    <m/>
    <m/>
    <n v="80713012"/>
    <n v="8197106"/>
    <s v="CALCHARD"/>
  </r>
  <r>
    <s v="P127246-12"/>
    <s v="80713012"/>
    <n v="80713"/>
    <s v="Non-WQM"/>
    <x v="2"/>
    <x v="2"/>
    <s v="G"/>
    <x v="2"/>
    <s v="ECOTOPE"/>
    <s v="EX"/>
    <s v="ECOTOPE"/>
    <x v="69"/>
    <m/>
    <m/>
    <m/>
    <m/>
    <m/>
    <m/>
    <m/>
    <m/>
    <m/>
    <m/>
    <m/>
    <m/>
    <m/>
    <m/>
    <m/>
    <m/>
    <m/>
    <m/>
    <m/>
    <m/>
    <m/>
    <m/>
    <m/>
    <m/>
    <m/>
    <m/>
    <m/>
    <d v="2021-07-01T12:30:00"/>
    <d v="2021-07-01T12:30:00"/>
    <s v="00946"/>
    <x v="10"/>
    <n v="33"/>
    <n v="0.1"/>
    <s v="mg/L"/>
    <s v="+/- 0.1"/>
    <s v="I"/>
    <s v="SM4110B"/>
    <n v="0.1"/>
    <m/>
    <s v="DI 7224 throught peristaltic pump tubing to 2L sample bottles. Samples processed at FOC Lab at approximately 15:00. Small amount of orange residue present on collection bottle cap, rinsed with DI water before filling."/>
    <m/>
    <s v="G"/>
    <n v="80713012"/>
    <n v="8197110"/>
    <s v="00946"/>
  </r>
  <r>
    <s v="P127246-12"/>
    <s v="80713012"/>
    <n v="80713"/>
    <s v="Non-WQM"/>
    <x v="2"/>
    <x v="2"/>
    <s v="G"/>
    <x v="2"/>
    <s v="ECOTOPE"/>
    <s v="EX"/>
    <s v="ECOTOPE"/>
    <x v="69"/>
    <m/>
    <m/>
    <m/>
    <m/>
    <m/>
    <m/>
    <m/>
    <m/>
    <m/>
    <m/>
    <m/>
    <m/>
    <m/>
    <m/>
    <m/>
    <m/>
    <m/>
    <m/>
    <m/>
    <m/>
    <m/>
    <m/>
    <m/>
    <m/>
    <m/>
    <m/>
    <m/>
    <d v="2021-07-01T12:30:00"/>
    <d v="2021-07-01T12:30:00"/>
    <s v="00941"/>
    <x v="11"/>
    <n v="32"/>
    <n v="0.5"/>
    <s v="mg/L"/>
    <s v="+/- 0.5"/>
    <s v="U"/>
    <s v="SM4110B"/>
    <n v="0.5"/>
    <m/>
    <s v="DI 7224 throught peristaltic pump tubing to 2L sample bottles. Samples processed at FOC Lab at approximately 15:00. Small amount of orange residue present on collection bottle cap, rinsed with DI water before filling."/>
    <m/>
    <m/>
    <n v="80713012"/>
    <n v="8197110"/>
    <s v="00941"/>
  </r>
  <r>
    <s v="P127246-12"/>
    <s v="80713012"/>
    <n v="80713"/>
    <s v="Non-WQM"/>
    <x v="2"/>
    <x v="2"/>
    <s v="G"/>
    <x v="2"/>
    <s v="ECOTOPE"/>
    <s v="EX"/>
    <s v="ECOTOPE"/>
    <x v="69"/>
    <m/>
    <m/>
    <m/>
    <m/>
    <m/>
    <m/>
    <m/>
    <m/>
    <m/>
    <m/>
    <m/>
    <m/>
    <m/>
    <m/>
    <m/>
    <m/>
    <m/>
    <m/>
    <m/>
    <m/>
    <m/>
    <m/>
    <m/>
    <m/>
    <m/>
    <m/>
    <m/>
    <d v="2021-07-08T20:53:00"/>
    <d v="2021-07-08T08:16:00"/>
    <s v="98013"/>
    <x v="12"/>
    <m/>
    <n v="8.0000000000000002E-3"/>
    <s v="ug/L"/>
    <s v="+/- 0.008"/>
    <s v="U"/>
    <m/>
    <n v="8.0000000000000002E-3"/>
    <m/>
    <s v="DI 7224 throught peristaltic pump tubing to 2L sample bottles. Samples processed at FOC Lab at approximately 15:00. Small amount of orange residue present on collection bottle cap, rinsed with DI water before filling."/>
    <m/>
    <m/>
    <n v="80713012"/>
    <n v="8197109"/>
    <s v="98013"/>
  </r>
  <r>
    <s v="P127246-12"/>
    <s v="80713012"/>
    <n v="80713"/>
    <s v="Non-WQM"/>
    <x v="2"/>
    <x v="2"/>
    <s v="G"/>
    <x v="2"/>
    <s v="ECOTOPE"/>
    <s v="EX"/>
    <s v="ECOTOPE"/>
    <x v="69"/>
    <m/>
    <m/>
    <m/>
    <m/>
    <m/>
    <m/>
    <m/>
    <m/>
    <m/>
    <m/>
    <m/>
    <m/>
    <m/>
    <m/>
    <m/>
    <m/>
    <m/>
    <m/>
    <m/>
    <m/>
    <m/>
    <m/>
    <m/>
    <m/>
    <m/>
    <m/>
    <m/>
    <d v="2021-07-08T20:53:00"/>
    <d v="2021-07-08T08:16:00"/>
    <s v="98011"/>
    <x v="13"/>
    <m/>
    <n v="1.6E-2"/>
    <s v="ug/L"/>
    <s v="+/- 0.016"/>
    <s v="U"/>
    <m/>
    <n v="1.6E-2"/>
    <m/>
    <s v="DI 7224 throught peristaltic pump tubing to 2L sample bottles. Samples processed at FOC Lab at approximately 15:00. Small amount of orange residue present on collection bottle cap, rinsed with DI water before filling."/>
    <m/>
    <m/>
    <n v="80713012"/>
    <n v="8197109"/>
    <s v="98011"/>
  </r>
  <r>
    <s v="P127246-12"/>
    <s v="80713012"/>
    <n v="80713"/>
    <s v="Non-WQM"/>
    <x v="2"/>
    <x v="2"/>
    <s v="G"/>
    <x v="2"/>
    <s v="ECOTOPE"/>
    <s v="EX"/>
    <s v="ECOTOPE"/>
    <x v="69"/>
    <m/>
    <m/>
    <m/>
    <m/>
    <m/>
    <m/>
    <m/>
    <m/>
    <m/>
    <m/>
    <m/>
    <m/>
    <m/>
    <m/>
    <m/>
    <m/>
    <m/>
    <m/>
    <m/>
    <m/>
    <m/>
    <m/>
    <m/>
    <m/>
    <m/>
    <m/>
    <m/>
    <d v="2021-07-08T20:53:00"/>
    <d v="2021-07-08T08:16:00"/>
    <s v="98010"/>
    <x v="14"/>
    <m/>
    <n v="1.6E-2"/>
    <s v="ug/L"/>
    <s v="UNK"/>
    <s v="U"/>
    <m/>
    <n v="1.6E-2"/>
    <m/>
    <s v="DI 7224 throught peristaltic pump tubing to 2L sample bottles. Samples processed at FOC Lab at approximately 15:00. Small amount of orange residue present on collection bottle cap, rinsed with DI water before filling."/>
    <m/>
    <m/>
    <n v="80713012"/>
    <n v="8197109"/>
    <s v="98010"/>
  </r>
  <r>
    <s v="P127246-10"/>
    <s v="80713010"/>
    <n v="80713"/>
    <s v="Non-WQM"/>
    <x v="2"/>
    <x v="1"/>
    <s v="G"/>
    <x v="1"/>
    <s v="ECOTOPE"/>
    <s v="EX"/>
    <s v="ECOTOPE"/>
    <x v="70"/>
    <m/>
    <m/>
    <m/>
    <s v="0.3"/>
    <s v="0.6"/>
    <m/>
    <m/>
    <m/>
    <s v="0.77"/>
    <m/>
    <m/>
    <m/>
    <m/>
    <m/>
    <m/>
    <m/>
    <m/>
    <m/>
    <m/>
    <m/>
    <m/>
    <m/>
    <m/>
    <m/>
    <m/>
    <m/>
    <m/>
    <d v="2021-06-30T12:52:00"/>
    <d v="2021-06-30T12:52:00"/>
    <s v="00671"/>
    <x v="1"/>
    <n v="23"/>
    <n v="2E-3"/>
    <s v="mg/L"/>
    <s v="+/- 0.002"/>
    <s v="U"/>
    <s v="SM4500PF"/>
    <n v="2E-3"/>
    <m/>
    <s v="Secchi on bottom. Samples collected in 2L bottles and processed at FOC Lab at approximately 15:00."/>
    <m/>
    <m/>
    <n v="80713010"/>
    <n v="8197087"/>
    <s v="00671"/>
  </r>
  <r>
    <s v="P127246-10"/>
    <s v="80713010"/>
    <n v="80713"/>
    <s v="Non-WQM"/>
    <x v="2"/>
    <x v="1"/>
    <s v="G"/>
    <x v="1"/>
    <s v="ECOTOPE"/>
    <s v="EX"/>
    <s v="ECOTOPE"/>
    <x v="70"/>
    <m/>
    <m/>
    <m/>
    <s v="0.3"/>
    <s v="0.6"/>
    <m/>
    <m/>
    <m/>
    <s v="0.77"/>
    <m/>
    <m/>
    <m/>
    <m/>
    <m/>
    <m/>
    <m/>
    <m/>
    <m/>
    <m/>
    <m/>
    <m/>
    <m/>
    <m/>
    <m/>
    <m/>
    <m/>
    <m/>
    <d v="2021-07-06T11:05:47"/>
    <d v="2021-07-02T11:38:38"/>
    <s v="97017"/>
    <x v="4"/>
    <n v="80"/>
    <n v="1.82"/>
    <s v="mg/L"/>
    <s v="+/- 0.145"/>
    <m/>
    <s v="SM4500NC"/>
    <n v="0.05"/>
    <m/>
    <s v="Secchi on bottom. Samples collected in 2L bottles and processed at FOC Lab at approximately 15:00."/>
    <m/>
    <m/>
    <n v="80713010"/>
    <n v="8197095"/>
    <s v="97017"/>
  </r>
  <r>
    <s v="P127246-10"/>
    <s v="80713010"/>
    <n v="80713"/>
    <s v="Non-WQM"/>
    <x v="2"/>
    <x v="1"/>
    <s v="G"/>
    <x v="1"/>
    <s v="ECOTOPE"/>
    <s v="EX"/>
    <s v="ECOTOPE"/>
    <x v="70"/>
    <m/>
    <m/>
    <m/>
    <s v="0.3"/>
    <s v="0.6"/>
    <m/>
    <m/>
    <m/>
    <s v="0.77"/>
    <m/>
    <m/>
    <m/>
    <m/>
    <m/>
    <m/>
    <m/>
    <m/>
    <m/>
    <m/>
    <m/>
    <m/>
    <m/>
    <m/>
    <m/>
    <m/>
    <m/>
    <m/>
    <d v="2021-07-08T15:31:24"/>
    <d v="2021-07-08T15:31:24"/>
    <s v="00631"/>
    <x v="6"/>
    <n v="18"/>
    <n v="5.0000000000000001E-3"/>
    <s v="mg/L"/>
    <s v="+/- 0.005"/>
    <s v="U"/>
    <s v="SM4500NO3F"/>
    <n v="5.0000000000000001E-3"/>
    <m/>
    <s v="Secchi on bottom. Samples collected in 2L bottles and processed at FOC Lab at approximately 15:00."/>
    <m/>
    <m/>
    <n v="80713010"/>
    <n v="8197092"/>
    <s v="00631"/>
  </r>
  <r>
    <s v="P127246-10"/>
    <s v="80713010"/>
    <n v="80713"/>
    <s v="Non-WQM"/>
    <x v="2"/>
    <x v="1"/>
    <s v="G"/>
    <x v="1"/>
    <s v="ECOTOPE"/>
    <s v="EX"/>
    <s v="ECOTOPE"/>
    <x v="70"/>
    <m/>
    <m/>
    <m/>
    <s v="0.3"/>
    <s v="0.6"/>
    <m/>
    <m/>
    <m/>
    <s v="0.77"/>
    <m/>
    <m/>
    <m/>
    <m/>
    <m/>
    <m/>
    <m/>
    <m/>
    <m/>
    <m/>
    <m/>
    <m/>
    <m/>
    <m/>
    <m/>
    <m/>
    <m/>
    <m/>
    <d v="2021-07-08T15:31:24"/>
    <d v="2021-07-08T15:31:24"/>
    <s v="00608"/>
    <x v="7"/>
    <n v="20"/>
    <n v="0.02"/>
    <s v="mg/L"/>
    <s v="+/- 0.005"/>
    <m/>
    <s v="SM4500NH3H"/>
    <n v="5.0000000000000001E-3"/>
    <m/>
    <s v="Secchi on bottom. Samples collected in 2L bottles and processed at FOC Lab at approximately 15:00."/>
    <m/>
    <m/>
    <n v="80713010"/>
    <n v="8197092"/>
    <s v="00608"/>
  </r>
  <r>
    <s v="P127246-10"/>
    <s v="80713010"/>
    <n v="80713"/>
    <s v="Non-WQM"/>
    <x v="2"/>
    <x v="1"/>
    <s v="G"/>
    <x v="1"/>
    <s v="ECOTOPE"/>
    <s v="EX"/>
    <s v="ECOTOPE"/>
    <x v="70"/>
    <m/>
    <m/>
    <m/>
    <s v="0.3"/>
    <s v="0.6"/>
    <m/>
    <m/>
    <m/>
    <s v="0.77"/>
    <m/>
    <m/>
    <m/>
    <m/>
    <m/>
    <m/>
    <m/>
    <m/>
    <m/>
    <m/>
    <m/>
    <m/>
    <m/>
    <m/>
    <m/>
    <m/>
    <m/>
    <m/>
    <d v="2021-06-30T12:51:00"/>
    <d v="2021-06-30T12:51:00"/>
    <s v="00080"/>
    <x v="5"/>
    <n v="13"/>
    <n v="90"/>
    <s v="PCU"/>
    <s v="+/- 16"/>
    <m/>
    <s v="SM2120C"/>
    <n v="1"/>
    <m/>
    <s v="Secchi on bottom. Samples collected in 2L bottles and processed at FOC Lab at approximately 15:00."/>
    <m/>
    <m/>
    <n v="80713010"/>
    <n v="8197096"/>
    <s v="00080"/>
  </r>
  <r>
    <s v="P127246-10"/>
    <s v="80713010"/>
    <n v="80713"/>
    <s v="Non-WQM"/>
    <x v="2"/>
    <x v="1"/>
    <s v="G"/>
    <x v="1"/>
    <s v="ECOTOPE"/>
    <s v="EX"/>
    <s v="ECOTOPE"/>
    <x v="70"/>
    <m/>
    <m/>
    <m/>
    <s v="0.3"/>
    <s v="0.6"/>
    <m/>
    <m/>
    <m/>
    <s v="0.77"/>
    <m/>
    <m/>
    <m/>
    <m/>
    <m/>
    <m/>
    <m/>
    <m/>
    <m/>
    <m/>
    <m/>
    <m/>
    <m/>
    <m/>
    <m/>
    <m/>
    <m/>
    <m/>
    <d v="2021-07-07T10:47:04"/>
    <d v="2021-07-06T14:23:00"/>
    <s v="00666"/>
    <x v="2"/>
    <n v="26"/>
    <n v="8.0000000000000002E-3"/>
    <s v="mg/L"/>
    <s v="+/- 0.002"/>
    <m/>
    <s v="SM4500PF"/>
    <n v="2E-3"/>
    <m/>
    <s v="Secchi on bottom. Samples collected in 2L bottles and processed at FOC Lab at approximately 15:00."/>
    <m/>
    <m/>
    <n v="80713010"/>
    <n v="8197091"/>
    <s v="00666"/>
  </r>
  <r>
    <s v="P127246-10"/>
    <s v="80713010"/>
    <n v="80713"/>
    <s v="Non-WQM"/>
    <x v="2"/>
    <x v="1"/>
    <s v="G"/>
    <x v="1"/>
    <s v="ECOTOPE"/>
    <s v="EX"/>
    <s v="ECOTOPE"/>
    <x v="70"/>
    <m/>
    <m/>
    <m/>
    <s v="0.3"/>
    <s v="0.6"/>
    <m/>
    <m/>
    <m/>
    <s v="0.77"/>
    <m/>
    <m/>
    <m/>
    <m/>
    <m/>
    <m/>
    <m/>
    <m/>
    <m/>
    <m/>
    <m/>
    <m/>
    <m/>
    <m/>
    <m/>
    <m/>
    <m/>
    <m/>
    <d v="2021-07-07T10:45:35"/>
    <d v="2021-07-06T14:23:00"/>
    <s v="00665"/>
    <x v="3"/>
    <n v="25"/>
    <n v="0.01"/>
    <s v="mg/L"/>
    <s v="+/- 0.002"/>
    <m/>
    <s v="SM4500PF"/>
    <n v="2E-3"/>
    <m/>
    <s v="Secchi on bottom. Samples collected in 2L bottles and processed at FOC Lab at approximately 15:00."/>
    <m/>
    <m/>
    <n v="80713010"/>
    <n v="8197089"/>
    <s v="00665"/>
  </r>
  <r>
    <s v="P127246-10"/>
    <s v="80713010"/>
    <n v="80713"/>
    <s v="Non-WQM"/>
    <x v="2"/>
    <x v="1"/>
    <s v="G"/>
    <x v="1"/>
    <s v="ECOTOPE"/>
    <s v="EX"/>
    <s v="ECOTOPE"/>
    <x v="70"/>
    <m/>
    <m/>
    <m/>
    <s v="0.3"/>
    <s v="0.6"/>
    <m/>
    <m/>
    <m/>
    <s v="0.77"/>
    <m/>
    <m/>
    <m/>
    <m/>
    <m/>
    <m/>
    <m/>
    <m/>
    <m/>
    <m/>
    <m/>
    <m/>
    <m/>
    <m/>
    <m/>
    <m/>
    <m/>
    <m/>
    <d v="2021-07-13T14:32:00"/>
    <d v="2021-07-13T14:32:00"/>
    <s v="00681"/>
    <x v="8"/>
    <n v="89"/>
    <n v="29.9"/>
    <s v="mg/L"/>
    <s v="+/- 2.3"/>
    <m/>
    <s v="SM5310B"/>
    <n v="0.8"/>
    <m/>
    <s v="Secchi on bottom. Samples collected in 2L bottles and processed at FOC Lab at approximately 15:00."/>
    <m/>
    <m/>
    <n v="80713010"/>
    <n v="8197097"/>
    <s v="00681"/>
  </r>
  <r>
    <s v="P127246-10"/>
    <s v="80713010"/>
    <n v="80713"/>
    <s v="Non-WQM"/>
    <x v="2"/>
    <x v="1"/>
    <s v="G"/>
    <x v="1"/>
    <s v="ECOTOPE"/>
    <s v="EX"/>
    <s v="ECOTOPE"/>
    <x v="70"/>
    <m/>
    <m/>
    <m/>
    <s v="0.3"/>
    <s v="0.6"/>
    <m/>
    <m/>
    <m/>
    <s v="0.77"/>
    <m/>
    <m/>
    <m/>
    <m/>
    <m/>
    <m/>
    <m/>
    <m/>
    <m/>
    <m/>
    <m/>
    <m/>
    <m/>
    <m/>
    <m/>
    <m/>
    <m/>
    <m/>
    <d v="2021-06-30T13:47:00"/>
    <d v="2021-06-30T13:47:00"/>
    <s v="00410"/>
    <x v="9"/>
    <n v="67"/>
    <n v="198"/>
    <s v="mg/L CaCO3"/>
    <s v="+/- 9"/>
    <m/>
    <s v="SM2320B"/>
    <n v="1"/>
    <m/>
    <s v="Secchi on bottom. Samples collected in 2L bottles and processed at FOC Lab at approximately 15:00."/>
    <m/>
    <m/>
    <n v="80713010"/>
    <n v="8197101"/>
    <s v="00410"/>
  </r>
  <r>
    <s v="P127246-10"/>
    <s v="80713010"/>
    <n v="80713"/>
    <s v="Non-WQM"/>
    <x v="2"/>
    <x v="1"/>
    <s v="G"/>
    <x v="1"/>
    <s v="ECOTOPE"/>
    <s v="EX"/>
    <s v="ECOTOPE"/>
    <x v="70"/>
    <m/>
    <m/>
    <m/>
    <s v="0.3"/>
    <s v="0.6"/>
    <m/>
    <m/>
    <m/>
    <s v="0.77"/>
    <m/>
    <m/>
    <m/>
    <m/>
    <m/>
    <m/>
    <m/>
    <m/>
    <m/>
    <m/>
    <m/>
    <m/>
    <m/>
    <m/>
    <m/>
    <m/>
    <m/>
    <m/>
    <d v="2021-07-12T13:33:50"/>
    <d v="2021-07-07T10:20:00"/>
    <s v="01105"/>
    <x v="15"/>
    <n v="66"/>
    <n v="8"/>
    <s v="ug/L"/>
    <s v="+/- 8"/>
    <s v="U"/>
    <s v="SM3120B"/>
    <n v="8"/>
    <m/>
    <s v="Secchi on bottom. Samples collected in 2L bottles and processed at FOC Lab at approximately 15:00."/>
    <m/>
    <m/>
    <n v="80713010"/>
    <n v="8197104"/>
    <s v="01105"/>
  </r>
  <r>
    <s v="P127246-10"/>
    <s v="80713010"/>
    <n v="80713"/>
    <s v="Non-WQM"/>
    <x v="2"/>
    <x v="1"/>
    <s v="G"/>
    <x v="1"/>
    <s v="ECOTOPE"/>
    <s v="EX"/>
    <s v="ECOTOPE"/>
    <x v="70"/>
    <m/>
    <m/>
    <m/>
    <s v="0.3"/>
    <s v="0.6"/>
    <m/>
    <m/>
    <m/>
    <s v="0.77"/>
    <m/>
    <m/>
    <m/>
    <m/>
    <m/>
    <m/>
    <m/>
    <m/>
    <m/>
    <m/>
    <m/>
    <m/>
    <m/>
    <m/>
    <m/>
    <m/>
    <m/>
    <m/>
    <d v="2021-07-12T13:33:50"/>
    <d v="2021-07-07T10:20:00"/>
    <s v="01045"/>
    <x v="16"/>
    <n v="36"/>
    <n v="4"/>
    <s v="ug/L"/>
    <s v="+/- 3"/>
    <s v="I"/>
    <s v="SM3120B"/>
    <n v="3"/>
    <m/>
    <s v="Secchi on bottom. Samples collected in 2L bottles and processed at FOC Lab at approximately 15:00."/>
    <m/>
    <m/>
    <n v="80713010"/>
    <n v="8197104"/>
    <s v="01045"/>
  </r>
  <r>
    <s v="P127246-10"/>
    <s v="80713010"/>
    <n v="80713"/>
    <s v="Non-WQM"/>
    <x v="2"/>
    <x v="1"/>
    <s v="G"/>
    <x v="1"/>
    <s v="ECOTOPE"/>
    <s v="EX"/>
    <s v="ECOTOPE"/>
    <x v="70"/>
    <m/>
    <m/>
    <m/>
    <s v="0.3"/>
    <s v="0.6"/>
    <m/>
    <m/>
    <m/>
    <s v="0.77"/>
    <m/>
    <m/>
    <m/>
    <m/>
    <m/>
    <m/>
    <m/>
    <m/>
    <m/>
    <m/>
    <m/>
    <m/>
    <m/>
    <m/>
    <m/>
    <m/>
    <m/>
    <m/>
    <d v="2021-07-02T11:28:14"/>
    <d v="2021-07-02T11:28:14"/>
    <s v="00935"/>
    <x v="17"/>
    <n v="29"/>
    <n v="7.2"/>
    <s v="mg/L"/>
    <s v="+/- 0.6"/>
    <m/>
    <s v="SM3120B"/>
    <n v="0.1"/>
    <m/>
    <s v="Secchi on bottom. Samples collected in 2L bottles and processed at FOC Lab at approximately 15:00."/>
    <m/>
    <m/>
    <n v="80713010"/>
    <n v="8197102"/>
    <s v="00935"/>
  </r>
  <r>
    <s v="P127246-10"/>
    <s v="80713010"/>
    <n v="80713"/>
    <s v="Non-WQM"/>
    <x v="2"/>
    <x v="1"/>
    <s v="G"/>
    <x v="1"/>
    <s v="ECOTOPE"/>
    <s v="EX"/>
    <s v="ECOTOPE"/>
    <x v="70"/>
    <m/>
    <m/>
    <m/>
    <s v="0.3"/>
    <s v="0.6"/>
    <m/>
    <m/>
    <m/>
    <s v="0.77"/>
    <m/>
    <m/>
    <m/>
    <m/>
    <m/>
    <m/>
    <m/>
    <m/>
    <m/>
    <m/>
    <m/>
    <m/>
    <m/>
    <m/>
    <m/>
    <m/>
    <m/>
    <m/>
    <d v="2021-07-02T11:28:14"/>
    <d v="2021-07-02T11:28:14"/>
    <s v="00930"/>
    <x v="18"/>
    <n v="28"/>
    <n v="49.6"/>
    <s v="mg/L"/>
    <s v="+/- 3.6"/>
    <m/>
    <s v="SM3120B"/>
    <n v="0.4"/>
    <m/>
    <s v="Secchi on bottom. Samples collected in 2L bottles and processed at FOC Lab at approximately 15:00."/>
    <m/>
    <m/>
    <n v="80713010"/>
    <n v="8197102"/>
    <s v="00930"/>
  </r>
  <r>
    <s v="P127246-10"/>
    <s v="80713010"/>
    <n v="80713"/>
    <s v="Non-WQM"/>
    <x v="2"/>
    <x v="1"/>
    <s v="G"/>
    <x v="1"/>
    <s v="ECOTOPE"/>
    <s v="EX"/>
    <s v="ECOTOPE"/>
    <x v="70"/>
    <m/>
    <m/>
    <m/>
    <s v="0.3"/>
    <s v="0.6"/>
    <m/>
    <m/>
    <m/>
    <s v="0.77"/>
    <m/>
    <m/>
    <m/>
    <m/>
    <m/>
    <m/>
    <m/>
    <m/>
    <m/>
    <m/>
    <m/>
    <m/>
    <m/>
    <m/>
    <m/>
    <m/>
    <m/>
    <m/>
    <d v="2021-07-02T11:28:14"/>
    <d v="2021-07-02T11:28:14"/>
    <s v="00925"/>
    <x v="19"/>
    <n v="31"/>
    <n v="17.2"/>
    <s v="mg/L"/>
    <s v="+/- 1.2"/>
    <m/>
    <s v="SM3120B"/>
    <n v="0.1"/>
    <m/>
    <s v="Secchi on bottom. Samples collected in 2L bottles and processed at FOC Lab at approximately 15:00."/>
    <m/>
    <m/>
    <n v="80713010"/>
    <n v="8197102"/>
    <s v="00925"/>
  </r>
  <r>
    <s v="P127246-10"/>
    <s v="80713010"/>
    <n v="80713"/>
    <s v="Non-WQM"/>
    <x v="2"/>
    <x v="1"/>
    <s v="G"/>
    <x v="1"/>
    <s v="ECOTOPE"/>
    <s v="EX"/>
    <s v="ECOTOPE"/>
    <x v="70"/>
    <m/>
    <m/>
    <m/>
    <s v="0.3"/>
    <s v="0.6"/>
    <m/>
    <m/>
    <m/>
    <s v="0.77"/>
    <m/>
    <m/>
    <m/>
    <m/>
    <m/>
    <m/>
    <m/>
    <m/>
    <m/>
    <m/>
    <m/>
    <m/>
    <m/>
    <m/>
    <m/>
    <m/>
    <m/>
    <m/>
    <d v="2021-07-02T11:28:14"/>
    <d v="2021-07-02T11:28:14"/>
    <s v="00915"/>
    <x v="20"/>
    <n v="30"/>
    <n v="75.5"/>
    <s v="mg/L"/>
    <s v="+/- 6.6"/>
    <m/>
    <s v="SM3120B"/>
    <n v="0.3"/>
    <m/>
    <s v="Secchi on bottom. Samples collected in 2L bottles and processed at FOC Lab at approximately 15:00."/>
    <m/>
    <m/>
    <n v="80713010"/>
    <n v="8197102"/>
    <s v="00915"/>
  </r>
  <r>
    <s v="P127246-10"/>
    <s v="80713010"/>
    <n v="80713"/>
    <s v="Non-WQM"/>
    <x v="2"/>
    <x v="1"/>
    <s v="G"/>
    <x v="1"/>
    <s v="ECOTOPE"/>
    <s v="EX"/>
    <s v="ECOTOPE"/>
    <x v="70"/>
    <m/>
    <m/>
    <m/>
    <s v="0.3"/>
    <s v="0.6"/>
    <m/>
    <m/>
    <m/>
    <s v="0.77"/>
    <m/>
    <m/>
    <m/>
    <m/>
    <m/>
    <m/>
    <m/>
    <m/>
    <m/>
    <m/>
    <m/>
    <m/>
    <m/>
    <m/>
    <m/>
    <m/>
    <m/>
    <m/>
    <d v="2021-07-02T11:28:14"/>
    <d v="2021-07-02T11:28:14"/>
    <s v="CALCHARD"/>
    <x v="21"/>
    <m/>
    <n v="259.5"/>
    <s v="mg/L"/>
    <s v="+/- 13.5"/>
    <m/>
    <m/>
    <n v="1"/>
    <m/>
    <s v="Secchi on bottom. Samples collected in 2L bottles and processed at FOC Lab at approximately 15:00."/>
    <m/>
    <m/>
    <n v="80713010"/>
    <n v="8197102"/>
    <s v="CALCHARD"/>
  </r>
  <r>
    <s v="P127246-10"/>
    <s v="80713010"/>
    <n v="80713"/>
    <s v="Non-WQM"/>
    <x v="2"/>
    <x v="1"/>
    <s v="G"/>
    <x v="1"/>
    <s v="ECOTOPE"/>
    <s v="EX"/>
    <s v="ECOTOPE"/>
    <x v="70"/>
    <m/>
    <m/>
    <m/>
    <s v="0.3"/>
    <s v="0.6"/>
    <m/>
    <m/>
    <m/>
    <s v="0.77"/>
    <m/>
    <m/>
    <m/>
    <m/>
    <m/>
    <m/>
    <m/>
    <m/>
    <m/>
    <m/>
    <m/>
    <m/>
    <m/>
    <m/>
    <m/>
    <m/>
    <m/>
    <m/>
    <d v="2021-07-01T12:11:00"/>
    <d v="2021-07-01T12:11:00"/>
    <s v="00946"/>
    <x v="10"/>
    <n v="33"/>
    <n v="39.9"/>
    <s v="mg/L"/>
    <s v="+/- 1.5"/>
    <m/>
    <s v="SM4110B"/>
    <n v="0.1"/>
    <m/>
    <s v="Secchi on bottom. Samples collected in 2L bottles and processed at FOC Lab at approximately 15:00."/>
    <m/>
    <m/>
    <n v="80713010"/>
    <n v="8197093"/>
    <s v="00946"/>
  </r>
  <r>
    <s v="P127246-10"/>
    <s v="80713010"/>
    <n v="80713"/>
    <s v="Non-WQM"/>
    <x v="2"/>
    <x v="1"/>
    <s v="G"/>
    <x v="1"/>
    <s v="ECOTOPE"/>
    <s v="EX"/>
    <s v="ECOTOPE"/>
    <x v="70"/>
    <m/>
    <m/>
    <m/>
    <s v="0.3"/>
    <s v="0.6"/>
    <m/>
    <m/>
    <m/>
    <s v="0.77"/>
    <m/>
    <m/>
    <m/>
    <m/>
    <m/>
    <m/>
    <m/>
    <m/>
    <m/>
    <m/>
    <m/>
    <m/>
    <m/>
    <m/>
    <m/>
    <m/>
    <m/>
    <m/>
    <d v="2021-07-01T12:11:00"/>
    <d v="2021-07-01T12:11:00"/>
    <s v="00941"/>
    <x v="11"/>
    <n v="32"/>
    <n v="88.8"/>
    <s v="mg/L"/>
    <s v="+/- 4.2"/>
    <m/>
    <s v="SM4110B"/>
    <n v="0.5"/>
    <m/>
    <s v="Secchi on bottom. Samples collected in 2L bottles and processed at FOC Lab at approximately 15:00."/>
    <m/>
    <m/>
    <n v="80713010"/>
    <n v="8197093"/>
    <s v="00941"/>
  </r>
  <r>
    <s v="P127246-10"/>
    <s v="80713010"/>
    <n v="80713"/>
    <s v="Non-WQM"/>
    <x v="2"/>
    <x v="1"/>
    <s v="G"/>
    <x v="1"/>
    <s v="ECOTOPE"/>
    <s v="EX"/>
    <s v="ECOTOPE"/>
    <x v="70"/>
    <m/>
    <m/>
    <m/>
    <s v="0.3"/>
    <s v="0.6"/>
    <m/>
    <m/>
    <m/>
    <s v="0.77"/>
    <m/>
    <m/>
    <m/>
    <m/>
    <m/>
    <m/>
    <m/>
    <m/>
    <m/>
    <m/>
    <m/>
    <m/>
    <m/>
    <m/>
    <m/>
    <m/>
    <m/>
    <m/>
    <d v="2021-07-08T20:15:00"/>
    <d v="2021-07-08T08:16:00"/>
    <s v="98013"/>
    <x v="12"/>
    <m/>
    <n v="0.13500000000000001"/>
    <s v="ug/L"/>
    <s v="+/- 0.016"/>
    <m/>
    <m/>
    <n v="8.9999999999999993E-3"/>
    <m/>
    <s v="Secchi on bottom. Samples collected in 2L bottles and processed at FOC Lab at approximately 15:00."/>
    <m/>
    <m/>
    <n v="80713010"/>
    <n v="8197100"/>
    <s v="98013"/>
  </r>
  <r>
    <s v="P127246-10"/>
    <s v="80713010"/>
    <n v="80713"/>
    <s v="Non-WQM"/>
    <x v="2"/>
    <x v="1"/>
    <s v="G"/>
    <x v="1"/>
    <s v="ECOTOPE"/>
    <s v="EX"/>
    <s v="ECOTOPE"/>
    <x v="70"/>
    <m/>
    <m/>
    <m/>
    <s v="0.3"/>
    <s v="0.6"/>
    <m/>
    <m/>
    <m/>
    <s v="0.77"/>
    <m/>
    <m/>
    <m/>
    <m/>
    <m/>
    <m/>
    <m/>
    <m/>
    <m/>
    <m/>
    <m/>
    <m/>
    <m/>
    <m/>
    <m/>
    <m/>
    <m/>
    <m/>
    <d v="2021-07-08T20:15:00"/>
    <d v="2021-07-08T08:16:00"/>
    <s v="98011"/>
    <x v="13"/>
    <m/>
    <n v="1.33"/>
    <s v="ug/L"/>
    <s v="+/- 0.091"/>
    <m/>
    <m/>
    <n v="1.7999999999999999E-2"/>
    <m/>
    <s v="Secchi on bottom. Samples collected in 2L bottles and processed at FOC Lab at approximately 15:00."/>
    <m/>
    <m/>
    <n v="80713010"/>
    <n v="8197100"/>
    <s v="98011"/>
  </r>
  <r>
    <s v="P127246-10"/>
    <s v="80713010"/>
    <n v="80713"/>
    <s v="Non-WQM"/>
    <x v="2"/>
    <x v="1"/>
    <s v="G"/>
    <x v="1"/>
    <s v="ECOTOPE"/>
    <s v="EX"/>
    <s v="ECOTOPE"/>
    <x v="70"/>
    <m/>
    <m/>
    <m/>
    <s v="0.3"/>
    <s v="0.6"/>
    <m/>
    <m/>
    <m/>
    <s v="0.77"/>
    <m/>
    <m/>
    <m/>
    <m/>
    <m/>
    <m/>
    <m/>
    <m/>
    <m/>
    <m/>
    <m/>
    <m/>
    <m/>
    <m/>
    <m/>
    <m/>
    <m/>
    <m/>
    <d v="2021-07-08T20:15:00"/>
    <d v="2021-07-08T08:16:00"/>
    <s v="98010"/>
    <x v="14"/>
    <m/>
    <n v="9.4E-2"/>
    <s v="ug/L"/>
    <s v="UNK"/>
    <m/>
    <m/>
    <n v="1.7999999999999999E-2"/>
    <m/>
    <s v="Secchi on bottom. Samples collected in 2L bottles and processed at FOC Lab at approximately 15:00."/>
    <m/>
    <m/>
    <n v="80713010"/>
    <n v="8197100"/>
    <s v="98010"/>
  </r>
  <r>
    <s v="P126697-1"/>
    <s v="80468001"/>
    <n v="80468"/>
    <s v="Non-WQM"/>
    <x v="0"/>
    <x v="0"/>
    <m/>
    <x v="0"/>
    <s v="ECOTOPE"/>
    <s v="EX"/>
    <m/>
    <x v="71"/>
    <m/>
    <m/>
    <m/>
    <m/>
    <m/>
    <m/>
    <m/>
    <m/>
    <m/>
    <m/>
    <m/>
    <m/>
    <m/>
    <m/>
    <m/>
    <m/>
    <m/>
    <m/>
    <m/>
    <m/>
    <m/>
    <m/>
    <m/>
    <m/>
    <m/>
    <m/>
    <m/>
    <d v="2021-06-17T16:03:03"/>
    <m/>
    <s v="NOBO"/>
    <x v="0"/>
    <m/>
    <n v="0"/>
    <s v="UNITS"/>
    <m/>
    <m/>
    <m/>
    <m/>
    <m/>
    <s v="NOB - No sonde readings/Event Info Only"/>
    <m/>
    <m/>
    <n v="80468001"/>
    <n v="8179388"/>
    <s v="NOBO"/>
  </r>
  <r>
    <s v="P126697-11"/>
    <s v="80468011"/>
    <n v="80468"/>
    <s v="Non-WQM"/>
    <x v="1"/>
    <x v="1"/>
    <s v="G"/>
    <x v="1"/>
    <s v="ECOTOPE"/>
    <s v="EX"/>
    <s v="ECOTOPE"/>
    <x v="72"/>
    <m/>
    <m/>
    <m/>
    <s v="0.16"/>
    <s v="0.31"/>
    <m/>
    <m/>
    <m/>
    <s v="0.59"/>
    <m/>
    <m/>
    <m/>
    <m/>
    <m/>
    <m/>
    <m/>
    <m/>
    <m/>
    <m/>
    <m/>
    <m/>
    <m/>
    <m/>
    <m/>
    <m/>
    <m/>
    <m/>
    <d v="2021-06-16T14:16:31"/>
    <d v="2021-06-16T08:58:13"/>
    <s v="00665"/>
    <x v="3"/>
    <n v="25"/>
    <n v="0.01"/>
    <s v="mg/L"/>
    <s v="+/- 0.002"/>
    <m/>
    <s v="SM4500PF"/>
    <n v="2E-3"/>
    <m/>
    <m/>
    <m/>
    <m/>
    <n v="80468011"/>
    <n v="8179387"/>
    <s v="00665"/>
  </r>
  <r>
    <s v="P126697-11"/>
    <s v="80468011"/>
    <n v="80468"/>
    <s v="Non-WQM"/>
    <x v="1"/>
    <x v="1"/>
    <s v="G"/>
    <x v="1"/>
    <s v="ECOTOPE"/>
    <s v="EX"/>
    <s v="ECOTOPE"/>
    <x v="72"/>
    <m/>
    <m/>
    <m/>
    <s v="0.16"/>
    <s v="0.31"/>
    <m/>
    <m/>
    <m/>
    <s v="0.59"/>
    <m/>
    <m/>
    <m/>
    <m/>
    <m/>
    <m/>
    <m/>
    <m/>
    <m/>
    <m/>
    <m/>
    <m/>
    <m/>
    <m/>
    <m/>
    <m/>
    <m/>
    <m/>
    <d v="2021-06-16T13:34:09"/>
    <d v="2021-06-16T13:34:09"/>
    <s v="00671"/>
    <x v="1"/>
    <n v="23"/>
    <n v="2E-3"/>
    <s v="mg/L"/>
    <s v="+/- 0.002"/>
    <s v="U"/>
    <s v="SM4500PF"/>
    <n v="2E-3"/>
    <m/>
    <m/>
    <m/>
    <m/>
    <n v="80468011"/>
    <n v="8179383"/>
    <s v="00671"/>
  </r>
  <r>
    <s v="P126697-11"/>
    <s v="80468011"/>
    <n v="80468"/>
    <s v="Non-WQM"/>
    <x v="1"/>
    <x v="1"/>
    <s v="G"/>
    <x v="1"/>
    <s v="ECOTOPE"/>
    <s v="EX"/>
    <s v="ECOTOPE"/>
    <x v="72"/>
    <m/>
    <m/>
    <m/>
    <s v="0.16"/>
    <s v="0.31"/>
    <m/>
    <m/>
    <m/>
    <s v="0.59"/>
    <m/>
    <m/>
    <m/>
    <m/>
    <m/>
    <m/>
    <m/>
    <m/>
    <m/>
    <m/>
    <m/>
    <m/>
    <m/>
    <m/>
    <m/>
    <m/>
    <m/>
    <m/>
    <d v="2021-06-17T11:46:27"/>
    <d v="2021-06-16T13:43:00"/>
    <s v="00666"/>
    <x v="2"/>
    <n v="26"/>
    <n v="6.0000000000000001E-3"/>
    <s v="mg/L"/>
    <s v="+/- 0.002"/>
    <m/>
    <s v="SM4500PF"/>
    <n v="2E-3"/>
    <m/>
    <m/>
    <m/>
    <m/>
    <n v="80468011"/>
    <n v="8179385"/>
    <s v="00666"/>
  </r>
  <r>
    <s v="P126697-10"/>
    <s v="80468010"/>
    <n v="80468"/>
    <s v="Non-WQM"/>
    <x v="2"/>
    <x v="1"/>
    <s v="G"/>
    <x v="1"/>
    <s v="ECOTOPE"/>
    <s v="EX"/>
    <s v="ECOTOPE"/>
    <x v="73"/>
    <m/>
    <m/>
    <m/>
    <s v="0.16"/>
    <s v="0.32"/>
    <m/>
    <m/>
    <m/>
    <s v="0.52"/>
    <m/>
    <m/>
    <m/>
    <m/>
    <m/>
    <m/>
    <m/>
    <m/>
    <m/>
    <m/>
    <m/>
    <m/>
    <m/>
    <m/>
    <m/>
    <m/>
    <m/>
    <m/>
    <d v="2021-06-16T14:15:00"/>
    <d v="2021-06-16T08:58:13"/>
    <s v="00665"/>
    <x v="3"/>
    <n v="25"/>
    <n v="8.9999999999999993E-3"/>
    <s v="mg/L"/>
    <s v="+/- 0.002"/>
    <m/>
    <s v="SM4500PF"/>
    <n v="2E-3"/>
    <m/>
    <m/>
    <m/>
    <m/>
    <n v="80468010"/>
    <n v="8179382"/>
    <s v="00665"/>
  </r>
  <r>
    <s v="P126697-10"/>
    <s v="80468010"/>
    <n v="80468"/>
    <s v="Non-WQM"/>
    <x v="2"/>
    <x v="1"/>
    <s v="G"/>
    <x v="1"/>
    <s v="ECOTOPE"/>
    <s v="EX"/>
    <s v="ECOTOPE"/>
    <x v="73"/>
    <m/>
    <m/>
    <m/>
    <s v="0.16"/>
    <s v="0.32"/>
    <m/>
    <m/>
    <m/>
    <s v="0.52"/>
    <m/>
    <m/>
    <m/>
    <m/>
    <m/>
    <m/>
    <m/>
    <m/>
    <m/>
    <m/>
    <m/>
    <m/>
    <m/>
    <m/>
    <m/>
    <m/>
    <m/>
    <m/>
    <d v="2021-06-16T13:32:33"/>
    <d v="2021-06-16T13:32:33"/>
    <s v="00671"/>
    <x v="1"/>
    <n v="23"/>
    <n v="2E-3"/>
    <s v="mg/L"/>
    <s v="+/- 0.002"/>
    <s v="U"/>
    <s v="SM4500PF"/>
    <n v="2E-3"/>
    <m/>
    <m/>
    <m/>
    <m/>
    <n v="80468010"/>
    <n v="8179378"/>
    <s v="00671"/>
  </r>
  <r>
    <s v="P126697-10"/>
    <s v="80468010"/>
    <n v="80468"/>
    <s v="Non-WQM"/>
    <x v="2"/>
    <x v="1"/>
    <s v="G"/>
    <x v="1"/>
    <s v="ECOTOPE"/>
    <s v="EX"/>
    <s v="ECOTOPE"/>
    <x v="73"/>
    <m/>
    <m/>
    <m/>
    <s v="0.16"/>
    <s v="0.32"/>
    <m/>
    <m/>
    <m/>
    <s v="0.52"/>
    <m/>
    <m/>
    <m/>
    <m/>
    <m/>
    <m/>
    <m/>
    <m/>
    <m/>
    <m/>
    <m/>
    <m/>
    <m/>
    <m/>
    <m/>
    <m/>
    <m/>
    <m/>
    <d v="2021-06-17T11:43:26"/>
    <d v="2021-06-16T13:43:00"/>
    <s v="00666"/>
    <x v="2"/>
    <n v="26"/>
    <n v="6.0000000000000001E-3"/>
    <s v="mg/L"/>
    <s v="+/- 0.002"/>
    <m/>
    <s v="SM4500PF"/>
    <n v="2E-3"/>
    <m/>
    <m/>
    <m/>
    <m/>
    <n v="80468010"/>
    <n v="8179380"/>
    <s v="00666"/>
  </r>
  <r>
    <s v="P126697-8"/>
    <s v="80468008"/>
    <n v="80468"/>
    <s v="Non-WQM"/>
    <x v="3"/>
    <x v="1"/>
    <s v="G"/>
    <x v="1"/>
    <s v="ECOTOPE"/>
    <s v="EX"/>
    <s v="ECOTOPE"/>
    <x v="74"/>
    <m/>
    <m/>
    <m/>
    <s v="0.25"/>
    <s v="0.50"/>
    <m/>
    <m/>
    <m/>
    <s v="0.73"/>
    <m/>
    <m/>
    <m/>
    <m/>
    <m/>
    <m/>
    <m/>
    <m/>
    <m/>
    <m/>
    <m/>
    <m/>
    <m/>
    <m/>
    <m/>
    <m/>
    <m/>
    <m/>
    <d v="2021-06-16T14:11:56"/>
    <d v="2021-06-16T08:58:13"/>
    <s v="00665"/>
    <x v="3"/>
    <n v="25"/>
    <n v="8.9999999999999993E-3"/>
    <s v="mg/L"/>
    <s v="+/- 0.002"/>
    <m/>
    <s v="SM4500PF"/>
    <n v="2E-3"/>
    <m/>
    <m/>
    <m/>
    <m/>
    <n v="80468008"/>
    <n v="8179377"/>
    <s v="00665"/>
  </r>
  <r>
    <s v="P126697-8"/>
    <s v="80468008"/>
    <n v="80468"/>
    <s v="Non-WQM"/>
    <x v="3"/>
    <x v="1"/>
    <s v="G"/>
    <x v="1"/>
    <s v="ECOTOPE"/>
    <s v="EX"/>
    <s v="ECOTOPE"/>
    <x v="74"/>
    <m/>
    <m/>
    <m/>
    <s v="0.25"/>
    <s v="0.50"/>
    <m/>
    <m/>
    <m/>
    <s v="0.73"/>
    <m/>
    <m/>
    <m/>
    <m/>
    <m/>
    <m/>
    <m/>
    <m/>
    <m/>
    <m/>
    <m/>
    <m/>
    <m/>
    <m/>
    <m/>
    <m/>
    <m/>
    <m/>
    <d v="2021-06-16T13:29:22"/>
    <d v="2021-06-16T13:29:22"/>
    <s v="00671"/>
    <x v="1"/>
    <n v="23"/>
    <n v="2E-3"/>
    <s v="mg/L"/>
    <s v="+/- 0.002"/>
    <s v="I"/>
    <s v="SM4500PF"/>
    <n v="2E-3"/>
    <m/>
    <m/>
    <m/>
    <m/>
    <n v="80468008"/>
    <n v="8179373"/>
    <s v="00671"/>
  </r>
  <r>
    <s v="P126697-8"/>
    <s v="80468008"/>
    <n v="80468"/>
    <s v="Non-WQM"/>
    <x v="3"/>
    <x v="1"/>
    <s v="G"/>
    <x v="1"/>
    <s v="ECOTOPE"/>
    <s v="EX"/>
    <s v="ECOTOPE"/>
    <x v="74"/>
    <m/>
    <m/>
    <m/>
    <s v="0.25"/>
    <s v="0.50"/>
    <m/>
    <m/>
    <m/>
    <s v="0.73"/>
    <m/>
    <m/>
    <m/>
    <m/>
    <m/>
    <m/>
    <m/>
    <m/>
    <m/>
    <m/>
    <m/>
    <m/>
    <m/>
    <m/>
    <m/>
    <m/>
    <m/>
    <m/>
    <d v="2021-06-17T11:34:27"/>
    <d v="2021-06-16T13:43:00"/>
    <s v="00666"/>
    <x v="2"/>
    <n v="26"/>
    <n v="6.0000000000000001E-3"/>
    <s v="mg/L"/>
    <s v="+/- 0.002"/>
    <m/>
    <s v="SM4500PF"/>
    <n v="2E-3"/>
    <m/>
    <m/>
    <m/>
    <m/>
    <n v="80468008"/>
    <n v="8179375"/>
    <s v="00666"/>
  </r>
  <r>
    <s v="P126697-9"/>
    <s v="80468009"/>
    <n v="80468"/>
    <s v="Non-WQM"/>
    <x v="4"/>
    <x v="1"/>
    <s v="G"/>
    <x v="1"/>
    <s v="ECOTOPE"/>
    <s v="EX"/>
    <s v="ECOTOPE"/>
    <x v="75"/>
    <m/>
    <m/>
    <m/>
    <s v="0.20"/>
    <s v="0.45"/>
    <m/>
    <m/>
    <m/>
    <s v="0.69"/>
    <m/>
    <m/>
    <m/>
    <m/>
    <m/>
    <m/>
    <m/>
    <m/>
    <m/>
    <m/>
    <m/>
    <m/>
    <m/>
    <m/>
    <m/>
    <m/>
    <m/>
    <m/>
    <d v="2021-06-16T14:13:28"/>
    <d v="2021-06-16T08:58:13"/>
    <s v="00665"/>
    <x v="3"/>
    <n v="25"/>
    <n v="8.9999999999999993E-3"/>
    <s v="mg/L"/>
    <s v="+/- 0.002"/>
    <m/>
    <s v="SM4500PF"/>
    <n v="2E-3"/>
    <m/>
    <m/>
    <m/>
    <m/>
    <n v="80468009"/>
    <n v="8179372"/>
    <s v="00665"/>
  </r>
  <r>
    <s v="P126697-9"/>
    <s v="80468009"/>
    <n v="80468"/>
    <s v="Non-WQM"/>
    <x v="4"/>
    <x v="1"/>
    <s v="G"/>
    <x v="1"/>
    <s v="ECOTOPE"/>
    <s v="EX"/>
    <s v="ECOTOPE"/>
    <x v="75"/>
    <m/>
    <m/>
    <m/>
    <s v="0.20"/>
    <s v="0.45"/>
    <m/>
    <m/>
    <m/>
    <s v="0.69"/>
    <m/>
    <m/>
    <m/>
    <m/>
    <m/>
    <m/>
    <m/>
    <m/>
    <m/>
    <m/>
    <m/>
    <m/>
    <m/>
    <m/>
    <m/>
    <m/>
    <m/>
    <m/>
    <d v="2021-06-16T13:30:57"/>
    <d v="2021-06-16T13:30:57"/>
    <s v="00671"/>
    <x v="1"/>
    <n v="23"/>
    <n v="2E-3"/>
    <s v="mg/L"/>
    <s v="+/- 0.002"/>
    <s v="U"/>
    <s v="SM4500PF"/>
    <n v="2E-3"/>
    <m/>
    <m/>
    <m/>
    <m/>
    <n v="80468009"/>
    <n v="8179368"/>
    <s v="00671"/>
  </r>
  <r>
    <s v="P126697-9"/>
    <s v="80468009"/>
    <n v="80468"/>
    <s v="Non-WQM"/>
    <x v="4"/>
    <x v="1"/>
    <s v="G"/>
    <x v="1"/>
    <s v="ECOTOPE"/>
    <s v="EX"/>
    <s v="ECOTOPE"/>
    <x v="75"/>
    <m/>
    <m/>
    <m/>
    <s v="0.20"/>
    <s v="0.45"/>
    <m/>
    <m/>
    <m/>
    <s v="0.69"/>
    <m/>
    <m/>
    <m/>
    <m/>
    <m/>
    <m/>
    <m/>
    <m/>
    <m/>
    <m/>
    <m/>
    <m/>
    <m/>
    <m/>
    <m/>
    <m/>
    <m/>
    <m/>
    <d v="2021-06-17T11:35:57"/>
    <d v="2021-06-16T13:43:00"/>
    <s v="00666"/>
    <x v="2"/>
    <n v="26"/>
    <n v="6.0000000000000001E-3"/>
    <s v="mg/L"/>
    <s v="+/- 0.002"/>
    <m/>
    <s v="SM4500PF"/>
    <n v="2E-3"/>
    <m/>
    <m/>
    <m/>
    <m/>
    <n v="80468009"/>
    <n v="8179370"/>
    <s v="00666"/>
  </r>
  <r>
    <s v="P126697-7"/>
    <s v="80468007"/>
    <n v="80468"/>
    <s v="Non-WQM"/>
    <x v="5"/>
    <x v="1"/>
    <s v="G"/>
    <x v="1"/>
    <s v="ECOTOPE"/>
    <s v="EX"/>
    <s v="ECOTOPE"/>
    <x v="76"/>
    <m/>
    <m/>
    <m/>
    <s v="0.25"/>
    <s v="0.48"/>
    <m/>
    <m/>
    <m/>
    <s v="0.70"/>
    <m/>
    <m/>
    <m/>
    <m/>
    <m/>
    <m/>
    <m/>
    <m/>
    <m/>
    <m/>
    <m/>
    <m/>
    <m/>
    <m/>
    <m/>
    <m/>
    <m/>
    <m/>
    <d v="2021-06-16T14:10:23"/>
    <d v="2021-06-16T08:58:13"/>
    <s v="00665"/>
    <x v="3"/>
    <n v="25"/>
    <n v="7.0000000000000001E-3"/>
    <s v="mg/L"/>
    <s v="+/- 0.002"/>
    <m/>
    <s v="SM4500PF"/>
    <n v="2E-3"/>
    <m/>
    <m/>
    <m/>
    <m/>
    <n v="80468007"/>
    <n v="8179367"/>
    <s v="00665"/>
  </r>
  <r>
    <s v="P126697-7"/>
    <s v="80468007"/>
    <n v="80468"/>
    <s v="Non-WQM"/>
    <x v="5"/>
    <x v="1"/>
    <s v="G"/>
    <x v="1"/>
    <s v="ECOTOPE"/>
    <s v="EX"/>
    <s v="ECOTOPE"/>
    <x v="76"/>
    <m/>
    <m/>
    <m/>
    <s v="0.25"/>
    <s v="0.48"/>
    <m/>
    <m/>
    <m/>
    <s v="0.70"/>
    <m/>
    <m/>
    <m/>
    <m/>
    <m/>
    <m/>
    <m/>
    <m/>
    <m/>
    <m/>
    <m/>
    <m/>
    <m/>
    <m/>
    <m/>
    <m/>
    <m/>
    <m/>
    <d v="2021-06-16T13:27:47"/>
    <d v="2021-06-16T13:27:47"/>
    <s v="00671"/>
    <x v="1"/>
    <n v="23"/>
    <n v="2E-3"/>
    <s v="mg/L"/>
    <s v="+/- 0.002"/>
    <s v="U"/>
    <s v="SM4500PF"/>
    <n v="2E-3"/>
    <m/>
    <m/>
    <m/>
    <m/>
    <n v="80468007"/>
    <n v="8179363"/>
    <s v="00671"/>
  </r>
  <r>
    <s v="P126697-7"/>
    <s v="80468007"/>
    <n v="80468"/>
    <s v="Non-WQM"/>
    <x v="5"/>
    <x v="1"/>
    <s v="G"/>
    <x v="1"/>
    <s v="ECOTOPE"/>
    <s v="EX"/>
    <s v="ECOTOPE"/>
    <x v="76"/>
    <m/>
    <m/>
    <m/>
    <s v="0.25"/>
    <s v="0.48"/>
    <m/>
    <m/>
    <m/>
    <s v="0.70"/>
    <m/>
    <m/>
    <m/>
    <m/>
    <m/>
    <m/>
    <m/>
    <m/>
    <m/>
    <m/>
    <m/>
    <m/>
    <m/>
    <m/>
    <m/>
    <m/>
    <m/>
    <m/>
    <d v="2021-06-17T11:32:57"/>
    <d v="2021-06-16T13:43:00"/>
    <s v="00666"/>
    <x v="2"/>
    <n v="26"/>
    <n v="5.0000000000000001E-3"/>
    <s v="mg/L"/>
    <s v="+/- 0.002"/>
    <m/>
    <s v="SM4500PF"/>
    <n v="2E-3"/>
    <m/>
    <m/>
    <m/>
    <m/>
    <n v="80468007"/>
    <n v="8179365"/>
    <s v="00666"/>
  </r>
  <r>
    <s v="P126697-6"/>
    <s v="80468006"/>
    <n v="80468"/>
    <s v="Non-WQM"/>
    <x v="6"/>
    <x v="1"/>
    <s v="G"/>
    <x v="1"/>
    <s v="ECOTOPE"/>
    <s v="EX"/>
    <s v="ECOTOPE"/>
    <x v="77"/>
    <m/>
    <m/>
    <m/>
    <s v="0.25"/>
    <s v="0.48"/>
    <m/>
    <m/>
    <m/>
    <s v="0.76"/>
    <m/>
    <m/>
    <m/>
    <m/>
    <m/>
    <m/>
    <m/>
    <m/>
    <m/>
    <m/>
    <m/>
    <m/>
    <m/>
    <m/>
    <m/>
    <m/>
    <m/>
    <m/>
    <d v="2021-06-16T14:08:52"/>
    <d v="2021-06-16T08:58:13"/>
    <s v="00665"/>
    <x v="3"/>
    <n v="25"/>
    <n v="8.0000000000000002E-3"/>
    <s v="mg/L"/>
    <s v="+/- 0.002"/>
    <m/>
    <s v="SM4500PF"/>
    <n v="2E-3"/>
    <m/>
    <m/>
    <m/>
    <m/>
    <n v="80468006"/>
    <n v="8179362"/>
    <s v="00665"/>
  </r>
  <r>
    <s v="P126697-6"/>
    <s v="80468006"/>
    <n v="80468"/>
    <s v="Non-WQM"/>
    <x v="6"/>
    <x v="1"/>
    <s v="G"/>
    <x v="1"/>
    <s v="ECOTOPE"/>
    <s v="EX"/>
    <s v="ECOTOPE"/>
    <x v="77"/>
    <m/>
    <m/>
    <m/>
    <s v="0.25"/>
    <s v="0.48"/>
    <m/>
    <m/>
    <m/>
    <s v="0.76"/>
    <m/>
    <m/>
    <m/>
    <m/>
    <m/>
    <m/>
    <m/>
    <m/>
    <m/>
    <m/>
    <m/>
    <m/>
    <m/>
    <m/>
    <m/>
    <m/>
    <m/>
    <m/>
    <d v="2021-06-16T13:26:12"/>
    <d v="2021-06-16T13:26:12"/>
    <s v="00671"/>
    <x v="1"/>
    <n v="23"/>
    <n v="2E-3"/>
    <s v="mg/L"/>
    <s v="+/- 0.002"/>
    <s v="U"/>
    <s v="SM4500PF"/>
    <n v="2E-3"/>
    <m/>
    <m/>
    <m/>
    <m/>
    <n v="80468006"/>
    <n v="8179358"/>
    <s v="00671"/>
  </r>
  <r>
    <s v="P126697-6"/>
    <s v="80468006"/>
    <n v="80468"/>
    <s v="Non-WQM"/>
    <x v="6"/>
    <x v="1"/>
    <s v="G"/>
    <x v="1"/>
    <s v="ECOTOPE"/>
    <s v="EX"/>
    <s v="ECOTOPE"/>
    <x v="77"/>
    <m/>
    <m/>
    <m/>
    <s v="0.25"/>
    <s v="0.48"/>
    <m/>
    <m/>
    <m/>
    <s v="0.76"/>
    <m/>
    <m/>
    <m/>
    <m/>
    <m/>
    <m/>
    <m/>
    <m/>
    <m/>
    <m/>
    <m/>
    <m/>
    <m/>
    <m/>
    <m/>
    <m/>
    <m/>
    <m/>
    <d v="2021-06-17T11:31:27"/>
    <d v="2021-06-16T13:43:00"/>
    <s v="00666"/>
    <x v="2"/>
    <n v="26"/>
    <n v="6.0000000000000001E-3"/>
    <s v="mg/L"/>
    <s v="+/- 0.002"/>
    <m/>
    <s v="SM4500PF"/>
    <n v="2E-3"/>
    <m/>
    <m/>
    <m/>
    <m/>
    <n v="80468006"/>
    <n v="8179360"/>
    <s v="00666"/>
  </r>
  <r>
    <s v="P126697-5"/>
    <s v="80468005"/>
    <n v="80468"/>
    <s v="Non-WQM"/>
    <x v="7"/>
    <x v="1"/>
    <s v="G"/>
    <x v="1"/>
    <s v="ECOTOPE"/>
    <s v="EX"/>
    <s v="ECOTOPE"/>
    <x v="78"/>
    <m/>
    <m/>
    <m/>
    <s v="0.28"/>
    <s v="0.56"/>
    <m/>
    <m/>
    <m/>
    <s v="0.73"/>
    <m/>
    <m/>
    <m/>
    <m/>
    <m/>
    <m/>
    <m/>
    <m/>
    <m/>
    <m/>
    <m/>
    <m/>
    <m/>
    <m/>
    <m/>
    <m/>
    <m/>
    <m/>
    <d v="2021-06-16T14:07:20"/>
    <d v="2021-06-16T08:58:13"/>
    <s v="00665"/>
    <x v="3"/>
    <n v="25"/>
    <n v="8.0000000000000002E-3"/>
    <s v="mg/L"/>
    <s v="+/- 0.002"/>
    <m/>
    <s v="SM4500PF"/>
    <n v="2E-3"/>
    <m/>
    <m/>
    <m/>
    <m/>
    <n v="80468005"/>
    <n v="8179357"/>
    <s v="00665"/>
  </r>
  <r>
    <s v="P126697-5"/>
    <s v="80468005"/>
    <n v="80468"/>
    <s v="Non-WQM"/>
    <x v="7"/>
    <x v="1"/>
    <s v="G"/>
    <x v="1"/>
    <s v="ECOTOPE"/>
    <s v="EX"/>
    <s v="ECOTOPE"/>
    <x v="78"/>
    <m/>
    <m/>
    <m/>
    <s v="0.28"/>
    <s v="0.56"/>
    <m/>
    <m/>
    <m/>
    <s v="0.73"/>
    <m/>
    <m/>
    <m/>
    <m/>
    <m/>
    <m/>
    <m/>
    <m/>
    <m/>
    <m/>
    <m/>
    <m/>
    <m/>
    <m/>
    <m/>
    <m/>
    <m/>
    <m/>
    <d v="2021-06-16T13:24:37"/>
    <d v="2021-06-16T13:24:37"/>
    <s v="00671"/>
    <x v="1"/>
    <n v="23"/>
    <n v="2E-3"/>
    <s v="mg/L"/>
    <s v="+/- 0.002"/>
    <s v="U"/>
    <s v="SM4500PF"/>
    <n v="2E-3"/>
    <m/>
    <m/>
    <m/>
    <m/>
    <n v="80468005"/>
    <n v="8179353"/>
    <s v="00671"/>
  </r>
  <r>
    <s v="P126697-5"/>
    <s v="80468005"/>
    <n v="80468"/>
    <s v="Non-WQM"/>
    <x v="7"/>
    <x v="1"/>
    <s v="G"/>
    <x v="1"/>
    <s v="ECOTOPE"/>
    <s v="EX"/>
    <s v="ECOTOPE"/>
    <x v="78"/>
    <m/>
    <m/>
    <m/>
    <s v="0.28"/>
    <s v="0.56"/>
    <m/>
    <m/>
    <m/>
    <s v="0.73"/>
    <m/>
    <m/>
    <m/>
    <m/>
    <m/>
    <m/>
    <m/>
    <m/>
    <m/>
    <m/>
    <m/>
    <m/>
    <m/>
    <m/>
    <m/>
    <m/>
    <m/>
    <m/>
    <d v="2021-06-17T11:29:57"/>
    <d v="2021-06-16T13:43:00"/>
    <s v="00666"/>
    <x v="2"/>
    <n v="26"/>
    <n v="7.0000000000000001E-3"/>
    <s v="mg/L"/>
    <s v="+/- 0.002"/>
    <m/>
    <s v="SM4500PF"/>
    <n v="2E-3"/>
    <m/>
    <m/>
    <m/>
    <m/>
    <n v="80468005"/>
    <n v="8179355"/>
    <s v="00666"/>
  </r>
  <r>
    <s v="P126697-4"/>
    <s v="80468004"/>
    <n v="80468"/>
    <s v="Non-WQM"/>
    <x v="9"/>
    <x v="1"/>
    <s v="G"/>
    <x v="1"/>
    <s v="ECOTOPE"/>
    <s v="EX"/>
    <s v="ECOTOPE"/>
    <x v="79"/>
    <m/>
    <m/>
    <m/>
    <s v="0.25"/>
    <s v="0.47"/>
    <m/>
    <m/>
    <m/>
    <s v="0.69"/>
    <m/>
    <m/>
    <m/>
    <m/>
    <m/>
    <m/>
    <m/>
    <m/>
    <m/>
    <m/>
    <m/>
    <m/>
    <m/>
    <m/>
    <m/>
    <m/>
    <m/>
    <m/>
    <d v="2021-06-16T14:05:48"/>
    <d v="2021-06-16T08:58:13"/>
    <s v="00665"/>
    <x v="3"/>
    <n v="25"/>
    <n v="7.0000000000000001E-3"/>
    <s v="mg/L"/>
    <s v="+/- 0.002"/>
    <m/>
    <s v="SM4500PF"/>
    <n v="2E-3"/>
    <m/>
    <m/>
    <m/>
    <m/>
    <n v="80468004"/>
    <n v="8179352"/>
    <s v="00665"/>
  </r>
  <r>
    <s v="P126697-4"/>
    <s v="80468004"/>
    <n v="80468"/>
    <s v="Non-WQM"/>
    <x v="9"/>
    <x v="1"/>
    <s v="G"/>
    <x v="1"/>
    <s v="ECOTOPE"/>
    <s v="EX"/>
    <s v="ECOTOPE"/>
    <x v="79"/>
    <m/>
    <m/>
    <m/>
    <s v="0.25"/>
    <s v="0.47"/>
    <m/>
    <m/>
    <m/>
    <s v="0.69"/>
    <m/>
    <m/>
    <m/>
    <m/>
    <m/>
    <m/>
    <m/>
    <m/>
    <m/>
    <m/>
    <m/>
    <m/>
    <m/>
    <m/>
    <m/>
    <m/>
    <m/>
    <m/>
    <d v="2021-06-16T13:23:02"/>
    <d v="2021-06-16T13:23:02"/>
    <s v="00671"/>
    <x v="1"/>
    <n v="23"/>
    <n v="2E-3"/>
    <s v="mg/L"/>
    <s v="+/- 0.002"/>
    <s v="U"/>
    <s v="SM4500PF"/>
    <n v="2E-3"/>
    <m/>
    <m/>
    <m/>
    <m/>
    <n v="80468004"/>
    <n v="8179348"/>
    <s v="00671"/>
  </r>
  <r>
    <s v="P126697-4"/>
    <s v="80468004"/>
    <n v="80468"/>
    <s v="Non-WQM"/>
    <x v="9"/>
    <x v="1"/>
    <s v="G"/>
    <x v="1"/>
    <s v="ECOTOPE"/>
    <s v="EX"/>
    <s v="ECOTOPE"/>
    <x v="79"/>
    <m/>
    <m/>
    <m/>
    <s v="0.25"/>
    <s v="0.47"/>
    <m/>
    <m/>
    <m/>
    <s v="0.69"/>
    <m/>
    <m/>
    <m/>
    <m/>
    <m/>
    <m/>
    <m/>
    <m/>
    <m/>
    <m/>
    <m/>
    <m/>
    <m/>
    <m/>
    <m/>
    <m/>
    <m/>
    <m/>
    <d v="2021-06-17T11:28:27"/>
    <d v="2021-06-16T13:43:00"/>
    <s v="00666"/>
    <x v="2"/>
    <n v="26"/>
    <n v="5.0000000000000001E-3"/>
    <s v="mg/L"/>
    <s v="+/- 0.002"/>
    <m/>
    <s v="SM4500PF"/>
    <n v="2E-3"/>
    <m/>
    <m/>
    <m/>
    <m/>
    <n v="80468004"/>
    <n v="8179350"/>
    <s v="00666"/>
  </r>
  <r>
    <s v="P126697-3"/>
    <s v="80468003"/>
    <n v="80468"/>
    <s v="Non-WQM"/>
    <x v="8"/>
    <x v="1"/>
    <s v="G"/>
    <x v="1"/>
    <s v="ECOTOPE"/>
    <s v="EX"/>
    <s v="ECOTOPE"/>
    <x v="80"/>
    <m/>
    <m/>
    <m/>
    <s v="0.25"/>
    <s v="0.5"/>
    <m/>
    <m/>
    <m/>
    <s v="0.68"/>
    <m/>
    <m/>
    <m/>
    <m/>
    <m/>
    <m/>
    <m/>
    <m/>
    <m/>
    <m/>
    <m/>
    <m/>
    <m/>
    <m/>
    <m/>
    <m/>
    <m/>
    <m/>
    <d v="2021-06-16T14:04:17"/>
    <d v="2021-06-16T08:58:13"/>
    <s v="00665"/>
    <x v="3"/>
    <n v="25"/>
    <n v="0.01"/>
    <s v="mg/L"/>
    <s v="+/- 0.002"/>
    <m/>
    <s v="SM4500PF"/>
    <n v="2E-3"/>
    <m/>
    <m/>
    <m/>
    <m/>
    <n v="80468003"/>
    <n v="8179347"/>
    <s v="00665"/>
  </r>
  <r>
    <s v="P126697-3"/>
    <s v="80468003"/>
    <n v="80468"/>
    <s v="Non-WQM"/>
    <x v="8"/>
    <x v="1"/>
    <s v="G"/>
    <x v="1"/>
    <s v="ECOTOPE"/>
    <s v="EX"/>
    <s v="ECOTOPE"/>
    <x v="80"/>
    <m/>
    <m/>
    <m/>
    <s v="0.25"/>
    <s v="0.5"/>
    <m/>
    <m/>
    <m/>
    <s v="0.68"/>
    <m/>
    <m/>
    <m/>
    <m/>
    <m/>
    <m/>
    <m/>
    <m/>
    <m/>
    <m/>
    <m/>
    <m/>
    <m/>
    <m/>
    <m/>
    <m/>
    <m/>
    <m/>
    <d v="2021-06-16T13:21:26"/>
    <d v="2021-06-16T13:21:26"/>
    <s v="00671"/>
    <x v="1"/>
    <n v="23"/>
    <n v="2E-3"/>
    <s v="mg/L"/>
    <s v="+/- 0.002"/>
    <s v="U"/>
    <s v="SM4500PF"/>
    <n v="2E-3"/>
    <m/>
    <m/>
    <m/>
    <m/>
    <n v="80468003"/>
    <n v="8179343"/>
    <s v="00671"/>
  </r>
  <r>
    <s v="P126697-3"/>
    <s v="80468003"/>
    <n v="80468"/>
    <s v="Non-WQM"/>
    <x v="8"/>
    <x v="1"/>
    <s v="G"/>
    <x v="1"/>
    <s v="ECOTOPE"/>
    <s v="EX"/>
    <s v="ECOTOPE"/>
    <x v="80"/>
    <m/>
    <m/>
    <m/>
    <s v="0.25"/>
    <s v="0.5"/>
    <m/>
    <m/>
    <m/>
    <s v="0.68"/>
    <m/>
    <m/>
    <m/>
    <m/>
    <m/>
    <m/>
    <m/>
    <m/>
    <m/>
    <m/>
    <m/>
    <m/>
    <m/>
    <m/>
    <m/>
    <m/>
    <m/>
    <m/>
    <d v="2021-06-17T11:26:56"/>
    <d v="2021-06-16T13:43:00"/>
    <s v="00666"/>
    <x v="2"/>
    <n v="26"/>
    <n v="7.0000000000000001E-3"/>
    <s v="mg/L"/>
    <s v="+/- 0.002"/>
    <m/>
    <s v="SM4500PF"/>
    <n v="2E-3"/>
    <m/>
    <m/>
    <m/>
    <m/>
    <n v="80468003"/>
    <n v="8179345"/>
    <s v="00666"/>
  </r>
  <r>
    <s v="P126697-12"/>
    <s v="80468012"/>
    <n v="80468"/>
    <s v="Non-WQM"/>
    <x v="10"/>
    <x v="2"/>
    <s v="G"/>
    <x v="2"/>
    <s v="ECOTOPE"/>
    <s v="EX"/>
    <s v="ECOTOPE"/>
    <x v="81"/>
    <m/>
    <m/>
    <m/>
    <m/>
    <m/>
    <m/>
    <m/>
    <m/>
    <m/>
    <m/>
    <m/>
    <m/>
    <m/>
    <m/>
    <m/>
    <m/>
    <m/>
    <m/>
    <m/>
    <m/>
    <m/>
    <m/>
    <m/>
    <m/>
    <m/>
    <m/>
    <m/>
    <d v="2021-06-16T14:18:03"/>
    <d v="2021-06-16T08:58:13"/>
    <s v="00665"/>
    <x v="3"/>
    <n v="25"/>
    <n v="2E-3"/>
    <s v="mg/L"/>
    <s v="+/- 0.002"/>
    <s v="U"/>
    <s v="SM4500PF"/>
    <n v="2E-3"/>
    <m/>
    <s v="DI 7207 through peristaltic pump tubing to AS bucket to sample bottles."/>
    <m/>
    <m/>
    <n v="80468012"/>
    <n v="8179342"/>
    <s v="00665"/>
  </r>
  <r>
    <s v="P126697-12"/>
    <s v="80468012"/>
    <n v="80468"/>
    <s v="Non-WQM"/>
    <x v="10"/>
    <x v="2"/>
    <s v="G"/>
    <x v="2"/>
    <s v="ECOTOPE"/>
    <s v="EX"/>
    <s v="ECOTOPE"/>
    <x v="81"/>
    <m/>
    <m/>
    <m/>
    <m/>
    <m/>
    <m/>
    <m/>
    <m/>
    <m/>
    <m/>
    <m/>
    <m/>
    <m/>
    <m/>
    <m/>
    <m/>
    <m/>
    <m/>
    <m/>
    <m/>
    <m/>
    <m/>
    <m/>
    <m/>
    <m/>
    <m/>
    <m/>
    <d v="2021-06-16T13:35:45"/>
    <d v="2021-06-16T13:35:45"/>
    <s v="00671"/>
    <x v="1"/>
    <n v="23"/>
    <n v="2E-3"/>
    <s v="mg/L"/>
    <s v="+/- 0.002"/>
    <s v="U"/>
    <s v="SM4500PF"/>
    <n v="2E-3"/>
    <m/>
    <s v="DI 7207 through peristaltic pump tubing to AS bucket to sample bottles."/>
    <m/>
    <m/>
    <n v="80468012"/>
    <n v="8179338"/>
    <s v="00671"/>
  </r>
  <r>
    <s v="P126697-12"/>
    <s v="80468012"/>
    <n v="80468"/>
    <s v="Non-WQM"/>
    <x v="10"/>
    <x v="2"/>
    <s v="G"/>
    <x v="2"/>
    <s v="ECOTOPE"/>
    <s v="EX"/>
    <s v="ECOTOPE"/>
    <x v="81"/>
    <m/>
    <m/>
    <m/>
    <m/>
    <m/>
    <m/>
    <m/>
    <m/>
    <m/>
    <m/>
    <m/>
    <m/>
    <m/>
    <m/>
    <m/>
    <m/>
    <m/>
    <m/>
    <m/>
    <m/>
    <m/>
    <m/>
    <m/>
    <m/>
    <m/>
    <m/>
    <m/>
    <d v="2021-06-17T11:47:58"/>
    <d v="2021-06-16T13:43:00"/>
    <s v="00666"/>
    <x v="2"/>
    <n v="26"/>
    <n v="2E-3"/>
    <s v="mg/L"/>
    <s v="+/- 0.002"/>
    <s v="U"/>
    <s v="SM4500PF"/>
    <n v="2E-3"/>
    <m/>
    <s v="DI 7207 through peristaltic pump tubing to AS bucket to sample bottles."/>
    <m/>
    <m/>
    <n v="80468012"/>
    <n v="8179340"/>
    <s v="00666"/>
  </r>
  <r>
    <s v="P126697-2"/>
    <s v="80468002"/>
    <n v="80468"/>
    <s v="Non-WQM"/>
    <x v="10"/>
    <x v="1"/>
    <s v="G"/>
    <x v="1"/>
    <s v="ECOTOPE"/>
    <s v="EX"/>
    <s v="ECOTOPE"/>
    <x v="82"/>
    <m/>
    <m/>
    <m/>
    <s v="0.18"/>
    <s v="0.36"/>
    <m/>
    <m/>
    <m/>
    <s v="0.64"/>
    <m/>
    <m/>
    <m/>
    <m/>
    <m/>
    <m/>
    <m/>
    <m/>
    <m/>
    <m/>
    <m/>
    <m/>
    <m/>
    <m/>
    <m/>
    <m/>
    <m/>
    <m/>
    <d v="2021-06-16T13:50:31"/>
    <d v="2021-06-16T08:58:13"/>
    <s v="00665"/>
    <x v="3"/>
    <n v="25"/>
    <n v="8.9999999999999993E-3"/>
    <s v="mg/L"/>
    <s v="+/- 0.002"/>
    <m/>
    <s v="SM4500PF"/>
    <n v="2E-3"/>
    <m/>
    <s v="Sonde tripod was found tipped over upon arrival at site. Tripod was fixed."/>
    <m/>
    <m/>
    <n v="80468002"/>
    <n v="8179337"/>
    <s v="00665"/>
  </r>
  <r>
    <s v="P126697-2"/>
    <s v="80468002"/>
    <n v="80468"/>
    <s v="Non-WQM"/>
    <x v="10"/>
    <x v="1"/>
    <s v="G"/>
    <x v="1"/>
    <s v="ECOTOPE"/>
    <s v="EX"/>
    <s v="ECOTOPE"/>
    <x v="82"/>
    <m/>
    <m/>
    <m/>
    <s v="0.18"/>
    <s v="0.36"/>
    <m/>
    <m/>
    <m/>
    <s v="0.64"/>
    <m/>
    <m/>
    <m/>
    <m/>
    <m/>
    <m/>
    <m/>
    <m/>
    <m/>
    <m/>
    <m/>
    <m/>
    <m/>
    <m/>
    <m/>
    <m/>
    <m/>
    <m/>
    <d v="2021-06-16T13:19:51"/>
    <d v="2021-06-16T13:19:51"/>
    <s v="00671"/>
    <x v="1"/>
    <n v="23"/>
    <n v="2E-3"/>
    <s v="mg/L"/>
    <s v="+/- 0.002"/>
    <s v="U"/>
    <s v="SM4500PF"/>
    <n v="2E-3"/>
    <m/>
    <s v="Sonde tripod was found tipped over upon arrival at site. Tripod was fixed."/>
    <m/>
    <m/>
    <n v="80468002"/>
    <n v="8179333"/>
    <s v="00671"/>
  </r>
  <r>
    <s v="P126697-2"/>
    <s v="80468002"/>
    <n v="80468"/>
    <s v="Non-WQM"/>
    <x v="10"/>
    <x v="1"/>
    <s v="G"/>
    <x v="1"/>
    <s v="ECOTOPE"/>
    <s v="EX"/>
    <s v="ECOTOPE"/>
    <x v="82"/>
    <m/>
    <m/>
    <m/>
    <s v="0.18"/>
    <s v="0.36"/>
    <m/>
    <m/>
    <m/>
    <s v="0.64"/>
    <m/>
    <m/>
    <m/>
    <m/>
    <m/>
    <m/>
    <m/>
    <m/>
    <m/>
    <m/>
    <m/>
    <m/>
    <m/>
    <m/>
    <m/>
    <m/>
    <m/>
    <m/>
    <d v="2021-06-17T11:25:26"/>
    <d v="2021-06-16T13:43:00"/>
    <s v="00666"/>
    <x v="2"/>
    <n v="26"/>
    <n v="6.0000000000000001E-3"/>
    <s v="mg/L"/>
    <s v="+/- 0.002"/>
    <m/>
    <s v="SM4500PF"/>
    <n v="2E-3"/>
    <m/>
    <s v="Sonde tripod was found tipped over upon arrival at site. Tripod was fixed."/>
    <m/>
    <m/>
    <n v="80468002"/>
    <n v="8179335"/>
    <s v="00666"/>
  </r>
  <r>
    <s v="P126387-15"/>
    <s v="80317015"/>
    <n v="80317"/>
    <s v="Non-WQM"/>
    <x v="11"/>
    <x v="0"/>
    <m/>
    <x v="3"/>
    <s v="ECOTOPE"/>
    <s v="EX"/>
    <m/>
    <x v="83"/>
    <m/>
    <m/>
    <m/>
    <m/>
    <m/>
    <m/>
    <m/>
    <m/>
    <m/>
    <m/>
    <m/>
    <m/>
    <m/>
    <m/>
    <m/>
    <m/>
    <m/>
    <m/>
    <m/>
    <m/>
    <m/>
    <m/>
    <m/>
    <m/>
    <m/>
    <m/>
    <m/>
    <d v="2021-06-01T15:30:00"/>
    <d v="2021-06-01T15:30:00"/>
    <s v="QC CONTROLS"/>
    <x v="22"/>
    <m/>
    <m/>
    <m/>
    <m/>
    <m/>
    <m/>
    <m/>
    <m/>
    <m/>
    <m/>
    <m/>
    <n v="80317015"/>
    <n v="8163201"/>
    <s v="QC CONTROLS"/>
  </r>
  <r>
    <s v="P126387-15"/>
    <s v="80317015"/>
    <n v="80317"/>
    <s v="Non-WQM"/>
    <x v="11"/>
    <x v="0"/>
    <m/>
    <x v="3"/>
    <s v="ECOTOPE"/>
    <s v="EX"/>
    <m/>
    <x v="83"/>
    <m/>
    <m/>
    <m/>
    <m/>
    <m/>
    <m/>
    <m/>
    <m/>
    <m/>
    <m/>
    <m/>
    <m/>
    <m/>
    <m/>
    <m/>
    <m/>
    <m/>
    <m/>
    <m/>
    <m/>
    <m/>
    <m/>
    <m/>
    <m/>
    <m/>
    <m/>
    <m/>
    <d v="2021-06-01T15:30:00"/>
    <d v="2021-06-01T15:30:00"/>
    <s v="PH_TV3"/>
    <x v="23"/>
    <m/>
    <n v="10"/>
    <s v="pH Units"/>
    <m/>
    <m/>
    <m/>
    <m/>
    <m/>
    <m/>
    <m/>
    <m/>
    <n v="80317015"/>
    <n v="8163201"/>
    <s v="PH_TV3"/>
  </r>
  <r>
    <s v="P126387-15"/>
    <s v="80317015"/>
    <n v="80317"/>
    <s v="Non-WQM"/>
    <x v="11"/>
    <x v="0"/>
    <m/>
    <x v="3"/>
    <s v="ECOTOPE"/>
    <s v="EX"/>
    <m/>
    <x v="83"/>
    <m/>
    <m/>
    <m/>
    <m/>
    <m/>
    <m/>
    <m/>
    <m/>
    <m/>
    <m/>
    <m/>
    <m/>
    <m/>
    <m/>
    <m/>
    <m/>
    <m/>
    <m/>
    <m/>
    <m/>
    <m/>
    <m/>
    <m/>
    <m/>
    <m/>
    <m/>
    <m/>
    <d v="2021-06-01T15:30:00"/>
    <d v="2021-06-01T15:30:00"/>
    <s v="PH_TV1"/>
    <x v="24"/>
    <m/>
    <n v="7"/>
    <s v="pH Units"/>
    <m/>
    <m/>
    <m/>
    <m/>
    <m/>
    <m/>
    <m/>
    <m/>
    <n v="80317015"/>
    <n v="8163201"/>
    <s v="PH_TV1"/>
  </r>
  <r>
    <s v="P126387-15"/>
    <s v="80317015"/>
    <n v="80317"/>
    <s v="Non-WQM"/>
    <x v="11"/>
    <x v="0"/>
    <m/>
    <x v="3"/>
    <s v="ECOTOPE"/>
    <s v="EX"/>
    <m/>
    <x v="83"/>
    <m/>
    <m/>
    <m/>
    <m/>
    <m/>
    <m/>
    <m/>
    <m/>
    <m/>
    <m/>
    <m/>
    <m/>
    <m/>
    <m/>
    <m/>
    <m/>
    <m/>
    <m/>
    <m/>
    <m/>
    <m/>
    <m/>
    <m/>
    <m/>
    <m/>
    <m/>
    <m/>
    <d v="2021-06-01T15:30:00"/>
    <d v="2021-06-01T15:30:00"/>
    <s v="DO_TV"/>
    <x v="25"/>
    <m/>
    <n v="8.3800000000000008"/>
    <s v="mg/L"/>
    <m/>
    <m/>
    <m/>
    <m/>
    <m/>
    <m/>
    <m/>
    <m/>
    <n v="80317015"/>
    <n v="8163201"/>
    <s v="DO_TV"/>
  </r>
  <r>
    <s v="P126387-15"/>
    <s v="80317015"/>
    <n v="80317"/>
    <s v="Non-WQM"/>
    <x v="11"/>
    <x v="0"/>
    <m/>
    <x v="3"/>
    <s v="ECOTOPE"/>
    <s v="EX"/>
    <m/>
    <x v="83"/>
    <m/>
    <m/>
    <m/>
    <m/>
    <m/>
    <m/>
    <m/>
    <m/>
    <m/>
    <m/>
    <m/>
    <m/>
    <m/>
    <m/>
    <m/>
    <m/>
    <m/>
    <m/>
    <m/>
    <m/>
    <m/>
    <m/>
    <m/>
    <m/>
    <m/>
    <m/>
    <m/>
    <d v="2021-06-01T15:30:00"/>
    <d v="2021-06-01T15:30:00"/>
    <s v="C_TEMP"/>
    <x v="26"/>
    <m/>
    <n v="24.2"/>
    <s v="Deg C"/>
    <m/>
    <m/>
    <m/>
    <m/>
    <m/>
    <m/>
    <m/>
    <m/>
    <n v="80317015"/>
    <n v="8163201"/>
    <s v="C_TEMP"/>
  </r>
  <r>
    <s v="P126387-15"/>
    <s v="80317015"/>
    <n v="80317"/>
    <s v="Non-WQM"/>
    <x v="11"/>
    <x v="0"/>
    <m/>
    <x v="3"/>
    <s v="ECOTOPE"/>
    <s v="EX"/>
    <m/>
    <x v="83"/>
    <m/>
    <m/>
    <m/>
    <m/>
    <m/>
    <m/>
    <m/>
    <m/>
    <m/>
    <m/>
    <m/>
    <m/>
    <m/>
    <m/>
    <m/>
    <m/>
    <m/>
    <m/>
    <m/>
    <m/>
    <m/>
    <m/>
    <m/>
    <m/>
    <m/>
    <m/>
    <m/>
    <d v="2021-06-01T15:30:00"/>
    <d v="2021-06-01T15:30:00"/>
    <s v="C_PH3"/>
    <x v="27"/>
    <m/>
    <n v="10.02"/>
    <s v="pH Units"/>
    <m/>
    <m/>
    <m/>
    <m/>
    <m/>
    <m/>
    <m/>
    <m/>
    <n v="80317015"/>
    <n v="8163201"/>
    <s v="C_PH3"/>
  </r>
  <r>
    <s v="P126387-15"/>
    <s v="80317015"/>
    <n v="80317"/>
    <s v="Non-WQM"/>
    <x v="11"/>
    <x v="0"/>
    <m/>
    <x v="3"/>
    <s v="ECOTOPE"/>
    <s v="EX"/>
    <m/>
    <x v="83"/>
    <m/>
    <m/>
    <m/>
    <m/>
    <m/>
    <m/>
    <m/>
    <m/>
    <m/>
    <m/>
    <m/>
    <m/>
    <m/>
    <m/>
    <m/>
    <m/>
    <m/>
    <m/>
    <m/>
    <m/>
    <m/>
    <m/>
    <m/>
    <m/>
    <m/>
    <m/>
    <m/>
    <d v="2021-06-01T15:30:00"/>
    <d v="2021-06-01T15:30:00"/>
    <s v="C_PH1"/>
    <x v="28"/>
    <m/>
    <n v="7.03"/>
    <s v="pH Units"/>
    <m/>
    <m/>
    <m/>
    <m/>
    <m/>
    <m/>
    <m/>
    <m/>
    <n v="80317015"/>
    <n v="8163201"/>
    <s v="C_PH1"/>
  </r>
  <r>
    <s v="P126387-15"/>
    <s v="80317015"/>
    <n v="80317"/>
    <s v="Non-WQM"/>
    <x v="11"/>
    <x v="0"/>
    <m/>
    <x v="3"/>
    <s v="ECOTOPE"/>
    <s v="EX"/>
    <m/>
    <x v="83"/>
    <m/>
    <m/>
    <m/>
    <m/>
    <m/>
    <m/>
    <m/>
    <m/>
    <m/>
    <m/>
    <m/>
    <m/>
    <m/>
    <m/>
    <m/>
    <m/>
    <m/>
    <m/>
    <m/>
    <m/>
    <m/>
    <m/>
    <m/>
    <m/>
    <m/>
    <m/>
    <m/>
    <d v="2021-06-01T15:30:00"/>
    <d v="2021-06-01T15:30:00"/>
    <s v="C_DO"/>
    <x v="29"/>
    <m/>
    <n v="8.4499999999999993"/>
    <s v="mg/L"/>
    <m/>
    <m/>
    <m/>
    <m/>
    <m/>
    <m/>
    <m/>
    <m/>
    <n v="80317015"/>
    <n v="8163201"/>
    <s v="C_DO"/>
  </r>
  <r>
    <s v="P126387-15"/>
    <s v="80317015"/>
    <n v="80317"/>
    <s v="Non-WQM"/>
    <x v="11"/>
    <x v="0"/>
    <m/>
    <x v="3"/>
    <s v="ECOTOPE"/>
    <s v="EX"/>
    <m/>
    <x v="83"/>
    <m/>
    <m/>
    <m/>
    <m/>
    <m/>
    <m/>
    <m/>
    <m/>
    <m/>
    <m/>
    <m/>
    <m/>
    <m/>
    <m/>
    <m/>
    <m/>
    <m/>
    <m/>
    <m/>
    <m/>
    <m/>
    <m/>
    <m/>
    <m/>
    <m/>
    <m/>
    <m/>
    <d v="2021-06-01T15:30:00"/>
    <d v="2021-06-01T15:30:00"/>
    <s v="C_COND2"/>
    <x v="30"/>
    <m/>
    <n v="198"/>
    <s v="umhos/cm"/>
    <m/>
    <m/>
    <m/>
    <m/>
    <m/>
    <m/>
    <m/>
    <m/>
    <n v="80317015"/>
    <n v="8163201"/>
    <s v="C_COND2"/>
  </r>
  <r>
    <s v="P126387-15"/>
    <s v="80317015"/>
    <n v="80317"/>
    <s v="Non-WQM"/>
    <x v="11"/>
    <x v="0"/>
    <m/>
    <x v="3"/>
    <s v="ECOTOPE"/>
    <s v="EX"/>
    <m/>
    <x v="83"/>
    <m/>
    <m/>
    <m/>
    <m/>
    <m/>
    <m/>
    <m/>
    <m/>
    <m/>
    <m/>
    <m/>
    <m/>
    <m/>
    <m/>
    <m/>
    <m/>
    <m/>
    <m/>
    <m/>
    <m/>
    <m/>
    <m/>
    <m/>
    <m/>
    <m/>
    <m/>
    <m/>
    <d v="2021-06-01T15:30:00"/>
    <d v="2021-06-01T15:30:00"/>
    <s v="C_COND1"/>
    <x v="31"/>
    <m/>
    <n v="1999"/>
    <s v="umhos/cm"/>
    <m/>
    <m/>
    <m/>
    <m/>
    <m/>
    <m/>
    <m/>
    <m/>
    <n v="80317015"/>
    <n v="8163201"/>
    <s v="C_COND1"/>
  </r>
  <r>
    <s v="P126387-15"/>
    <s v="80317015"/>
    <n v="80317"/>
    <s v="Non-WQM"/>
    <x v="11"/>
    <x v="0"/>
    <m/>
    <x v="3"/>
    <s v="ECOTOPE"/>
    <s v="EX"/>
    <m/>
    <x v="83"/>
    <m/>
    <m/>
    <m/>
    <m/>
    <m/>
    <m/>
    <m/>
    <m/>
    <m/>
    <m/>
    <m/>
    <m/>
    <m/>
    <m/>
    <m/>
    <m/>
    <m/>
    <m/>
    <m/>
    <m/>
    <m/>
    <m/>
    <m/>
    <m/>
    <m/>
    <m/>
    <m/>
    <d v="2021-06-01T15:30:00"/>
    <d v="2021-06-01T15:30:00"/>
    <s v="COND_TV2"/>
    <x v="32"/>
    <m/>
    <n v="200"/>
    <s v="umhos/cm"/>
    <m/>
    <m/>
    <m/>
    <m/>
    <m/>
    <m/>
    <m/>
    <m/>
    <n v="80317015"/>
    <n v="8163201"/>
    <s v="COND_TV2"/>
  </r>
  <r>
    <s v="P126387-15"/>
    <s v="80317015"/>
    <n v="80317"/>
    <s v="Non-WQM"/>
    <x v="11"/>
    <x v="0"/>
    <m/>
    <x v="3"/>
    <s v="ECOTOPE"/>
    <s v="EX"/>
    <m/>
    <x v="83"/>
    <m/>
    <m/>
    <m/>
    <m/>
    <m/>
    <m/>
    <m/>
    <m/>
    <m/>
    <m/>
    <m/>
    <m/>
    <m/>
    <m/>
    <m/>
    <m/>
    <m/>
    <m/>
    <m/>
    <m/>
    <m/>
    <m/>
    <m/>
    <m/>
    <m/>
    <m/>
    <m/>
    <d v="2021-06-01T15:30:00"/>
    <d v="2021-06-01T15:30:00"/>
    <s v="COND_TV1"/>
    <x v="33"/>
    <m/>
    <n v="2000"/>
    <s v="umhos/cm"/>
    <m/>
    <m/>
    <m/>
    <m/>
    <m/>
    <m/>
    <m/>
    <m/>
    <n v="80317015"/>
    <n v="8163201"/>
    <s v="COND_TV1"/>
  </r>
  <r>
    <s v="P126387-10"/>
    <s v="80317010"/>
    <n v="80317"/>
    <s v="Non-WQM"/>
    <x v="1"/>
    <x v="1"/>
    <s v="G"/>
    <x v="1"/>
    <s v="ECOTOPE"/>
    <s v="EX"/>
    <s v="ECOTOPE"/>
    <x v="84"/>
    <m/>
    <m/>
    <m/>
    <s v="0.18"/>
    <s v="0.33"/>
    <m/>
    <m/>
    <m/>
    <s v="0.58"/>
    <m/>
    <m/>
    <m/>
    <m/>
    <m/>
    <m/>
    <m/>
    <m/>
    <m/>
    <m/>
    <m/>
    <m/>
    <m/>
    <m/>
    <m/>
    <m/>
    <m/>
    <m/>
    <d v="2021-06-07T10:40:29"/>
    <d v="2021-06-03T13:28:00"/>
    <s v="00666"/>
    <x v="2"/>
    <n v="26"/>
    <n v="7.0000000000000001E-3"/>
    <s v="mg/L"/>
    <s v="+/- 0.002"/>
    <m/>
    <s v="SM4500PF"/>
    <n v="2E-3"/>
    <m/>
    <s v="light suspended solids present in sample."/>
    <m/>
    <m/>
    <n v="80317010"/>
    <n v="8163186"/>
    <s v="00666"/>
  </r>
  <r>
    <s v="P126387-10"/>
    <s v="80317010"/>
    <n v="80317"/>
    <s v="Non-WQM"/>
    <x v="1"/>
    <x v="1"/>
    <s v="G"/>
    <x v="1"/>
    <s v="ECOTOPE"/>
    <s v="EX"/>
    <s v="ECOTOPE"/>
    <x v="84"/>
    <m/>
    <m/>
    <m/>
    <s v="0.18"/>
    <s v="0.33"/>
    <m/>
    <m/>
    <m/>
    <s v="0.58"/>
    <m/>
    <m/>
    <m/>
    <m/>
    <m/>
    <m/>
    <m/>
    <m/>
    <m/>
    <m/>
    <m/>
    <m/>
    <m/>
    <m/>
    <m/>
    <m/>
    <m/>
    <m/>
    <d v="2021-06-07T10:32:50"/>
    <d v="2021-06-03T13:28:00"/>
    <s v="00665"/>
    <x v="3"/>
    <n v="25"/>
    <n v="1.2E-2"/>
    <s v="mg/L"/>
    <s v="+/- 0.002"/>
    <m/>
    <s v="SM4500PF"/>
    <n v="2E-3"/>
    <m/>
    <s v="light suspended solids present in sample."/>
    <m/>
    <m/>
    <n v="80317010"/>
    <n v="8163184"/>
    <s v="00665"/>
  </r>
  <r>
    <s v="P126387-10"/>
    <s v="80317010"/>
    <n v="80317"/>
    <s v="Non-WQM"/>
    <x v="1"/>
    <x v="1"/>
    <s v="G"/>
    <x v="1"/>
    <s v="ECOTOPE"/>
    <s v="EX"/>
    <s v="ECOTOPE"/>
    <x v="84"/>
    <m/>
    <m/>
    <m/>
    <s v="0.18"/>
    <s v="0.33"/>
    <m/>
    <m/>
    <m/>
    <s v="0.58"/>
    <m/>
    <m/>
    <m/>
    <m/>
    <m/>
    <m/>
    <m/>
    <m/>
    <m/>
    <m/>
    <m/>
    <m/>
    <m/>
    <m/>
    <m/>
    <m/>
    <m/>
    <m/>
    <d v="2021-06-02T15:06:19"/>
    <d v="2021-06-02T15:06:19"/>
    <s v="00671"/>
    <x v="1"/>
    <n v="23"/>
    <n v="2E-3"/>
    <s v="mg/L"/>
    <s v="+/- 0.002"/>
    <s v="U"/>
    <s v="SM4500PF"/>
    <n v="2E-3"/>
    <m/>
    <s v="light suspended solids present in sample."/>
    <m/>
    <m/>
    <n v="80317010"/>
    <n v="8163182"/>
    <s v="00671"/>
  </r>
  <r>
    <s v="P126387-10"/>
    <s v="80317010"/>
    <n v="80317"/>
    <s v="Non-WQM"/>
    <x v="1"/>
    <x v="1"/>
    <s v="G"/>
    <x v="1"/>
    <s v="ECOTOPE"/>
    <s v="EX"/>
    <s v="ECOTOPE"/>
    <x v="84"/>
    <m/>
    <m/>
    <m/>
    <s v="0.18"/>
    <s v="0.33"/>
    <m/>
    <m/>
    <m/>
    <s v="0.58"/>
    <m/>
    <m/>
    <m/>
    <m/>
    <m/>
    <m/>
    <m/>
    <m/>
    <m/>
    <m/>
    <m/>
    <m/>
    <m/>
    <m/>
    <m/>
    <m/>
    <m/>
    <m/>
    <d v="2021-06-04T09:21:45"/>
    <d v="2021-06-03T14:39:38"/>
    <s v="97017"/>
    <x v="4"/>
    <n v="80"/>
    <n v="1.28"/>
    <s v="mg/L"/>
    <s v="+/- 0.108"/>
    <m/>
    <s v="SM4500NC"/>
    <n v="0.05"/>
    <m/>
    <s v="light suspended solids present in sample."/>
    <m/>
    <m/>
    <n v="80317010"/>
    <n v="8163190"/>
    <s v="97017"/>
  </r>
  <r>
    <s v="P126387-10"/>
    <s v="80317010"/>
    <n v="80317"/>
    <s v="Non-WQM"/>
    <x v="1"/>
    <x v="1"/>
    <s v="G"/>
    <x v="1"/>
    <s v="ECOTOPE"/>
    <s v="EX"/>
    <s v="ECOTOPE"/>
    <x v="84"/>
    <m/>
    <m/>
    <m/>
    <s v="0.18"/>
    <s v="0.33"/>
    <m/>
    <m/>
    <m/>
    <s v="0.58"/>
    <m/>
    <m/>
    <m/>
    <m/>
    <m/>
    <m/>
    <m/>
    <m/>
    <m/>
    <m/>
    <m/>
    <m/>
    <m/>
    <m/>
    <m/>
    <m/>
    <m/>
    <m/>
    <d v="2021-06-09T16:12:22"/>
    <d v="2021-06-09T16:12:22"/>
    <s v="00631"/>
    <x v="6"/>
    <n v="18"/>
    <n v="5.0000000000000001E-3"/>
    <s v="mg/L"/>
    <s v="+/- 0.005"/>
    <s v="U"/>
    <s v="SM4500NO3F"/>
    <n v="5.0000000000000001E-3"/>
    <m/>
    <s v="light suspended solids present in sample."/>
    <m/>
    <m/>
    <n v="80317010"/>
    <n v="8163187"/>
    <s v="00631"/>
  </r>
  <r>
    <s v="P126387-10"/>
    <s v="80317010"/>
    <n v="80317"/>
    <s v="Non-WQM"/>
    <x v="1"/>
    <x v="1"/>
    <s v="G"/>
    <x v="1"/>
    <s v="ECOTOPE"/>
    <s v="EX"/>
    <s v="ECOTOPE"/>
    <x v="84"/>
    <m/>
    <m/>
    <m/>
    <s v="0.18"/>
    <s v="0.33"/>
    <m/>
    <m/>
    <m/>
    <s v="0.58"/>
    <m/>
    <m/>
    <m/>
    <m/>
    <m/>
    <m/>
    <m/>
    <m/>
    <m/>
    <m/>
    <m/>
    <m/>
    <m/>
    <m/>
    <m/>
    <m/>
    <m/>
    <m/>
    <d v="2021-06-09T16:12:22"/>
    <d v="2021-06-09T16:12:22"/>
    <s v="00608"/>
    <x v="7"/>
    <n v="20"/>
    <n v="2.1000000000000001E-2"/>
    <s v="mg/L"/>
    <s v="+/- 0.005"/>
    <m/>
    <s v="SM4500NH3H"/>
    <n v="5.0000000000000001E-3"/>
    <m/>
    <s v="light suspended solids present in sample."/>
    <m/>
    <m/>
    <n v="80317010"/>
    <n v="8163187"/>
    <s v="00608"/>
  </r>
  <r>
    <s v="P126387-10"/>
    <s v="80317010"/>
    <n v="80317"/>
    <s v="Non-WQM"/>
    <x v="1"/>
    <x v="1"/>
    <s v="G"/>
    <x v="1"/>
    <s v="ECOTOPE"/>
    <s v="EX"/>
    <s v="ECOTOPE"/>
    <x v="84"/>
    <m/>
    <m/>
    <m/>
    <s v="0.18"/>
    <s v="0.33"/>
    <m/>
    <m/>
    <m/>
    <s v="0.58"/>
    <m/>
    <m/>
    <m/>
    <m/>
    <m/>
    <m/>
    <m/>
    <m/>
    <m/>
    <m/>
    <m/>
    <m/>
    <m/>
    <m/>
    <m/>
    <m/>
    <m/>
    <m/>
    <d v="2021-06-02T13:23:00"/>
    <d v="2021-06-02T13:23:00"/>
    <s v="00080"/>
    <x v="5"/>
    <n v="13"/>
    <n v="63"/>
    <s v="PCU"/>
    <s v="+/- 11"/>
    <m/>
    <s v="SM2120C"/>
    <n v="1"/>
    <m/>
    <s v="light suspended solids present in sample."/>
    <m/>
    <m/>
    <n v="80317010"/>
    <n v="8163191"/>
    <s v="00080"/>
  </r>
  <r>
    <s v="P126387-10"/>
    <s v="80317010"/>
    <n v="80317"/>
    <s v="Non-WQM"/>
    <x v="1"/>
    <x v="1"/>
    <s v="G"/>
    <x v="1"/>
    <s v="ECOTOPE"/>
    <s v="EX"/>
    <s v="ECOTOPE"/>
    <x v="84"/>
    <m/>
    <m/>
    <m/>
    <s v="0.18"/>
    <s v="0.33"/>
    <m/>
    <m/>
    <m/>
    <s v="0.58"/>
    <m/>
    <m/>
    <m/>
    <m/>
    <m/>
    <m/>
    <m/>
    <m/>
    <m/>
    <m/>
    <m/>
    <m/>
    <m/>
    <m/>
    <m/>
    <m/>
    <m/>
    <m/>
    <d v="2021-06-01T11:42:00"/>
    <d v="2021-06-01T11:42:00"/>
    <s v="00400"/>
    <x v="34"/>
    <n v="10"/>
    <n v="7.8"/>
    <s v="pH Units"/>
    <m/>
    <m/>
    <s v="SFWMD-FSQM"/>
    <m/>
    <m/>
    <s v="light suspended solids present in sample."/>
    <m/>
    <m/>
    <n v="80317010"/>
    <n v="8163198"/>
    <s v="00400"/>
  </r>
  <r>
    <s v="P126387-10"/>
    <s v="80317010"/>
    <n v="80317"/>
    <s v="Non-WQM"/>
    <x v="1"/>
    <x v="1"/>
    <s v="G"/>
    <x v="1"/>
    <s v="ECOTOPE"/>
    <s v="EX"/>
    <s v="ECOTOPE"/>
    <x v="84"/>
    <m/>
    <m/>
    <m/>
    <s v="0.18"/>
    <s v="0.33"/>
    <m/>
    <m/>
    <m/>
    <s v="0.58"/>
    <m/>
    <m/>
    <m/>
    <m/>
    <m/>
    <m/>
    <m/>
    <m/>
    <m/>
    <m/>
    <m/>
    <m/>
    <m/>
    <m/>
    <m/>
    <m/>
    <m/>
    <m/>
    <d v="2021-06-01T11:42:00"/>
    <d v="2021-06-01T11:42:00"/>
    <s v="00299"/>
    <x v="35"/>
    <n v="8"/>
    <n v="6.71"/>
    <s v="mg/L"/>
    <m/>
    <m/>
    <s v="SFWMD-FSQM"/>
    <m/>
    <m/>
    <s v="light suspended solids present in sample."/>
    <m/>
    <m/>
    <n v="80317010"/>
    <n v="8163198"/>
    <s v="00299"/>
  </r>
  <r>
    <s v="P126387-10"/>
    <s v="80317010"/>
    <n v="80317"/>
    <s v="Non-WQM"/>
    <x v="1"/>
    <x v="1"/>
    <s v="G"/>
    <x v="1"/>
    <s v="ECOTOPE"/>
    <s v="EX"/>
    <s v="ECOTOPE"/>
    <x v="84"/>
    <m/>
    <m/>
    <m/>
    <s v="0.18"/>
    <s v="0.33"/>
    <m/>
    <m/>
    <m/>
    <s v="0.58"/>
    <m/>
    <m/>
    <m/>
    <m/>
    <m/>
    <m/>
    <m/>
    <m/>
    <m/>
    <m/>
    <m/>
    <m/>
    <m/>
    <m/>
    <m/>
    <m/>
    <m/>
    <m/>
    <d v="2021-06-01T11:42:00"/>
    <d v="2021-06-01T11:42:00"/>
    <s v="00094"/>
    <x v="36"/>
    <n v="9"/>
    <n v="570"/>
    <s v="umhos/cm"/>
    <m/>
    <m/>
    <s v="SFWMD-FSQM"/>
    <m/>
    <m/>
    <s v="light suspended solids present in sample."/>
    <m/>
    <m/>
    <n v="80317010"/>
    <n v="8163198"/>
    <s v="00094"/>
  </r>
  <r>
    <s v="P126387-10"/>
    <s v="80317010"/>
    <n v="80317"/>
    <s v="Non-WQM"/>
    <x v="1"/>
    <x v="1"/>
    <s v="G"/>
    <x v="1"/>
    <s v="ECOTOPE"/>
    <s v="EX"/>
    <s v="ECOTOPE"/>
    <x v="84"/>
    <m/>
    <m/>
    <m/>
    <s v="0.18"/>
    <s v="0.33"/>
    <m/>
    <m/>
    <m/>
    <s v="0.58"/>
    <m/>
    <m/>
    <m/>
    <m/>
    <m/>
    <m/>
    <m/>
    <m/>
    <m/>
    <m/>
    <m/>
    <m/>
    <m/>
    <m/>
    <m/>
    <m/>
    <m/>
    <m/>
    <d v="2021-06-01T11:42:00"/>
    <d v="2021-06-01T11:42:00"/>
    <s v="00010"/>
    <x v="37"/>
    <n v="7"/>
    <n v="28.8"/>
    <s v="Deg C"/>
    <m/>
    <m/>
    <s v="SFWMD-FSQM"/>
    <m/>
    <m/>
    <s v="light suspended solids present in sample."/>
    <m/>
    <m/>
    <n v="80317010"/>
    <n v="8163198"/>
    <s v="00010"/>
  </r>
  <r>
    <s v="P126387-10"/>
    <s v="80317010"/>
    <n v="80317"/>
    <s v="Non-WQM"/>
    <x v="1"/>
    <x v="1"/>
    <s v="G"/>
    <x v="1"/>
    <s v="ECOTOPE"/>
    <s v="EX"/>
    <s v="ECOTOPE"/>
    <x v="84"/>
    <m/>
    <m/>
    <m/>
    <s v="0.18"/>
    <s v="0.33"/>
    <m/>
    <m/>
    <m/>
    <s v="0.58"/>
    <m/>
    <m/>
    <m/>
    <m/>
    <m/>
    <m/>
    <m/>
    <m/>
    <m/>
    <m/>
    <m/>
    <m/>
    <m/>
    <m/>
    <m/>
    <m/>
    <m/>
    <m/>
    <d v="2021-06-09T04:30:00"/>
    <d v="2021-06-09T04:30:00"/>
    <s v="00681"/>
    <x v="8"/>
    <n v="89"/>
    <n v="20.5"/>
    <s v="mg/L"/>
    <s v="+/- 1.7"/>
    <m/>
    <s v="SM5310B"/>
    <n v="0.8"/>
    <m/>
    <s v="light suspended solids present in sample."/>
    <m/>
    <m/>
    <n v="80317010"/>
    <n v="8163192"/>
    <s v="00681"/>
  </r>
  <r>
    <s v="P126387-10"/>
    <s v="80317010"/>
    <n v="80317"/>
    <s v="Non-WQM"/>
    <x v="1"/>
    <x v="1"/>
    <s v="G"/>
    <x v="1"/>
    <s v="ECOTOPE"/>
    <s v="EX"/>
    <s v="ECOTOPE"/>
    <x v="84"/>
    <m/>
    <m/>
    <m/>
    <s v="0.18"/>
    <s v="0.33"/>
    <m/>
    <m/>
    <m/>
    <s v="0.58"/>
    <m/>
    <m/>
    <m/>
    <m/>
    <m/>
    <m/>
    <m/>
    <m/>
    <m/>
    <m/>
    <m/>
    <m/>
    <m/>
    <m/>
    <m/>
    <m/>
    <m/>
    <m/>
    <d v="2021-06-02T16:35:00"/>
    <d v="2021-06-02T16:35:00"/>
    <s v="00410"/>
    <x v="9"/>
    <n v="67"/>
    <n v="166"/>
    <s v="mg/L CaCO3"/>
    <s v="+/- 8"/>
    <m/>
    <s v="SM2320B"/>
    <n v="1"/>
    <m/>
    <s v="light suspended solids present in sample."/>
    <m/>
    <m/>
    <n v="80317010"/>
    <n v="8163196"/>
    <s v="00410"/>
  </r>
  <r>
    <s v="P126387-10"/>
    <s v="80317010"/>
    <n v="80317"/>
    <s v="Non-WQM"/>
    <x v="1"/>
    <x v="1"/>
    <s v="G"/>
    <x v="1"/>
    <s v="ECOTOPE"/>
    <s v="EX"/>
    <s v="ECOTOPE"/>
    <x v="84"/>
    <m/>
    <m/>
    <m/>
    <s v="0.18"/>
    <s v="0.33"/>
    <m/>
    <m/>
    <m/>
    <s v="0.58"/>
    <m/>
    <m/>
    <m/>
    <m/>
    <m/>
    <m/>
    <m/>
    <m/>
    <m/>
    <m/>
    <m/>
    <m/>
    <m/>
    <m/>
    <m/>
    <m/>
    <m/>
    <m/>
    <d v="2021-06-11T12:00:45"/>
    <d v="2021-06-04T10:00:00"/>
    <s v="01105"/>
    <x v="15"/>
    <n v="66"/>
    <n v="8"/>
    <s v="ug/L"/>
    <s v="+/- 8"/>
    <s v="U"/>
    <s v="SM3120B"/>
    <n v="8"/>
    <m/>
    <s v="light suspended solids present in sample."/>
    <m/>
    <m/>
    <n v="80317010"/>
    <n v="8163200"/>
    <s v="01105"/>
  </r>
  <r>
    <s v="P126387-10"/>
    <s v="80317010"/>
    <n v="80317"/>
    <s v="Non-WQM"/>
    <x v="1"/>
    <x v="1"/>
    <s v="G"/>
    <x v="1"/>
    <s v="ECOTOPE"/>
    <s v="EX"/>
    <s v="ECOTOPE"/>
    <x v="84"/>
    <m/>
    <m/>
    <m/>
    <s v="0.18"/>
    <s v="0.33"/>
    <m/>
    <m/>
    <m/>
    <s v="0.58"/>
    <m/>
    <m/>
    <m/>
    <m/>
    <m/>
    <m/>
    <m/>
    <m/>
    <m/>
    <m/>
    <m/>
    <m/>
    <m/>
    <m/>
    <m/>
    <m/>
    <m/>
    <m/>
    <d v="2021-06-11T12:00:45"/>
    <d v="2021-06-04T10:00:00"/>
    <s v="01045"/>
    <x v="16"/>
    <n v="36"/>
    <n v="4"/>
    <s v="ug/L"/>
    <s v="+/- 3"/>
    <s v="I"/>
    <s v="SM3120B"/>
    <n v="3"/>
    <m/>
    <s v="light suspended solids present in sample."/>
    <m/>
    <m/>
    <n v="80317010"/>
    <n v="8163200"/>
    <s v="01045"/>
  </r>
  <r>
    <s v="P126387-10"/>
    <s v="80317010"/>
    <n v="80317"/>
    <s v="Non-WQM"/>
    <x v="1"/>
    <x v="1"/>
    <s v="G"/>
    <x v="1"/>
    <s v="ECOTOPE"/>
    <s v="EX"/>
    <s v="ECOTOPE"/>
    <x v="84"/>
    <m/>
    <m/>
    <m/>
    <s v="0.18"/>
    <s v="0.33"/>
    <m/>
    <m/>
    <m/>
    <s v="0.58"/>
    <m/>
    <m/>
    <m/>
    <m/>
    <m/>
    <m/>
    <m/>
    <m/>
    <m/>
    <m/>
    <m/>
    <m/>
    <m/>
    <m/>
    <m/>
    <m/>
    <m/>
    <m/>
    <d v="2021-06-18T11:04:30"/>
    <d v="2021-06-18T11:04:30"/>
    <s v="00935"/>
    <x v="17"/>
    <n v="29"/>
    <n v="5"/>
    <s v="mg/L"/>
    <s v="+/- 0.4"/>
    <m/>
    <s v="SM3120B"/>
    <n v="0.1"/>
    <m/>
    <s v="light suspended solids present in sample."/>
    <m/>
    <m/>
    <n v="80317010"/>
    <n v="8177023"/>
    <s v="00935"/>
  </r>
  <r>
    <s v="P126387-10"/>
    <s v="80317010"/>
    <n v="80317"/>
    <s v="Non-WQM"/>
    <x v="1"/>
    <x v="1"/>
    <s v="G"/>
    <x v="1"/>
    <s v="ECOTOPE"/>
    <s v="EX"/>
    <s v="ECOTOPE"/>
    <x v="84"/>
    <m/>
    <m/>
    <m/>
    <s v="0.18"/>
    <s v="0.33"/>
    <m/>
    <m/>
    <m/>
    <s v="0.58"/>
    <m/>
    <m/>
    <m/>
    <m/>
    <m/>
    <m/>
    <m/>
    <m/>
    <m/>
    <m/>
    <m/>
    <m/>
    <m/>
    <m/>
    <m/>
    <m/>
    <m/>
    <m/>
    <d v="2021-06-18T11:04:30"/>
    <d v="2021-06-18T11:04:30"/>
    <s v="00930"/>
    <x v="18"/>
    <n v="28"/>
    <n v="37.4"/>
    <s v="mg/L"/>
    <s v="+/- 2.8"/>
    <m/>
    <s v="SM3120B"/>
    <n v="0.4"/>
    <m/>
    <s v="light suspended solids present in sample."/>
    <m/>
    <m/>
    <n v="80317010"/>
    <n v="8177023"/>
    <s v="00930"/>
  </r>
  <r>
    <s v="P126387-10"/>
    <s v="80317010"/>
    <n v="80317"/>
    <s v="Non-WQM"/>
    <x v="1"/>
    <x v="1"/>
    <s v="G"/>
    <x v="1"/>
    <s v="ECOTOPE"/>
    <s v="EX"/>
    <s v="ECOTOPE"/>
    <x v="84"/>
    <m/>
    <m/>
    <m/>
    <s v="0.18"/>
    <s v="0.33"/>
    <m/>
    <m/>
    <m/>
    <s v="0.58"/>
    <m/>
    <m/>
    <m/>
    <m/>
    <m/>
    <m/>
    <m/>
    <m/>
    <m/>
    <m/>
    <m/>
    <m/>
    <m/>
    <m/>
    <m/>
    <m/>
    <m/>
    <m/>
    <d v="2021-06-18T11:04:30"/>
    <d v="2021-06-18T11:04:30"/>
    <s v="00925"/>
    <x v="19"/>
    <n v="31"/>
    <n v="13.6"/>
    <s v="mg/L"/>
    <s v="+/- 1.0"/>
    <m/>
    <s v="SM3120B"/>
    <n v="0.1"/>
    <m/>
    <s v="light suspended solids present in sample."/>
    <m/>
    <m/>
    <n v="80317010"/>
    <n v="8177023"/>
    <s v="00925"/>
  </r>
  <r>
    <s v="P126387-10"/>
    <s v="80317010"/>
    <n v="80317"/>
    <s v="Non-WQM"/>
    <x v="1"/>
    <x v="1"/>
    <s v="G"/>
    <x v="1"/>
    <s v="ECOTOPE"/>
    <s v="EX"/>
    <s v="ECOTOPE"/>
    <x v="84"/>
    <m/>
    <m/>
    <m/>
    <s v="0.18"/>
    <s v="0.33"/>
    <m/>
    <m/>
    <m/>
    <s v="0.58"/>
    <m/>
    <m/>
    <m/>
    <m/>
    <m/>
    <m/>
    <m/>
    <m/>
    <m/>
    <m/>
    <m/>
    <m/>
    <m/>
    <m/>
    <m/>
    <m/>
    <m/>
    <m/>
    <d v="2021-06-18T11:04:30"/>
    <d v="2021-06-18T11:04:30"/>
    <s v="00915"/>
    <x v="20"/>
    <n v="30"/>
    <n v="61.5"/>
    <s v="mg/L"/>
    <s v="+/- 5.4"/>
    <m/>
    <s v="SM3120B"/>
    <n v="0.3"/>
    <m/>
    <s v="light suspended solids present in sample."/>
    <m/>
    <m/>
    <n v="80317010"/>
    <n v="8177023"/>
    <s v="00915"/>
  </r>
  <r>
    <s v="P126387-10"/>
    <s v="80317010"/>
    <n v="80317"/>
    <s v="Non-WQM"/>
    <x v="1"/>
    <x v="1"/>
    <s v="G"/>
    <x v="1"/>
    <s v="ECOTOPE"/>
    <s v="EX"/>
    <s v="ECOTOPE"/>
    <x v="84"/>
    <m/>
    <m/>
    <m/>
    <s v="0.18"/>
    <s v="0.33"/>
    <m/>
    <m/>
    <m/>
    <s v="0.58"/>
    <m/>
    <m/>
    <m/>
    <m/>
    <m/>
    <m/>
    <m/>
    <m/>
    <m/>
    <m/>
    <m/>
    <m/>
    <m/>
    <m/>
    <m/>
    <m/>
    <m/>
    <m/>
    <d v="2021-06-18T11:04:30"/>
    <d v="2021-06-18T11:04:30"/>
    <s v="CALCHARD"/>
    <x v="21"/>
    <m/>
    <n v="209.6"/>
    <s v="mg/L"/>
    <s v="+/- 10.9"/>
    <m/>
    <m/>
    <n v="1"/>
    <m/>
    <s v="light suspended solids present in sample."/>
    <m/>
    <m/>
    <n v="80317010"/>
    <n v="8177023"/>
    <s v="CALCHARD"/>
  </r>
  <r>
    <s v="P126387-10"/>
    <s v="80317010"/>
    <n v="80317"/>
    <s v="Non-WQM"/>
    <x v="1"/>
    <x v="1"/>
    <s v="G"/>
    <x v="1"/>
    <s v="ECOTOPE"/>
    <s v="EX"/>
    <s v="ECOTOPE"/>
    <x v="84"/>
    <m/>
    <m/>
    <m/>
    <s v="0.18"/>
    <s v="0.33"/>
    <m/>
    <m/>
    <m/>
    <s v="0.58"/>
    <m/>
    <m/>
    <m/>
    <m/>
    <m/>
    <m/>
    <m/>
    <m/>
    <m/>
    <m/>
    <m/>
    <m/>
    <m/>
    <m/>
    <m/>
    <m/>
    <m/>
    <m/>
    <d v="2021-06-03T16:39:00"/>
    <d v="2021-06-03T16:39:00"/>
    <s v="00946"/>
    <x v="10"/>
    <n v="33"/>
    <n v="27.8"/>
    <s v="mg/L"/>
    <s v="+/- 1.0"/>
    <m/>
    <s v="SM4110B"/>
    <n v="0.1"/>
    <m/>
    <s v="light suspended solids present in sample."/>
    <m/>
    <m/>
    <n v="80317010"/>
    <n v="8163188"/>
    <s v="00946"/>
  </r>
  <r>
    <s v="P126387-10"/>
    <s v="80317010"/>
    <n v="80317"/>
    <s v="Non-WQM"/>
    <x v="1"/>
    <x v="1"/>
    <s v="G"/>
    <x v="1"/>
    <s v="ECOTOPE"/>
    <s v="EX"/>
    <s v="ECOTOPE"/>
    <x v="84"/>
    <m/>
    <m/>
    <m/>
    <s v="0.18"/>
    <s v="0.33"/>
    <m/>
    <m/>
    <m/>
    <s v="0.58"/>
    <m/>
    <m/>
    <m/>
    <m/>
    <m/>
    <m/>
    <m/>
    <m/>
    <m/>
    <m/>
    <m/>
    <m/>
    <m/>
    <m/>
    <m/>
    <m/>
    <m/>
    <m/>
    <d v="2021-06-03T16:39:00"/>
    <d v="2021-06-03T16:39:00"/>
    <s v="00941"/>
    <x v="11"/>
    <n v="32"/>
    <n v="57.7"/>
    <s v="mg/L"/>
    <s v="+/- 2.8"/>
    <m/>
    <s v="SM4110B"/>
    <n v="0.5"/>
    <m/>
    <s v="light suspended solids present in sample."/>
    <m/>
    <m/>
    <n v="80317010"/>
    <n v="8163188"/>
    <s v="00941"/>
  </r>
  <r>
    <s v="P126387-10"/>
    <s v="80317010"/>
    <n v="80317"/>
    <s v="Non-WQM"/>
    <x v="1"/>
    <x v="1"/>
    <s v="G"/>
    <x v="1"/>
    <s v="ECOTOPE"/>
    <s v="EX"/>
    <s v="ECOTOPE"/>
    <x v="84"/>
    <m/>
    <m/>
    <m/>
    <s v="0.18"/>
    <s v="0.33"/>
    <m/>
    <m/>
    <m/>
    <s v="0.58"/>
    <m/>
    <m/>
    <m/>
    <m/>
    <m/>
    <m/>
    <m/>
    <m/>
    <m/>
    <m/>
    <m/>
    <m/>
    <m/>
    <m/>
    <m/>
    <m/>
    <m/>
    <m/>
    <d v="2021-06-04T00:08:42"/>
    <d v="2021-06-03T10:40:51"/>
    <s v="98013"/>
    <x v="12"/>
    <m/>
    <n v="0.247"/>
    <s v="ug/L"/>
    <s v="+/- 0.025"/>
    <m/>
    <m/>
    <n v="8.9999999999999993E-3"/>
    <m/>
    <s v="light suspended solids present in sample."/>
    <m/>
    <m/>
    <n v="80317010"/>
    <n v="8163195"/>
    <s v="98013"/>
  </r>
  <r>
    <s v="P126387-10"/>
    <s v="80317010"/>
    <n v="80317"/>
    <s v="Non-WQM"/>
    <x v="1"/>
    <x v="1"/>
    <s v="G"/>
    <x v="1"/>
    <s v="ECOTOPE"/>
    <s v="EX"/>
    <s v="ECOTOPE"/>
    <x v="84"/>
    <m/>
    <m/>
    <m/>
    <s v="0.18"/>
    <s v="0.33"/>
    <m/>
    <m/>
    <m/>
    <s v="0.58"/>
    <m/>
    <m/>
    <m/>
    <m/>
    <m/>
    <m/>
    <m/>
    <m/>
    <m/>
    <m/>
    <m/>
    <m/>
    <m/>
    <m/>
    <m/>
    <m/>
    <m/>
    <m/>
    <d v="2021-06-04T00:08:42"/>
    <d v="2021-06-03T10:40:51"/>
    <s v="98011"/>
    <x v="13"/>
    <m/>
    <n v="1.73"/>
    <s v="ug/L"/>
    <s v="+/- 0.117"/>
    <m/>
    <m/>
    <n v="1.7999999999999999E-2"/>
    <m/>
    <s v="light suspended solids present in sample."/>
    <m/>
    <m/>
    <n v="80317010"/>
    <n v="8163195"/>
    <s v="98011"/>
  </r>
  <r>
    <s v="P126387-10"/>
    <s v="80317010"/>
    <n v="80317"/>
    <s v="Non-WQM"/>
    <x v="1"/>
    <x v="1"/>
    <s v="G"/>
    <x v="1"/>
    <s v="ECOTOPE"/>
    <s v="EX"/>
    <s v="ECOTOPE"/>
    <x v="84"/>
    <m/>
    <m/>
    <m/>
    <s v="0.18"/>
    <s v="0.33"/>
    <m/>
    <m/>
    <m/>
    <s v="0.58"/>
    <m/>
    <m/>
    <m/>
    <m/>
    <m/>
    <m/>
    <m/>
    <m/>
    <m/>
    <m/>
    <m/>
    <m/>
    <m/>
    <m/>
    <m/>
    <m/>
    <m/>
    <m/>
    <d v="2021-06-04T00:08:42"/>
    <d v="2021-06-03T10:40:51"/>
    <s v="98010"/>
    <x v="14"/>
    <m/>
    <n v="0.21199999999999999"/>
    <s v="ug/L"/>
    <s v="UNK"/>
    <m/>
    <m/>
    <n v="1.7999999999999999E-2"/>
    <m/>
    <s v="light suspended solids present in sample."/>
    <m/>
    <m/>
    <n v="80317010"/>
    <n v="8163195"/>
    <s v="98010"/>
  </r>
  <r>
    <s v="P126387-9"/>
    <s v="80317009"/>
    <n v="80317"/>
    <s v="Non-WQM"/>
    <x v="2"/>
    <x v="1"/>
    <s v="G"/>
    <x v="1"/>
    <s v="ECOTOPE"/>
    <s v="EX"/>
    <s v="ECOTOPE"/>
    <x v="85"/>
    <m/>
    <m/>
    <m/>
    <s v="0.22"/>
    <s v="0.45"/>
    <m/>
    <m/>
    <m/>
    <s v="0.53"/>
    <m/>
    <m/>
    <m/>
    <m/>
    <m/>
    <m/>
    <m/>
    <m/>
    <m/>
    <m/>
    <m/>
    <m/>
    <m/>
    <m/>
    <m/>
    <m/>
    <m/>
    <m/>
    <d v="2021-06-07T10:31:19"/>
    <d v="2021-06-03T13:28:00"/>
    <s v="00666"/>
    <x v="2"/>
    <n v="26"/>
    <n v="6.0000000000000001E-3"/>
    <s v="mg/L"/>
    <s v="+/- 0.002"/>
    <m/>
    <s v="SM4500PF"/>
    <n v="2E-3"/>
    <m/>
    <s v="light suspended solids in sample."/>
    <m/>
    <m/>
    <n v="80317009"/>
    <n v="8163167"/>
    <s v="00666"/>
  </r>
  <r>
    <s v="P126387-9"/>
    <s v="80317009"/>
    <n v="80317"/>
    <s v="Non-WQM"/>
    <x v="2"/>
    <x v="1"/>
    <s v="G"/>
    <x v="1"/>
    <s v="ECOTOPE"/>
    <s v="EX"/>
    <s v="ECOTOPE"/>
    <x v="85"/>
    <m/>
    <m/>
    <m/>
    <s v="0.22"/>
    <s v="0.45"/>
    <m/>
    <m/>
    <m/>
    <s v="0.53"/>
    <m/>
    <m/>
    <m/>
    <m/>
    <m/>
    <m/>
    <m/>
    <m/>
    <m/>
    <m/>
    <m/>
    <m/>
    <m/>
    <m/>
    <m/>
    <m/>
    <m/>
    <m/>
    <d v="2021-06-07T10:29:48"/>
    <d v="2021-06-03T13:28:00"/>
    <s v="00665"/>
    <x v="3"/>
    <n v="25"/>
    <n v="0.01"/>
    <s v="mg/L"/>
    <s v="+/- 0.002"/>
    <m/>
    <s v="SM4500PF"/>
    <n v="2E-3"/>
    <m/>
    <s v="light suspended solids in sample."/>
    <m/>
    <m/>
    <n v="80317009"/>
    <n v="8163165"/>
    <s v="00665"/>
  </r>
  <r>
    <s v="P126387-9"/>
    <s v="80317009"/>
    <n v="80317"/>
    <s v="Non-WQM"/>
    <x v="2"/>
    <x v="1"/>
    <s v="G"/>
    <x v="1"/>
    <s v="ECOTOPE"/>
    <s v="EX"/>
    <s v="ECOTOPE"/>
    <x v="85"/>
    <m/>
    <m/>
    <m/>
    <s v="0.22"/>
    <s v="0.45"/>
    <m/>
    <m/>
    <m/>
    <s v="0.53"/>
    <m/>
    <m/>
    <m/>
    <m/>
    <m/>
    <m/>
    <m/>
    <m/>
    <m/>
    <m/>
    <m/>
    <m/>
    <m/>
    <m/>
    <m/>
    <m/>
    <m/>
    <m/>
    <d v="2021-06-02T15:04:43"/>
    <d v="2021-06-02T15:04:43"/>
    <s v="00671"/>
    <x v="1"/>
    <n v="23"/>
    <n v="2E-3"/>
    <s v="mg/L"/>
    <s v="+/- 0.002"/>
    <s v="U"/>
    <s v="SM4500PF"/>
    <n v="2E-3"/>
    <m/>
    <s v="light suspended solids in sample."/>
    <m/>
    <m/>
    <n v="80317009"/>
    <n v="8163163"/>
    <s v="00671"/>
  </r>
  <r>
    <s v="P126387-9"/>
    <s v="80317009"/>
    <n v="80317"/>
    <s v="Non-WQM"/>
    <x v="2"/>
    <x v="1"/>
    <s v="G"/>
    <x v="1"/>
    <s v="ECOTOPE"/>
    <s v="EX"/>
    <s v="ECOTOPE"/>
    <x v="85"/>
    <m/>
    <m/>
    <m/>
    <s v="0.22"/>
    <s v="0.45"/>
    <m/>
    <m/>
    <m/>
    <s v="0.53"/>
    <m/>
    <m/>
    <m/>
    <m/>
    <m/>
    <m/>
    <m/>
    <m/>
    <m/>
    <m/>
    <m/>
    <m/>
    <m/>
    <m/>
    <m/>
    <m/>
    <m/>
    <m/>
    <d v="2021-06-04T09:20:19"/>
    <d v="2021-06-03T14:39:38"/>
    <s v="97017"/>
    <x v="4"/>
    <n v="80"/>
    <n v="1.25"/>
    <s v="mg/L"/>
    <s v="+/- 0.106"/>
    <m/>
    <s v="SM4500NC"/>
    <n v="0.05"/>
    <m/>
    <s v="light suspended solids in sample."/>
    <m/>
    <m/>
    <n v="80317009"/>
    <n v="8163171"/>
    <s v="97017"/>
  </r>
  <r>
    <s v="P126387-9"/>
    <s v="80317009"/>
    <n v="80317"/>
    <s v="Non-WQM"/>
    <x v="2"/>
    <x v="1"/>
    <s v="G"/>
    <x v="1"/>
    <s v="ECOTOPE"/>
    <s v="EX"/>
    <s v="ECOTOPE"/>
    <x v="85"/>
    <m/>
    <m/>
    <m/>
    <s v="0.22"/>
    <s v="0.45"/>
    <m/>
    <m/>
    <m/>
    <s v="0.53"/>
    <m/>
    <m/>
    <m/>
    <m/>
    <m/>
    <m/>
    <m/>
    <m/>
    <m/>
    <m/>
    <m/>
    <m/>
    <m/>
    <m/>
    <m/>
    <m/>
    <m/>
    <m/>
    <d v="2021-06-09T16:10:57"/>
    <d v="2021-06-09T16:10:57"/>
    <s v="00631"/>
    <x v="6"/>
    <n v="18"/>
    <n v="5.0000000000000001E-3"/>
    <s v="mg/L"/>
    <s v="+/- 0.005"/>
    <s v="U"/>
    <s v="SM4500NO3F"/>
    <n v="5.0000000000000001E-3"/>
    <m/>
    <s v="light suspended solids in sample."/>
    <m/>
    <m/>
    <n v="80317009"/>
    <n v="8163168"/>
    <s v="00631"/>
  </r>
  <r>
    <s v="P126387-9"/>
    <s v="80317009"/>
    <n v="80317"/>
    <s v="Non-WQM"/>
    <x v="2"/>
    <x v="1"/>
    <s v="G"/>
    <x v="1"/>
    <s v="ECOTOPE"/>
    <s v="EX"/>
    <s v="ECOTOPE"/>
    <x v="85"/>
    <m/>
    <m/>
    <m/>
    <s v="0.22"/>
    <s v="0.45"/>
    <m/>
    <m/>
    <m/>
    <s v="0.53"/>
    <m/>
    <m/>
    <m/>
    <m/>
    <m/>
    <m/>
    <m/>
    <m/>
    <m/>
    <m/>
    <m/>
    <m/>
    <m/>
    <m/>
    <m/>
    <m/>
    <m/>
    <m/>
    <d v="2021-06-09T16:10:57"/>
    <d v="2021-06-09T16:10:57"/>
    <s v="00608"/>
    <x v="7"/>
    <n v="20"/>
    <n v="5.0999999999999997E-2"/>
    <s v="mg/L"/>
    <s v="+/- 0.006"/>
    <m/>
    <s v="SM4500NH3H"/>
    <n v="5.0000000000000001E-3"/>
    <m/>
    <s v="light suspended solids in sample."/>
    <m/>
    <m/>
    <n v="80317009"/>
    <n v="8163168"/>
    <s v="00608"/>
  </r>
  <r>
    <s v="P126387-9"/>
    <s v="80317009"/>
    <n v="80317"/>
    <s v="Non-WQM"/>
    <x v="2"/>
    <x v="1"/>
    <s v="G"/>
    <x v="1"/>
    <s v="ECOTOPE"/>
    <s v="EX"/>
    <s v="ECOTOPE"/>
    <x v="85"/>
    <m/>
    <m/>
    <m/>
    <s v="0.22"/>
    <s v="0.45"/>
    <m/>
    <m/>
    <m/>
    <s v="0.53"/>
    <m/>
    <m/>
    <m/>
    <m/>
    <m/>
    <m/>
    <m/>
    <m/>
    <m/>
    <m/>
    <m/>
    <m/>
    <m/>
    <m/>
    <m/>
    <m/>
    <m/>
    <m/>
    <d v="2021-06-02T13:22:00"/>
    <d v="2021-06-02T13:22:00"/>
    <s v="00080"/>
    <x v="5"/>
    <n v="13"/>
    <n v="63"/>
    <s v="PCU"/>
    <s v="+/- 11"/>
    <m/>
    <s v="SM2120C"/>
    <n v="1"/>
    <m/>
    <s v="light suspended solids in sample."/>
    <m/>
    <m/>
    <n v="80317009"/>
    <n v="8163172"/>
    <s v="00080"/>
  </r>
  <r>
    <s v="P126387-9"/>
    <s v="80317009"/>
    <n v="80317"/>
    <s v="Non-WQM"/>
    <x v="2"/>
    <x v="1"/>
    <s v="G"/>
    <x v="1"/>
    <s v="ECOTOPE"/>
    <s v="EX"/>
    <s v="ECOTOPE"/>
    <x v="85"/>
    <m/>
    <m/>
    <m/>
    <s v="0.22"/>
    <s v="0.45"/>
    <m/>
    <m/>
    <m/>
    <s v="0.53"/>
    <m/>
    <m/>
    <m/>
    <m/>
    <m/>
    <m/>
    <m/>
    <m/>
    <m/>
    <m/>
    <m/>
    <m/>
    <m/>
    <m/>
    <m/>
    <m/>
    <m/>
    <m/>
    <d v="2021-06-01T11:32:00"/>
    <d v="2021-06-01T11:32:00"/>
    <s v="00400"/>
    <x v="34"/>
    <n v="10"/>
    <n v="8.4"/>
    <s v="pH Units"/>
    <m/>
    <m/>
    <s v="SFWMD-FSQM"/>
    <m/>
    <m/>
    <s v="light suspended solids in sample."/>
    <m/>
    <m/>
    <n v="80317009"/>
    <n v="8163179"/>
    <s v="00400"/>
  </r>
  <r>
    <s v="P126387-9"/>
    <s v="80317009"/>
    <n v="80317"/>
    <s v="Non-WQM"/>
    <x v="2"/>
    <x v="1"/>
    <s v="G"/>
    <x v="1"/>
    <s v="ECOTOPE"/>
    <s v="EX"/>
    <s v="ECOTOPE"/>
    <x v="85"/>
    <m/>
    <m/>
    <m/>
    <s v="0.22"/>
    <s v="0.45"/>
    <m/>
    <m/>
    <m/>
    <s v="0.53"/>
    <m/>
    <m/>
    <m/>
    <m/>
    <m/>
    <m/>
    <m/>
    <m/>
    <m/>
    <m/>
    <m/>
    <m/>
    <m/>
    <m/>
    <m/>
    <m/>
    <m/>
    <m/>
    <d v="2021-06-01T11:32:00"/>
    <d v="2021-06-01T11:32:00"/>
    <s v="00299"/>
    <x v="35"/>
    <n v="8"/>
    <n v="14.2"/>
    <s v="mg/L"/>
    <m/>
    <m/>
    <s v="SFWMD-FSQM"/>
    <m/>
    <m/>
    <s v="light suspended solids in sample."/>
    <m/>
    <m/>
    <n v="80317009"/>
    <n v="8163179"/>
    <s v="00299"/>
  </r>
  <r>
    <s v="P126387-9"/>
    <s v="80317009"/>
    <n v="80317"/>
    <s v="Non-WQM"/>
    <x v="2"/>
    <x v="1"/>
    <s v="G"/>
    <x v="1"/>
    <s v="ECOTOPE"/>
    <s v="EX"/>
    <s v="ECOTOPE"/>
    <x v="85"/>
    <m/>
    <m/>
    <m/>
    <s v="0.22"/>
    <s v="0.45"/>
    <m/>
    <m/>
    <m/>
    <s v="0.53"/>
    <m/>
    <m/>
    <m/>
    <m/>
    <m/>
    <m/>
    <m/>
    <m/>
    <m/>
    <m/>
    <m/>
    <m/>
    <m/>
    <m/>
    <m/>
    <m/>
    <m/>
    <m/>
    <d v="2021-06-01T11:32:00"/>
    <d v="2021-06-01T11:32:00"/>
    <s v="00094"/>
    <x v="36"/>
    <n v="9"/>
    <n v="543"/>
    <s v="umhos/cm"/>
    <m/>
    <m/>
    <s v="SFWMD-FSQM"/>
    <m/>
    <m/>
    <s v="light suspended solids in sample."/>
    <m/>
    <m/>
    <n v="80317009"/>
    <n v="8163179"/>
    <s v="00094"/>
  </r>
  <r>
    <s v="P126387-9"/>
    <s v="80317009"/>
    <n v="80317"/>
    <s v="Non-WQM"/>
    <x v="2"/>
    <x v="1"/>
    <s v="G"/>
    <x v="1"/>
    <s v="ECOTOPE"/>
    <s v="EX"/>
    <s v="ECOTOPE"/>
    <x v="85"/>
    <m/>
    <m/>
    <m/>
    <s v="0.22"/>
    <s v="0.45"/>
    <m/>
    <m/>
    <m/>
    <s v="0.53"/>
    <m/>
    <m/>
    <m/>
    <m/>
    <m/>
    <m/>
    <m/>
    <m/>
    <m/>
    <m/>
    <m/>
    <m/>
    <m/>
    <m/>
    <m/>
    <m/>
    <m/>
    <m/>
    <d v="2021-06-01T11:32:00"/>
    <d v="2021-06-01T11:32:00"/>
    <s v="00010"/>
    <x v="37"/>
    <n v="7"/>
    <n v="29"/>
    <s v="Deg C"/>
    <m/>
    <m/>
    <s v="SFWMD-FSQM"/>
    <m/>
    <m/>
    <s v="light suspended solids in sample."/>
    <m/>
    <m/>
    <n v="80317009"/>
    <n v="8163179"/>
    <s v="00010"/>
  </r>
  <r>
    <s v="P126387-9"/>
    <s v="80317009"/>
    <n v="80317"/>
    <s v="Non-WQM"/>
    <x v="2"/>
    <x v="1"/>
    <s v="G"/>
    <x v="1"/>
    <s v="ECOTOPE"/>
    <s v="EX"/>
    <s v="ECOTOPE"/>
    <x v="85"/>
    <m/>
    <m/>
    <m/>
    <s v="0.22"/>
    <s v="0.45"/>
    <m/>
    <m/>
    <m/>
    <s v="0.53"/>
    <m/>
    <m/>
    <m/>
    <m/>
    <m/>
    <m/>
    <m/>
    <m/>
    <m/>
    <m/>
    <m/>
    <m/>
    <m/>
    <m/>
    <m/>
    <m/>
    <m/>
    <m/>
    <d v="2021-06-09T04:04:00"/>
    <d v="2021-06-09T04:04:00"/>
    <s v="00681"/>
    <x v="8"/>
    <n v="89"/>
    <n v="21.3"/>
    <s v="mg/L"/>
    <s v="+/- 1.7"/>
    <m/>
    <s v="SM5310B"/>
    <n v="0.8"/>
    <m/>
    <s v="light suspended solids in sample."/>
    <m/>
    <m/>
    <n v="80317009"/>
    <n v="8163173"/>
    <s v="00681"/>
  </r>
  <r>
    <s v="P126387-9"/>
    <s v="80317009"/>
    <n v="80317"/>
    <s v="Non-WQM"/>
    <x v="2"/>
    <x v="1"/>
    <s v="G"/>
    <x v="1"/>
    <s v="ECOTOPE"/>
    <s v="EX"/>
    <s v="ECOTOPE"/>
    <x v="85"/>
    <m/>
    <m/>
    <m/>
    <s v="0.22"/>
    <s v="0.45"/>
    <m/>
    <m/>
    <m/>
    <s v="0.53"/>
    <m/>
    <m/>
    <m/>
    <m/>
    <m/>
    <m/>
    <m/>
    <m/>
    <m/>
    <m/>
    <m/>
    <m/>
    <m/>
    <m/>
    <m/>
    <m/>
    <m/>
    <m/>
    <d v="2021-06-02T16:23:00"/>
    <d v="2021-06-02T16:23:00"/>
    <s v="00410"/>
    <x v="9"/>
    <n v="67"/>
    <n v="154"/>
    <s v="mg/L CaCO3"/>
    <s v="+/- 7"/>
    <m/>
    <s v="SM2320B"/>
    <n v="1"/>
    <m/>
    <s v="light suspended solids in sample."/>
    <m/>
    <m/>
    <n v="80317009"/>
    <n v="8163177"/>
    <s v="00410"/>
  </r>
  <r>
    <s v="P126387-9"/>
    <s v="80317009"/>
    <n v="80317"/>
    <s v="Non-WQM"/>
    <x v="2"/>
    <x v="1"/>
    <s v="G"/>
    <x v="1"/>
    <s v="ECOTOPE"/>
    <s v="EX"/>
    <s v="ECOTOPE"/>
    <x v="85"/>
    <m/>
    <m/>
    <m/>
    <s v="0.22"/>
    <s v="0.45"/>
    <m/>
    <m/>
    <m/>
    <s v="0.53"/>
    <m/>
    <m/>
    <m/>
    <m/>
    <m/>
    <m/>
    <m/>
    <m/>
    <m/>
    <m/>
    <m/>
    <m/>
    <m/>
    <m/>
    <m/>
    <m/>
    <m/>
    <m/>
    <d v="2021-06-11T11:55:10"/>
    <d v="2021-06-04T10:00:00"/>
    <s v="01105"/>
    <x v="15"/>
    <n v="66"/>
    <n v="8"/>
    <s v="ug/L"/>
    <s v="+/- 8"/>
    <s v="U"/>
    <s v="SM3120B"/>
    <n v="8"/>
    <m/>
    <s v="light suspended solids in sample."/>
    <m/>
    <m/>
    <n v="80317009"/>
    <n v="8163181"/>
    <s v="01105"/>
  </r>
  <r>
    <s v="P126387-9"/>
    <s v="80317009"/>
    <n v="80317"/>
    <s v="Non-WQM"/>
    <x v="2"/>
    <x v="1"/>
    <s v="G"/>
    <x v="1"/>
    <s v="ECOTOPE"/>
    <s v="EX"/>
    <s v="ECOTOPE"/>
    <x v="85"/>
    <m/>
    <m/>
    <m/>
    <s v="0.22"/>
    <s v="0.45"/>
    <m/>
    <m/>
    <m/>
    <s v="0.53"/>
    <m/>
    <m/>
    <m/>
    <m/>
    <m/>
    <m/>
    <m/>
    <m/>
    <m/>
    <m/>
    <m/>
    <m/>
    <m/>
    <m/>
    <m/>
    <m/>
    <m/>
    <m/>
    <d v="2021-06-11T11:55:10"/>
    <d v="2021-06-04T10:00:00"/>
    <s v="01045"/>
    <x v="16"/>
    <n v="36"/>
    <n v="4"/>
    <s v="ug/L"/>
    <s v="+/- 3"/>
    <s v="I"/>
    <s v="SM3120B"/>
    <n v="3"/>
    <m/>
    <s v="light suspended solids in sample."/>
    <m/>
    <m/>
    <n v="80317009"/>
    <n v="8163181"/>
    <s v="01045"/>
  </r>
  <r>
    <s v="P126387-9"/>
    <s v="80317009"/>
    <n v="80317"/>
    <s v="Non-WQM"/>
    <x v="2"/>
    <x v="1"/>
    <s v="G"/>
    <x v="1"/>
    <s v="ECOTOPE"/>
    <s v="EX"/>
    <s v="ECOTOPE"/>
    <x v="85"/>
    <m/>
    <m/>
    <m/>
    <s v="0.22"/>
    <s v="0.45"/>
    <m/>
    <m/>
    <m/>
    <s v="0.53"/>
    <m/>
    <m/>
    <m/>
    <m/>
    <m/>
    <m/>
    <m/>
    <m/>
    <m/>
    <m/>
    <m/>
    <m/>
    <m/>
    <m/>
    <m/>
    <m/>
    <m/>
    <m/>
    <d v="2021-06-18T11:03:12"/>
    <d v="2021-06-18T11:03:12"/>
    <s v="00935"/>
    <x v="17"/>
    <n v="29"/>
    <n v="4.9000000000000004"/>
    <s v="mg/L"/>
    <s v="+/- 0.4"/>
    <m/>
    <s v="SM3120B"/>
    <n v="0.1"/>
    <m/>
    <s v="light suspended solids in sample."/>
    <m/>
    <m/>
    <n v="80317009"/>
    <n v="8177034"/>
    <s v="00935"/>
  </r>
  <r>
    <s v="P126387-9"/>
    <s v="80317009"/>
    <n v="80317"/>
    <s v="Non-WQM"/>
    <x v="2"/>
    <x v="1"/>
    <s v="G"/>
    <x v="1"/>
    <s v="ECOTOPE"/>
    <s v="EX"/>
    <s v="ECOTOPE"/>
    <x v="85"/>
    <m/>
    <m/>
    <m/>
    <s v="0.22"/>
    <s v="0.45"/>
    <m/>
    <m/>
    <m/>
    <s v="0.53"/>
    <m/>
    <m/>
    <m/>
    <m/>
    <m/>
    <m/>
    <m/>
    <m/>
    <m/>
    <m/>
    <m/>
    <m/>
    <m/>
    <m/>
    <m/>
    <m/>
    <m/>
    <m/>
    <d v="2021-06-18T11:03:12"/>
    <d v="2021-06-18T11:03:12"/>
    <s v="00930"/>
    <x v="18"/>
    <n v="28"/>
    <n v="37.1"/>
    <s v="mg/L"/>
    <s v="+/- 2.7"/>
    <m/>
    <s v="SM3120B"/>
    <n v="0.4"/>
    <m/>
    <s v="light suspended solids in sample."/>
    <m/>
    <m/>
    <n v="80317009"/>
    <n v="8177034"/>
    <s v="00930"/>
  </r>
  <r>
    <s v="P126387-9"/>
    <s v="80317009"/>
    <n v="80317"/>
    <s v="Non-WQM"/>
    <x v="2"/>
    <x v="1"/>
    <s v="G"/>
    <x v="1"/>
    <s v="ECOTOPE"/>
    <s v="EX"/>
    <s v="ECOTOPE"/>
    <x v="85"/>
    <m/>
    <m/>
    <m/>
    <s v="0.22"/>
    <s v="0.45"/>
    <m/>
    <m/>
    <m/>
    <s v="0.53"/>
    <m/>
    <m/>
    <m/>
    <m/>
    <m/>
    <m/>
    <m/>
    <m/>
    <m/>
    <m/>
    <m/>
    <m/>
    <m/>
    <m/>
    <m/>
    <m/>
    <m/>
    <m/>
    <d v="2021-06-18T11:03:12"/>
    <d v="2021-06-18T11:03:12"/>
    <s v="00925"/>
    <x v="19"/>
    <n v="31"/>
    <n v="13.6"/>
    <s v="mg/L"/>
    <s v="+/- 1.0"/>
    <m/>
    <s v="SM3120B"/>
    <n v="0.1"/>
    <m/>
    <s v="light suspended solids in sample."/>
    <m/>
    <m/>
    <n v="80317009"/>
    <n v="8177034"/>
    <s v="00925"/>
  </r>
  <r>
    <s v="P126387-9"/>
    <s v="80317009"/>
    <n v="80317"/>
    <s v="Non-WQM"/>
    <x v="2"/>
    <x v="1"/>
    <s v="G"/>
    <x v="1"/>
    <s v="ECOTOPE"/>
    <s v="EX"/>
    <s v="ECOTOPE"/>
    <x v="85"/>
    <m/>
    <m/>
    <m/>
    <s v="0.22"/>
    <s v="0.45"/>
    <m/>
    <m/>
    <m/>
    <s v="0.53"/>
    <m/>
    <m/>
    <m/>
    <m/>
    <m/>
    <m/>
    <m/>
    <m/>
    <m/>
    <m/>
    <m/>
    <m/>
    <m/>
    <m/>
    <m/>
    <m/>
    <m/>
    <m/>
    <d v="2021-06-18T11:03:12"/>
    <d v="2021-06-18T11:03:12"/>
    <s v="00915"/>
    <x v="20"/>
    <n v="30"/>
    <n v="56.2"/>
    <s v="mg/L"/>
    <s v="+/- 5.0"/>
    <m/>
    <s v="SM3120B"/>
    <n v="0.3"/>
    <m/>
    <s v="light suspended solids in sample."/>
    <m/>
    <m/>
    <n v="80317009"/>
    <n v="8177034"/>
    <s v="00915"/>
  </r>
  <r>
    <s v="P126387-9"/>
    <s v="80317009"/>
    <n v="80317"/>
    <s v="Non-WQM"/>
    <x v="2"/>
    <x v="1"/>
    <s v="G"/>
    <x v="1"/>
    <s v="ECOTOPE"/>
    <s v="EX"/>
    <s v="ECOTOPE"/>
    <x v="85"/>
    <m/>
    <m/>
    <m/>
    <s v="0.22"/>
    <s v="0.45"/>
    <m/>
    <m/>
    <m/>
    <s v="0.53"/>
    <m/>
    <m/>
    <m/>
    <m/>
    <m/>
    <m/>
    <m/>
    <m/>
    <m/>
    <m/>
    <m/>
    <m/>
    <m/>
    <m/>
    <m/>
    <m/>
    <m/>
    <m/>
    <d v="2021-06-18T11:03:12"/>
    <d v="2021-06-18T11:03:12"/>
    <s v="CALCHARD"/>
    <x v="21"/>
    <m/>
    <n v="196.4"/>
    <s v="mg/L"/>
    <s v="+/- 10.3"/>
    <m/>
    <m/>
    <n v="1"/>
    <m/>
    <s v="light suspended solids in sample."/>
    <m/>
    <m/>
    <n v="80317009"/>
    <n v="8177034"/>
    <s v="CALCHARD"/>
  </r>
  <r>
    <s v="P126387-9"/>
    <s v="80317009"/>
    <n v="80317"/>
    <s v="Non-WQM"/>
    <x v="2"/>
    <x v="1"/>
    <s v="G"/>
    <x v="1"/>
    <s v="ECOTOPE"/>
    <s v="EX"/>
    <s v="ECOTOPE"/>
    <x v="85"/>
    <m/>
    <m/>
    <m/>
    <s v="0.22"/>
    <s v="0.45"/>
    <m/>
    <m/>
    <m/>
    <s v="0.53"/>
    <m/>
    <m/>
    <m/>
    <m/>
    <m/>
    <m/>
    <m/>
    <m/>
    <m/>
    <m/>
    <m/>
    <m/>
    <m/>
    <m/>
    <m/>
    <m/>
    <m/>
    <m/>
    <d v="2021-06-03T17:25:00"/>
    <d v="2021-06-03T17:25:00"/>
    <s v="00946"/>
    <x v="10"/>
    <n v="33"/>
    <n v="26.7"/>
    <s v="mg/L"/>
    <s v="+/- 1.0"/>
    <m/>
    <s v="SM4110B"/>
    <n v="0.1"/>
    <m/>
    <s v="light suspended solids in sample."/>
    <m/>
    <m/>
    <n v="80317009"/>
    <n v="8163169"/>
    <s v="00946"/>
  </r>
  <r>
    <s v="P126387-9"/>
    <s v="80317009"/>
    <n v="80317"/>
    <s v="Non-WQM"/>
    <x v="2"/>
    <x v="1"/>
    <s v="G"/>
    <x v="1"/>
    <s v="ECOTOPE"/>
    <s v="EX"/>
    <s v="ECOTOPE"/>
    <x v="85"/>
    <m/>
    <m/>
    <m/>
    <s v="0.22"/>
    <s v="0.45"/>
    <m/>
    <m/>
    <m/>
    <s v="0.53"/>
    <m/>
    <m/>
    <m/>
    <m/>
    <m/>
    <m/>
    <m/>
    <m/>
    <m/>
    <m/>
    <m/>
    <m/>
    <m/>
    <m/>
    <m/>
    <m/>
    <m/>
    <m/>
    <d v="2021-06-03T17:25:00"/>
    <d v="2021-06-03T17:25:00"/>
    <s v="00941"/>
    <x v="11"/>
    <n v="32"/>
    <n v="59"/>
    <s v="mg/L"/>
    <s v="+/- 2.8"/>
    <m/>
    <s v="SM4110B"/>
    <n v="0.5"/>
    <m/>
    <s v="light suspended solids in sample."/>
    <m/>
    <m/>
    <n v="80317009"/>
    <n v="8163169"/>
    <s v="00941"/>
  </r>
  <r>
    <s v="P126387-9"/>
    <s v="80317009"/>
    <n v="80317"/>
    <s v="Non-WQM"/>
    <x v="2"/>
    <x v="1"/>
    <s v="G"/>
    <x v="1"/>
    <s v="ECOTOPE"/>
    <s v="EX"/>
    <s v="ECOTOPE"/>
    <x v="85"/>
    <m/>
    <m/>
    <m/>
    <s v="0.22"/>
    <s v="0.45"/>
    <m/>
    <m/>
    <m/>
    <s v="0.53"/>
    <m/>
    <m/>
    <m/>
    <m/>
    <m/>
    <m/>
    <m/>
    <m/>
    <m/>
    <m/>
    <m/>
    <m/>
    <m/>
    <m/>
    <m/>
    <m/>
    <m/>
    <m/>
    <d v="2021-06-03T23:56:02"/>
    <d v="2021-06-03T10:40:51"/>
    <s v="98013"/>
    <x v="12"/>
    <m/>
    <n v="6.4000000000000001E-2"/>
    <s v="ug/L"/>
    <s v="+/- 0.011"/>
    <m/>
    <m/>
    <n v="8.9999999999999993E-3"/>
    <m/>
    <s v="light suspended solids in sample."/>
    <m/>
    <m/>
    <n v="80317009"/>
    <n v="8163176"/>
    <s v="98013"/>
  </r>
  <r>
    <s v="P126387-9"/>
    <s v="80317009"/>
    <n v="80317"/>
    <s v="Non-WQM"/>
    <x v="2"/>
    <x v="1"/>
    <s v="G"/>
    <x v="1"/>
    <s v="ECOTOPE"/>
    <s v="EX"/>
    <s v="ECOTOPE"/>
    <x v="85"/>
    <m/>
    <m/>
    <m/>
    <s v="0.22"/>
    <s v="0.45"/>
    <m/>
    <m/>
    <m/>
    <s v="0.53"/>
    <m/>
    <m/>
    <m/>
    <m/>
    <m/>
    <m/>
    <m/>
    <m/>
    <m/>
    <m/>
    <m/>
    <m/>
    <m/>
    <m/>
    <m/>
    <m/>
    <m/>
    <m/>
    <d v="2021-06-03T23:56:02"/>
    <d v="2021-06-03T10:40:51"/>
    <s v="98011"/>
    <x v="13"/>
    <m/>
    <n v="0.96399999999999997"/>
    <s v="ug/L"/>
    <s v="+/- 0.067"/>
    <m/>
    <m/>
    <n v="1.7999999999999999E-2"/>
    <m/>
    <s v="light suspended solids in sample."/>
    <m/>
    <m/>
    <n v="80317009"/>
    <n v="8163176"/>
    <s v="98011"/>
  </r>
  <r>
    <s v="P126387-9"/>
    <s v="80317009"/>
    <n v="80317"/>
    <s v="Non-WQM"/>
    <x v="2"/>
    <x v="1"/>
    <s v="G"/>
    <x v="1"/>
    <s v="ECOTOPE"/>
    <s v="EX"/>
    <s v="ECOTOPE"/>
    <x v="85"/>
    <m/>
    <m/>
    <m/>
    <s v="0.22"/>
    <s v="0.45"/>
    <m/>
    <m/>
    <m/>
    <s v="0.53"/>
    <m/>
    <m/>
    <m/>
    <m/>
    <m/>
    <m/>
    <m/>
    <m/>
    <m/>
    <m/>
    <m/>
    <m/>
    <m/>
    <m/>
    <m/>
    <m/>
    <m/>
    <m/>
    <d v="2021-06-03T23:56:02"/>
    <d v="2021-06-03T10:40:51"/>
    <s v="98010"/>
    <x v="14"/>
    <m/>
    <n v="7.8E-2"/>
    <s v="ug/L"/>
    <s v="UNK"/>
    <m/>
    <m/>
    <n v="1.7999999999999999E-2"/>
    <m/>
    <s v="light suspended solids in sample."/>
    <m/>
    <m/>
    <n v="80317009"/>
    <n v="8163176"/>
    <s v="98010"/>
  </r>
  <r>
    <s v="P126387-7"/>
    <s v="80317007"/>
    <n v="80317"/>
    <s v="Non-WQM"/>
    <x v="3"/>
    <x v="1"/>
    <s v="G"/>
    <x v="1"/>
    <s v="ECOTOPE"/>
    <s v="EX"/>
    <s v="ECOTOPE"/>
    <x v="86"/>
    <m/>
    <m/>
    <m/>
    <s v="0.2"/>
    <s v="0.41"/>
    <m/>
    <m/>
    <m/>
    <s v="0.64"/>
    <m/>
    <m/>
    <m/>
    <m/>
    <m/>
    <m/>
    <m/>
    <m/>
    <m/>
    <m/>
    <m/>
    <m/>
    <m/>
    <m/>
    <m/>
    <m/>
    <m/>
    <m/>
    <d v="2021-06-07T10:25:13"/>
    <d v="2021-06-03T13:28:00"/>
    <s v="00666"/>
    <x v="2"/>
    <n v="26"/>
    <n v="7.0000000000000001E-3"/>
    <s v="mg/L"/>
    <s v="+/- 0.002"/>
    <m/>
    <s v="SM4500PF"/>
    <n v="2E-3"/>
    <m/>
    <s v="light suspended solids in sample, unable to measure secchi depth due to thick vegetation in water column"/>
    <m/>
    <m/>
    <n v="80317007"/>
    <n v="8163148"/>
    <s v="00666"/>
  </r>
  <r>
    <s v="P126387-7"/>
    <s v="80317007"/>
    <n v="80317"/>
    <s v="Non-WQM"/>
    <x v="3"/>
    <x v="1"/>
    <s v="G"/>
    <x v="1"/>
    <s v="ECOTOPE"/>
    <s v="EX"/>
    <s v="ECOTOPE"/>
    <x v="86"/>
    <m/>
    <m/>
    <m/>
    <s v="0.2"/>
    <s v="0.41"/>
    <m/>
    <m/>
    <m/>
    <s v="0.64"/>
    <m/>
    <m/>
    <m/>
    <m/>
    <m/>
    <m/>
    <m/>
    <m/>
    <m/>
    <m/>
    <m/>
    <m/>
    <m/>
    <m/>
    <m/>
    <m/>
    <m/>
    <m/>
    <d v="2021-06-07T10:23:41"/>
    <d v="2021-06-03T13:28:00"/>
    <s v="00665"/>
    <x v="3"/>
    <n v="25"/>
    <n v="1.2E-2"/>
    <s v="mg/L"/>
    <s v="+/- 0.002"/>
    <m/>
    <s v="SM4500PF"/>
    <n v="2E-3"/>
    <m/>
    <s v="light suspended solids in sample, unable to measure secchi depth due to thick vegetation in water column"/>
    <m/>
    <m/>
    <n v="80317007"/>
    <n v="8163146"/>
    <s v="00665"/>
  </r>
  <r>
    <s v="P126387-7"/>
    <s v="80317007"/>
    <n v="80317"/>
    <s v="Non-WQM"/>
    <x v="3"/>
    <x v="1"/>
    <s v="G"/>
    <x v="1"/>
    <s v="ECOTOPE"/>
    <s v="EX"/>
    <s v="ECOTOPE"/>
    <x v="86"/>
    <m/>
    <m/>
    <m/>
    <s v="0.2"/>
    <s v="0.41"/>
    <m/>
    <m/>
    <m/>
    <s v="0.64"/>
    <m/>
    <m/>
    <m/>
    <m/>
    <m/>
    <m/>
    <m/>
    <m/>
    <m/>
    <m/>
    <m/>
    <m/>
    <m/>
    <m/>
    <m/>
    <m/>
    <m/>
    <m/>
    <d v="2021-06-02T15:01:32"/>
    <d v="2021-06-02T15:01:32"/>
    <s v="00671"/>
    <x v="1"/>
    <n v="23"/>
    <n v="2E-3"/>
    <s v="mg/L"/>
    <s v="+/- 0.002"/>
    <s v="U"/>
    <s v="SM4500PF"/>
    <n v="2E-3"/>
    <m/>
    <s v="light suspended solids in sample, unable to measure secchi depth due to thick vegetation in water column"/>
    <m/>
    <m/>
    <n v="80317007"/>
    <n v="8163144"/>
    <s v="00671"/>
  </r>
  <r>
    <s v="P126387-7"/>
    <s v="80317007"/>
    <n v="80317"/>
    <s v="Non-WQM"/>
    <x v="3"/>
    <x v="1"/>
    <s v="G"/>
    <x v="1"/>
    <s v="ECOTOPE"/>
    <s v="EX"/>
    <s v="ECOTOPE"/>
    <x v="86"/>
    <m/>
    <m/>
    <m/>
    <s v="0.2"/>
    <s v="0.41"/>
    <m/>
    <m/>
    <m/>
    <s v="0.64"/>
    <m/>
    <m/>
    <m/>
    <m/>
    <m/>
    <m/>
    <m/>
    <m/>
    <m/>
    <m/>
    <m/>
    <m/>
    <m/>
    <m/>
    <m/>
    <m/>
    <m/>
    <m/>
    <d v="2021-06-04T11:51:04"/>
    <d v="2021-06-03T14:39:38"/>
    <s v="97017"/>
    <x v="4"/>
    <n v="80"/>
    <n v="1.38"/>
    <s v="mg/L"/>
    <s v="+/- 0.115"/>
    <m/>
    <s v="SM4500NC"/>
    <n v="0.05"/>
    <m/>
    <s v="light suspended solids in sample, unable to measure secchi depth due to thick vegetation in water column"/>
    <m/>
    <m/>
    <n v="80317007"/>
    <n v="8163152"/>
    <s v="97017"/>
  </r>
  <r>
    <s v="P126387-7"/>
    <s v="80317007"/>
    <n v="80317"/>
    <s v="Non-WQM"/>
    <x v="3"/>
    <x v="1"/>
    <s v="G"/>
    <x v="1"/>
    <s v="ECOTOPE"/>
    <s v="EX"/>
    <s v="ECOTOPE"/>
    <x v="86"/>
    <m/>
    <m/>
    <m/>
    <s v="0.2"/>
    <s v="0.41"/>
    <m/>
    <m/>
    <m/>
    <s v="0.64"/>
    <m/>
    <m/>
    <m/>
    <m/>
    <m/>
    <m/>
    <m/>
    <m/>
    <m/>
    <m/>
    <m/>
    <m/>
    <m/>
    <m/>
    <m/>
    <m/>
    <m/>
    <m/>
    <d v="2021-06-09T16:08:04"/>
    <d v="2021-06-09T16:08:04"/>
    <s v="00631"/>
    <x v="6"/>
    <n v="18"/>
    <n v="6.0000000000000001E-3"/>
    <s v="mg/L"/>
    <s v="+/- 0.005"/>
    <s v="I"/>
    <s v="SM4500NO3F"/>
    <n v="5.0000000000000001E-3"/>
    <m/>
    <s v="light suspended solids in sample, unable to measure secchi depth due to thick vegetation in water column"/>
    <m/>
    <m/>
    <n v="80317007"/>
    <n v="8163149"/>
    <s v="00631"/>
  </r>
  <r>
    <s v="P126387-7"/>
    <s v="80317007"/>
    <n v="80317"/>
    <s v="Non-WQM"/>
    <x v="3"/>
    <x v="1"/>
    <s v="G"/>
    <x v="1"/>
    <s v="ECOTOPE"/>
    <s v="EX"/>
    <s v="ECOTOPE"/>
    <x v="86"/>
    <m/>
    <m/>
    <m/>
    <s v="0.2"/>
    <s v="0.41"/>
    <m/>
    <m/>
    <m/>
    <s v="0.64"/>
    <m/>
    <m/>
    <m/>
    <m/>
    <m/>
    <m/>
    <m/>
    <m/>
    <m/>
    <m/>
    <m/>
    <m/>
    <m/>
    <m/>
    <m/>
    <m/>
    <m/>
    <m/>
    <d v="2021-06-09T16:08:04"/>
    <d v="2021-06-09T16:08:04"/>
    <s v="00608"/>
    <x v="7"/>
    <n v="20"/>
    <n v="2.1000000000000001E-2"/>
    <s v="mg/L"/>
    <s v="+/- 0.005"/>
    <m/>
    <s v="SM4500NH3H"/>
    <n v="5.0000000000000001E-3"/>
    <m/>
    <s v="light suspended solids in sample, unable to measure secchi depth due to thick vegetation in water column"/>
    <m/>
    <m/>
    <n v="80317007"/>
    <n v="8163149"/>
    <s v="00608"/>
  </r>
  <r>
    <s v="P126387-7"/>
    <s v="80317007"/>
    <n v="80317"/>
    <s v="Non-WQM"/>
    <x v="3"/>
    <x v="1"/>
    <s v="G"/>
    <x v="1"/>
    <s v="ECOTOPE"/>
    <s v="EX"/>
    <s v="ECOTOPE"/>
    <x v="86"/>
    <m/>
    <m/>
    <m/>
    <s v="0.2"/>
    <s v="0.41"/>
    <m/>
    <m/>
    <m/>
    <s v="0.64"/>
    <m/>
    <m/>
    <m/>
    <m/>
    <m/>
    <m/>
    <m/>
    <m/>
    <m/>
    <m/>
    <m/>
    <m/>
    <m/>
    <m/>
    <m/>
    <m/>
    <m/>
    <m/>
    <d v="2021-06-02T13:17:00"/>
    <d v="2021-06-02T13:17:00"/>
    <s v="00080"/>
    <x v="5"/>
    <n v="13"/>
    <n v="66"/>
    <s v="PCU"/>
    <s v="+/- 12"/>
    <m/>
    <s v="SM2120C"/>
    <n v="1"/>
    <m/>
    <s v="light suspended solids in sample, unable to measure secchi depth due to thick vegetation in water column"/>
    <m/>
    <m/>
    <n v="80317007"/>
    <n v="8163153"/>
    <s v="00080"/>
  </r>
  <r>
    <s v="P126387-7"/>
    <s v="80317007"/>
    <n v="80317"/>
    <s v="Non-WQM"/>
    <x v="3"/>
    <x v="1"/>
    <s v="G"/>
    <x v="1"/>
    <s v="ECOTOPE"/>
    <s v="EX"/>
    <s v="ECOTOPE"/>
    <x v="86"/>
    <m/>
    <m/>
    <m/>
    <s v="0.2"/>
    <s v="0.41"/>
    <m/>
    <m/>
    <m/>
    <s v="0.64"/>
    <m/>
    <m/>
    <m/>
    <m/>
    <m/>
    <m/>
    <m/>
    <m/>
    <m/>
    <m/>
    <m/>
    <m/>
    <m/>
    <m/>
    <m/>
    <m/>
    <m/>
    <m/>
    <d v="2021-06-01T11:21:00"/>
    <d v="2021-06-01T11:21:00"/>
    <s v="00400"/>
    <x v="34"/>
    <n v="10"/>
    <n v="7.5"/>
    <s v="pH Units"/>
    <m/>
    <m/>
    <s v="SFWMD-FSQM"/>
    <m/>
    <m/>
    <s v="light suspended solids in sample, unable to measure secchi depth due to thick vegetation in water column"/>
    <m/>
    <m/>
    <n v="80317007"/>
    <n v="8163160"/>
    <s v="00400"/>
  </r>
  <r>
    <s v="P126387-7"/>
    <s v="80317007"/>
    <n v="80317"/>
    <s v="Non-WQM"/>
    <x v="3"/>
    <x v="1"/>
    <s v="G"/>
    <x v="1"/>
    <s v="ECOTOPE"/>
    <s v="EX"/>
    <s v="ECOTOPE"/>
    <x v="86"/>
    <m/>
    <m/>
    <m/>
    <s v="0.2"/>
    <s v="0.41"/>
    <m/>
    <m/>
    <m/>
    <s v="0.64"/>
    <m/>
    <m/>
    <m/>
    <m/>
    <m/>
    <m/>
    <m/>
    <m/>
    <m/>
    <m/>
    <m/>
    <m/>
    <m/>
    <m/>
    <m/>
    <m/>
    <m/>
    <m/>
    <d v="2021-06-01T11:21:00"/>
    <d v="2021-06-01T11:21:00"/>
    <s v="00299"/>
    <x v="35"/>
    <n v="8"/>
    <n v="1.05"/>
    <s v="mg/L"/>
    <m/>
    <m/>
    <s v="SFWMD-FSQM"/>
    <m/>
    <m/>
    <s v="light suspended solids in sample, unable to measure secchi depth due to thick vegetation in water column"/>
    <m/>
    <m/>
    <n v="80317007"/>
    <n v="8163160"/>
    <s v="00299"/>
  </r>
  <r>
    <s v="P126387-7"/>
    <s v="80317007"/>
    <n v="80317"/>
    <s v="Non-WQM"/>
    <x v="3"/>
    <x v="1"/>
    <s v="G"/>
    <x v="1"/>
    <s v="ECOTOPE"/>
    <s v="EX"/>
    <s v="ECOTOPE"/>
    <x v="86"/>
    <m/>
    <m/>
    <m/>
    <s v="0.2"/>
    <s v="0.41"/>
    <m/>
    <m/>
    <m/>
    <s v="0.64"/>
    <m/>
    <m/>
    <m/>
    <m/>
    <m/>
    <m/>
    <m/>
    <m/>
    <m/>
    <m/>
    <m/>
    <m/>
    <m/>
    <m/>
    <m/>
    <m/>
    <m/>
    <m/>
    <d v="2021-06-01T11:21:00"/>
    <d v="2021-06-01T11:21:00"/>
    <s v="00094"/>
    <x v="36"/>
    <n v="9"/>
    <n v="621"/>
    <s v="umhos/cm"/>
    <m/>
    <m/>
    <s v="SFWMD-FSQM"/>
    <m/>
    <m/>
    <s v="light suspended solids in sample, unable to measure secchi depth due to thick vegetation in water column"/>
    <m/>
    <m/>
    <n v="80317007"/>
    <n v="8163160"/>
    <s v="00094"/>
  </r>
  <r>
    <s v="P126387-7"/>
    <s v="80317007"/>
    <n v="80317"/>
    <s v="Non-WQM"/>
    <x v="3"/>
    <x v="1"/>
    <s v="G"/>
    <x v="1"/>
    <s v="ECOTOPE"/>
    <s v="EX"/>
    <s v="ECOTOPE"/>
    <x v="86"/>
    <m/>
    <m/>
    <m/>
    <s v="0.2"/>
    <s v="0.41"/>
    <m/>
    <m/>
    <m/>
    <s v="0.64"/>
    <m/>
    <m/>
    <m/>
    <m/>
    <m/>
    <m/>
    <m/>
    <m/>
    <m/>
    <m/>
    <m/>
    <m/>
    <m/>
    <m/>
    <m/>
    <m/>
    <m/>
    <m/>
    <d v="2021-06-01T11:21:00"/>
    <d v="2021-06-01T11:21:00"/>
    <s v="00010"/>
    <x v="37"/>
    <n v="7"/>
    <n v="27.4"/>
    <s v="Deg C"/>
    <m/>
    <m/>
    <s v="SFWMD-FSQM"/>
    <m/>
    <m/>
    <s v="light suspended solids in sample, unable to measure secchi depth due to thick vegetation in water column"/>
    <m/>
    <m/>
    <n v="80317007"/>
    <n v="8163160"/>
    <s v="00010"/>
  </r>
  <r>
    <s v="P126387-7"/>
    <s v="80317007"/>
    <n v="80317"/>
    <s v="Non-WQM"/>
    <x v="3"/>
    <x v="1"/>
    <s v="G"/>
    <x v="1"/>
    <s v="ECOTOPE"/>
    <s v="EX"/>
    <s v="ECOTOPE"/>
    <x v="86"/>
    <m/>
    <m/>
    <m/>
    <s v="0.2"/>
    <s v="0.41"/>
    <m/>
    <m/>
    <m/>
    <s v="0.64"/>
    <m/>
    <m/>
    <m/>
    <m/>
    <m/>
    <m/>
    <m/>
    <m/>
    <m/>
    <m/>
    <m/>
    <m/>
    <m/>
    <m/>
    <m/>
    <m/>
    <m/>
    <m/>
    <d v="2021-06-09T03:24:00"/>
    <d v="2021-06-09T03:24:00"/>
    <s v="00681"/>
    <x v="8"/>
    <n v="89"/>
    <n v="23.8"/>
    <s v="mg/L"/>
    <s v="+/- 1.9"/>
    <m/>
    <s v="SM5310B"/>
    <n v="0.8"/>
    <m/>
    <s v="light suspended solids in sample, unable to measure secchi depth due to thick vegetation in water column"/>
    <m/>
    <m/>
    <n v="80317007"/>
    <n v="8163154"/>
    <s v="00681"/>
  </r>
  <r>
    <s v="P126387-7"/>
    <s v="80317007"/>
    <n v="80317"/>
    <s v="Non-WQM"/>
    <x v="3"/>
    <x v="1"/>
    <s v="G"/>
    <x v="1"/>
    <s v="ECOTOPE"/>
    <s v="EX"/>
    <s v="ECOTOPE"/>
    <x v="86"/>
    <m/>
    <m/>
    <m/>
    <s v="0.2"/>
    <s v="0.41"/>
    <m/>
    <m/>
    <m/>
    <s v="0.64"/>
    <m/>
    <m/>
    <m/>
    <m/>
    <m/>
    <m/>
    <m/>
    <m/>
    <m/>
    <m/>
    <m/>
    <m/>
    <m/>
    <m/>
    <m/>
    <m/>
    <m/>
    <m/>
    <d v="2021-06-02T15:56:00"/>
    <d v="2021-06-02T15:56:00"/>
    <s v="00410"/>
    <x v="9"/>
    <n v="67"/>
    <n v="167"/>
    <s v="mg/L CaCO3"/>
    <s v="+/- 8"/>
    <m/>
    <s v="SM2320B"/>
    <n v="1"/>
    <m/>
    <s v="light suspended solids in sample, unable to measure secchi depth due to thick vegetation in water column"/>
    <m/>
    <m/>
    <n v="80317007"/>
    <n v="8163158"/>
    <s v="00410"/>
  </r>
  <r>
    <s v="P126387-7"/>
    <s v="80317007"/>
    <n v="80317"/>
    <s v="Non-WQM"/>
    <x v="3"/>
    <x v="1"/>
    <s v="G"/>
    <x v="1"/>
    <s v="ECOTOPE"/>
    <s v="EX"/>
    <s v="ECOTOPE"/>
    <x v="86"/>
    <m/>
    <m/>
    <m/>
    <s v="0.2"/>
    <s v="0.41"/>
    <m/>
    <m/>
    <m/>
    <s v="0.64"/>
    <m/>
    <m/>
    <m/>
    <m/>
    <m/>
    <m/>
    <m/>
    <m/>
    <m/>
    <m/>
    <m/>
    <m/>
    <m/>
    <m/>
    <m/>
    <m/>
    <m/>
    <m/>
    <d v="2021-06-11T11:52:24"/>
    <d v="2021-06-04T10:00:00"/>
    <s v="01105"/>
    <x v="15"/>
    <n v="66"/>
    <n v="8"/>
    <s v="ug/L"/>
    <s v="+/- 8"/>
    <s v="U"/>
    <s v="SM3120B"/>
    <n v="8"/>
    <m/>
    <s v="light suspended solids in sample, unable to measure secchi depth due to thick vegetation in water column"/>
    <m/>
    <m/>
    <n v="80317007"/>
    <n v="8163162"/>
    <s v="01105"/>
  </r>
  <r>
    <s v="P126387-7"/>
    <s v="80317007"/>
    <n v="80317"/>
    <s v="Non-WQM"/>
    <x v="3"/>
    <x v="1"/>
    <s v="G"/>
    <x v="1"/>
    <s v="ECOTOPE"/>
    <s v="EX"/>
    <s v="ECOTOPE"/>
    <x v="86"/>
    <m/>
    <m/>
    <m/>
    <s v="0.2"/>
    <s v="0.41"/>
    <m/>
    <m/>
    <m/>
    <s v="0.64"/>
    <m/>
    <m/>
    <m/>
    <m/>
    <m/>
    <m/>
    <m/>
    <m/>
    <m/>
    <m/>
    <m/>
    <m/>
    <m/>
    <m/>
    <m/>
    <m/>
    <m/>
    <m/>
    <d v="2021-06-11T11:52:24"/>
    <d v="2021-06-04T10:00:00"/>
    <s v="01045"/>
    <x v="16"/>
    <n v="36"/>
    <n v="8"/>
    <s v="ug/L"/>
    <s v="+/- 3"/>
    <m/>
    <s v="SM3120B"/>
    <n v="3"/>
    <m/>
    <s v="light suspended solids in sample, unable to measure secchi depth due to thick vegetation in water column"/>
    <m/>
    <m/>
    <n v="80317007"/>
    <n v="8163162"/>
    <s v="01045"/>
  </r>
  <r>
    <s v="P126387-7"/>
    <s v="80317007"/>
    <n v="80317"/>
    <s v="Non-WQM"/>
    <x v="3"/>
    <x v="1"/>
    <s v="G"/>
    <x v="1"/>
    <s v="ECOTOPE"/>
    <s v="EX"/>
    <s v="ECOTOPE"/>
    <x v="86"/>
    <m/>
    <m/>
    <m/>
    <s v="0.2"/>
    <s v="0.41"/>
    <m/>
    <m/>
    <m/>
    <s v="0.64"/>
    <m/>
    <m/>
    <m/>
    <m/>
    <m/>
    <m/>
    <m/>
    <m/>
    <m/>
    <m/>
    <m/>
    <m/>
    <m/>
    <m/>
    <m/>
    <m/>
    <m/>
    <m/>
    <d v="2021-06-18T10:59:14"/>
    <d v="2021-06-18T10:59:14"/>
    <s v="00935"/>
    <x v="17"/>
    <n v="29"/>
    <n v="5"/>
    <s v="mg/L"/>
    <s v="+/- 0.4"/>
    <m/>
    <s v="SM3120B"/>
    <n v="0.1"/>
    <m/>
    <s v="light suspended solids in sample, unable to measure secchi depth due to thick vegetation in water column"/>
    <m/>
    <m/>
    <n v="80317007"/>
    <n v="8177028"/>
    <s v="00935"/>
  </r>
  <r>
    <s v="P126387-7"/>
    <s v="80317007"/>
    <n v="80317"/>
    <s v="Non-WQM"/>
    <x v="3"/>
    <x v="1"/>
    <s v="G"/>
    <x v="1"/>
    <s v="ECOTOPE"/>
    <s v="EX"/>
    <s v="ECOTOPE"/>
    <x v="86"/>
    <m/>
    <m/>
    <m/>
    <s v="0.2"/>
    <s v="0.41"/>
    <m/>
    <m/>
    <m/>
    <s v="0.64"/>
    <m/>
    <m/>
    <m/>
    <m/>
    <m/>
    <m/>
    <m/>
    <m/>
    <m/>
    <m/>
    <m/>
    <m/>
    <m/>
    <m/>
    <m/>
    <m/>
    <m/>
    <m/>
    <d v="2021-06-18T10:59:14"/>
    <d v="2021-06-18T10:59:14"/>
    <s v="00930"/>
    <x v="18"/>
    <n v="28"/>
    <n v="45.9"/>
    <s v="mg/L"/>
    <s v="+/- 3.4"/>
    <m/>
    <s v="SM3120B"/>
    <n v="0.4"/>
    <m/>
    <s v="light suspended solids in sample, unable to measure secchi depth due to thick vegetation in water column"/>
    <m/>
    <m/>
    <n v="80317007"/>
    <n v="8177028"/>
    <s v="00930"/>
  </r>
  <r>
    <s v="P126387-7"/>
    <s v="80317007"/>
    <n v="80317"/>
    <s v="Non-WQM"/>
    <x v="3"/>
    <x v="1"/>
    <s v="G"/>
    <x v="1"/>
    <s v="ECOTOPE"/>
    <s v="EX"/>
    <s v="ECOTOPE"/>
    <x v="86"/>
    <m/>
    <m/>
    <m/>
    <s v="0.2"/>
    <s v="0.41"/>
    <m/>
    <m/>
    <m/>
    <s v="0.64"/>
    <m/>
    <m/>
    <m/>
    <m/>
    <m/>
    <m/>
    <m/>
    <m/>
    <m/>
    <m/>
    <m/>
    <m/>
    <m/>
    <m/>
    <m/>
    <m/>
    <m/>
    <m/>
    <d v="2021-06-18T10:59:14"/>
    <d v="2021-06-18T10:59:14"/>
    <s v="00925"/>
    <x v="19"/>
    <n v="31"/>
    <n v="15.5"/>
    <s v="mg/L"/>
    <s v="+/- 1.1"/>
    <m/>
    <s v="SM3120B"/>
    <n v="0.1"/>
    <m/>
    <s v="light suspended solids in sample, unable to measure secchi depth due to thick vegetation in water column"/>
    <m/>
    <m/>
    <n v="80317007"/>
    <n v="8177028"/>
    <s v="00925"/>
  </r>
  <r>
    <s v="P126387-7"/>
    <s v="80317007"/>
    <n v="80317"/>
    <s v="Non-WQM"/>
    <x v="3"/>
    <x v="1"/>
    <s v="G"/>
    <x v="1"/>
    <s v="ECOTOPE"/>
    <s v="EX"/>
    <s v="ECOTOPE"/>
    <x v="86"/>
    <m/>
    <m/>
    <m/>
    <s v="0.2"/>
    <s v="0.41"/>
    <m/>
    <m/>
    <m/>
    <s v="0.64"/>
    <m/>
    <m/>
    <m/>
    <m/>
    <m/>
    <m/>
    <m/>
    <m/>
    <m/>
    <m/>
    <m/>
    <m/>
    <m/>
    <m/>
    <m/>
    <m/>
    <m/>
    <m/>
    <d v="2021-06-18T10:59:14"/>
    <d v="2021-06-18T10:59:14"/>
    <s v="00915"/>
    <x v="20"/>
    <n v="30"/>
    <n v="59.5"/>
    <s v="mg/L"/>
    <s v="+/- 5.2"/>
    <m/>
    <s v="SM3120B"/>
    <n v="0.3"/>
    <m/>
    <s v="light suspended solids in sample, unable to measure secchi depth due to thick vegetation in water column"/>
    <m/>
    <m/>
    <n v="80317007"/>
    <n v="8177028"/>
    <s v="00915"/>
  </r>
  <r>
    <s v="P126387-7"/>
    <s v="80317007"/>
    <n v="80317"/>
    <s v="Non-WQM"/>
    <x v="3"/>
    <x v="1"/>
    <s v="G"/>
    <x v="1"/>
    <s v="ECOTOPE"/>
    <s v="EX"/>
    <s v="ECOTOPE"/>
    <x v="86"/>
    <m/>
    <m/>
    <m/>
    <s v="0.2"/>
    <s v="0.41"/>
    <m/>
    <m/>
    <m/>
    <s v="0.64"/>
    <m/>
    <m/>
    <m/>
    <m/>
    <m/>
    <m/>
    <m/>
    <m/>
    <m/>
    <m/>
    <m/>
    <m/>
    <m/>
    <m/>
    <m/>
    <m/>
    <m/>
    <m/>
    <d v="2021-06-18T10:59:14"/>
    <d v="2021-06-18T10:59:14"/>
    <s v="CALCHARD"/>
    <x v="21"/>
    <m/>
    <n v="212.6"/>
    <s v="mg/L"/>
    <s v="+/- 11.1"/>
    <m/>
    <m/>
    <n v="1"/>
    <m/>
    <s v="light suspended solids in sample, unable to measure secchi depth due to thick vegetation in water column"/>
    <m/>
    <m/>
    <n v="80317007"/>
    <n v="8177028"/>
    <s v="CALCHARD"/>
  </r>
  <r>
    <s v="P126387-7"/>
    <s v="80317007"/>
    <n v="80317"/>
    <s v="Non-WQM"/>
    <x v="3"/>
    <x v="1"/>
    <s v="G"/>
    <x v="1"/>
    <s v="ECOTOPE"/>
    <s v="EX"/>
    <s v="ECOTOPE"/>
    <x v="86"/>
    <m/>
    <m/>
    <m/>
    <s v="0.2"/>
    <s v="0.41"/>
    <m/>
    <m/>
    <m/>
    <s v="0.64"/>
    <m/>
    <m/>
    <m/>
    <m/>
    <m/>
    <m/>
    <m/>
    <m/>
    <m/>
    <m/>
    <m/>
    <m/>
    <m/>
    <m/>
    <m/>
    <m/>
    <m/>
    <m/>
    <d v="2021-06-03T16:57:00"/>
    <d v="2021-06-03T16:57:00"/>
    <s v="00946"/>
    <x v="10"/>
    <n v="33"/>
    <n v="26.6"/>
    <s v="mg/L"/>
    <s v="+/- 1.0"/>
    <m/>
    <s v="SM4110B"/>
    <n v="0.1"/>
    <m/>
    <s v="light suspended solids in sample, unable to measure secchi depth due to thick vegetation in water column"/>
    <m/>
    <m/>
    <n v="80317007"/>
    <n v="8163150"/>
    <s v="00946"/>
  </r>
  <r>
    <s v="P126387-7"/>
    <s v="80317007"/>
    <n v="80317"/>
    <s v="Non-WQM"/>
    <x v="3"/>
    <x v="1"/>
    <s v="G"/>
    <x v="1"/>
    <s v="ECOTOPE"/>
    <s v="EX"/>
    <s v="ECOTOPE"/>
    <x v="86"/>
    <m/>
    <m/>
    <m/>
    <s v="0.2"/>
    <s v="0.41"/>
    <m/>
    <m/>
    <m/>
    <s v="0.64"/>
    <m/>
    <m/>
    <m/>
    <m/>
    <m/>
    <m/>
    <m/>
    <m/>
    <m/>
    <m/>
    <m/>
    <m/>
    <m/>
    <m/>
    <m/>
    <m/>
    <m/>
    <m/>
    <d v="2021-06-03T16:57:00"/>
    <d v="2021-06-03T16:57:00"/>
    <s v="00941"/>
    <x v="11"/>
    <n v="32"/>
    <n v="73.099999999999994"/>
    <s v="mg/L"/>
    <s v="+/- 3.5"/>
    <m/>
    <s v="SM4110B"/>
    <n v="0.5"/>
    <m/>
    <s v="light suspended solids in sample, unable to measure secchi depth due to thick vegetation in water column"/>
    <m/>
    <m/>
    <n v="80317007"/>
    <n v="8163150"/>
    <s v="00941"/>
  </r>
  <r>
    <s v="P126387-7"/>
    <s v="80317007"/>
    <n v="80317"/>
    <s v="Non-WQM"/>
    <x v="3"/>
    <x v="1"/>
    <s v="G"/>
    <x v="1"/>
    <s v="ECOTOPE"/>
    <s v="EX"/>
    <s v="ECOTOPE"/>
    <x v="86"/>
    <m/>
    <m/>
    <m/>
    <s v="0.2"/>
    <s v="0.41"/>
    <m/>
    <m/>
    <m/>
    <s v="0.64"/>
    <m/>
    <m/>
    <m/>
    <m/>
    <m/>
    <m/>
    <m/>
    <m/>
    <m/>
    <m/>
    <m/>
    <m/>
    <m/>
    <m/>
    <m/>
    <m/>
    <m/>
    <m/>
    <d v="2021-06-03T23:18:04"/>
    <d v="2021-06-03T10:40:51"/>
    <s v="98013"/>
    <x v="12"/>
    <m/>
    <n v="0.32900000000000001"/>
    <s v="ug/L"/>
    <s v="+/- 0.033"/>
    <m/>
    <m/>
    <n v="8.9999999999999993E-3"/>
    <m/>
    <s v="light suspended solids in sample, unable to measure secchi depth due to thick vegetation in water column"/>
    <m/>
    <m/>
    <n v="80317007"/>
    <n v="8163157"/>
    <s v="98013"/>
  </r>
  <r>
    <s v="P126387-7"/>
    <s v="80317007"/>
    <n v="80317"/>
    <s v="Non-WQM"/>
    <x v="3"/>
    <x v="1"/>
    <s v="G"/>
    <x v="1"/>
    <s v="ECOTOPE"/>
    <s v="EX"/>
    <s v="ECOTOPE"/>
    <x v="86"/>
    <m/>
    <m/>
    <m/>
    <s v="0.2"/>
    <s v="0.41"/>
    <m/>
    <m/>
    <m/>
    <s v="0.64"/>
    <m/>
    <m/>
    <m/>
    <m/>
    <m/>
    <m/>
    <m/>
    <m/>
    <m/>
    <m/>
    <m/>
    <m/>
    <m/>
    <m/>
    <m/>
    <m/>
    <m/>
    <m/>
    <d v="2021-06-03T23:18:04"/>
    <d v="2021-06-03T10:40:51"/>
    <s v="98011"/>
    <x v="13"/>
    <m/>
    <n v="2.04"/>
    <s v="ug/L"/>
    <s v="+/- 0.138"/>
    <m/>
    <m/>
    <n v="1.7999999999999999E-2"/>
    <m/>
    <s v="light suspended solids in sample, unable to measure secchi depth due to thick vegetation in water column"/>
    <m/>
    <m/>
    <n v="80317007"/>
    <n v="8163157"/>
    <s v="98011"/>
  </r>
  <r>
    <s v="P126387-7"/>
    <s v="80317007"/>
    <n v="80317"/>
    <s v="Non-WQM"/>
    <x v="3"/>
    <x v="1"/>
    <s v="G"/>
    <x v="1"/>
    <s v="ECOTOPE"/>
    <s v="EX"/>
    <s v="ECOTOPE"/>
    <x v="86"/>
    <m/>
    <m/>
    <m/>
    <s v="0.2"/>
    <s v="0.41"/>
    <m/>
    <m/>
    <m/>
    <s v="0.64"/>
    <m/>
    <m/>
    <m/>
    <m/>
    <m/>
    <m/>
    <m/>
    <m/>
    <m/>
    <m/>
    <m/>
    <m/>
    <m/>
    <m/>
    <m/>
    <m/>
    <m/>
    <m/>
    <d v="2021-06-03T23:18:04"/>
    <d v="2021-06-03T10:40:51"/>
    <s v="98010"/>
    <x v="14"/>
    <m/>
    <n v="0.14000000000000001"/>
    <s v="ug/L"/>
    <s v="UNK"/>
    <m/>
    <m/>
    <n v="1.7999999999999999E-2"/>
    <m/>
    <s v="light suspended solids in sample, unable to measure secchi depth due to thick vegetation in water column"/>
    <m/>
    <m/>
    <n v="80317007"/>
    <n v="8163157"/>
    <s v="98010"/>
  </r>
  <r>
    <s v="P126387-8"/>
    <s v="80317008"/>
    <n v="80317"/>
    <s v="Non-WQM"/>
    <x v="4"/>
    <x v="1"/>
    <s v="G"/>
    <x v="1"/>
    <s v="ECOTOPE"/>
    <s v="EX"/>
    <s v="ECOTOPE"/>
    <x v="87"/>
    <m/>
    <m/>
    <m/>
    <s v="0.20"/>
    <s v="0.46"/>
    <m/>
    <m/>
    <m/>
    <s v="0.56"/>
    <m/>
    <m/>
    <m/>
    <m/>
    <m/>
    <m/>
    <m/>
    <m/>
    <m/>
    <m/>
    <m/>
    <m/>
    <m/>
    <m/>
    <m/>
    <m/>
    <m/>
    <m/>
    <d v="2021-06-07T10:28:16"/>
    <d v="2021-06-03T13:28:00"/>
    <s v="00666"/>
    <x v="2"/>
    <n v="26"/>
    <n v="7.0000000000000001E-3"/>
    <s v="mg/L"/>
    <s v="+/- 0.002"/>
    <m/>
    <s v="SM4500PF"/>
    <n v="2E-3"/>
    <m/>
    <s v="light suspended solids in sample"/>
    <m/>
    <m/>
    <n v="80317008"/>
    <n v="8163129"/>
    <s v="00666"/>
  </r>
  <r>
    <s v="P126387-8"/>
    <s v="80317008"/>
    <n v="80317"/>
    <s v="Non-WQM"/>
    <x v="4"/>
    <x v="1"/>
    <s v="G"/>
    <x v="1"/>
    <s v="ECOTOPE"/>
    <s v="EX"/>
    <s v="ECOTOPE"/>
    <x v="87"/>
    <m/>
    <m/>
    <m/>
    <s v="0.20"/>
    <s v="0.46"/>
    <m/>
    <m/>
    <m/>
    <s v="0.56"/>
    <m/>
    <m/>
    <m/>
    <m/>
    <m/>
    <m/>
    <m/>
    <m/>
    <m/>
    <m/>
    <m/>
    <m/>
    <m/>
    <m/>
    <m/>
    <m/>
    <m/>
    <m/>
    <d v="2021-06-07T10:26:45"/>
    <d v="2021-06-03T13:28:00"/>
    <s v="00665"/>
    <x v="3"/>
    <n v="25"/>
    <n v="0.01"/>
    <s v="mg/L"/>
    <s v="+/- 0.002"/>
    <m/>
    <s v="SM4500PF"/>
    <n v="2E-3"/>
    <m/>
    <s v="light suspended solids in sample"/>
    <m/>
    <m/>
    <n v="80317008"/>
    <n v="8163127"/>
    <s v="00665"/>
  </r>
  <r>
    <s v="P126387-8"/>
    <s v="80317008"/>
    <n v="80317"/>
    <s v="Non-WQM"/>
    <x v="4"/>
    <x v="1"/>
    <s v="G"/>
    <x v="1"/>
    <s v="ECOTOPE"/>
    <s v="EX"/>
    <s v="ECOTOPE"/>
    <x v="87"/>
    <m/>
    <m/>
    <m/>
    <s v="0.20"/>
    <s v="0.46"/>
    <m/>
    <m/>
    <m/>
    <s v="0.56"/>
    <m/>
    <m/>
    <m/>
    <m/>
    <m/>
    <m/>
    <m/>
    <m/>
    <m/>
    <m/>
    <m/>
    <m/>
    <m/>
    <m/>
    <m/>
    <m/>
    <m/>
    <m/>
    <d v="2021-06-02T15:03:06"/>
    <d v="2021-06-02T15:03:06"/>
    <s v="00671"/>
    <x v="1"/>
    <n v="23"/>
    <n v="2E-3"/>
    <s v="mg/L"/>
    <s v="+/- 0.002"/>
    <s v="U"/>
    <s v="SM4500PF"/>
    <n v="2E-3"/>
    <m/>
    <s v="light suspended solids in sample"/>
    <m/>
    <m/>
    <n v="80317008"/>
    <n v="8163125"/>
    <s v="00671"/>
  </r>
  <r>
    <s v="P126387-8"/>
    <s v="80317008"/>
    <n v="80317"/>
    <s v="Non-WQM"/>
    <x v="4"/>
    <x v="1"/>
    <s v="G"/>
    <x v="1"/>
    <s v="ECOTOPE"/>
    <s v="EX"/>
    <s v="ECOTOPE"/>
    <x v="87"/>
    <m/>
    <m/>
    <m/>
    <s v="0.20"/>
    <s v="0.46"/>
    <m/>
    <m/>
    <m/>
    <s v="0.56"/>
    <m/>
    <m/>
    <m/>
    <m/>
    <m/>
    <m/>
    <m/>
    <m/>
    <m/>
    <m/>
    <m/>
    <m/>
    <m/>
    <m/>
    <m/>
    <m/>
    <m/>
    <m/>
    <d v="2021-06-04T09:18:52"/>
    <d v="2021-06-03T14:39:38"/>
    <s v="97017"/>
    <x v="4"/>
    <n v="80"/>
    <n v="1.38"/>
    <s v="mg/L"/>
    <s v="+/- 0.115"/>
    <m/>
    <s v="SM4500NC"/>
    <n v="0.05"/>
    <m/>
    <s v="light suspended solids in sample"/>
    <m/>
    <m/>
    <n v="80317008"/>
    <n v="8163133"/>
    <s v="97017"/>
  </r>
  <r>
    <s v="P126387-8"/>
    <s v="80317008"/>
    <n v="80317"/>
    <s v="Non-WQM"/>
    <x v="4"/>
    <x v="1"/>
    <s v="G"/>
    <x v="1"/>
    <s v="ECOTOPE"/>
    <s v="EX"/>
    <s v="ECOTOPE"/>
    <x v="87"/>
    <m/>
    <m/>
    <m/>
    <s v="0.20"/>
    <s v="0.46"/>
    <m/>
    <m/>
    <m/>
    <s v="0.56"/>
    <m/>
    <m/>
    <m/>
    <m/>
    <m/>
    <m/>
    <m/>
    <m/>
    <m/>
    <m/>
    <m/>
    <m/>
    <m/>
    <m/>
    <m/>
    <m/>
    <m/>
    <m/>
    <d v="2021-06-09T16:09:30"/>
    <d v="2021-06-09T16:09:30"/>
    <s v="00631"/>
    <x v="6"/>
    <n v="18"/>
    <n v="5.0000000000000001E-3"/>
    <s v="mg/L"/>
    <s v="+/- 0.005"/>
    <s v="U"/>
    <s v="SM4500NO3F"/>
    <n v="5.0000000000000001E-3"/>
    <m/>
    <s v="light suspended solids in sample"/>
    <m/>
    <m/>
    <n v="80317008"/>
    <n v="8163130"/>
    <s v="00631"/>
  </r>
  <r>
    <s v="P126387-8"/>
    <s v="80317008"/>
    <n v="80317"/>
    <s v="Non-WQM"/>
    <x v="4"/>
    <x v="1"/>
    <s v="G"/>
    <x v="1"/>
    <s v="ECOTOPE"/>
    <s v="EX"/>
    <s v="ECOTOPE"/>
    <x v="87"/>
    <m/>
    <m/>
    <m/>
    <s v="0.20"/>
    <s v="0.46"/>
    <m/>
    <m/>
    <m/>
    <s v="0.56"/>
    <m/>
    <m/>
    <m/>
    <m/>
    <m/>
    <m/>
    <m/>
    <m/>
    <m/>
    <m/>
    <m/>
    <m/>
    <m/>
    <m/>
    <m/>
    <m/>
    <m/>
    <m/>
    <d v="2021-06-09T16:09:30"/>
    <d v="2021-06-09T16:09:30"/>
    <s v="00608"/>
    <x v="7"/>
    <n v="20"/>
    <n v="2.1000000000000001E-2"/>
    <s v="mg/L"/>
    <s v="+/- 0.005"/>
    <m/>
    <s v="SM4500NH3H"/>
    <n v="5.0000000000000001E-3"/>
    <m/>
    <s v="light suspended solids in sample"/>
    <m/>
    <m/>
    <n v="80317008"/>
    <n v="8163130"/>
    <s v="00608"/>
  </r>
  <r>
    <s v="P126387-8"/>
    <s v="80317008"/>
    <n v="80317"/>
    <s v="Non-WQM"/>
    <x v="4"/>
    <x v="1"/>
    <s v="G"/>
    <x v="1"/>
    <s v="ECOTOPE"/>
    <s v="EX"/>
    <s v="ECOTOPE"/>
    <x v="87"/>
    <m/>
    <m/>
    <m/>
    <s v="0.20"/>
    <s v="0.46"/>
    <m/>
    <m/>
    <m/>
    <s v="0.56"/>
    <m/>
    <m/>
    <m/>
    <m/>
    <m/>
    <m/>
    <m/>
    <m/>
    <m/>
    <m/>
    <m/>
    <m/>
    <m/>
    <m/>
    <m/>
    <m/>
    <m/>
    <m/>
    <d v="2021-06-02T13:19:00"/>
    <d v="2021-06-02T13:19:00"/>
    <s v="00080"/>
    <x v="5"/>
    <n v="13"/>
    <n v="64"/>
    <s v="PCU"/>
    <s v="+/- 11"/>
    <m/>
    <s v="SM2120C"/>
    <n v="1"/>
    <m/>
    <s v="light suspended solids in sample"/>
    <m/>
    <m/>
    <n v="80317008"/>
    <n v="8163134"/>
    <s v="00080"/>
  </r>
  <r>
    <s v="P126387-8"/>
    <s v="80317008"/>
    <n v="80317"/>
    <s v="Non-WQM"/>
    <x v="4"/>
    <x v="1"/>
    <s v="G"/>
    <x v="1"/>
    <s v="ECOTOPE"/>
    <s v="EX"/>
    <s v="ECOTOPE"/>
    <x v="87"/>
    <m/>
    <m/>
    <m/>
    <s v="0.20"/>
    <s v="0.46"/>
    <m/>
    <m/>
    <m/>
    <s v="0.56"/>
    <m/>
    <m/>
    <m/>
    <m/>
    <m/>
    <m/>
    <m/>
    <m/>
    <m/>
    <m/>
    <m/>
    <m/>
    <m/>
    <m/>
    <m/>
    <m/>
    <m/>
    <m/>
    <d v="2021-06-01T11:21:00"/>
    <d v="2021-06-01T11:21:00"/>
    <s v="00400"/>
    <x v="34"/>
    <n v="10"/>
    <n v="8"/>
    <s v="pH Units"/>
    <m/>
    <m/>
    <s v="SFWMD-FSQM"/>
    <m/>
    <m/>
    <s v="light suspended solids in sample"/>
    <m/>
    <m/>
    <n v="80317008"/>
    <n v="8163141"/>
    <s v="00400"/>
  </r>
  <r>
    <s v="P126387-8"/>
    <s v="80317008"/>
    <n v="80317"/>
    <s v="Non-WQM"/>
    <x v="4"/>
    <x v="1"/>
    <s v="G"/>
    <x v="1"/>
    <s v="ECOTOPE"/>
    <s v="EX"/>
    <s v="ECOTOPE"/>
    <x v="87"/>
    <m/>
    <m/>
    <m/>
    <s v="0.20"/>
    <s v="0.46"/>
    <m/>
    <m/>
    <m/>
    <s v="0.56"/>
    <m/>
    <m/>
    <m/>
    <m/>
    <m/>
    <m/>
    <m/>
    <m/>
    <m/>
    <m/>
    <m/>
    <m/>
    <m/>
    <m/>
    <m/>
    <m/>
    <m/>
    <m/>
    <d v="2021-06-01T11:21:00"/>
    <d v="2021-06-01T11:21:00"/>
    <s v="00299"/>
    <x v="35"/>
    <n v="8"/>
    <n v="8.8800000000000008"/>
    <s v="mg/L"/>
    <m/>
    <m/>
    <s v="SFWMD-FSQM"/>
    <m/>
    <m/>
    <s v="light suspended solids in sample"/>
    <m/>
    <m/>
    <n v="80317008"/>
    <n v="8163141"/>
    <s v="00299"/>
  </r>
  <r>
    <s v="P126387-8"/>
    <s v="80317008"/>
    <n v="80317"/>
    <s v="Non-WQM"/>
    <x v="4"/>
    <x v="1"/>
    <s v="G"/>
    <x v="1"/>
    <s v="ECOTOPE"/>
    <s v="EX"/>
    <s v="ECOTOPE"/>
    <x v="87"/>
    <m/>
    <m/>
    <m/>
    <s v="0.20"/>
    <s v="0.46"/>
    <m/>
    <m/>
    <m/>
    <s v="0.56"/>
    <m/>
    <m/>
    <m/>
    <m/>
    <m/>
    <m/>
    <m/>
    <m/>
    <m/>
    <m/>
    <m/>
    <m/>
    <m/>
    <m/>
    <m/>
    <m/>
    <m/>
    <m/>
    <d v="2021-06-01T11:21:00"/>
    <d v="2021-06-01T11:21:00"/>
    <s v="00094"/>
    <x v="36"/>
    <n v="9"/>
    <n v="585"/>
    <s v="umhos/cm"/>
    <m/>
    <m/>
    <s v="SFWMD-FSQM"/>
    <m/>
    <m/>
    <s v="light suspended solids in sample"/>
    <m/>
    <m/>
    <n v="80317008"/>
    <n v="8163141"/>
    <s v="00094"/>
  </r>
  <r>
    <s v="P126387-8"/>
    <s v="80317008"/>
    <n v="80317"/>
    <s v="Non-WQM"/>
    <x v="4"/>
    <x v="1"/>
    <s v="G"/>
    <x v="1"/>
    <s v="ECOTOPE"/>
    <s v="EX"/>
    <s v="ECOTOPE"/>
    <x v="87"/>
    <m/>
    <m/>
    <m/>
    <s v="0.20"/>
    <s v="0.46"/>
    <m/>
    <m/>
    <m/>
    <s v="0.56"/>
    <m/>
    <m/>
    <m/>
    <m/>
    <m/>
    <m/>
    <m/>
    <m/>
    <m/>
    <m/>
    <m/>
    <m/>
    <m/>
    <m/>
    <m/>
    <m/>
    <m/>
    <m/>
    <d v="2021-06-01T11:21:00"/>
    <d v="2021-06-01T11:21:00"/>
    <s v="00010"/>
    <x v="37"/>
    <n v="7"/>
    <n v="28"/>
    <s v="Deg C"/>
    <m/>
    <m/>
    <s v="SFWMD-FSQM"/>
    <m/>
    <m/>
    <s v="light suspended solids in sample"/>
    <m/>
    <m/>
    <n v="80317008"/>
    <n v="8163141"/>
    <s v="00010"/>
  </r>
  <r>
    <s v="P126387-8"/>
    <s v="80317008"/>
    <n v="80317"/>
    <s v="Non-WQM"/>
    <x v="4"/>
    <x v="1"/>
    <s v="G"/>
    <x v="1"/>
    <s v="ECOTOPE"/>
    <s v="EX"/>
    <s v="ECOTOPE"/>
    <x v="87"/>
    <m/>
    <m/>
    <m/>
    <s v="0.20"/>
    <s v="0.46"/>
    <m/>
    <m/>
    <m/>
    <s v="0.56"/>
    <m/>
    <m/>
    <m/>
    <m/>
    <m/>
    <m/>
    <m/>
    <m/>
    <m/>
    <m/>
    <m/>
    <m/>
    <m/>
    <m/>
    <m/>
    <m/>
    <m/>
    <m/>
    <d v="2021-06-09T03:42:00"/>
    <d v="2021-06-09T03:42:00"/>
    <s v="00681"/>
    <x v="8"/>
    <n v="89"/>
    <n v="24"/>
    <s v="mg/L"/>
    <s v="+/- 1.9"/>
    <m/>
    <s v="SM5310B"/>
    <n v="0.8"/>
    <m/>
    <s v="light suspended solids in sample"/>
    <m/>
    <m/>
    <n v="80317008"/>
    <n v="8163135"/>
    <s v="00681"/>
  </r>
  <r>
    <s v="P126387-8"/>
    <s v="80317008"/>
    <n v="80317"/>
    <s v="Non-WQM"/>
    <x v="4"/>
    <x v="1"/>
    <s v="G"/>
    <x v="1"/>
    <s v="ECOTOPE"/>
    <s v="EX"/>
    <s v="ECOTOPE"/>
    <x v="87"/>
    <m/>
    <m/>
    <m/>
    <s v="0.20"/>
    <s v="0.46"/>
    <m/>
    <m/>
    <m/>
    <s v="0.56"/>
    <m/>
    <m/>
    <m/>
    <m/>
    <m/>
    <m/>
    <m/>
    <m/>
    <m/>
    <m/>
    <m/>
    <m/>
    <m/>
    <m/>
    <m/>
    <m/>
    <m/>
    <m/>
    <d v="2021-06-02T16:09:00"/>
    <d v="2021-06-02T16:09:00"/>
    <s v="00410"/>
    <x v="9"/>
    <n v="67"/>
    <n v="154"/>
    <s v="mg/L CaCO3"/>
    <s v="+/- 7"/>
    <m/>
    <s v="SM2320B"/>
    <n v="1"/>
    <m/>
    <s v="light suspended solids in sample"/>
    <m/>
    <m/>
    <n v="80317008"/>
    <n v="8163139"/>
    <s v="00410"/>
  </r>
  <r>
    <s v="P126387-8"/>
    <s v="80317008"/>
    <n v="80317"/>
    <s v="Non-WQM"/>
    <x v="4"/>
    <x v="1"/>
    <s v="G"/>
    <x v="1"/>
    <s v="ECOTOPE"/>
    <s v="EX"/>
    <s v="ECOTOPE"/>
    <x v="87"/>
    <m/>
    <m/>
    <m/>
    <s v="0.20"/>
    <s v="0.46"/>
    <m/>
    <m/>
    <m/>
    <s v="0.56"/>
    <m/>
    <m/>
    <m/>
    <m/>
    <m/>
    <m/>
    <m/>
    <m/>
    <m/>
    <m/>
    <m/>
    <m/>
    <m/>
    <m/>
    <m/>
    <m/>
    <m/>
    <m/>
    <d v="2021-06-11T11:53:47"/>
    <d v="2021-06-04T10:00:00"/>
    <s v="01105"/>
    <x v="15"/>
    <n v="66"/>
    <n v="8"/>
    <s v="ug/L"/>
    <s v="+/- 8"/>
    <s v="U"/>
    <s v="SM3120B"/>
    <n v="8"/>
    <m/>
    <s v="light suspended solids in sample"/>
    <m/>
    <m/>
    <n v="80317008"/>
    <n v="8163143"/>
    <s v="01105"/>
  </r>
  <r>
    <s v="P126387-8"/>
    <s v="80317008"/>
    <n v="80317"/>
    <s v="Non-WQM"/>
    <x v="4"/>
    <x v="1"/>
    <s v="G"/>
    <x v="1"/>
    <s v="ECOTOPE"/>
    <s v="EX"/>
    <s v="ECOTOPE"/>
    <x v="87"/>
    <m/>
    <m/>
    <m/>
    <s v="0.20"/>
    <s v="0.46"/>
    <m/>
    <m/>
    <m/>
    <s v="0.56"/>
    <m/>
    <m/>
    <m/>
    <m/>
    <m/>
    <m/>
    <m/>
    <m/>
    <m/>
    <m/>
    <m/>
    <m/>
    <m/>
    <m/>
    <m/>
    <m/>
    <m/>
    <m/>
    <d v="2021-06-11T11:53:47"/>
    <d v="2021-06-04T10:00:00"/>
    <s v="01045"/>
    <x v="16"/>
    <n v="36"/>
    <n v="5"/>
    <s v="ug/L"/>
    <s v="+/- 3"/>
    <s v="I"/>
    <s v="SM3120B"/>
    <n v="3"/>
    <m/>
    <s v="light suspended solids in sample"/>
    <m/>
    <m/>
    <n v="80317008"/>
    <n v="8163143"/>
    <s v="01045"/>
  </r>
  <r>
    <s v="P126387-8"/>
    <s v="80317008"/>
    <n v="80317"/>
    <s v="Non-WQM"/>
    <x v="4"/>
    <x v="1"/>
    <s v="G"/>
    <x v="1"/>
    <s v="ECOTOPE"/>
    <s v="EX"/>
    <s v="ECOTOPE"/>
    <x v="87"/>
    <m/>
    <m/>
    <m/>
    <s v="0.20"/>
    <s v="0.46"/>
    <m/>
    <m/>
    <m/>
    <s v="0.56"/>
    <m/>
    <m/>
    <m/>
    <m/>
    <m/>
    <m/>
    <m/>
    <m/>
    <m/>
    <m/>
    <m/>
    <m/>
    <m/>
    <m/>
    <m/>
    <m/>
    <m/>
    <m/>
    <d v="2021-06-18T11:01:52"/>
    <d v="2021-06-18T11:01:52"/>
    <s v="00935"/>
    <x v="17"/>
    <n v="29"/>
    <n v="4.9000000000000004"/>
    <s v="mg/L"/>
    <s v="+/- 0.4"/>
    <m/>
    <s v="SM3120B"/>
    <n v="0.1"/>
    <m/>
    <s v="light suspended solids in sample"/>
    <m/>
    <m/>
    <n v="80317008"/>
    <n v="8177029"/>
    <s v="00935"/>
  </r>
  <r>
    <s v="P126387-8"/>
    <s v="80317008"/>
    <n v="80317"/>
    <s v="Non-WQM"/>
    <x v="4"/>
    <x v="1"/>
    <s v="G"/>
    <x v="1"/>
    <s v="ECOTOPE"/>
    <s v="EX"/>
    <s v="ECOTOPE"/>
    <x v="87"/>
    <m/>
    <m/>
    <m/>
    <s v="0.20"/>
    <s v="0.46"/>
    <m/>
    <m/>
    <m/>
    <s v="0.56"/>
    <m/>
    <m/>
    <m/>
    <m/>
    <m/>
    <m/>
    <m/>
    <m/>
    <m/>
    <m/>
    <m/>
    <m/>
    <m/>
    <m/>
    <m/>
    <m/>
    <m/>
    <m/>
    <d v="2021-06-18T11:01:52"/>
    <d v="2021-06-18T11:01:52"/>
    <s v="00930"/>
    <x v="18"/>
    <n v="28"/>
    <n v="46.7"/>
    <s v="mg/L"/>
    <s v="+/- 3.4"/>
    <m/>
    <s v="SM3120B"/>
    <n v="0.4"/>
    <m/>
    <s v="light suspended solids in sample"/>
    <m/>
    <m/>
    <n v="80317008"/>
    <n v="8177029"/>
    <s v="00930"/>
  </r>
  <r>
    <s v="P126387-8"/>
    <s v="80317008"/>
    <n v="80317"/>
    <s v="Non-WQM"/>
    <x v="4"/>
    <x v="1"/>
    <s v="G"/>
    <x v="1"/>
    <s v="ECOTOPE"/>
    <s v="EX"/>
    <s v="ECOTOPE"/>
    <x v="87"/>
    <m/>
    <m/>
    <m/>
    <s v="0.20"/>
    <s v="0.46"/>
    <m/>
    <m/>
    <m/>
    <s v="0.56"/>
    <m/>
    <m/>
    <m/>
    <m/>
    <m/>
    <m/>
    <m/>
    <m/>
    <m/>
    <m/>
    <m/>
    <m/>
    <m/>
    <m/>
    <m/>
    <m/>
    <m/>
    <m/>
    <d v="2021-06-18T11:01:52"/>
    <d v="2021-06-18T11:01:52"/>
    <s v="00925"/>
    <x v="19"/>
    <n v="31"/>
    <n v="15.7"/>
    <s v="mg/L"/>
    <s v="+/- 1.1"/>
    <m/>
    <s v="SM3120B"/>
    <n v="0.1"/>
    <m/>
    <s v="light suspended solids in sample"/>
    <m/>
    <m/>
    <n v="80317008"/>
    <n v="8177029"/>
    <s v="00925"/>
  </r>
  <r>
    <s v="P126387-8"/>
    <s v="80317008"/>
    <n v="80317"/>
    <s v="Non-WQM"/>
    <x v="4"/>
    <x v="1"/>
    <s v="G"/>
    <x v="1"/>
    <s v="ECOTOPE"/>
    <s v="EX"/>
    <s v="ECOTOPE"/>
    <x v="87"/>
    <m/>
    <m/>
    <m/>
    <s v="0.20"/>
    <s v="0.46"/>
    <m/>
    <m/>
    <m/>
    <s v="0.56"/>
    <m/>
    <m/>
    <m/>
    <m/>
    <m/>
    <m/>
    <m/>
    <m/>
    <m/>
    <m/>
    <m/>
    <m/>
    <m/>
    <m/>
    <m/>
    <m/>
    <m/>
    <m/>
    <d v="2021-06-18T11:01:52"/>
    <d v="2021-06-18T11:01:52"/>
    <s v="00915"/>
    <x v="20"/>
    <n v="30"/>
    <n v="55"/>
    <s v="mg/L"/>
    <s v="+/- 4.8"/>
    <m/>
    <s v="SM3120B"/>
    <n v="0.3"/>
    <m/>
    <s v="light suspended solids in sample"/>
    <m/>
    <m/>
    <n v="80317008"/>
    <n v="8177029"/>
    <s v="00915"/>
  </r>
  <r>
    <s v="P126387-8"/>
    <s v="80317008"/>
    <n v="80317"/>
    <s v="Non-WQM"/>
    <x v="4"/>
    <x v="1"/>
    <s v="G"/>
    <x v="1"/>
    <s v="ECOTOPE"/>
    <s v="EX"/>
    <s v="ECOTOPE"/>
    <x v="87"/>
    <m/>
    <m/>
    <m/>
    <s v="0.20"/>
    <s v="0.46"/>
    <m/>
    <m/>
    <m/>
    <s v="0.56"/>
    <m/>
    <m/>
    <m/>
    <m/>
    <m/>
    <m/>
    <m/>
    <m/>
    <m/>
    <m/>
    <m/>
    <m/>
    <m/>
    <m/>
    <m/>
    <m/>
    <m/>
    <m/>
    <d v="2021-06-18T11:01:52"/>
    <d v="2021-06-18T11:01:52"/>
    <s v="CALCHARD"/>
    <x v="21"/>
    <m/>
    <n v="201.8"/>
    <s v="mg/L"/>
    <s v="+/- 10.5"/>
    <m/>
    <m/>
    <n v="1"/>
    <m/>
    <s v="light suspended solids in sample"/>
    <m/>
    <m/>
    <n v="80317008"/>
    <n v="8177029"/>
    <s v="CALCHARD"/>
  </r>
  <r>
    <s v="P126387-8"/>
    <s v="80317008"/>
    <n v="80317"/>
    <s v="Non-WQM"/>
    <x v="4"/>
    <x v="1"/>
    <s v="G"/>
    <x v="1"/>
    <s v="ECOTOPE"/>
    <s v="EX"/>
    <s v="ECOTOPE"/>
    <x v="87"/>
    <m/>
    <m/>
    <m/>
    <s v="0.20"/>
    <s v="0.46"/>
    <m/>
    <m/>
    <m/>
    <s v="0.56"/>
    <m/>
    <m/>
    <m/>
    <m/>
    <m/>
    <m/>
    <m/>
    <m/>
    <m/>
    <m/>
    <m/>
    <m/>
    <m/>
    <m/>
    <m/>
    <m/>
    <m/>
    <m/>
    <d v="2021-06-03T17:16:00"/>
    <d v="2021-06-03T17:16:00"/>
    <s v="00946"/>
    <x v="10"/>
    <n v="33"/>
    <n v="26.9"/>
    <s v="mg/L"/>
    <s v="+/- 1.0"/>
    <m/>
    <s v="SM4110B"/>
    <n v="0.1"/>
    <m/>
    <s v="light suspended solids in sample"/>
    <m/>
    <m/>
    <n v="80317008"/>
    <n v="8163131"/>
    <s v="00946"/>
  </r>
  <r>
    <s v="P126387-8"/>
    <s v="80317008"/>
    <n v="80317"/>
    <s v="Non-WQM"/>
    <x v="4"/>
    <x v="1"/>
    <s v="G"/>
    <x v="1"/>
    <s v="ECOTOPE"/>
    <s v="EX"/>
    <s v="ECOTOPE"/>
    <x v="87"/>
    <m/>
    <m/>
    <m/>
    <s v="0.20"/>
    <s v="0.46"/>
    <m/>
    <m/>
    <m/>
    <s v="0.56"/>
    <m/>
    <m/>
    <m/>
    <m/>
    <m/>
    <m/>
    <m/>
    <m/>
    <m/>
    <m/>
    <m/>
    <m/>
    <m/>
    <m/>
    <m/>
    <m/>
    <m/>
    <m/>
    <d v="2021-06-03T17:16:00"/>
    <d v="2021-06-03T17:16:00"/>
    <s v="00941"/>
    <x v="11"/>
    <n v="32"/>
    <n v="73.099999999999994"/>
    <s v="mg/L"/>
    <s v="+/- 3.5"/>
    <m/>
    <s v="SM4110B"/>
    <n v="0.5"/>
    <m/>
    <s v="light suspended solids in sample"/>
    <m/>
    <m/>
    <n v="80317008"/>
    <n v="8163131"/>
    <s v="00941"/>
  </r>
  <r>
    <s v="P126387-8"/>
    <s v="80317008"/>
    <n v="80317"/>
    <s v="Non-WQM"/>
    <x v="4"/>
    <x v="1"/>
    <s v="G"/>
    <x v="1"/>
    <s v="ECOTOPE"/>
    <s v="EX"/>
    <s v="ECOTOPE"/>
    <x v="87"/>
    <m/>
    <m/>
    <m/>
    <s v="0.20"/>
    <s v="0.46"/>
    <m/>
    <m/>
    <m/>
    <s v="0.56"/>
    <m/>
    <m/>
    <m/>
    <m/>
    <m/>
    <m/>
    <m/>
    <m/>
    <m/>
    <m/>
    <m/>
    <m/>
    <m/>
    <m/>
    <m/>
    <m/>
    <m/>
    <m/>
    <d v="2021-06-03T23:30:43"/>
    <d v="2021-06-03T10:40:51"/>
    <s v="98013"/>
    <x v="12"/>
    <m/>
    <n v="0.252"/>
    <s v="ug/L"/>
    <s v="+/- 0.026"/>
    <m/>
    <m/>
    <n v="8.9999999999999993E-3"/>
    <m/>
    <s v="light suspended solids in sample"/>
    <m/>
    <m/>
    <n v="80317008"/>
    <n v="8163138"/>
    <s v="98013"/>
  </r>
  <r>
    <s v="P126387-8"/>
    <s v="80317008"/>
    <n v="80317"/>
    <s v="Non-WQM"/>
    <x v="4"/>
    <x v="1"/>
    <s v="G"/>
    <x v="1"/>
    <s v="ECOTOPE"/>
    <s v="EX"/>
    <s v="ECOTOPE"/>
    <x v="87"/>
    <m/>
    <m/>
    <m/>
    <s v="0.20"/>
    <s v="0.46"/>
    <m/>
    <m/>
    <m/>
    <s v="0.56"/>
    <m/>
    <m/>
    <m/>
    <m/>
    <m/>
    <m/>
    <m/>
    <m/>
    <m/>
    <m/>
    <m/>
    <m/>
    <m/>
    <m/>
    <m/>
    <m/>
    <m/>
    <m/>
    <d v="2021-06-03T23:30:43"/>
    <d v="2021-06-03T10:40:51"/>
    <s v="98011"/>
    <x v="13"/>
    <m/>
    <n v="1.29"/>
    <s v="ug/L"/>
    <s v="+/- 0.088"/>
    <m/>
    <m/>
    <n v="1.7999999999999999E-2"/>
    <m/>
    <s v="light suspended solids in sample"/>
    <m/>
    <m/>
    <n v="80317008"/>
    <n v="8163138"/>
    <s v="98011"/>
  </r>
  <r>
    <s v="P126387-8"/>
    <s v="80317008"/>
    <n v="80317"/>
    <s v="Non-WQM"/>
    <x v="4"/>
    <x v="1"/>
    <s v="G"/>
    <x v="1"/>
    <s v="ECOTOPE"/>
    <s v="EX"/>
    <s v="ECOTOPE"/>
    <x v="87"/>
    <m/>
    <m/>
    <m/>
    <s v="0.20"/>
    <s v="0.46"/>
    <m/>
    <m/>
    <m/>
    <s v="0.56"/>
    <m/>
    <m/>
    <m/>
    <m/>
    <m/>
    <m/>
    <m/>
    <m/>
    <m/>
    <m/>
    <m/>
    <m/>
    <m/>
    <m/>
    <m/>
    <m/>
    <m/>
    <m/>
    <d v="2021-06-03T23:30:43"/>
    <d v="2021-06-03T10:40:51"/>
    <s v="98010"/>
    <x v="14"/>
    <m/>
    <n v="9.6000000000000002E-2"/>
    <s v="ug/L"/>
    <s v="UNK"/>
    <m/>
    <m/>
    <n v="1.7999999999999999E-2"/>
    <m/>
    <s v="light suspended solids in sample"/>
    <m/>
    <m/>
    <n v="80317008"/>
    <n v="8163138"/>
    <s v="98010"/>
  </r>
  <r>
    <s v="P126387-6"/>
    <s v="80317006"/>
    <n v="80317"/>
    <s v="Non-WQM"/>
    <x v="5"/>
    <x v="1"/>
    <s v="G"/>
    <x v="1"/>
    <s v="ECOTOPE"/>
    <s v="EX"/>
    <s v="ECOTOPE"/>
    <x v="88"/>
    <m/>
    <m/>
    <m/>
    <s v="0.2"/>
    <s v="0.4"/>
    <m/>
    <m/>
    <m/>
    <s v="0.64"/>
    <m/>
    <m/>
    <m/>
    <m/>
    <m/>
    <m/>
    <m/>
    <m/>
    <m/>
    <m/>
    <m/>
    <m/>
    <m/>
    <m/>
    <m/>
    <m/>
    <m/>
    <m/>
    <d v="2021-06-07T10:22:09"/>
    <d v="2021-06-03T13:28:00"/>
    <s v="00666"/>
    <x v="2"/>
    <n v="26"/>
    <n v="8.0000000000000002E-3"/>
    <s v="mg/L"/>
    <s v="+/- 0.002"/>
    <m/>
    <s v="SM4500PF"/>
    <n v="2E-3"/>
    <m/>
    <s v="light suspended solids. Unable to measure DCS and secchi due to thick SAV"/>
    <m/>
    <m/>
    <n v="80317006"/>
    <n v="8163110"/>
    <s v="00666"/>
  </r>
  <r>
    <s v="P126387-6"/>
    <s v="80317006"/>
    <n v="80317"/>
    <s v="Non-WQM"/>
    <x v="5"/>
    <x v="1"/>
    <s v="G"/>
    <x v="1"/>
    <s v="ECOTOPE"/>
    <s v="EX"/>
    <s v="ECOTOPE"/>
    <x v="88"/>
    <m/>
    <m/>
    <m/>
    <s v="0.2"/>
    <s v="0.4"/>
    <m/>
    <m/>
    <m/>
    <s v="0.64"/>
    <m/>
    <m/>
    <m/>
    <m/>
    <m/>
    <m/>
    <m/>
    <m/>
    <m/>
    <m/>
    <m/>
    <m/>
    <m/>
    <m/>
    <m/>
    <m/>
    <m/>
    <m/>
    <d v="2021-06-07T10:20:00"/>
    <d v="2021-06-03T13:28:00"/>
    <s v="00665"/>
    <x v="3"/>
    <n v="25"/>
    <n v="1.0999999999999999E-2"/>
    <s v="mg/L"/>
    <s v="+/- 0.002"/>
    <m/>
    <s v="SM4500PF"/>
    <n v="2E-3"/>
    <m/>
    <s v="light suspended solids. Unable to measure DCS and secchi due to thick SAV"/>
    <s v="Sample acidified with nitric acid JN 6/18/21"/>
    <s v="Y"/>
    <n v="80317006"/>
    <n v="8163108"/>
    <s v="00665"/>
  </r>
  <r>
    <s v="P126387-6"/>
    <s v="80317006"/>
    <n v="80317"/>
    <s v="Non-WQM"/>
    <x v="5"/>
    <x v="1"/>
    <s v="G"/>
    <x v="1"/>
    <s v="ECOTOPE"/>
    <s v="EX"/>
    <s v="ECOTOPE"/>
    <x v="88"/>
    <m/>
    <m/>
    <m/>
    <s v="0.2"/>
    <s v="0.4"/>
    <m/>
    <m/>
    <m/>
    <s v="0.64"/>
    <m/>
    <m/>
    <m/>
    <m/>
    <m/>
    <m/>
    <m/>
    <m/>
    <m/>
    <m/>
    <m/>
    <m/>
    <m/>
    <m/>
    <m/>
    <m/>
    <m/>
    <m/>
    <d v="2021-06-02T14:59:57"/>
    <d v="2021-06-02T14:59:57"/>
    <s v="00671"/>
    <x v="1"/>
    <n v="23"/>
    <n v="2E-3"/>
    <s v="mg/L"/>
    <s v="+/- 0.002"/>
    <s v="U"/>
    <s v="SM4500PF"/>
    <n v="2E-3"/>
    <m/>
    <s v="light suspended solids. Unable to measure DCS and secchi due to thick SAV"/>
    <m/>
    <m/>
    <n v="80317006"/>
    <n v="8163106"/>
    <s v="00671"/>
  </r>
  <r>
    <s v="P126387-6"/>
    <s v="80317006"/>
    <n v="80317"/>
    <s v="Non-WQM"/>
    <x v="5"/>
    <x v="1"/>
    <s v="G"/>
    <x v="1"/>
    <s v="ECOTOPE"/>
    <s v="EX"/>
    <s v="ECOTOPE"/>
    <x v="88"/>
    <m/>
    <m/>
    <m/>
    <s v="0.2"/>
    <s v="0.4"/>
    <m/>
    <m/>
    <m/>
    <s v="0.64"/>
    <m/>
    <m/>
    <m/>
    <m/>
    <m/>
    <m/>
    <m/>
    <m/>
    <m/>
    <m/>
    <m/>
    <m/>
    <m/>
    <m/>
    <m/>
    <m/>
    <m/>
    <m/>
    <d v="2021-06-17T11:12:00"/>
    <d v="2021-06-15T13:48:50"/>
    <s v="97017"/>
    <x v="4"/>
    <n v="80"/>
    <n v="213"/>
    <s v="mg/L"/>
    <s v="+/- 16.5"/>
    <m/>
    <s v="SM4500NC"/>
    <n v="4"/>
    <m/>
    <s v="light suspended solids. Unable to measure DCS and secchi due to thick SAV"/>
    <s v="Sample acidified with nitric acid JN 6/18/21"/>
    <s v="Y"/>
    <n v="80317006"/>
    <n v="8176982"/>
    <s v="97017"/>
  </r>
  <r>
    <s v="P126387-6"/>
    <s v="80317006"/>
    <n v="80317"/>
    <s v="Non-WQM"/>
    <x v="5"/>
    <x v="1"/>
    <s v="G"/>
    <x v="1"/>
    <s v="ECOTOPE"/>
    <s v="EX"/>
    <s v="ECOTOPE"/>
    <x v="88"/>
    <m/>
    <m/>
    <m/>
    <s v="0.2"/>
    <s v="0.4"/>
    <m/>
    <m/>
    <m/>
    <s v="0.64"/>
    <m/>
    <m/>
    <m/>
    <m/>
    <m/>
    <m/>
    <m/>
    <m/>
    <m/>
    <m/>
    <m/>
    <m/>
    <m/>
    <m/>
    <m/>
    <m/>
    <m/>
    <m/>
    <d v="2021-06-09T16:06:38"/>
    <d v="2021-06-09T16:06:38"/>
    <s v="00631"/>
    <x v="6"/>
    <n v="18"/>
    <n v="5.0000000000000001E-3"/>
    <s v="mg/L"/>
    <s v="+/- 0.005"/>
    <s v="U"/>
    <s v="SM4500NO3F"/>
    <n v="5.0000000000000001E-3"/>
    <m/>
    <s v="light suspended solids. Unable to measure DCS and secchi due to thick SAV"/>
    <m/>
    <m/>
    <n v="80317006"/>
    <n v="8163111"/>
    <s v="00631"/>
  </r>
  <r>
    <s v="P126387-6"/>
    <s v="80317006"/>
    <n v="80317"/>
    <s v="Non-WQM"/>
    <x v="5"/>
    <x v="1"/>
    <s v="G"/>
    <x v="1"/>
    <s v="ECOTOPE"/>
    <s v="EX"/>
    <s v="ECOTOPE"/>
    <x v="88"/>
    <m/>
    <m/>
    <m/>
    <s v="0.2"/>
    <s v="0.4"/>
    <m/>
    <m/>
    <m/>
    <s v="0.64"/>
    <m/>
    <m/>
    <m/>
    <m/>
    <m/>
    <m/>
    <m/>
    <m/>
    <m/>
    <m/>
    <m/>
    <m/>
    <m/>
    <m/>
    <m/>
    <m/>
    <m/>
    <m/>
    <d v="2021-06-09T16:06:38"/>
    <d v="2021-06-09T16:06:38"/>
    <s v="00608"/>
    <x v="7"/>
    <n v="20"/>
    <n v="1.2999999999999999E-2"/>
    <s v="mg/L"/>
    <s v="+/- 0.005"/>
    <m/>
    <s v="SM4500NH3H"/>
    <n v="5.0000000000000001E-3"/>
    <m/>
    <s v="light suspended solids. Unable to measure DCS and secchi due to thick SAV"/>
    <m/>
    <m/>
    <n v="80317006"/>
    <n v="8163111"/>
    <s v="00608"/>
  </r>
  <r>
    <s v="P126387-6"/>
    <s v="80317006"/>
    <n v="80317"/>
    <s v="Non-WQM"/>
    <x v="5"/>
    <x v="1"/>
    <s v="G"/>
    <x v="1"/>
    <s v="ECOTOPE"/>
    <s v="EX"/>
    <s v="ECOTOPE"/>
    <x v="88"/>
    <m/>
    <m/>
    <m/>
    <s v="0.2"/>
    <s v="0.4"/>
    <m/>
    <m/>
    <m/>
    <s v="0.64"/>
    <m/>
    <m/>
    <m/>
    <m/>
    <m/>
    <m/>
    <m/>
    <m/>
    <m/>
    <m/>
    <m/>
    <m/>
    <m/>
    <m/>
    <m/>
    <m/>
    <m/>
    <m/>
    <d v="2021-06-02T13:16:00"/>
    <d v="2021-06-02T13:16:00"/>
    <s v="00080"/>
    <x v="5"/>
    <n v="13"/>
    <n v="63"/>
    <s v="PCU"/>
    <s v="+/- 11"/>
    <m/>
    <s v="SM2120C"/>
    <n v="1"/>
    <m/>
    <s v="light suspended solids. Unable to measure DCS and secchi due to thick SAV"/>
    <m/>
    <m/>
    <n v="80317006"/>
    <n v="8163115"/>
    <s v="00080"/>
  </r>
  <r>
    <s v="P126387-6"/>
    <s v="80317006"/>
    <n v="80317"/>
    <s v="Non-WQM"/>
    <x v="5"/>
    <x v="1"/>
    <s v="G"/>
    <x v="1"/>
    <s v="ECOTOPE"/>
    <s v="EX"/>
    <s v="ECOTOPE"/>
    <x v="88"/>
    <m/>
    <m/>
    <m/>
    <s v="0.2"/>
    <s v="0.4"/>
    <m/>
    <m/>
    <m/>
    <s v="0.64"/>
    <m/>
    <m/>
    <m/>
    <m/>
    <m/>
    <m/>
    <m/>
    <m/>
    <m/>
    <m/>
    <m/>
    <m/>
    <m/>
    <m/>
    <m/>
    <m/>
    <m/>
    <m/>
    <d v="2021-06-01T10:58:00"/>
    <d v="2021-06-01T10:58:00"/>
    <s v="00400"/>
    <x v="34"/>
    <n v="10"/>
    <n v="7.8"/>
    <s v="pH Units"/>
    <m/>
    <m/>
    <s v="SFWMD-FSQM"/>
    <m/>
    <m/>
    <s v="light suspended solids. Unable to measure DCS and secchi due to thick SAV"/>
    <m/>
    <m/>
    <n v="80317006"/>
    <n v="8163122"/>
    <s v="00400"/>
  </r>
  <r>
    <s v="P126387-6"/>
    <s v="80317006"/>
    <n v="80317"/>
    <s v="Non-WQM"/>
    <x v="5"/>
    <x v="1"/>
    <s v="G"/>
    <x v="1"/>
    <s v="ECOTOPE"/>
    <s v="EX"/>
    <s v="ECOTOPE"/>
    <x v="88"/>
    <m/>
    <m/>
    <m/>
    <s v="0.2"/>
    <s v="0.4"/>
    <m/>
    <m/>
    <m/>
    <s v="0.64"/>
    <m/>
    <m/>
    <m/>
    <m/>
    <m/>
    <m/>
    <m/>
    <m/>
    <m/>
    <m/>
    <m/>
    <m/>
    <m/>
    <m/>
    <m/>
    <m/>
    <m/>
    <m/>
    <d v="2021-06-01T10:58:00"/>
    <d v="2021-06-01T10:58:00"/>
    <s v="00299"/>
    <x v="35"/>
    <n v="8"/>
    <n v="5.66"/>
    <s v="mg/L"/>
    <m/>
    <m/>
    <s v="SFWMD-FSQM"/>
    <m/>
    <m/>
    <s v="light suspended solids. Unable to measure DCS and secchi due to thick SAV"/>
    <m/>
    <m/>
    <n v="80317006"/>
    <n v="8163122"/>
    <s v="00299"/>
  </r>
  <r>
    <s v="P126387-6"/>
    <s v="80317006"/>
    <n v="80317"/>
    <s v="Non-WQM"/>
    <x v="5"/>
    <x v="1"/>
    <s v="G"/>
    <x v="1"/>
    <s v="ECOTOPE"/>
    <s v="EX"/>
    <s v="ECOTOPE"/>
    <x v="88"/>
    <m/>
    <m/>
    <m/>
    <s v="0.2"/>
    <s v="0.4"/>
    <m/>
    <m/>
    <m/>
    <s v="0.64"/>
    <m/>
    <m/>
    <m/>
    <m/>
    <m/>
    <m/>
    <m/>
    <m/>
    <m/>
    <m/>
    <m/>
    <m/>
    <m/>
    <m/>
    <m/>
    <m/>
    <m/>
    <m/>
    <d v="2021-06-01T10:58:00"/>
    <d v="2021-06-01T10:58:00"/>
    <s v="00094"/>
    <x v="36"/>
    <n v="9"/>
    <n v="620"/>
    <s v="umhos/cm"/>
    <m/>
    <m/>
    <s v="SFWMD-FSQM"/>
    <m/>
    <m/>
    <s v="light suspended solids. Unable to measure DCS and secchi due to thick SAV"/>
    <m/>
    <m/>
    <n v="80317006"/>
    <n v="8163122"/>
    <s v="00094"/>
  </r>
  <r>
    <s v="P126387-6"/>
    <s v="80317006"/>
    <n v="80317"/>
    <s v="Non-WQM"/>
    <x v="5"/>
    <x v="1"/>
    <s v="G"/>
    <x v="1"/>
    <s v="ECOTOPE"/>
    <s v="EX"/>
    <s v="ECOTOPE"/>
    <x v="88"/>
    <m/>
    <m/>
    <m/>
    <s v="0.2"/>
    <s v="0.4"/>
    <m/>
    <m/>
    <m/>
    <s v="0.64"/>
    <m/>
    <m/>
    <m/>
    <m/>
    <m/>
    <m/>
    <m/>
    <m/>
    <m/>
    <m/>
    <m/>
    <m/>
    <m/>
    <m/>
    <m/>
    <m/>
    <m/>
    <m/>
    <d v="2021-06-01T10:58:00"/>
    <d v="2021-06-01T10:58:00"/>
    <s v="00010"/>
    <x v="37"/>
    <n v="7"/>
    <n v="27.6"/>
    <s v="Deg C"/>
    <m/>
    <m/>
    <s v="SFWMD-FSQM"/>
    <m/>
    <m/>
    <s v="light suspended solids. Unable to measure DCS and secchi due to thick SAV"/>
    <m/>
    <m/>
    <n v="80317006"/>
    <n v="8163122"/>
    <s v="00010"/>
  </r>
  <r>
    <s v="P126387-6"/>
    <s v="80317006"/>
    <n v="80317"/>
    <s v="Non-WQM"/>
    <x v="5"/>
    <x v="1"/>
    <s v="G"/>
    <x v="1"/>
    <s v="ECOTOPE"/>
    <s v="EX"/>
    <s v="ECOTOPE"/>
    <x v="88"/>
    <m/>
    <m/>
    <m/>
    <s v="0.2"/>
    <s v="0.4"/>
    <m/>
    <m/>
    <m/>
    <s v="0.64"/>
    <m/>
    <m/>
    <m/>
    <m/>
    <m/>
    <m/>
    <m/>
    <m/>
    <m/>
    <m/>
    <m/>
    <m/>
    <m/>
    <m/>
    <m/>
    <m/>
    <m/>
    <m/>
    <d v="2021-06-09T03:01:00"/>
    <d v="2021-06-09T03:01:00"/>
    <s v="00681"/>
    <x v="8"/>
    <n v="89"/>
    <n v="24.3"/>
    <s v="mg/L"/>
    <s v="+/- 1.9"/>
    <m/>
    <s v="SM5310B"/>
    <n v="0.8"/>
    <m/>
    <s v="light suspended solids. Unable to measure DCS and secchi due to thick SAV"/>
    <m/>
    <m/>
    <n v="80317006"/>
    <n v="8163116"/>
    <s v="00681"/>
  </r>
  <r>
    <s v="P126387-6"/>
    <s v="80317006"/>
    <n v="80317"/>
    <s v="Non-WQM"/>
    <x v="5"/>
    <x v="1"/>
    <s v="G"/>
    <x v="1"/>
    <s v="ECOTOPE"/>
    <s v="EX"/>
    <s v="ECOTOPE"/>
    <x v="88"/>
    <m/>
    <m/>
    <m/>
    <s v="0.2"/>
    <s v="0.4"/>
    <m/>
    <m/>
    <m/>
    <s v="0.64"/>
    <m/>
    <m/>
    <m/>
    <m/>
    <m/>
    <m/>
    <m/>
    <m/>
    <m/>
    <m/>
    <m/>
    <m/>
    <m/>
    <m/>
    <m/>
    <m/>
    <m/>
    <m/>
    <d v="2021-06-02T15:43:00"/>
    <d v="2021-06-02T15:43:00"/>
    <s v="00410"/>
    <x v="9"/>
    <n v="67"/>
    <n v="201"/>
    <s v="mg/L CaCO3"/>
    <s v="+/- 9"/>
    <m/>
    <s v="SM2320B"/>
    <n v="1"/>
    <m/>
    <s v="light suspended solids. Unable to measure DCS and secchi due to thick SAV"/>
    <m/>
    <m/>
    <n v="80317006"/>
    <n v="8163120"/>
    <s v="00410"/>
  </r>
  <r>
    <s v="P126387-6"/>
    <s v="80317006"/>
    <n v="80317"/>
    <s v="Non-WQM"/>
    <x v="5"/>
    <x v="1"/>
    <s v="G"/>
    <x v="1"/>
    <s v="ECOTOPE"/>
    <s v="EX"/>
    <s v="ECOTOPE"/>
    <x v="88"/>
    <m/>
    <m/>
    <m/>
    <s v="0.2"/>
    <s v="0.4"/>
    <m/>
    <m/>
    <m/>
    <s v="0.64"/>
    <m/>
    <m/>
    <m/>
    <m/>
    <m/>
    <m/>
    <m/>
    <m/>
    <m/>
    <m/>
    <m/>
    <m/>
    <m/>
    <m/>
    <m/>
    <m/>
    <m/>
    <m/>
    <d v="2021-06-11T11:51:01"/>
    <d v="2021-06-04T10:00:00"/>
    <s v="01105"/>
    <x v="15"/>
    <n v="66"/>
    <n v="8"/>
    <s v="ug/L"/>
    <s v="+/- 8"/>
    <s v="U"/>
    <s v="SM3120B"/>
    <n v="8"/>
    <m/>
    <s v="light suspended solids. Unable to measure DCS and secchi due to thick SAV"/>
    <m/>
    <m/>
    <n v="80317006"/>
    <n v="8163124"/>
    <s v="01105"/>
  </r>
  <r>
    <s v="P126387-6"/>
    <s v="80317006"/>
    <n v="80317"/>
    <s v="Non-WQM"/>
    <x v="5"/>
    <x v="1"/>
    <s v="G"/>
    <x v="1"/>
    <s v="ECOTOPE"/>
    <s v="EX"/>
    <s v="ECOTOPE"/>
    <x v="88"/>
    <m/>
    <m/>
    <m/>
    <s v="0.2"/>
    <s v="0.4"/>
    <m/>
    <m/>
    <m/>
    <s v="0.64"/>
    <m/>
    <m/>
    <m/>
    <m/>
    <m/>
    <m/>
    <m/>
    <m/>
    <m/>
    <m/>
    <m/>
    <m/>
    <m/>
    <m/>
    <m/>
    <m/>
    <m/>
    <m/>
    <d v="2021-06-11T11:51:01"/>
    <d v="2021-06-04T10:00:00"/>
    <s v="01045"/>
    <x v="16"/>
    <n v="36"/>
    <n v="4"/>
    <s v="ug/L"/>
    <s v="+/- 3"/>
    <s v="I"/>
    <s v="SM3120B"/>
    <n v="3"/>
    <m/>
    <s v="light suspended solids. Unable to measure DCS and secchi due to thick SAV"/>
    <m/>
    <m/>
    <n v="80317006"/>
    <n v="8163124"/>
    <s v="01045"/>
  </r>
  <r>
    <s v="P126387-6"/>
    <s v="80317006"/>
    <n v="80317"/>
    <s v="Non-WQM"/>
    <x v="5"/>
    <x v="1"/>
    <s v="G"/>
    <x v="1"/>
    <s v="ECOTOPE"/>
    <s v="EX"/>
    <s v="ECOTOPE"/>
    <x v="88"/>
    <m/>
    <m/>
    <m/>
    <s v="0.2"/>
    <s v="0.4"/>
    <m/>
    <m/>
    <m/>
    <s v="0.64"/>
    <m/>
    <m/>
    <m/>
    <m/>
    <m/>
    <m/>
    <m/>
    <m/>
    <m/>
    <m/>
    <m/>
    <m/>
    <m/>
    <m/>
    <m/>
    <m/>
    <m/>
    <m/>
    <d v="2021-06-18T10:57:56"/>
    <d v="2021-06-18T10:57:56"/>
    <s v="00935"/>
    <x v="17"/>
    <n v="29"/>
    <n v="5.0999999999999996"/>
    <s v="mg/L"/>
    <s v="+/- 0.4"/>
    <m/>
    <s v="SM3120B"/>
    <n v="0.1"/>
    <m/>
    <s v="light suspended solids. Unable to measure DCS and secchi due to thick SAV"/>
    <m/>
    <m/>
    <n v="80317006"/>
    <n v="8177027"/>
    <s v="00935"/>
  </r>
  <r>
    <s v="P126387-6"/>
    <s v="80317006"/>
    <n v="80317"/>
    <s v="Non-WQM"/>
    <x v="5"/>
    <x v="1"/>
    <s v="G"/>
    <x v="1"/>
    <s v="ECOTOPE"/>
    <s v="EX"/>
    <s v="ECOTOPE"/>
    <x v="88"/>
    <m/>
    <m/>
    <m/>
    <s v="0.2"/>
    <s v="0.4"/>
    <m/>
    <m/>
    <m/>
    <s v="0.64"/>
    <m/>
    <m/>
    <m/>
    <m/>
    <m/>
    <m/>
    <m/>
    <m/>
    <m/>
    <m/>
    <m/>
    <m/>
    <m/>
    <m/>
    <m/>
    <m/>
    <m/>
    <m/>
    <d v="2021-06-18T10:57:56"/>
    <d v="2021-06-18T10:57:56"/>
    <s v="00930"/>
    <x v="18"/>
    <n v="28"/>
    <n v="42.3"/>
    <s v="mg/L"/>
    <s v="+/- 3.1"/>
    <m/>
    <s v="SM3120B"/>
    <n v="0.4"/>
    <m/>
    <s v="light suspended solids. Unable to measure DCS and secchi due to thick SAV"/>
    <m/>
    <m/>
    <n v="80317006"/>
    <n v="8177027"/>
    <s v="00930"/>
  </r>
  <r>
    <s v="P126387-6"/>
    <s v="80317006"/>
    <n v="80317"/>
    <s v="Non-WQM"/>
    <x v="5"/>
    <x v="1"/>
    <s v="G"/>
    <x v="1"/>
    <s v="ECOTOPE"/>
    <s v="EX"/>
    <s v="ECOTOPE"/>
    <x v="88"/>
    <m/>
    <m/>
    <m/>
    <s v="0.2"/>
    <s v="0.4"/>
    <m/>
    <m/>
    <m/>
    <s v="0.64"/>
    <m/>
    <m/>
    <m/>
    <m/>
    <m/>
    <m/>
    <m/>
    <m/>
    <m/>
    <m/>
    <m/>
    <m/>
    <m/>
    <m/>
    <m/>
    <m/>
    <m/>
    <m/>
    <d v="2021-06-18T10:57:56"/>
    <d v="2021-06-18T10:57:56"/>
    <s v="00925"/>
    <x v="19"/>
    <n v="31"/>
    <n v="16"/>
    <s v="mg/L"/>
    <s v="+/- 1.1"/>
    <m/>
    <s v="SM3120B"/>
    <n v="0.1"/>
    <m/>
    <s v="light suspended solids. Unable to measure DCS and secchi due to thick SAV"/>
    <m/>
    <m/>
    <n v="80317006"/>
    <n v="8177027"/>
    <s v="00925"/>
  </r>
  <r>
    <s v="P126387-6"/>
    <s v="80317006"/>
    <n v="80317"/>
    <s v="Non-WQM"/>
    <x v="5"/>
    <x v="1"/>
    <s v="G"/>
    <x v="1"/>
    <s v="ECOTOPE"/>
    <s v="EX"/>
    <s v="ECOTOPE"/>
    <x v="88"/>
    <m/>
    <m/>
    <m/>
    <s v="0.2"/>
    <s v="0.4"/>
    <m/>
    <m/>
    <m/>
    <s v="0.64"/>
    <m/>
    <m/>
    <m/>
    <m/>
    <m/>
    <m/>
    <m/>
    <m/>
    <m/>
    <m/>
    <m/>
    <m/>
    <m/>
    <m/>
    <m/>
    <m/>
    <m/>
    <m/>
    <d v="2021-06-18T10:57:56"/>
    <d v="2021-06-18T10:57:56"/>
    <s v="00915"/>
    <x v="20"/>
    <n v="30"/>
    <n v="69"/>
    <s v="mg/L"/>
    <s v="+/- 6.1"/>
    <m/>
    <s v="SM3120B"/>
    <n v="0.3"/>
    <m/>
    <s v="light suspended solids. Unable to measure DCS and secchi due to thick SAV"/>
    <m/>
    <m/>
    <n v="80317006"/>
    <n v="8177027"/>
    <s v="00915"/>
  </r>
  <r>
    <s v="P126387-6"/>
    <s v="80317006"/>
    <n v="80317"/>
    <s v="Non-WQM"/>
    <x v="5"/>
    <x v="1"/>
    <s v="G"/>
    <x v="1"/>
    <s v="ECOTOPE"/>
    <s v="EX"/>
    <s v="ECOTOPE"/>
    <x v="88"/>
    <m/>
    <m/>
    <m/>
    <s v="0.2"/>
    <s v="0.4"/>
    <m/>
    <m/>
    <m/>
    <s v="0.64"/>
    <m/>
    <m/>
    <m/>
    <m/>
    <m/>
    <m/>
    <m/>
    <m/>
    <m/>
    <m/>
    <m/>
    <m/>
    <m/>
    <m/>
    <m/>
    <m/>
    <m/>
    <m/>
    <d v="2021-06-18T10:57:56"/>
    <d v="2021-06-18T10:57:56"/>
    <s v="CALCHARD"/>
    <x v="21"/>
    <m/>
    <n v="238.2"/>
    <s v="mg/L"/>
    <s v="+/- 12.4"/>
    <m/>
    <m/>
    <n v="1"/>
    <m/>
    <s v="light suspended solids. Unable to measure DCS and secchi due to thick SAV"/>
    <m/>
    <m/>
    <n v="80317006"/>
    <n v="8177027"/>
    <s v="CALCHARD"/>
  </r>
  <r>
    <s v="P126387-6"/>
    <s v="80317006"/>
    <n v="80317"/>
    <s v="Non-WQM"/>
    <x v="5"/>
    <x v="1"/>
    <s v="G"/>
    <x v="1"/>
    <s v="ECOTOPE"/>
    <s v="EX"/>
    <s v="ECOTOPE"/>
    <x v="88"/>
    <m/>
    <m/>
    <m/>
    <s v="0.2"/>
    <s v="0.4"/>
    <m/>
    <m/>
    <m/>
    <s v="0.64"/>
    <m/>
    <m/>
    <m/>
    <m/>
    <m/>
    <m/>
    <m/>
    <m/>
    <m/>
    <m/>
    <m/>
    <m/>
    <m/>
    <m/>
    <m/>
    <m/>
    <m/>
    <m/>
    <d v="2021-06-03T17:07:00"/>
    <d v="2021-06-03T17:07:00"/>
    <s v="00946"/>
    <x v="10"/>
    <n v="33"/>
    <n v="24.7"/>
    <s v="mg/L"/>
    <s v="+/- 0.9"/>
    <m/>
    <s v="SM4110B"/>
    <n v="0.1"/>
    <m/>
    <s v="light suspended solids. Unable to measure DCS and secchi due to thick SAV"/>
    <m/>
    <m/>
    <n v="80317006"/>
    <n v="8163112"/>
    <s v="00946"/>
  </r>
  <r>
    <s v="P126387-6"/>
    <s v="80317006"/>
    <n v="80317"/>
    <s v="Non-WQM"/>
    <x v="5"/>
    <x v="1"/>
    <s v="G"/>
    <x v="1"/>
    <s v="ECOTOPE"/>
    <s v="EX"/>
    <s v="ECOTOPE"/>
    <x v="88"/>
    <m/>
    <m/>
    <m/>
    <s v="0.2"/>
    <s v="0.4"/>
    <m/>
    <m/>
    <m/>
    <s v="0.64"/>
    <m/>
    <m/>
    <m/>
    <m/>
    <m/>
    <m/>
    <m/>
    <m/>
    <m/>
    <m/>
    <m/>
    <m/>
    <m/>
    <m/>
    <m/>
    <m/>
    <m/>
    <m/>
    <d v="2021-06-03T17:07:00"/>
    <d v="2021-06-03T17:07:00"/>
    <s v="00941"/>
    <x v="11"/>
    <n v="32"/>
    <n v="66"/>
    <s v="mg/L"/>
    <s v="+/- 3.1"/>
    <m/>
    <s v="SM4110B"/>
    <n v="0.5"/>
    <m/>
    <s v="light suspended solids. Unable to measure DCS and secchi due to thick SAV"/>
    <m/>
    <m/>
    <n v="80317006"/>
    <n v="8163112"/>
    <s v="00941"/>
  </r>
  <r>
    <s v="P126387-6"/>
    <s v="80317006"/>
    <n v="80317"/>
    <s v="Non-WQM"/>
    <x v="5"/>
    <x v="1"/>
    <s v="G"/>
    <x v="1"/>
    <s v="ECOTOPE"/>
    <s v="EX"/>
    <s v="ECOTOPE"/>
    <x v="88"/>
    <m/>
    <m/>
    <m/>
    <s v="0.2"/>
    <s v="0.4"/>
    <m/>
    <m/>
    <m/>
    <s v="0.64"/>
    <m/>
    <m/>
    <m/>
    <m/>
    <m/>
    <m/>
    <m/>
    <m/>
    <m/>
    <m/>
    <m/>
    <m/>
    <m/>
    <m/>
    <m/>
    <m/>
    <m/>
    <m/>
    <d v="2021-06-03T22:40:07"/>
    <d v="2021-06-03T10:40:51"/>
    <s v="98013"/>
    <x v="12"/>
    <m/>
    <n v="0.23599999999999999"/>
    <s v="ug/L"/>
    <s v="+/- 0.024"/>
    <m/>
    <m/>
    <n v="8.9999999999999993E-3"/>
    <m/>
    <s v="light suspended solids. Unable to measure DCS and secchi due to thick SAV"/>
    <m/>
    <m/>
    <n v="80317006"/>
    <n v="8163119"/>
    <s v="98013"/>
  </r>
  <r>
    <s v="P126387-6"/>
    <s v="80317006"/>
    <n v="80317"/>
    <s v="Non-WQM"/>
    <x v="5"/>
    <x v="1"/>
    <s v="G"/>
    <x v="1"/>
    <s v="ECOTOPE"/>
    <s v="EX"/>
    <s v="ECOTOPE"/>
    <x v="88"/>
    <m/>
    <m/>
    <m/>
    <s v="0.2"/>
    <s v="0.4"/>
    <m/>
    <m/>
    <m/>
    <s v="0.64"/>
    <m/>
    <m/>
    <m/>
    <m/>
    <m/>
    <m/>
    <m/>
    <m/>
    <m/>
    <m/>
    <m/>
    <m/>
    <m/>
    <m/>
    <m/>
    <m/>
    <m/>
    <m/>
    <d v="2021-06-03T22:40:07"/>
    <d v="2021-06-03T10:40:51"/>
    <s v="98011"/>
    <x v="13"/>
    <m/>
    <n v="1.53"/>
    <s v="ug/L"/>
    <s v="+/- 0.104"/>
    <m/>
    <m/>
    <n v="1.7999999999999999E-2"/>
    <m/>
    <s v="light suspended solids. Unable to measure DCS and secchi due to thick SAV"/>
    <m/>
    <m/>
    <n v="80317006"/>
    <n v="8163119"/>
    <s v="98011"/>
  </r>
  <r>
    <s v="P126387-6"/>
    <s v="80317006"/>
    <n v="80317"/>
    <s v="Non-WQM"/>
    <x v="5"/>
    <x v="1"/>
    <s v="G"/>
    <x v="1"/>
    <s v="ECOTOPE"/>
    <s v="EX"/>
    <s v="ECOTOPE"/>
    <x v="88"/>
    <m/>
    <m/>
    <m/>
    <s v="0.2"/>
    <s v="0.4"/>
    <m/>
    <m/>
    <m/>
    <s v="0.64"/>
    <m/>
    <m/>
    <m/>
    <m/>
    <m/>
    <m/>
    <m/>
    <m/>
    <m/>
    <m/>
    <m/>
    <m/>
    <m/>
    <m/>
    <m/>
    <m/>
    <m/>
    <m/>
    <d v="2021-06-03T22:40:07"/>
    <d v="2021-06-03T10:40:51"/>
    <s v="98010"/>
    <x v="14"/>
    <m/>
    <n v="0.151"/>
    <s v="ug/L"/>
    <s v="UNK"/>
    <m/>
    <m/>
    <n v="1.7999999999999999E-2"/>
    <m/>
    <s v="light suspended solids. Unable to measure DCS and secchi due to thick SAV"/>
    <m/>
    <m/>
    <n v="80317006"/>
    <n v="8163119"/>
    <s v="98010"/>
  </r>
  <r>
    <s v="P126387-5"/>
    <s v="80317005"/>
    <n v="80317"/>
    <s v="Non-WQM"/>
    <x v="6"/>
    <x v="1"/>
    <s v="G"/>
    <x v="1"/>
    <s v="ECOTOPE"/>
    <s v="EX"/>
    <s v="ECOTOPE"/>
    <x v="89"/>
    <m/>
    <m/>
    <m/>
    <s v="0.2"/>
    <m/>
    <m/>
    <m/>
    <m/>
    <s v="0.75"/>
    <m/>
    <m/>
    <m/>
    <m/>
    <m/>
    <m/>
    <m/>
    <m/>
    <m/>
    <m/>
    <m/>
    <m/>
    <m/>
    <m/>
    <m/>
    <m/>
    <m/>
    <m/>
    <d v="2021-06-07T10:19:05"/>
    <d v="2021-06-03T13:28:00"/>
    <s v="00666"/>
    <x v="2"/>
    <n v="26"/>
    <n v="7.0000000000000001E-3"/>
    <s v="mg/L"/>
    <s v="+/- 0.002"/>
    <m/>
    <s v="SM4500PF"/>
    <n v="2E-3"/>
    <m/>
    <s v="no visible suspended solids. Unable to measure DCS and secchi due to thick SAV"/>
    <m/>
    <m/>
    <n v="80317005"/>
    <n v="8163091"/>
    <s v="00666"/>
  </r>
  <r>
    <s v="P126387-5"/>
    <s v="80317005"/>
    <n v="80317"/>
    <s v="Non-WQM"/>
    <x v="6"/>
    <x v="1"/>
    <s v="G"/>
    <x v="1"/>
    <s v="ECOTOPE"/>
    <s v="EX"/>
    <s v="ECOTOPE"/>
    <x v="89"/>
    <m/>
    <m/>
    <m/>
    <s v="0.2"/>
    <m/>
    <m/>
    <m/>
    <m/>
    <s v="0.75"/>
    <m/>
    <m/>
    <m/>
    <m/>
    <m/>
    <m/>
    <m/>
    <m/>
    <m/>
    <m/>
    <m/>
    <m/>
    <m/>
    <m/>
    <m/>
    <m/>
    <m/>
    <m/>
    <d v="2021-06-07T10:17:34"/>
    <d v="2021-06-03T13:28:00"/>
    <s v="00665"/>
    <x v="3"/>
    <n v="25"/>
    <n v="8.0000000000000002E-3"/>
    <s v="mg/L"/>
    <s v="+/- 0.002"/>
    <m/>
    <s v="SM4500PF"/>
    <n v="2E-3"/>
    <m/>
    <s v="no visible suspended solids. Unable to measure DCS and secchi due to thick SAV"/>
    <m/>
    <m/>
    <n v="80317005"/>
    <n v="8163089"/>
    <s v="00665"/>
  </r>
  <r>
    <s v="P126387-5"/>
    <s v="80317005"/>
    <n v="80317"/>
    <s v="Non-WQM"/>
    <x v="6"/>
    <x v="1"/>
    <s v="G"/>
    <x v="1"/>
    <s v="ECOTOPE"/>
    <s v="EX"/>
    <s v="ECOTOPE"/>
    <x v="89"/>
    <m/>
    <m/>
    <m/>
    <s v="0.2"/>
    <m/>
    <m/>
    <m/>
    <m/>
    <s v="0.75"/>
    <m/>
    <m/>
    <m/>
    <m/>
    <m/>
    <m/>
    <m/>
    <m/>
    <m/>
    <m/>
    <m/>
    <m/>
    <m/>
    <m/>
    <m/>
    <m/>
    <m/>
    <m/>
    <d v="2021-06-02T14:58:22"/>
    <d v="2021-06-02T14:58:22"/>
    <s v="00671"/>
    <x v="1"/>
    <n v="23"/>
    <n v="2E-3"/>
    <s v="mg/L"/>
    <s v="+/- 0.002"/>
    <s v="U"/>
    <s v="SM4500PF"/>
    <n v="2E-3"/>
    <m/>
    <s v="no visible suspended solids. Unable to measure DCS and secchi due to thick SAV"/>
    <m/>
    <m/>
    <n v="80317005"/>
    <n v="8163087"/>
    <s v="00671"/>
  </r>
  <r>
    <s v="P126387-5"/>
    <s v="80317005"/>
    <n v="80317"/>
    <s v="Non-WQM"/>
    <x v="6"/>
    <x v="1"/>
    <s v="G"/>
    <x v="1"/>
    <s v="ECOTOPE"/>
    <s v="EX"/>
    <s v="ECOTOPE"/>
    <x v="89"/>
    <m/>
    <m/>
    <m/>
    <s v="0.2"/>
    <m/>
    <m/>
    <m/>
    <m/>
    <s v="0.75"/>
    <m/>
    <m/>
    <m/>
    <m/>
    <m/>
    <m/>
    <m/>
    <m/>
    <m/>
    <m/>
    <m/>
    <m/>
    <m/>
    <m/>
    <m/>
    <m/>
    <m/>
    <m/>
    <d v="2021-06-04T09:14:31"/>
    <d v="2021-06-03T14:39:38"/>
    <s v="97017"/>
    <x v="4"/>
    <n v="80"/>
    <n v="1.28"/>
    <s v="mg/L"/>
    <s v="+/- 0.108"/>
    <m/>
    <s v="SM4500NC"/>
    <n v="0.05"/>
    <m/>
    <s v="no visible suspended solids. Unable to measure DCS and secchi due to thick SAV"/>
    <m/>
    <m/>
    <n v="80317005"/>
    <n v="8163095"/>
    <s v="97017"/>
  </r>
  <r>
    <s v="P126387-5"/>
    <s v="80317005"/>
    <n v="80317"/>
    <s v="Non-WQM"/>
    <x v="6"/>
    <x v="1"/>
    <s v="G"/>
    <x v="1"/>
    <s v="ECOTOPE"/>
    <s v="EX"/>
    <s v="ECOTOPE"/>
    <x v="89"/>
    <m/>
    <m/>
    <m/>
    <s v="0.2"/>
    <m/>
    <m/>
    <m/>
    <m/>
    <s v="0.75"/>
    <m/>
    <m/>
    <m/>
    <m/>
    <m/>
    <m/>
    <m/>
    <m/>
    <m/>
    <m/>
    <m/>
    <m/>
    <m/>
    <m/>
    <m/>
    <m/>
    <m/>
    <m/>
    <d v="2021-06-09T16:05:12"/>
    <d v="2021-06-09T16:05:12"/>
    <s v="00631"/>
    <x v="6"/>
    <n v="18"/>
    <n v="5.0000000000000001E-3"/>
    <s v="mg/L"/>
    <s v="+/- 0.005"/>
    <s v="U"/>
    <s v="SM4500NO3F"/>
    <n v="5.0000000000000001E-3"/>
    <m/>
    <s v="no visible suspended solids. Unable to measure DCS and secchi due to thick SAV"/>
    <m/>
    <m/>
    <n v="80317005"/>
    <n v="8163092"/>
    <s v="00631"/>
  </r>
  <r>
    <s v="P126387-5"/>
    <s v="80317005"/>
    <n v="80317"/>
    <s v="Non-WQM"/>
    <x v="6"/>
    <x v="1"/>
    <s v="G"/>
    <x v="1"/>
    <s v="ECOTOPE"/>
    <s v="EX"/>
    <s v="ECOTOPE"/>
    <x v="89"/>
    <m/>
    <m/>
    <m/>
    <s v="0.2"/>
    <m/>
    <m/>
    <m/>
    <m/>
    <s v="0.75"/>
    <m/>
    <m/>
    <m/>
    <m/>
    <m/>
    <m/>
    <m/>
    <m/>
    <m/>
    <m/>
    <m/>
    <m/>
    <m/>
    <m/>
    <m/>
    <m/>
    <m/>
    <m/>
    <d v="2021-06-09T16:05:12"/>
    <d v="2021-06-09T16:05:12"/>
    <s v="00608"/>
    <x v="7"/>
    <n v="20"/>
    <n v="1.4E-2"/>
    <s v="mg/L"/>
    <s v="+/- 0.005"/>
    <m/>
    <s v="SM4500NH3H"/>
    <n v="5.0000000000000001E-3"/>
    <m/>
    <s v="no visible suspended solids. Unable to measure DCS and secchi due to thick SAV"/>
    <m/>
    <m/>
    <n v="80317005"/>
    <n v="8163092"/>
    <s v="00608"/>
  </r>
  <r>
    <s v="P126387-5"/>
    <s v="80317005"/>
    <n v="80317"/>
    <s v="Non-WQM"/>
    <x v="6"/>
    <x v="1"/>
    <s v="G"/>
    <x v="1"/>
    <s v="ECOTOPE"/>
    <s v="EX"/>
    <s v="ECOTOPE"/>
    <x v="89"/>
    <m/>
    <m/>
    <m/>
    <s v="0.2"/>
    <m/>
    <m/>
    <m/>
    <m/>
    <s v="0.75"/>
    <m/>
    <m/>
    <m/>
    <m/>
    <m/>
    <m/>
    <m/>
    <m/>
    <m/>
    <m/>
    <m/>
    <m/>
    <m/>
    <m/>
    <m/>
    <m/>
    <m/>
    <m/>
    <d v="2021-06-02T13:15:00"/>
    <d v="2021-06-02T13:15:00"/>
    <s v="00080"/>
    <x v="5"/>
    <n v="13"/>
    <n v="62"/>
    <s v="PCU"/>
    <s v="+/- 11"/>
    <m/>
    <s v="SM2120C"/>
    <n v="1"/>
    <m/>
    <s v="no visible suspended solids. Unable to measure DCS and secchi due to thick SAV"/>
    <m/>
    <m/>
    <n v="80317005"/>
    <n v="8163096"/>
    <s v="00080"/>
  </r>
  <r>
    <s v="P126387-5"/>
    <s v="80317005"/>
    <n v="80317"/>
    <s v="Non-WQM"/>
    <x v="6"/>
    <x v="1"/>
    <s v="G"/>
    <x v="1"/>
    <s v="ECOTOPE"/>
    <s v="EX"/>
    <s v="ECOTOPE"/>
    <x v="89"/>
    <m/>
    <m/>
    <m/>
    <s v="0.2"/>
    <m/>
    <m/>
    <m/>
    <m/>
    <s v="0.75"/>
    <m/>
    <m/>
    <m/>
    <m/>
    <m/>
    <m/>
    <m/>
    <m/>
    <m/>
    <m/>
    <m/>
    <m/>
    <m/>
    <m/>
    <m/>
    <m/>
    <m/>
    <m/>
    <d v="2021-06-01T10:48:00"/>
    <d v="2021-06-01T10:48:00"/>
    <s v="00400"/>
    <x v="34"/>
    <n v="10"/>
    <n v="8.4"/>
    <s v="pH Units"/>
    <m/>
    <m/>
    <s v="SFWMD-FSQM"/>
    <m/>
    <m/>
    <s v="no visible suspended solids. Unable to measure DCS and secchi due to thick SAV"/>
    <m/>
    <m/>
    <n v="80317005"/>
    <n v="8163103"/>
    <s v="00400"/>
  </r>
  <r>
    <s v="P126387-5"/>
    <s v="80317005"/>
    <n v="80317"/>
    <s v="Non-WQM"/>
    <x v="6"/>
    <x v="1"/>
    <s v="G"/>
    <x v="1"/>
    <s v="ECOTOPE"/>
    <s v="EX"/>
    <s v="ECOTOPE"/>
    <x v="89"/>
    <m/>
    <m/>
    <m/>
    <s v="0.2"/>
    <m/>
    <m/>
    <m/>
    <m/>
    <s v="0.75"/>
    <m/>
    <m/>
    <m/>
    <m/>
    <m/>
    <m/>
    <m/>
    <m/>
    <m/>
    <m/>
    <m/>
    <m/>
    <m/>
    <m/>
    <m/>
    <m/>
    <m/>
    <m/>
    <d v="2021-06-01T10:48:00"/>
    <d v="2021-06-01T10:48:00"/>
    <s v="00299"/>
    <x v="35"/>
    <n v="8"/>
    <n v="7.21"/>
    <s v="mg/L"/>
    <m/>
    <m/>
    <s v="SFWMD-FSQM"/>
    <m/>
    <m/>
    <s v="no visible suspended solids. Unable to measure DCS and secchi due to thick SAV"/>
    <m/>
    <m/>
    <n v="80317005"/>
    <n v="8163103"/>
    <s v="00299"/>
  </r>
  <r>
    <s v="P126387-5"/>
    <s v="80317005"/>
    <n v="80317"/>
    <s v="Non-WQM"/>
    <x v="6"/>
    <x v="1"/>
    <s v="G"/>
    <x v="1"/>
    <s v="ECOTOPE"/>
    <s v="EX"/>
    <s v="ECOTOPE"/>
    <x v="89"/>
    <m/>
    <m/>
    <m/>
    <s v="0.2"/>
    <m/>
    <m/>
    <m/>
    <m/>
    <s v="0.75"/>
    <m/>
    <m/>
    <m/>
    <m/>
    <m/>
    <m/>
    <m/>
    <m/>
    <m/>
    <m/>
    <m/>
    <m/>
    <m/>
    <m/>
    <m/>
    <m/>
    <m/>
    <m/>
    <d v="2021-06-01T10:48:00"/>
    <d v="2021-06-01T10:48:00"/>
    <s v="00094"/>
    <x v="36"/>
    <n v="9"/>
    <n v="558"/>
    <s v="umhos/cm"/>
    <m/>
    <m/>
    <s v="SFWMD-FSQM"/>
    <m/>
    <m/>
    <s v="no visible suspended solids. Unable to measure DCS and secchi due to thick SAV"/>
    <m/>
    <m/>
    <n v="80317005"/>
    <n v="8163103"/>
    <s v="00094"/>
  </r>
  <r>
    <s v="P126387-5"/>
    <s v="80317005"/>
    <n v="80317"/>
    <s v="Non-WQM"/>
    <x v="6"/>
    <x v="1"/>
    <s v="G"/>
    <x v="1"/>
    <s v="ECOTOPE"/>
    <s v="EX"/>
    <s v="ECOTOPE"/>
    <x v="89"/>
    <m/>
    <m/>
    <m/>
    <s v="0.2"/>
    <m/>
    <m/>
    <m/>
    <m/>
    <s v="0.75"/>
    <m/>
    <m/>
    <m/>
    <m/>
    <m/>
    <m/>
    <m/>
    <m/>
    <m/>
    <m/>
    <m/>
    <m/>
    <m/>
    <m/>
    <m/>
    <m/>
    <m/>
    <m/>
    <d v="2021-06-01T10:48:00"/>
    <d v="2021-06-01T10:48:00"/>
    <s v="00010"/>
    <x v="37"/>
    <n v="7"/>
    <n v="28.2"/>
    <s v="Deg C"/>
    <m/>
    <m/>
    <s v="SFWMD-FSQM"/>
    <m/>
    <m/>
    <s v="no visible suspended solids. Unable to measure DCS and secchi due to thick SAV"/>
    <m/>
    <m/>
    <n v="80317005"/>
    <n v="8163103"/>
    <s v="00010"/>
  </r>
  <r>
    <s v="P126387-5"/>
    <s v="80317005"/>
    <n v="80317"/>
    <s v="Non-WQM"/>
    <x v="6"/>
    <x v="1"/>
    <s v="G"/>
    <x v="1"/>
    <s v="ECOTOPE"/>
    <s v="EX"/>
    <s v="ECOTOPE"/>
    <x v="89"/>
    <m/>
    <m/>
    <m/>
    <s v="0.2"/>
    <m/>
    <m/>
    <m/>
    <m/>
    <s v="0.75"/>
    <m/>
    <m/>
    <m/>
    <m/>
    <m/>
    <m/>
    <m/>
    <m/>
    <m/>
    <m/>
    <m/>
    <m/>
    <m/>
    <m/>
    <m/>
    <m/>
    <m/>
    <m/>
    <d v="2021-06-09T02:36:00"/>
    <d v="2021-06-09T02:36:00"/>
    <s v="00681"/>
    <x v="8"/>
    <n v="89"/>
    <n v="22.9"/>
    <s v="mg/L"/>
    <s v="+/- 1.8"/>
    <m/>
    <s v="SM5310B"/>
    <n v="0.8"/>
    <m/>
    <s v="no visible suspended solids. Unable to measure DCS and secchi due to thick SAV"/>
    <m/>
    <m/>
    <n v="80317005"/>
    <n v="8163097"/>
    <s v="00681"/>
  </r>
  <r>
    <s v="P126387-5"/>
    <s v="80317005"/>
    <n v="80317"/>
    <s v="Non-WQM"/>
    <x v="6"/>
    <x v="1"/>
    <s v="G"/>
    <x v="1"/>
    <s v="ECOTOPE"/>
    <s v="EX"/>
    <s v="ECOTOPE"/>
    <x v="89"/>
    <m/>
    <m/>
    <m/>
    <s v="0.2"/>
    <m/>
    <m/>
    <m/>
    <m/>
    <s v="0.75"/>
    <m/>
    <m/>
    <m/>
    <m/>
    <m/>
    <m/>
    <m/>
    <m/>
    <m/>
    <m/>
    <m/>
    <m/>
    <m/>
    <m/>
    <m/>
    <m/>
    <m/>
    <m/>
    <d v="2021-06-02T15:29:00"/>
    <d v="2021-06-02T15:29:00"/>
    <s v="00410"/>
    <x v="9"/>
    <n v="67"/>
    <n v="162"/>
    <s v="mg/L CaCO3"/>
    <s v="+/- 8"/>
    <m/>
    <s v="SM2320B"/>
    <n v="1"/>
    <m/>
    <s v="no visible suspended solids. Unable to measure DCS and secchi due to thick SAV"/>
    <m/>
    <m/>
    <n v="80317005"/>
    <n v="8163101"/>
    <s v="00410"/>
  </r>
  <r>
    <s v="P126387-5"/>
    <s v="80317005"/>
    <n v="80317"/>
    <s v="Non-WQM"/>
    <x v="6"/>
    <x v="1"/>
    <s v="G"/>
    <x v="1"/>
    <s v="ECOTOPE"/>
    <s v="EX"/>
    <s v="ECOTOPE"/>
    <x v="89"/>
    <m/>
    <m/>
    <m/>
    <s v="0.2"/>
    <m/>
    <m/>
    <m/>
    <m/>
    <s v="0.75"/>
    <m/>
    <m/>
    <m/>
    <m/>
    <m/>
    <m/>
    <m/>
    <m/>
    <m/>
    <m/>
    <m/>
    <m/>
    <m/>
    <m/>
    <m/>
    <m/>
    <m/>
    <m/>
    <d v="2021-06-11T11:49:38"/>
    <d v="2021-06-04T10:00:00"/>
    <s v="01105"/>
    <x v="15"/>
    <n v="66"/>
    <n v="8"/>
    <s v="ug/L"/>
    <s v="+/- 8"/>
    <s v="U"/>
    <s v="SM3120B"/>
    <n v="8"/>
    <m/>
    <s v="no visible suspended solids. Unable to measure DCS and secchi due to thick SAV"/>
    <m/>
    <m/>
    <n v="80317005"/>
    <n v="8163105"/>
    <s v="01105"/>
  </r>
  <r>
    <s v="P126387-5"/>
    <s v="80317005"/>
    <n v="80317"/>
    <s v="Non-WQM"/>
    <x v="6"/>
    <x v="1"/>
    <s v="G"/>
    <x v="1"/>
    <s v="ECOTOPE"/>
    <s v="EX"/>
    <s v="ECOTOPE"/>
    <x v="89"/>
    <m/>
    <m/>
    <m/>
    <s v="0.2"/>
    <m/>
    <m/>
    <m/>
    <m/>
    <s v="0.75"/>
    <m/>
    <m/>
    <m/>
    <m/>
    <m/>
    <m/>
    <m/>
    <m/>
    <m/>
    <m/>
    <m/>
    <m/>
    <m/>
    <m/>
    <m/>
    <m/>
    <m/>
    <m/>
    <d v="2021-06-11T11:49:38"/>
    <d v="2021-06-04T10:00:00"/>
    <s v="01045"/>
    <x v="16"/>
    <n v="36"/>
    <n v="3"/>
    <s v="ug/L"/>
    <s v="+/- 3"/>
    <s v="I"/>
    <s v="SM3120B"/>
    <n v="3"/>
    <m/>
    <s v="no visible suspended solids. Unable to measure DCS and secchi due to thick SAV"/>
    <m/>
    <m/>
    <n v="80317005"/>
    <n v="8163105"/>
    <s v="01045"/>
  </r>
  <r>
    <s v="P126387-5"/>
    <s v="80317005"/>
    <n v="80317"/>
    <s v="Non-WQM"/>
    <x v="6"/>
    <x v="1"/>
    <s v="G"/>
    <x v="1"/>
    <s v="ECOTOPE"/>
    <s v="EX"/>
    <s v="ECOTOPE"/>
    <x v="89"/>
    <m/>
    <m/>
    <m/>
    <s v="0.2"/>
    <m/>
    <m/>
    <m/>
    <m/>
    <s v="0.75"/>
    <m/>
    <m/>
    <m/>
    <m/>
    <m/>
    <m/>
    <m/>
    <m/>
    <m/>
    <m/>
    <m/>
    <m/>
    <m/>
    <m/>
    <m/>
    <m/>
    <m/>
    <m/>
    <d v="2021-06-18T10:56:38"/>
    <d v="2021-06-18T10:56:38"/>
    <s v="00935"/>
    <x v="17"/>
    <n v="29"/>
    <n v="4.8"/>
    <s v="mg/L"/>
    <s v="+/- 0.4"/>
    <m/>
    <s v="SM3120B"/>
    <n v="0.1"/>
    <m/>
    <s v="no visible suspended solids. Unable to measure DCS and secchi due to thick SAV"/>
    <m/>
    <m/>
    <n v="80317005"/>
    <n v="8177026"/>
    <s v="00935"/>
  </r>
  <r>
    <s v="P126387-5"/>
    <s v="80317005"/>
    <n v="80317"/>
    <s v="Non-WQM"/>
    <x v="6"/>
    <x v="1"/>
    <s v="G"/>
    <x v="1"/>
    <s v="ECOTOPE"/>
    <s v="EX"/>
    <s v="ECOTOPE"/>
    <x v="89"/>
    <m/>
    <m/>
    <m/>
    <s v="0.2"/>
    <m/>
    <m/>
    <m/>
    <m/>
    <s v="0.75"/>
    <m/>
    <m/>
    <m/>
    <m/>
    <m/>
    <m/>
    <m/>
    <m/>
    <m/>
    <m/>
    <m/>
    <m/>
    <m/>
    <m/>
    <m/>
    <m/>
    <m/>
    <m/>
    <d v="2021-06-18T10:56:38"/>
    <d v="2021-06-18T10:56:38"/>
    <s v="00930"/>
    <x v="18"/>
    <n v="28"/>
    <n v="43.4"/>
    <s v="mg/L"/>
    <s v="+/- 3.2"/>
    <m/>
    <s v="SM3120B"/>
    <n v="0.4"/>
    <m/>
    <s v="no visible suspended solids. Unable to measure DCS and secchi due to thick SAV"/>
    <m/>
    <m/>
    <n v="80317005"/>
    <n v="8177026"/>
    <s v="00930"/>
  </r>
  <r>
    <s v="P126387-5"/>
    <s v="80317005"/>
    <n v="80317"/>
    <s v="Non-WQM"/>
    <x v="6"/>
    <x v="1"/>
    <s v="G"/>
    <x v="1"/>
    <s v="ECOTOPE"/>
    <s v="EX"/>
    <s v="ECOTOPE"/>
    <x v="89"/>
    <m/>
    <m/>
    <m/>
    <s v="0.2"/>
    <m/>
    <m/>
    <m/>
    <m/>
    <s v="0.75"/>
    <m/>
    <m/>
    <m/>
    <m/>
    <m/>
    <m/>
    <m/>
    <m/>
    <m/>
    <m/>
    <m/>
    <m/>
    <m/>
    <m/>
    <m/>
    <m/>
    <m/>
    <m/>
    <d v="2021-06-18T10:56:38"/>
    <d v="2021-06-18T10:56:38"/>
    <s v="00925"/>
    <x v="19"/>
    <n v="31"/>
    <n v="15.4"/>
    <s v="mg/L"/>
    <s v="+/- 1.1"/>
    <m/>
    <s v="SM3120B"/>
    <n v="0.1"/>
    <m/>
    <s v="no visible suspended solids. Unable to measure DCS and secchi due to thick SAV"/>
    <m/>
    <m/>
    <n v="80317005"/>
    <n v="8177026"/>
    <s v="00925"/>
  </r>
  <r>
    <s v="P126387-5"/>
    <s v="80317005"/>
    <n v="80317"/>
    <s v="Non-WQM"/>
    <x v="6"/>
    <x v="1"/>
    <s v="G"/>
    <x v="1"/>
    <s v="ECOTOPE"/>
    <s v="EX"/>
    <s v="ECOTOPE"/>
    <x v="89"/>
    <m/>
    <m/>
    <m/>
    <s v="0.2"/>
    <m/>
    <m/>
    <m/>
    <m/>
    <s v="0.75"/>
    <m/>
    <m/>
    <m/>
    <m/>
    <m/>
    <m/>
    <m/>
    <m/>
    <m/>
    <m/>
    <m/>
    <m/>
    <m/>
    <m/>
    <m/>
    <m/>
    <m/>
    <m/>
    <d v="2021-06-18T10:56:38"/>
    <d v="2021-06-18T10:56:38"/>
    <s v="00915"/>
    <x v="20"/>
    <n v="30"/>
    <n v="55.6"/>
    <s v="mg/L"/>
    <s v="+/- 4.9"/>
    <m/>
    <s v="SM3120B"/>
    <n v="0.3"/>
    <m/>
    <s v="no visible suspended solids. Unable to measure DCS and secchi due to thick SAV"/>
    <m/>
    <m/>
    <n v="80317005"/>
    <n v="8177026"/>
    <s v="00915"/>
  </r>
  <r>
    <s v="P126387-5"/>
    <s v="80317005"/>
    <n v="80317"/>
    <s v="Non-WQM"/>
    <x v="6"/>
    <x v="1"/>
    <s v="G"/>
    <x v="1"/>
    <s v="ECOTOPE"/>
    <s v="EX"/>
    <s v="ECOTOPE"/>
    <x v="89"/>
    <m/>
    <m/>
    <m/>
    <s v="0.2"/>
    <m/>
    <m/>
    <m/>
    <m/>
    <s v="0.75"/>
    <m/>
    <m/>
    <m/>
    <m/>
    <m/>
    <m/>
    <m/>
    <m/>
    <m/>
    <m/>
    <m/>
    <m/>
    <m/>
    <m/>
    <m/>
    <m/>
    <m/>
    <m/>
    <d v="2021-06-18T10:56:38"/>
    <d v="2021-06-18T10:56:38"/>
    <s v="CALCHARD"/>
    <x v="21"/>
    <m/>
    <n v="202.1"/>
    <s v="mg/L"/>
    <s v="+/- 10.6"/>
    <m/>
    <m/>
    <n v="1"/>
    <m/>
    <s v="no visible suspended solids. Unable to measure DCS and secchi due to thick SAV"/>
    <m/>
    <m/>
    <n v="80317005"/>
    <n v="8177026"/>
    <s v="CALCHARD"/>
  </r>
  <r>
    <s v="P126387-5"/>
    <s v="80317005"/>
    <n v="80317"/>
    <s v="Non-WQM"/>
    <x v="6"/>
    <x v="1"/>
    <s v="G"/>
    <x v="1"/>
    <s v="ECOTOPE"/>
    <s v="EX"/>
    <s v="ECOTOPE"/>
    <x v="89"/>
    <m/>
    <m/>
    <m/>
    <s v="0.2"/>
    <m/>
    <m/>
    <m/>
    <m/>
    <s v="0.75"/>
    <m/>
    <m/>
    <m/>
    <m/>
    <m/>
    <m/>
    <m/>
    <m/>
    <m/>
    <m/>
    <m/>
    <m/>
    <m/>
    <m/>
    <m/>
    <m/>
    <m/>
    <m/>
    <d v="2021-06-03T16:29:00"/>
    <d v="2021-06-03T16:29:00"/>
    <s v="00946"/>
    <x v="10"/>
    <n v="33"/>
    <n v="26.3"/>
    <s v="mg/L"/>
    <s v="+/- 1.0"/>
    <m/>
    <s v="SM4110B"/>
    <n v="0.1"/>
    <m/>
    <s v="no visible suspended solids. Unable to measure DCS and secchi due to thick SAV"/>
    <m/>
    <m/>
    <n v="80317005"/>
    <n v="8163093"/>
    <s v="00946"/>
  </r>
  <r>
    <s v="P126387-5"/>
    <s v="80317005"/>
    <n v="80317"/>
    <s v="Non-WQM"/>
    <x v="6"/>
    <x v="1"/>
    <s v="G"/>
    <x v="1"/>
    <s v="ECOTOPE"/>
    <s v="EX"/>
    <s v="ECOTOPE"/>
    <x v="89"/>
    <m/>
    <m/>
    <m/>
    <s v="0.2"/>
    <m/>
    <m/>
    <m/>
    <m/>
    <s v="0.75"/>
    <m/>
    <m/>
    <m/>
    <m/>
    <m/>
    <m/>
    <m/>
    <m/>
    <m/>
    <m/>
    <m/>
    <m/>
    <m/>
    <m/>
    <m/>
    <m/>
    <m/>
    <m/>
    <d v="2021-06-03T16:29:00"/>
    <d v="2021-06-03T16:29:00"/>
    <s v="00941"/>
    <x v="11"/>
    <n v="32"/>
    <n v="68.900000000000006"/>
    <s v="mg/L"/>
    <s v="+/- 3.3"/>
    <m/>
    <s v="SM4110B"/>
    <n v="0.5"/>
    <m/>
    <s v="no visible suspended solids. Unable to measure DCS and secchi due to thick SAV"/>
    <m/>
    <m/>
    <n v="80317005"/>
    <n v="8163093"/>
    <s v="00941"/>
  </r>
  <r>
    <s v="P126387-5"/>
    <s v="80317005"/>
    <n v="80317"/>
    <s v="Non-WQM"/>
    <x v="6"/>
    <x v="1"/>
    <s v="G"/>
    <x v="1"/>
    <s v="ECOTOPE"/>
    <s v="EX"/>
    <s v="ECOTOPE"/>
    <x v="89"/>
    <m/>
    <m/>
    <m/>
    <s v="0.2"/>
    <m/>
    <m/>
    <m/>
    <m/>
    <s v="0.75"/>
    <m/>
    <m/>
    <m/>
    <m/>
    <m/>
    <m/>
    <m/>
    <m/>
    <m/>
    <m/>
    <m/>
    <m/>
    <m/>
    <m/>
    <m/>
    <m/>
    <m/>
    <m/>
    <d v="2021-06-03T22:27:27"/>
    <d v="2021-06-03T10:40:51"/>
    <s v="98013"/>
    <x v="12"/>
    <m/>
    <n v="9.1999999999999998E-2"/>
    <s v="ug/L"/>
    <s v="+/- 0.013"/>
    <m/>
    <m/>
    <n v="8.9999999999999993E-3"/>
    <m/>
    <s v="no visible suspended solids. Unable to measure DCS and secchi due to thick SAV"/>
    <m/>
    <m/>
    <n v="80317005"/>
    <n v="8163100"/>
    <s v="98013"/>
  </r>
  <r>
    <s v="P126387-5"/>
    <s v="80317005"/>
    <n v="80317"/>
    <s v="Non-WQM"/>
    <x v="6"/>
    <x v="1"/>
    <s v="G"/>
    <x v="1"/>
    <s v="ECOTOPE"/>
    <s v="EX"/>
    <s v="ECOTOPE"/>
    <x v="89"/>
    <m/>
    <m/>
    <m/>
    <s v="0.2"/>
    <m/>
    <m/>
    <m/>
    <m/>
    <s v="0.75"/>
    <m/>
    <m/>
    <m/>
    <m/>
    <m/>
    <m/>
    <m/>
    <m/>
    <m/>
    <m/>
    <m/>
    <m/>
    <m/>
    <m/>
    <m/>
    <m/>
    <m/>
    <m/>
    <d v="2021-06-03T22:27:27"/>
    <d v="2021-06-03T10:40:51"/>
    <s v="98011"/>
    <x v="13"/>
    <m/>
    <n v="0.71799999999999997"/>
    <s v="ug/L"/>
    <s v="+/- 0.051"/>
    <m/>
    <m/>
    <n v="1.7999999999999999E-2"/>
    <m/>
    <s v="no visible suspended solids. Unable to measure DCS and secchi due to thick SAV"/>
    <m/>
    <m/>
    <n v="80317005"/>
    <n v="8163100"/>
    <s v="98011"/>
  </r>
  <r>
    <s v="P126387-5"/>
    <s v="80317005"/>
    <n v="80317"/>
    <s v="Non-WQM"/>
    <x v="6"/>
    <x v="1"/>
    <s v="G"/>
    <x v="1"/>
    <s v="ECOTOPE"/>
    <s v="EX"/>
    <s v="ECOTOPE"/>
    <x v="89"/>
    <m/>
    <m/>
    <m/>
    <s v="0.2"/>
    <m/>
    <m/>
    <m/>
    <m/>
    <s v="0.75"/>
    <m/>
    <m/>
    <m/>
    <m/>
    <m/>
    <m/>
    <m/>
    <m/>
    <m/>
    <m/>
    <m/>
    <m/>
    <m/>
    <m/>
    <m/>
    <m/>
    <m/>
    <m/>
    <d v="2021-06-03T22:27:27"/>
    <d v="2021-06-03T10:40:51"/>
    <s v="98010"/>
    <x v="14"/>
    <m/>
    <n v="6.2E-2"/>
    <s v="ug/L"/>
    <s v="UNK"/>
    <s v="I"/>
    <m/>
    <n v="1.7999999999999999E-2"/>
    <m/>
    <s v="no visible suspended solids. Unable to measure DCS and secchi due to thick SAV"/>
    <m/>
    <m/>
    <n v="80317005"/>
    <n v="8163100"/>
    <s v="98010"/>
  </r>
  <r>
    <s v="P126387-4"/>
    <s v="80317004"/>
    <n v="80317"/>
    <s v="Non-WQM"/>
    <x v="7"/>
    <x v="1"/>
    <s v="G"/>
    <x v="1"/>
    <s v="ECOTOPE"/>
    <s v="EX"/>
    <s v="ECOTOPE"/>
    <x v="90"/>
    <m/>
    <m/>
    <m/>
    <s v="0.20"/>
    <m/>
    <m/>
    <m/>
    <m/>
    <m/>
    <m/>
    <m/>
    <m/>
    <m/>
    <m/>
    <m/>
    <m/>
    <m/>
    <m/>
    <m/>
    <m/>
    <m/>
    <m/>
    <m/>
    <m/>
    <m/>
    <m/>
    <m/>
    <d v="2021-06-07T10:16:03"/>
    <d v="2021-06-03T13:28:00"/>
    <s v="00666"/>
    <x v="2"/>
    <n v="26"/>
    <n v="7.0000000000000001E-3"/>
    <s v="mg/L"/>
    <s v="+/- 0.002"/>
    <m/>
    <s v="SM4500PF"/>
    <n v="2E-3"/>
    <m/>
    <s v="light suspended solids. Unable to measure DCS and secchi due to thick SAV"/>
    <m/>
    <m/>
    <n v="80317004"/>
    <n v="8163072"/>
    <s v="00666"/>
  </r>
  <r>
    <s v="P126387-4"/>
    <s v="80317004"/>
    <n v="80317"/>
    <s v="Non-WQM"/>
    <x v="7"/>
    <x v="1"/>
    <s v="G"/>
    <x v="1"/>
    <s v="ECOTOPE"/>
    <s v="EX"/>
    <s v="ECOTOPE"/>
    <x v="90"/>
    <m/>
    <m/>
    <m/>
    <s v="0.20"/>
    <m/>
    <m/>
    <m/>
    <m/>
    <m/>
    <m/>
    <m/>
    <m/>
    <m/>
    <m/>
    <m/>
    <m/>
    <m/>
    <m/>
    <m/>
    <m/>
    <m/>
    <m/>
    <m/>
    <m/>
    <m/>
    <m/>
    <m/>
    <d v="2021-06-07T10:14:32"/>
    <d v="2021-06-03T13:28:00"/>
    <s v="00665"/>
    <x v="3"/>
    <n v="25"/>
    <n v="1.0999999999999999E-2"/>
    <s v="mg/L"/>
    <s v="+/- 0.002"/>
    <m/>
    <s v="SM4500PF"/>
    <n v="2E-3"/>
    <m/>
    <s v="light suspended solids. Unable to measure DCS and secchi due to thick SAV"/>
    <m/>
    <m/>
    <n v="80317004"/>
    <n v="8163070"/>
    <s v="00665"/>
  </r>
  <r>
    <s v="P126387-4"/>
    <s v="80317004"/>
    <n v="80317"/>
    <s v="Non-WQM"/>
    <x v="7"/>
    <x v="1"/>
    <s v="G"/>
    <x v="1"/>
    <s v="ECOTOPE"/>
    <s v="EX"/>
    <s v="ECOTOPE"/>
    <x v="90"/>
    <m/>
    <m/>
    <m/>
    <s v="0.20"/>
    <m/>
    <m/>
    <m/>
    <m/>
    <m/>
    <m/>
    <m/>
    <m/>
    <m/>
    <m/>
    <m/>
    <m/>
    <m/>
    <m/>
    <m/>
    <m/>
    <m/>
    <m/>
    <m/>
    <m/>
    <m/>
    <m/>
    <m/>
    <d v="2021-06-02T14:56:47"/>
    <d v="2021-06-02T14:56:47"/>
    <s v="00671"/>
    <x v="1"/>
    <n v="23"/>
    <n v="2E-3"/>
    <s v="mg/L"/>
    <s v="+/- 0.002"/>
    <s v="U"/>
    <s v="SM4500PF"/>
    <n v="2E-3"/>
    <m/>
    <s v="light suspended solids. Unable to measure DCS and secchi due to thick SAV"/>
    <m/>
    <m/>
    <n v="80317004"/>
    <n v="8163068"/>
    <s v="00671"/>
  </r>
  <r>
    <s v="P126387-4"/>
    <s v="80317004"/>
    <n v="80317"/>
    <s v="Non-WQM"/>
    <x v="7"/>
    <x v="1"/>
    <s v="G"/>
    <x v="1"/>
    <s v="ECOTOPE"/>
    <s v="EX"/>
    <s v="ECOTOPE"/>
    <x v="90"/>
    <m/>
    <m/>
    <m/>
    <s v="0.20"/>
    <m/>
    <m/>
    <m/>
    <m/>
    <m/>
    <m/>
    <m/>
    <m/>
    <m/>
    <m/>
    <m/>
    <m/>
    <m/>
    <m/>
    <m/>
    <m/>
    <m/>
    <m/>
    <m/>
    <m/>
    <m/>
    <m/>
    <m/>
    <d v="2021-06-04T09:13:03"/>
    <d v="2021-06-03T14:39:38"/>
    <s v="97017"/>
    <x v="4"/>
    <n v="80"/>
    <n v="1.19"/>
    <s v="mg/L"/>
    <s v="+/- 0.102"/>
    <m/>
    <s v="SM4500NC"/>
    <n v="0.05"/>
    <m/>
    <s v="light suspended solids. Unable to measure DCS and secchi due to thick SAV"/>
    <m/>
    <m/>
    <n v="80317004"/>
    <n v="8163076"/>
    <s v="97017"/>
  </r>
  <r>
    <s v="P126387-4"/>
    <s v="80317004"/>
    <n v="80317"/>
    <s v="Non-WQM"/>
    <x v="7"/>
    <x v="1"/>
    <s v="G"/>
    <x v="1"/>
    <s v="ECOTOPE"/>
    <s v="EX"/>
    <s v="ECOTOPE"/>
    <x v="90"/>
    <m/>
    <m/>
    <m/>
    <s v="0.20"/>
    <m/>
    <m/>
    <m/>
    <m/>
    <m/>
    <m/>
    <m/>
    <m/>
    <m/>
    <m/>
    <m/>
    <m/>
    <m/>
    <m/>
    <m/>
    <m/>
    <m/>
    <m/>
    <m/>
    <m/>
    <m/>
    <m/>
    <m/>
    <d v="2021-06-09T16:03:46"/>
    <d v="2021-06-09T16:03:46"/>
    <s v="00631"/>
    <x v="6"/>
    <n v="18"/>
    <n v="5.0000000000000001E-3"/>
    <s v="mg/L"/>
    <s v="+/- 0.005"/>
    <s v="U"/>
    <s v="SM4500NO3F"/>
    <n v="5.0000000000000001E-3"/>
    <m/>
    <s v="light suspended solids. Unable to measure DCS and secchi due to thick SAV"/>
    <m/>
    <m/>
    <n v="80317004"/>
    <n v="8163073"/>
    <s v="00631"/>
  </r>
  <r>
    <s v="P126387-4"/>
    <s v="80317004"/>
    <n v="80317"/>
    <s v="Non-WQM"/>
    <x v="7"/>
    <x v="1"/>
    <s v="G"/>
    <x v="1"/>
    <s v="ECOTOPE"/>
    <s v="EX"/>
    <s v="ECOTOPE"/>
    <x v="90"/>
    <m/>
    <m/>
    <m/>
    <s v="0.20"/>
    <m/>
    <m/>
    <m/>
    <m/>
    <m/>
    <m/>
    <m/>
    <m/>
    <m/>
    <m/>
    <m/>
    <m/>
    <m/>
    <m/>
    <m/>
    <m/>
    <m/>
    <m/>
    <m/>
    <m/>
    <m/>
    <m/>
    <m/>
    <d v="2021-06-09T16:03:46"/>
    <d v="2021-06-09T16:03:46"/>
    <s v="00608"/>
    <x v="7"/>
    <n v="20"/>
    <n v="3.2000000000000001E-2"/>
    <s v="mg/L"/>
    <s v="+/- 0.005"/>
    <m/>
    <s v="SM4500NH3H"/>
    <n v="5.0000000000000001E-3"/>
    <m/>
    <s v="light suspended solids. Unable to measure DCS and secchi due to thick SAV"/>
    <m/>
    <m/>
    <n v="80317004"/>
    <n v="8163073"/>
    <s v="00608"/>
  </r>
  <r>
    <s v="P126387-4"/>
    <s v="80317004"/>
    <n v="80317"/>
    <s v="Non-WQM"/>
    <x v="7"/>
    <x v="1"/>
    <s v="G"/>
    <x v="1"/>
    <s v="ECOTOPE"/>
    <s v="EX"/>
    <s v="ECOTOPE"/>
    <x v="90"/>
    <m/>
    <m/>
    <m/>
    <s v="0.20"/>
    <m/>
    <m/>
    <m/>
    <m/>
    <m/>
    <m/>
    <m/>
    <m/>
    <m/>
    <m/>
    <m/>
    <m/>
    <m/>
    <m/>
    <m/>
    <m/>
    <m/>
    <m/>
    <m/>
    <m/>
    <m/>
    <m/>
    <m/>
    <d v="2021-06-02T13:14:00"/>
    <d v="2021-06-02T13:14:00"/>
    <s v="00080"/>
    <x v="5"/>
    <n v="13"/>
    <n v="56"/>
    <s v="PCU"/>
    <s v="+/- 10"/>
    <m/>
    <s v="SM2120C"/>
    <n v="1"/>
    <m/>
    <s v="light suspended solids. Unable to measure DCS and secchi due to thick SAV"/>
    <m/>
    <m/>
    <n v="80317004"/>
    <n v="8163077"/>
    <s v="00080"/>
  </r>
  <r>
    <s v="P126387-4"/>
    <s v="80317004"/>
    <n v="80317"/>
    <s v="Non-WQM"/>
    <x v="7"/>
    <x v="1"/>
    <s v="G"/>
    <x v="1"/>
    <s v="ECOTOPE"/>
    <s v="EX"/>
    <s v="ECOTOPE"/>
    <x v="90"/>
    <m/>
    <m/>
    <m/>
    <s v="0.20"/>
    <m/>
    <m/>
    <m/>
    <m/>
    <m/>
    <m/>
    <m/>
    <m/>
    <m/>
    <m/>
    <m/>
    <m/>
    <m/>
    <m/>
    <m/>
    <m/>
    <m/>
    <m/>
    <m/>
    <m/>
    <m/>
    <m/>
    <m/>
    <d v="2021-06-01T10:35:00"/>
    <d v="2021-06-01T10:35:00"/>
    <s v="00400"/>
    <x v="34"/>
    <n v="10"/>
    <n v="7.9"/>
    <s v="pH Units"/>
    <m/>
    <m/>
    <s v="SFWMD-FSQM"/>
    <m/>
    <m/>
    <s v="light suspended solids. Unable to measure DCS and secchi due to thick SAV"/>
    <m/>
    <m/>
    <n v="80317004"/>
    <n v="8163084"/>
    <s v="00400"/>
  </r>
  <r>
    <s v="P126387-4"/>
    <s v="80317004"/>
    <n v="80317"/>
    <s v="Non-WQM"/>
    <x v="7"/>
    <x v="1"/>
    <s v="G"/>
    <x v="1"/>
    <s v="ECOTOPE"/>
    <s v="EX"/>
    <s v="ECOTOPE"/>
    <x v="90"/>
    <m/>
    <m/>
    <m/>
    <s v="0.20"/>
    <m/>
    <m/>
    <m/>
    <m/>
    <m/>
    <m/>
    <m/>
    <m/>
    <m/>
    <m/>
    <m/>
    <m/>
    <m/>
    <m/>
    <m/>
    <m/>
    <m/>
    <m/>
    <m/>
    <m/>
    <m/>
    <m/>
    <m/>
    <d v="2021-06-01T10:35:00"/>
    <d v="2021-06-01T10:35:00"/>
    <s v="00299"/>
    <x v="35"/>
    <n v="8"/>
    <n v="5.71"/>
    <s v="mg/L"/>
    <m/>
    <m/>
    <s v="SFWMD-FSQM"/>
    <m/>
    <m/>
    <s v="light suspended solids. Unable to measure DCS and secchi due to thick SAV"/>
    <m/>
    <m/>
    <n v="80317004"/>
    <n v="8163084"/>
    <s v="00299"/>
  </r>
  <r>
    <s v="P126387-4"/>
    <s v="80317004"/>
    <n v="80317"/>
    <s v="Non-WQM"/>
    <x v="7"/>
    <x v="1"/>
    <s v="G"/>
    <x v="1"/>
    <s v="ECOTOPE"/>
    <s v="EX"/>
    <s v="ECOTOPE"/>
    <x v="90"/>
    <m/>
    <m/>
    <m/>
    <s v="0.20"/>
    <m/>
    <m/>
    <m/>
    <m/>
    <m/>
    <m/>
    <m/>
    <m/>
    <m/>
    <m/>
    <m/>
    <m/>
    <m/>
    <m/>
    <m/>
    <m/>
    <m/>
    <m/>
    <m/>
    <m/>
    <m/>
    <m/>
    <m/>
    <d v="2021-06-01T10:35:00"/>
    <d v="2021-06-01T10:35:00"/>
    <s v="00094"/>
    <x v="36"/>
    <n v="9"/>
    <n v="538"/>
    <s v="umhos/cm"/>
    <m/>
    <m/>
    <s v="SFWMD-FSQM"/>
    <m/>
    <m/>
    <s v="light suspended solids. Unable to measure DCS and secchi due to thick SAV"/>
    <m/>
    <m/>
    <n v="80317004"/>
    <n v="8163084"/>
    <s v="00094"/>
  </r>
  <r>
    <s v="P126387-4"/>
    <s v="80317004"/>
    <n v="80317"/>
    <s v="Non-WQM"/>
    <x v="7"/>
    <x v="1"/>
    <s v="G"/>
    <x v="1"/>
    <s v="ECOTOPE"/>
    <s v="EX"/>
    <s v="ECOTOPE"/>
    <x v="90"/>
    <m/>
    <m/>
    <m/>
    <s v="0.20"/>
    <m/>
    <m/>
    <m/>
    <m/>
    <m/>
    <m/>
    <m/>
    <m/>
    <m/>
    <m/>
    <m/>
    <m/>
    <m/>
    <m/>
    <m/>
    <m/>
    <m/>
    <m/>
    <m/>
    <m/>
    <m/>
    <m/>
    <m/>
    <d v="2021-06-01T10:35:00"/>
    <d v="2021-06-01T10:35:00"/>
    <s v="00010"/>
    <x v="37"/>
    <n v="7"/>
    <n v="27.1"/>
    <s v="Deg C"/>
    <m/>
    <m/>
    <s v="SFWMD-FSQM"/>
    <m/>
    <m/>
    <s v="light suspended solids. Unable to measure DCS and secchi due to thick SAV"/>
    <m/>
    <m/>
    <n v="80317004"/>
    <n v="8163084"/>
    <s v="00010"/>
  </r>
  <r>
    <s v="P126387-4"/>
    <s v="80317004"/>
    <n v="80317"/>
    <s v="Non-WQM"/>
    <x v="7"/>
    <x v="1"/>
    <s v="G"/>
    <x v="1"/>
    <s v="ECOTOPE"/>
    <s v="EX"/>
    <s v="ECOTOPE"/>
    <x v="90"/>
    <m/>
    <m/>
    <m/>
    <s v="0.20"/>
    <m/>
    <m/>
    <m/>
    <m/>
    <m/>
    <m/>
    <m/>
    <m/>
    <m/>
    <m/>
    <m/>
    <m/>
    <m/>
    <m/>
    <m/>
    <m/>
    <m/>
    <m/>
    <m/>
    <m/>
    <m/>
    <m/>
    <m/>
    <d v="2021-06-09T02:13:00"/>
    <d v="2021-06-09T02:13:00"/>
    <s v="00681"/>
    <x v="8"/>
    <n v="89"/>
    <n v="19"/>
    <s v="mg/L"/>
    <s v="+/- 1.6"/>
    <m/>
    <s v="SM5310B"/>
    <n v="0.8"/>
    <m/>
    <s v="light suspended solids. Unable to measure DCS and secchi due to thick SAV"/>
    <m/>
    <m/>
    <n v="80317004"/>
    <n v="8163078"/>
    <s v="00681"/>
  </r>
  <r>
    <s v="P126387-4"/>
    <s v="80317004"/>
    <n v="80317"/>
    <s v="Non-WQM"/>
    <x v="7"/>
    <x v="1"/>
    <s v="G"/>
    <x v="1"/>
    <s v="ECOTOPE"/>
    <s v="EX"/>
    <s v="ECOTOPE"/>
    <x v="90"/>
    <m/>
    <m/>
    <m/>
    <s v="0.20"/>
    <m/>
    <m/>
    <m/>
    <m/>
    <m/>
    <m/>
    <m/>
    <m/>
    <m/>
    <m/>
    <m/>
    <m/>
    <m/>
    <m/>
    <m/>
    <m/>
    <m/>
    <m/>
    <m/>
    <m/>
    <m/>
    <m/>
    <m/>
    <d v="2021-06-02T15:15:00"/>
    <d v="2021-06-02T15:15:00"/>
    <s v="00410"/>
    <x v="9"/>
    <n v="67"/>
    <n v="159"/>
    <s v="mg/L CaCO3"/>
    <s v="+/- 7"/>
    <m/>
    <s v="SM2320B"/>
    <n v="1"/>
    <m/>
    <s v="light suspended solids. Unable to measure DCS and secchi due to thick SAV"/>
    <m/>
    <m/>
    <n v="80317004"/>
    <n v="8163082"/>
    <s v="00410"/>
  </r>
  <r>
    <s v="P126387-4"/>
    <s v="80317004"/>
    <n v="80317"/>
    <s v="Non-WQM"/>
    <x v="7"/>
    <x v="1"/>
    <s v="G"/>
    <x v="1"/>
    <s v="ECOTOPE"/>
    <s v="EX"/>
    <s v="ECOTOPE"/>
    <x v="90"/>
    <m/>
    <m/>
    <m/>
    <s v="0.20"/>
    <m/>
    <m/>
    <m/>
    <m/>
    <m/>
    <m/>
    <m/>
    <m/>
    <m/>
    <m/>
    <m/>
    <m/>
    <m/>
    <m/>
    <m/>
    <m/>
    <m/>
    <m/>
    <m/>
    <m/>
    <m/>
    <m/>
    <m/>
    <d v="2021-06-11T11:48:15"/>
    <d v="2021-06-04T10:00:00"/>
    <s v="01105"/>
    <x v="15"/>
    <n v="66"/>
    <n v="8"/>
    <s v="ug/L"/>
    <s v="+/- 8"/>
    <s v="U"/>
    <s v="SM3120B"/>
    <n v="8"/>
    <m/>
    <s v="light suspended solids. Unable to measure DCS and secchi due to thick SAV"/>
    <m/>
    <m/>
    <n v="80317004"/>
    <n v="8163086"/>
    <s v="01105"/>
  </r>
  <r>
    <s v="P126387-4"/>
    <s v="80317004"/>
    <n v="80317"/>
    <s v="Non-WQM"/>
    <x v="7"/>
    <x v="1"/>
    <s v="G"/>
    <x v="1"/>
    <s v="ECOTOPE"/>
    <s v="EX"/>
    <s v="ECOTOPE"/>
    <x v="90"/>
    <m/>
    <m/>
    <m/>
    <s v="0.20"/>
    <m/>
    <m/>
    <m/>
    <m/>
    <m/>
    <m/>
    <m/>
    <m/>
    <m/>
    <m/>
    <m/>
    <m/>
    <m/>
    <m/>
    <m/>
    <m/>
    <m/>
    <m/>
    <m/>
    <m/>
    <m/>
    <m/>
    <m/>
    <d v="2021-06-11T11:48:15"/>
    <d v="2021-06-04T10:00:00"/>
    <s v="01045"/>
    <x v="16"/>
    <n v="36"/>
    <n v="4"/>
    <s v="ug/L"/>
    <s v="+/- 3"/>
    <s v="I"/>
    <s v="SM3120B"/>
    <n v="3"/>
    <m/>
    <s v="light suspended solids. Unable to measure DCS and secchi due to thick SAV"/>
    <m/>
    <m/>
    <n v="80317004"/>
    <n v="8163086"/>
    <s v="01045"/>
  </r>
  <r>
    <s v="P126387-4"/>
    <s v="80317004"/>
    <n v="80317"/>
    <s v="Non-WQM"/>
    <x v="7"/>
    <x v="1"/>
    <s v="G"/>
    <x v="1"/>
    <s v="ECOTOPE"/>
    <s v="EX"/>
    <s v="ECOTOPE"/>
    <x v="90"/>
    <m/>
    <m/>
    <m/>
    <s v="0.20"/>
    <m/>
    <m/>
    <m/>
    <m/>
    <m/>
    <m/>
    <m/>
    <m/>
    <m/>
    <m/>
    <m/>
    <m/>
    <m/>
    <m/>
    <m/>
    <m/>
    <m/>
    <m/>
    <m/>
    <m/>
    <m/>
    <m/>
    <m/>
    <d v="2021-06-18T10:44:59"/>
    <d v="2021-06-18T10:44:59"/>
    <s v="00935"/>
    <x v="17"/>
    <n v="29"/>
    <n v="5"/>
    <s v="mg/L"/>
    <s v="+/- 0.4"/>
    <m/>
    <s v="SM3120B"/>
    <n v="0.1"/>
    <m/>
    <s v="light suspended solids. Unable to measure DCS and secchi due to thick SAV"/>
    <m/>
    <m/>
    <n v="80317004"/>
    <n v="8177025"/>
    <s v="00935"/>
  </r>
  <r>
    <s v="P126387-4"/>
    <s v="80317004"/>
    <n v="80317"/>
    <s v="Non-WQM"/>
    <x v="7"/>
    <x v="1"/>
    <s v="G"/>
    <x v="1"/>
    <s v="ECOTOPE"/>
    <s v="EX"/>
    <s v="ECOTOPE"/>
    <x v="90"/>
    <m/>
    <m/>
    <m/>
    <s v="0.20"/>
    <m/>
    <m/>
    <m/>
    <m/>
    <m/>
    <m/>
    <m/>
    <m/>
    <m/>
    <m/>
    <m/>
    <m/>
    <m/>
    <m/>
    <m/>
    <m/>
    <m/>
    <m/>
    <m/>
    <m/>
    <m/>
    <m/>
    <m/>
    <d v="2021-06-18T10:44:59"/>
    <d v="2021-06-18T10:44:59"/>
    <s v="00930"/>
    <x v="18"/>
    <n v="28"/>
    <n v="37.6"/>
    <s v="mg/L"/>
    <s v="+/- 2.8"/>
    <m/>
    <s v="SM3120B"/>
    <n v="0.4"/>
    <m/>
    <s v="light suspended solids. Unable to measure DCS and secchi due to thick SAV"/>
    <m/>
    <m/>
    <n v="80317004"/>
    <n v="8177025"/>
    <s v="00930"/>
  </r>
  <r>
    <s v="P126387-4"/>
    <s v="80317004"/>
    <n v="80317"/>
    <s v="Non-WQM"/>
    <x v="7"/>
    <x v="1"/>
    <s v="G"/>
    <x v="1"/>
    <s v="ECOTOPE"/>
    <s v="EX"/>
    <s v="ECOTOPE"/>
    <x v="90"/>
    <m/>
    <m/>
    <m/>
    <s v="0.20"/>
    <m/>
    <m/>
    <m/>
    <m/>
    <m/>
    <m/>
    <m/>
    <m/>
    <m/>
    <m/>
    <m/>
    <m/>
    <m/>
    <m/>
    <m/>
    <m/>
    <m/>
    <m/>
    <m/>
    <m/>
    <m/>
    <m/>
    <m/>
    <d v="2021-06-18T10:44:59"/>
    <d v="2021-06-18T10:44:59"/>
    <s v="00925"/>
    <x v="19"/>
    <n v="31"/>
    <n v="14.2"/>
    <s v="mg/L"/>
    <s v="+/- 1.0"/>
    <m/>
    <s v="SM3120B"/>
    <n v="0.1"/>
    <m/>
    <s v="light suspended solids. Unable to measure DCS and secchi due to thick SAV"/>
    <m/>
    <m/>
    <n v="80317004"/>
    <n v="8177025"/>
    <s v="00925"/>
  </r>
  <r>
    <s v="P126387-4"/>
    <s v="80317004"/>
    <n v="80317"/>
    <s v="Non-WQM"/>
    <x v="7"/>
    <x v="1"/>
    <s v="G"/>
    <x v="1"/>
    <s v="ECOTOPE"/>
    <s v="EX"/>
    <s v="ECOTOPE"/>
    <x v="90"/>
    <m/>
    <m/>
    <m/>
    <s v="0.20"/>
    <m/>
    <m/>
    <m/>
    <m/>
    <m/>
    <m/>
    <m/>
    <m/>
    <m/>
    <m/>
    <m/>
    <m/>
    <m/>
    <m/>
    <m/>
    <m/>
    <m/>
    <m/>
    <m/>
    <m/>
    <m/>
    <m/>
    <m/>
    <d v="2021-06-18T10:44:59"/>
    <d v="2021-06-18T10:44:59"/>
    <s v="00915"/>
    <x v="20"/>
    <n v="30"/>
    <n v="56.1"/>
    <s v="mg/L"/>
    <s v="+/- 4.9"/>
    <m/>
    <s v="SM3120B"/>
    <n v="0.3"/>
    <m/>
    <s v="light suspended solids. Unable to measure DCS and secchi due to thick SAV"/>
    <m/>
    <m/>
    <n v="80317004"/>
    <n v="8177025"/>
    <s v="00915"/>
  </r>
  <r>
    <s v="P126387-4"/>
    <s v="80317004"/>
    <n v="80317"/>
    <s v="Non-WQM"/>
    <x v="7"/>
    <x v="1"/>
    <s v="G"/>
    <x v="1"/>
    <s v="ECOTOPE"/>
    <s v="EX"/>
    <s v="ECOTOPE"/>
    <x v="90"/>
    <m/>
    <m/>
    <m/>
    <s v="0.20"/>
    <m/>
    <m/>
    <m/>
    <m/>
    <m/>
    <m/>
    <m/>
    <m/>
    <m/>
    <m/>
    <m/>
    <m/>
    <m/>
    <m/>
    <m/>
    <m/>
    <m/>
    <m/>
    <m/>
    <m/>
    <m/>
    <m/>
    <m/>
    <d v="2021-06-18T10:44:59"/>
    <d v="2021-06-18T10:44:59"/>
    <s v="CALCHARD"/>
    <x v="21"/>
    <m/>
    <n v="198.3"/>
    <s v="mg/L"/>
    <s v="+/- 10.4"/>
    <m/>
    <m/>
    <n v="1"/>
    <m/>
    <s v="light suspended solids. Unable to measure DCS and secchi due to thick SAV"/>
    <m/>
    <m/>
    <n v="80317004"/>
    <n v="8177025"/>
    <s v="CALCHARD"/>
  </r>
  <r>
    <s v="P126387-4"/>
    <s v="80317004"/>
    <n v="80317"/>
    <s v="Non-WQM"/>
    <x v="7"/>
    <x v="1"/>
    <s v="G"/>
    <x v="1"/>
    <s v="ECOTOPE"/>
    <s v="EX"/>
    <s v="ECOTOPE"/>
    <x v="90"/>
    <m/>
    <m/>
    <m/>
    <s v="0.20"/>
    <m/>
    <m/>
    <m/>
    <m/>
    <m/>
    <m/>
    <m/>
    <m/>
    <m/>
    <m/>
    <m/>
    <m/>
    <m/>
    <m/>
    <m/>
    <m/>
    <m/>
    <m/>
    <m/>
    <m/>
    <m/>
    <m/>
    <m/>
    <d v="2021-06-03T16:20:00"/>
    <d v="2021-06-03T16:20:00"/>
    <s v="00946"/>
    <x v="10"/>
    <n v="33"/>
    <n v="25.5"/>
    <s v="mg/L"/>
    <s v="+/- 0.9"/>
    <m/>
    <s v="SM4110B"/>
    <n v="0.1"/>
    <m/>
    <s v="light suspended solids. Unable to measure DCS and secchi due to thick SAV"/>
    <m/>
    <m/>
    <n v="80317004"/>
    <n v="8163074"/>
    <s v="00946"/>
  </r>
  <r>
    <s v="P126387-4"/>
    <s v="80317004"/>
    <n v="80317"/>
    <s v="Non-WQM"/>
    <x v="7"/>
    <x v="1"/>
    <s v="G"/>
    <x v="1"/>
    <s v="ECOTOPE"/>
    <s v="EX"/>
    <s v="ECOTOPE"/>
    <x v="90"/>
    <m/>
    <m/>
    <m/>
    <s v="0.20"/>
    <m/>
    <m/>
    <m/>
    <m/>
    <m/>
    <m/>
    <m/>
    <m/>
    <m/>
    <m/>
    <m/>
    <m/>
    <m/>
    <m/>
    <m/>
    <m/>
    <m/>
    <m/>
    <m/>
    <m/>
    <m/>
    <m/>
    <m/>
    <d v="2021-06-03T16:20:00"/>
    <d v="2021-06-03T16:20:00"/>
    <s v="00941"/>
    <x v="11"/>
    <n v="32"/>
    <n v="58"/>
    <s v="mg/L"/>
    <s v="+/- 2.8"/>
    <m/>
    <s v="SM4110B"/>
    <n v="0.5"/>
    <m/>
    <s v="light suspended solids. Unable to measure DCS and secchi due to thick SAV"/>
    <m/>
    <m/>
    <n v="80317004"/>
    <n v="8163074"/>
    <s v="00941"/>
  </r>
  <r>
    <s v="P126387-4"/>
    <s v="80317004"/>
    <n v="80317"/>
    <s v="Non-WQM"/>
    <x v="7"/>
    <x v="1"/>
    <s v="G"/>
    <x v="1"/>
    <s v="ECOTOPE"/>
    <s v="EX"/>
    <s v="ECOTOPE"/>
    <x v="90"/>
    <m/>
    <m/>
    <m/>
    <s v="0.20"/>
    <m/>
    <m/>
    <m/>
    <m/>
    <m/>
    <m/>
    <m/>
    <m/>
    <m/>
    <m/>
    <m/>
    <m/>
    <m/>
    <m/>
    <m/>
    <m/>
    <m/>
    <m/>
    <m/>
    <m/>
    <m/>
    <m/>
    <m/>
    <d v="2021-06-03T22:14:49"/>
    <d v="2021-06-03T10:40:45"/>
    <s v="98013"/>
    <x v="12"/>
    <m/>
    <n v="0.26800000000000002"/>
    <s v="ug/L"/>
    <s v="+/- 0.027"/>
    <m/>
    <m/>
    <n v="8.9999999999999993E-3"/>
    <m/>
    <s v="light suspended solids. Unable to measure DCS and secchi due to thick SAV"/>
    <m/>
    <m/>
    <n v="80317004"/>
    <n v="8163081"/>
    <s v="98013"/>
  </r>
  <r>
    <s v="P126387-4"/>
    <s v="80317004"/>
    <n v="80317"/>
    <s v="Non-WQM"/>
    <x v="7"/>
    <x v="1"/>
    <s v="G"/>
    <x v="1"/>
    <s v="ECOTOPE"/>
    <s v="EX"/>
    <s v="ECOTOPE"/>
    <x v="90"/>
    <m/>
    <m/>
    <m/>
    <s v="0.20"/>
    <m/>
    <m/>
    <m/>
    <m/>
    <m/>
    <m/>
    <m/>
    <m/>
    <m/>
    <m/>
    <m/>
    <m/>
    <m/>
    <m/>
    <m/>
    <m/>
    <m/>
    <m/>
    <m/>
    <m/>
    <m/>
    <m/>
    <m/>
    <d v="2021-06-03T22:14:49"/>
    <d v="2021-06-03T10:40:45"/>
    <s v="98011"/>
    <x v="13"/>
    <m/>
    <n v="1.32"/>
    <s v="ug/L"/>
    <s v="+/- 0.090"/>
    <m/>
    <m/>
    <n v="1.7999999999999999E-2"/>
    <m/>
    <s v="light suspended solids. Unable to measure DCS and secchi due to thick SAV"/>
    <m/>
    <m/>
    <n v="80317004"/>
    <n v="8163081"/>
    <s v="98011"/>
  </r>
  <r>
    <s v="P126387-4"/>
    <s v="80317004"/>
    <n v="80317"/>
    <s v="Non-WQM"/>
    <x v="7"/>
    <x v="1"/>
    <s v="G"/>
    <x v="1"/>
    <s v="ECOTOPE"/>
    <s v="EX"/>
    <s v="ECOTOPE"/>
    <x v="90"/>
    <m/>
    <m/>
    <m/>
    <s v="0.20"/>
    <m/>
    <m/>
    <m/>
    <m/>
    <m/>
    <m/>
    <m/>
    <m/>
    <m/>
    <m/>
    <m/>
    <m/>
    <m/>
    <m/>
    <m/>
    <m/>
    <m/>
    <m/>
    <m/>
    <m/>
    <m/>
    <m/>
    <m/>
    <d v="2021-06-03T22:14:49"/>
    <d v="2021-06-03T10:40:45"/>
    <s v="98010"/>
    <x v="14"/>
    <m/>
    <n v="0.123"/>
    <s v="ug/L"/>
    <s v="UNK"/>
    <m/>
    <m/>
    <n v="1.7999999999999999E-2"/>
    <m/>
    <s v="light suspended solids. Unable to measure DCS and secchi due to thick SAV"/>
    <m/>
    <m/>
    <n v="80317004"/>
    <n v="8163081"/>
    <s v="98010"/>
  </r>
  <r>
    <s v="P126387-3"/>
    <s v="80317003"/>
    <n v="80317"/>
    <s v="Non-WQM"/>
    <x v="9"/>
    <x v="1"/>
    <s v="G"/>
    <x v="1"/>
    <s v="ECOTOPE"/>
    <s v="EX"/>
    <s v="ECOTOPE"/>
    <x v="91"/>
    <m/>
    <m/>
    <m/>
    <s v="0.20"/>
    <s v="0.42"/>
    <m/>
    <m/>
    <m/>
    <s v="0.62"/>
    <m/>
    <m/>
    <m/>
    <m/>
    <m/>
    <m/>
    <m/>
    <m/>
    <m/>
    <m/>
    <m/>
    <m/>
    <m/>
    <m/>
    <m/>
    <m/>
    <m/>
    <m/>
    <d v="2021-06-07T10:13:01"/>
    <d v="2021-06-03T13:28:00"/>
    <s v="00666"/>
    <x v="2"/>
    <n v="26"/>
    <n v="6.0000000000000001E-3"/>
    <s v="mg/L"/>
    <s v="+/- 0.002"/>
    <m/>
    <s v="SM4500PF"/>
    <n v="2E-3"/>
    <m/>
    <s v="light suspended solids"/>
    <m/>
    <m/>
    <n v="80317003"/>
    <n v="8163053"/>
    <s v="00666"/>
  </r>
  <r>
    <s v="P126387-3"/>
    <s v="80317003"/>
    <n v="80317"/>
    <s v="Non-WQM"/>
    <x v="9"/>
    <x v="1"/>
    <s v="G"/>
    <x v="1"/>
    <s v="ECOTOPE"/>
    <s v="EX"/>
    <s v="ECOTOPE"/>
    <x v="91"/>
    <m/>
    <m/>
    <m/>
    <s v="0.20"/>
    <s v="0.42"/>
    <m/>
    <m/>
    <m/>
    <s v="0.62"/>
    <m/>
    <m/>
    <m/>
    <m/>
    <m/>
    <m/>
    <m/>
    <m/>
    <m/>
    <m/>
    <m/>
    <m/>
    <m/>
    <m/>
    <m/>
    <m/>
    <m/>
    <m/>
    <d v="2021-06-07T10:11:30"/>
    <d v="2021-06-03T13:28:00"/>
    <s v="00665"/>
    <x v="3"/>
    <n v="25"/>
    <n v="8.9999999999999993E-3"/>
    <s v="mg/L"/>
    <s v="+/- 0.002"/>
    <m/>
    <s v="SM4500PF"/>
    <n v="2E-3"/>
    <m/>
    <s v="light suspended solids"/>
    <m/>
    <m/>
    <n v="80317003"/>
    <n v="8163051"/>
    <s v="00665"/>
  </r>
  <r>
    <s v="P126387-3"/>
    <s v="80317003"/>
    <n v="80317"/>
    <s v="Non-WQM"/>
    <x v="9"/>
    <x v="1"/>
    <s v="G"/>
    <x v="1"/>
    <s v="ECOTOPE"/>
    <s v="EX"/>
    <s v="ECOTOPE"/>
    <x v="91"/>
    <m/>
    <m/>
    <m/>
    <s v="0.20"/>
    <s v="0.42"/>
    <m/>
    <m/>
    <m/>
    <s v="0.62"/>
    <m/>
    <m/>
    <m/>
    <m/>
    <m/>
    <m/>
    <m/>
    <m/>
    <m/>
    <m/>
    <m/>
    <m/>
    <m/>
    <m/>
    <m/>
    <m/>
    <m/>
    <m/>
    <d v="2021-06-02T14:55:12"/>
    <d v="2021-06-02T14:55:12"/>
    <s v="00671"/>
    <x v="1"/>
    <n v="23"/>
    <n v="2E-3"/>
    <s v="mg/L"/>
    <s v="+/- 0.002"/>
    <s v="U"/>
    <s v="SM4500PF"/>
    <n v="2E-3"/>
    <m/>
    <s v="light suspended solids"/>
    <m/>
    <m/>
    <n v="80317003"/>
    <n v="8163049"/>
    <s v="00671"/>
  </r>
  <r>
    <s v="P126387-3"/>
    <s v="80317003"/>
    <n v="80317"/>
    <s v="Non-WQM"/>
    <x v="9"/>
    <x v="1"/>
    <s v="G"/>
    <x v="1"/>
    <s v="ECOTOPE"/>
    <s v="EX"/>
    <s v="ECOTOPE"/>
    <x v="91"/>
    <m/>
    <m/>
    <m/>
    <s v="0.20"/>
    <s v="0.42"/>
    <m/>
    <m/>
    <m/>
    <s v="0.62"/>
    <m/>
    <m/>
    <m/>
    <m/>
    <m/>
    <m/>
    <m/>
    <m/>
    <m/>
    <m/>
    <m/>
    <m/>
    <m/>
    <m/>
    <m/>
    <m/>
    <m/>
    <m/>
    <d v="2021-06-04T09:11:36"/>
    <d v="2021-06-03T14:39:38"/>
    <s v="97017"/>
    <x v="4"/>
    <n v="80"/>
    <n v="1.2"/>
    <s v="mg/L"/>
    <s v="+/- 0.103"/>
    <m/>
    <s v="SM4500NC"/>
    <n v="0.05"/>
    <m/>
    <s v="light suspended solids"/>
    <m/>
    <m/>
    <n v="80317003"/>
    <n v="8163057"/>
    <s v="97017"/>
  </r>
  <r>
    <s v="P126387-3"/>
    <s v="80317003"/>
    <n v="80317"/>
    <s v="Non-WQM"/>
    <x v="9"/>
    <x v="1"/>
    <s v="G"/>
    <x v="1"/>
    <s v="ECOTOPE"/>
    <s v="EX"/>
    <s v="ECOTOPE"/>
    <x v="91"/>
    <m/>
    <m/>
    <m/>
    <s v="0.20"/>
    <s v="0.42"/>
    <m/>
    <m/>
    <m/>
    <s v="0.62"/>
    <m/>
    <m/>
    <m/>
    <m/>
    <m/>
    <m/>
    <m/>
    <m/>
    <m/>
    <m/>
    <m/>
    <m/>
    <m/>
    <m/>
    <m/>
    <m/>
    <m/>
    <m/>
    <d v="2021-06-09T16:02:20"/>
    <d v="2021-06-09T16:02:20"/>
    <s v="00631"/>
    <x v="6"/>
    <n v="18"/>
    <n v="5.0000000000000001E-3"/>
    <s v="mg/L"/>
    <s v="+/- 0.005"/>
    <s v="U"/>
    <s v="SM4500NO3F"/>
    <n v="5.0000000000000001E-3"/>
    <m/>
    <s v="light suspended solids"/>
    <m/>
    <m/>
    <n v="80317003"/>
    <n v="8163054"/>
    <s v="00631"/>
  </r>
  <r>
    <s v="P126387-3"/>
    <s v="80317003"/>
    <n v="80317"/>
    <s v="Non-WQM"/>
    <x v="9"/>
    <x v="1"/>
    <s v="G"/>
    <x v="1"/>
    <s v="ECOTOPE"/>
    <s v="EX"/>
    <s v="ECOTOPE"/>
    <x v="91"/>
    <m/>
    <m/>
    <m/>
    <s v="0.20"/>
    <s v="0.42"/>
    <m/>
    <m/>
    <m/>
    <s v="0.62"/>
    <m/>
    <m/>
    <m/>
    <m/>
    <m/>
    <m/>
    <m/>
    <m/>
    <m/>
    <m/>
    <m/>
    <m/>
    <m/>
    <m/>
    <m/>
    <m/>
    <m/>
    <m/>
    <d v="2021-06-09T16:02:20"/>
    <d v="2021-06-09T16:02:20"/>
    <s v="00608"/>
    <x v="7"/>
    <n v="20"/>
    <n v="1.7999999999999999E-2"/>
    <s v="mg/L"/>
    <s v="+/- 0.005"/>
    <m/>
    <s v="SM4500NH3H"/>
    <n v="5.0000000000000001E-3"/>
    <m/>
    <s v="light suspended solids"/>
    <m/>
    <m/>
    <n v="80317003"/>
    <n v="8163054"/>
    <s v="00608"/>
  </r>
  <r>
    <s v="P126387-3"/>
    <s v="80317003"/>
    <n v="80317"/>
    <s v="Non-WQM"/>
    <x v="9"/>
    <x v="1"/>
    <s v="G"/>
    <x v="1"/>
    <s v="ECOTOPE"/>
    <s v="EX"/>
    <s v="ECOTOPE"/>
    <x v="91"/>
    <m/>
    <m/>
    <m/>
    <s v="0.20"/>
    <s v="0.42"/>
    <m/>
    <m/>
    <m/>
    <s v="0.62"/>
    <m/>
    <m/>
    <m/>
    <m/>
    <m/>
    <m/>
    <m/>
    <m/>
    <m/>
    <m/>
    <m/>
    <m/>
    <m/>
    <m/>
    <m/>
    <m/>
    <m/>
    <m/>
    <d v="2021-06-02T13:13:00"/>
    <d v="2021-06-02T13:13:00"/>
    <s v="00080"/>
    <x v="5"/>
    <n v="13"/>
    <n v="61"/>
    <s v="PCU"/>
    <s v="+/- 11"/>
    <m/>
    <s v="SM2120C"/>
    <n v="1"/>
    <m/>
    <s v="light suspended solids"/>
    <m/>
    <m/>
    <n v="80317003"/>
    <n v="8163058"/>
    <s v="00080"/>
  </r>
  <r>
    <s v="P126387-3"/>
    <s v="80317003"/>
    <n v="80317"/>
    <s v="Non-WQM"/>
    <x v="9"/>
    <x v="1"/>
    <s v="G"/>
    <x v="1"/>
    <s v="ECOTOPE"/>
    <s v="EX"/>
    <s v="ECOTOPE"/>
    <x v="91"/>
    <m/>
    <m/>
    <m/>
    <s v="0.20"/>
    <s v="0.42"/>
    <m/>
    <m/>
    <m/>
    <s v="0.62"/>
    <m/>
    <m/>
    <m/>
    <m/>
    <m/>
    <m/>
    <m/>
    <m/>
    <m/>
    <m/>
    <m/>
    <m/>
    <m/>
    <m/>
    <m/>
    <m/>
    <m/>
    <m/>
    <d v="2021-06-01T10:26:00"/>
    <d v="2021-06-01T10:26:00"/>
    <s v="00400"/>
    <x v="34"/>
    <n v="10"/>
    <n v="8.1999999999999993"/>
    <s v="pH Units"/>
    <m/>
    <m/>
    <s v="SFWMD-FSQM"/>
    <m/>
    <m/>
    <s v="light suspended solids"/>
    <m/>
    <m/>
    <n v="80317003"/>
    <n v="8163065"/>
    <s v="00400"/>
  </r>
  <r>
    <s v="P126387-3"/>
    <s v="80317003"/>
    <n v="80317"/>
    <s v="Non-WQM"/>
    <x v="9"/>
    <x v="1"/>
    <s v="G"/>
    <x v="1"/>
    <s v="ECOTOPE"/>
    <s v="EX"/>
    <s v="ECOTOPE"/>
    <x v="91"/>
    <m/>
    <m/>
    <m/>
    <s v="0.20"/>
    <s v="0.42"/>
    <m/>
    <m/>
    <m/>
    <s v="0.62"/>
    <m/>
    <m/>
    <m/>
    <m/>
    <m/>
    <m/>
    <m/>
    <m/>
    <m/>
    <m/>
    <m/>
    <m/>
    <m/>
    <m/>
    <m/>
    <m/>
    <m/>
    <m/>
    <d v="2021-06-01T10:26:00"/>
    <d v="2021-06-01T10:26:00"/>
    <s v="00299"/>
    <x v="35"/>
    <n v="8"/>
    <n v="8.7899999999999991"/>
    <s v="mg/L"/>
    <m/>
    <m/>
    <s v="SFWMD-FSQM"/>
    <m/>
    <m/>
    <s v="light suspended solids"/>
    <m/>
    <m/>
    <n v="80317003"/>
    <n v="8163065"/>
    <s v="00299"/>
  </r>
  <r>
    <s v="P126387-3"/>
    <s v="80317003"/>
    <n v="80317"/>
    <s v="Non-WQM"/>
    <x v="9"/>
    <x v="1"/>
    <s v="G"/>
    <x v="1"/>
    <s v="ECOTOPE"/>
    <s v="EX"/>
    <s v="ECOTOPE"/>
    <x v="91"/>
    <m/>
    <m/>
    <m/>
    <s v="0.20"/>
    <s v="0.42"/>
    <m/>
    <m/>
    <m/>
    <s v="0.62"/>
    <m/>
    <m/>
    <m/>
    <m/>
    <m/>
    <m/>
    <m/>
    <m/>
    <m/>
    <m/>
    <m/>
    <m/>
    <m/>
    <m/>
    <m/>
    <m/>
    <m/>
    <m/>
    <d v="2021-06-01T10:26:00"/>
    <d v="2021-06-01T10:26:00"/>
    <s v="00094"/>
    <x v="36"/>
    <n v="9"/>
    <n v="531"/>
    <s v="umhos/cm"/>
    <m/>
    <m/>
    <s v="SFWMD-FSQM"/>
    <m/>
    <m/>
    <s v="light suspended solids"/>
    <m/>
    <m/>
    <n v="80317003"/>
    <n v="8163065"/>
    <s v="00094"/>
  </r>
  <r>
    <s v="P126387-3"/>
    <s v="80317003"/>
    <n v="80317"/>
    <s v="Non-WQM"/>
    <x v="9"/>
    <x v="1"/>
    <s v="G"/>
    <x v="1"/>
    <s v="ECOTOPE"/>
    <s v="EX"/>
    <s v="ECOTOPE"/>
    <x v="91"/>
    <m/>
    <m/>
    <m/>
    <s v="0.20"/>
    <s v="0.42"/>
    <m/>
    <m/>
    <m/>
    <s v="0.62"/>
    <m/>
    <m/>
    <m/>
    <m/>
    <m/>
    <m/>
    <m/>
    <m/>
    <m/>
    <m/>
    <m/>
    <m/>
    <m/>
    <m/>
    <m/>
    <m/>
    <m/>
    <m/>
    <d v="2021-06-01T10:26:00"/>
    <d v="2021-06-01T10:26:00"/>
    <s v="00010"/>
    <x v="37"/>
    <n v="7"/>
    <n v="28.3"/>
    <s v="Deg C"/>
    <m/>
    <m/>
    <s v="SFWMD-FSQM"/>
    <m/>
    <m/>
    <s v="light suspended solids"/>
    <m/>
    <m/>
    <n v="80317003"/>
    <n v="8163065"/>
    <s v="00010"/>
  </r>
  <r>
    <s v="P126387-3"/>
    <s v="80317003"/>
    <n v="80317"/>
    <s v="Non-WQM"/>
    <x v="9"/>
    <x v="1"/>
    <s v="G"/>
    <x v="1"/>
    <s v="ECOTOPE"/>
    <s v="EX"/>
    <s v="ECOTOPE"/>
    <x v="91"/>
    <m/>
    <m/>
    <m/>
    <s v="0.20"/>
    <s v="0.42"/>
    <m/>
    <m/>
    <m/>
    <s v="0.62"/>
    <m/>
    <m/>
    <m/>
    <m/>
    <m/>
    <m/>
    <m/>
    <m/>
    <m/>
    <m/>
    <m/>
    <m/>
    <m/>
    <m/>
    <m/>
    <m/>
    <m/>
    <m/>
    <d v="2021-06-09T01:50:00"/>
    <d v="2021-06-09T01:50:00"/>
    <s v="00681"/>
    <x v="8"/>
    <n v="89"/>
    <n v="20.399999999999999"/>
    <s v="mg/L"/>
    <s v="+/- 1.7"/>
    <m/>
    <s v="SM5310B"/>
    <n v="0.8"/>
    <m/>
    <s v="light suspended solids"/>
    <m/>
    <m/>
    <n v="80317003"/>
    <n v="8163059"/>
    <s v="00681"/>
  </r>
  <r>
    <s v="P126387-3"/>
    <s v="80317003"/>
    <n v="80317"/>
    <s v="Non-WQM"/>
    <x v="9"/>
    <x v="1"/>
    <s v="G"/>
    <x v="1"/>
    <s v="ECOTOPE"/>
    <s v="EX"/>
    <s v="ECOTOPE"/>
    <x v="91"/>
    <m/>
    <m/>
    <m/>
    <s v="0.20"/>
    <s v="0.42"/>
    <m/>
    <m/>
    <m/>
    <s v="0.62"/>
    <m/>
    <m/>
    <m/>
    <m/>
    <m/>
    <m/>
    <m/>
    <m/>
    <m/>
    <m/>
    <m/>
    <m/>
    <m/>
    <m/>
    <m/>
    <m/>
    <m/>
    <m/>
    <d v="2021-06-02T15:03:00"/>
    <d v="2021-06-02T15:03:00"/>
    <s v="00410"/>
    <x v="9"/>
    <n v="67"/>
    <n v="143"/>
    <s v="mg/L CaCO3"/>
    <s v="+/- 7"/>
    <m/>
    <s v="SM2320B"/>
    <n v="1"/>
    <m/>
    <s v="light suspended solids"/>
    <m/>
    <m/>
    <n v="80317003"/>
    <n v="8163063"/>
    <s v="00410"/>
  </r>
  <r>
    <s v="P126387-3"/>
    <s v="80317003"/>
    <n v="80317"/>
    <s v="Non-WQM"/>
    <x v="9"/>
    <x v="1"/>
    <s v="G"/>
    <x v="1"/>
    <s v="ECOTOPE"/>
    <s v="EX"/>
    <s v="ECOTOPE"/>
    <x v="91"/>
    <m/>
    <m/>
    <m/>
    <s v="0.20"/>
    <s v="0.42"/>
    <m/>
    <m/>
    <m/>
    <s v="0.62"/>
    <m/>
    <m/>
    <m/>
    <m/>
    <m/>
    <m/>
    <m/>
    <m/>
    <m/>
    <m/>
    <m/>
    <m/>
    <m/>
    <m/>
    <m/>
    <m/>
    <m/>
    <m/>
    <d v="2021-06-11T11:46:52"/>
    <d v="2021-06-04T10:00:00"/>
    <s v="01105"/>
    <x v="15"/>
    <n v="66"/>
    <n v="8"/>
    <s v="ug/L"/>
    <s v="+/- 8"/>
    <s v="U"/>
    <s v="SM3120B"/>
    <n v="8"/>
    <m/>
    <s v="light suspended solids"/>
    <m/>
    <m/>
    <n v="80317003"/>
    <n v="8163067"/>
    <s v="01105"/>
  </r>
  <r>
    <s v="P126387-3"/>
    <s v="80317003"/>
    <n v="80317"/>
    <s v="Non-WQM"/>
    <x v="9"/>
    <x v="1"/>
    <s v="G"/>
    <x v="1"/>
    <s v="ECOTOPE"/>
    <s v="EX"/>
    <s v="ECOTOPE"/>
    <x v="91"/>
    <m/>
    <m/>
    <m/>
    <s v="0.20"/>
    <s v="0.42"/>
    <m/>
    <m/>
    <m/>
    <s v="0.62"/>
    <m/>
    <m/>
    <m/>
    <m/>
    <m/>
    <m/>
    <m/>
    <m/>
    <m/>
    <m/>
    <m/>
    <m/>
    <m/>
    <m/>
    <m/>
    <m/>
    <m/>
    <m/>
    <d v="2021-06-11T11:46:52"/>
    <d v="2021-06-04T10:00:00"/>
    <s v="01045"/>
    <x v="16"/>
    <n v="36"/>
    <n v="3"/>
    <s v="ug/L"/>
    <s v="+/- 3"/>
    <s v="U"/>
    <s v="SM3120B"/>
    <n v="3"/>
    <m/>
    <s v="light suspended solids"/>
    <m/>
    <m/>
    <n v="80317003"/>
    <n v="8163067"/>
    <s v="01045"/>
  </r>
  <r>
    <s v="P126387-3"/>
    <s v="80317003"/>
    <n v="80317"/>
    <s v="Non-WQM"/>
    <x v="9"/>
    <x v="1"/>
    <s v="G"/>
    <x v="1"/>
    <s v="ECOTOPE"/>
    <s v="EX"/>
    <s v="ECOTOPE"/>
    <x v="91"/>
    <m/>
    <m/>
    <m/>
    <s v="0.20"/>
    <s v="0.42"/>
    <m/>
    <m/>
    <m/>
    <s v="0.62"/>
    <m/>
    <m/>
    <m/>
    <m/>
    <m/>
    <m/>
    <m/>
    <m/>
    <m/>
    <m/>
    <m/>
    <m/>
    <m/>
    <m/>
    <m/>
    <m/>
    <m/>
    <m/>
    <d v="2021-06-18T10:55:22"/>
    <d v="2021-06-18T10:55:22"/>
    <s v="00935"/>
    <x v="17"/>
    <n v="29"/>
    <n v="4.8"/>
    <s v="mg/L"/>
    <s v="+/- 0.4"/>
    <m/>
    <s v="SM3120B"/>
    <n v="0.1"/>
    <m/>
    <s v="light suspended solids"/>
    <m/>
    <m/>
    <n v="80317003"/>
    <n v="8177024"/>
    <s v="00935"/>
  </r>
  <r>
    <s v="P126387-3"/>
    <s v="80317003"/>
    <n v="80317"/>
    <s v="Non-WQM"/>
    <x v="9"/>
    <x v="1"/>
    <s v="G"/>
    <x v="1"/>
    <s v="ECOTOPE"/>
    <s v="EX"/>
    <s v="ECOTOPE"/>
    <x v="91"/>
    <m/>
    <m/>
    <m/>
    <s v="0.20"/>
    <s v="0.42"/>
    <m/>
    <m/>
    <m/>
    <s v="0.62"/>
    <m/>
    <m/>
    <m/>
    <m/>
    <m/>
    <m/>
    <m/>
    <m/>
    <m/>
    <m/>
    <m/>
    <m/>
    <m/>
    <m/>
    <m/>
    <m/>
    <m/>
    <m/>
    <d v="2021-06-18T10:55:22"/>
    <d v="2021-06-18T10:55:22"/>
    <s v="00930"/>
    <x v="18"/>
    <n v="28"/>
    <n v="38.700000000000003"/>
    <s v="mg/L"/>
    <s v="+/- 2.8"/>
    <m/>
    <s v="SM3120B"/>
    <n v="0.4"/>
    <m/>
    <s v="light suspended solids"/>
    <m/>
    <m/>
    <n v="80317003"/>
    <n v="8177024"/>
    <s v="00930"/>
  </r>
  <r>
    <s v="P126387-3"/>
    <s v="80317003"/>
    <n v="80317"/>
    <s v="Non-WQM"/>
    <x v="9"/>
    <x v="1"/>
    <s v="G"/>
    <x v="1"/>
    <s v="ECOTOPE"/>
    <s v="EX"/>
    <s v="ECOTOPE"/>
    <x v="91"/>
    <m/>
    <m/>
    <m/>
    <s v="0.20"/>
    <s v="0.42"/>
    <m/>
    <m/>
    <m/>
    <s v="0.62"/>
    <m/>
    <m/>
    <m/>
    <m/>
    <m/>
    <m/>
    <m/>
    <m/>
    <m/>
    <m/>
    <m/>
    <m/>
    <m/>
    <m/>
    <m/>
    <m/>
    <m/>
    <m/>
    <d v="2021-06-18T10:55:22"/>
    <d v="2021-06-18T10:55:22"/>
    <s v="00925"/>
    <x v="19"/>
    <n v="31"/>
    <n v="14.2"/>
    <s v="mg/L"/>
    <s v="+/- 1.0"/>
    <m/>
    <s v="SM3120B"/>
    <n v="0.1"/>
    <m/>
    <s v="light suspended solids"/>
    <m/>
    <m/>
    <n v="80317003"/>
    <n v="8177024"/>
    <s v="00925"/>
  </r>
  <r>
    <s v="P126387-3"/>
    <s v="80317003"/>
    <n v="80317"/>
    <s v="Non-WQM"/>
    <x v="9"/>
    <x v="1"/>
    <s v="G"/>
    <x v="1"/>
    <s v="ECOTOPE"/>
    <s v="EX"/>
    <s v="ECOTOPE"/>
    <x v="91"/>
    <m/>
    <m/>
    <m/>
    <s v="0.20"/>
    <s v="0.42"/>
    <m/>
    <m/>
    <m/>
    <s v="0.62"/>
    <m/>
    <m/>
    <m/>
    <m/>
    <m/>
    <m/>
    <m/>
    <m/>
    <m/>
    <m/>
    <m/>
    <m/>
    <m/>
    <m/>
    <m/>
    <m/>
    <m/>
    <m/>
    <d v="2021-06-18T10:55:22"/>
    <d v="2021-06-18T10:55:22"/>
    <s v="00915"/>
    <x v="20"/>
    <n v="30"/>
    <n v="50.5"/>
    <s v="mg/L"/>
    <s v="+/- 4.4"/>
    <m/>
    <s v="SM3120B"/>
    <n v="0.3"/>
    <m/>
    <s v="light suspended solids"/>
    <m/>
    <m/>
    <n v="80317003"/>
    <n v="8177024"/>
    <s v="00915"/>
  </r>
  <r>
    <s v="P126387-3"/>
    <s v="80317003"/>
    <n v="80317"/>
    <s v="Non-WQM"/>
    <x v="9"/>
    <x v="1"/>
    <s v="G"/>
    <x v="1"/>
    <s v="ECOTOPE"/>
    <s v="EX"/>
    <s v="ECOTOPE"/>
    <x v="91"/>
    <m/>
    <m/>
    <m/>
    <s v="0.20"/>
    <s v="0.42"/>
    <m/>
    <m/>
    <m/>
    <s v="0.62"/>
    <m/>
    <m/>
    <m/>
    <m/>
    <m/>
    <m/>
    <m/>
    <m/>
    <m/>
    <m/>
    <m/>
    <m/>
    <m/>
    <m/>
    <m/>
    <m/>
    <m/>
    <m/>
    <d v="2021-06-18T10:55:22"/>
    <d v="2021-06-18T10:55:22"/>
    <s v="CALCHARD"/>
    <x v="21"/>
    <m/>
    <n v="184.5"/>
    <s v="mg/L"/>
    <s v="+/- 9.6"/>
    <m/>
    <m/>
    <n v="1"/>
    <m/>
    <s v="light suspended solids"/>
    <m/>
    <m/>
    <n v="80317003"/>
    <n v="8177024"/>
    <s v="CALCHARD"/>
  </r>
  <r>
    <s v="P126387-3"/>
    <s v="80317003"/>
    <n v="80317"/>
    <s v="Non-WQM"/>
    <x v="9"/>
    <x v="1"/>
    <s v="G"/>
    <x v="1"/>
    <s v="ECOTOPE"/>
    <s v="EX"/>
    <s v="ECOTOPE"/>
    <x v="91"/>
    <m/>
    <m/>
    <m/>
    <s v="0.20"/>
    <s v="0.42"/>
    <m/>
    <m/>
    <m/>
    <s v="0.62"/>
    <m/>
    <m/>
    <m/>
    <m/>
    <m/>
    <m/>
    <m/>
    <m/>
    <m/>
    <m/>
    <m/>
    <m/>
    <m/>
    <m/>
    <m/>
    <m/>
    <m/>
    <m/>
    <d v="2021-06-03T16:11:00"/>
    <d v="2021-06-03T16:11:00"/>
    <s v="00946"/>
    <x v="10"/>
    <n v="33"/>
    <n v="27.8"/>
    <s v="mg/L"/>
    <s v="+/- 1.0"/>
    <m/>
    <s v="SM4110B"/>
    <n v="0.1"/>
    <m/>
    <s v="light suspended solids"/>
    <m/>
    <m/>
    <n v="80317003"/>
    <n v="8163055"/>
    <s v="00946"/>
  </r>
  <r>
    <s v="P126387-3"/>
    <s v="80317003"/>
    <n v="80317"/>
    <s v="Non-WQM"/>
    <x v="9"/>
    <x v="1"/>
    <s v="G"/>
    <x v="1"/>
    <s v="ECOTOPE"/>
    <s v="EX"/>
    <s v="ECOTOPE"/>
    <x v="91"/>
    <m/>
    <m/>
    <m/>
    <s v="0.20"/>
    <s v="0.42"/>
    <m/>
    <m/>
    <m/>
    <s v="0.62"/>
    <m/>
    <m/>
    <m/>
    <m/>
    <m/>
    <m/>
    <m/>
    <m/>
    <m/>
    <m/>
    <m/>
    <m/>
    <m/>
    <m/>
    <m/>
    <m/>
    <m/>
    <m/>
    <d v="2021-06-03T16:11:00"/>
    <d v="2021-06-03T16:11:00"/>
    <s v="00941"/>
    <x v="11"/>
    <n v="32"/>
    <n v="60.4"/>
    <s v="mg/L"/>
    <s v="+/- 2.9"/>
    <m/>
    <s v="SM4110B"/>
    <n v="0.5"/>
    <m/>
    <s v="light suspended solids"/>
    <m/>
    <m/>
    <n v="80317003"/>
    <n v="8163055"/>
    <s v="00941"/>
  </r>
  <r>
    <s v="P126387-3"/>
    <s v="80317003"/>
    <n v="80317"/>
    <s v="Non-WQM"/>
    <x v="9"/>
    <x v="1"/>
    <s v="G"/>
    <x v="1"/>
    <s v="ECOTOPE"/>
    <s v="EX"/>
    <s v="ECOTOPE"/>
    <x v="91"/>
    <m/>
    <m/>
    <m/>
    <s v="0.20"/>
    <s v="0.42"/>
    <m/>
    <m/>
    <m/>
    <s v="0.62"/>
    <m/>
    <m/>
    <m/>
    <m/>
    <m/>
    <m/>
    <m/>
    <m/>
    <m/>
    <m/>
    <m/>
    <m/>
    <m/>
    <m/>
    <m/>
    <m/>
    <m/>
    <m/>
    <d v="2021-06-03T22:02:09"/>
    <d v="2021-06-03T10:10:48"/>
    <s v="98013"/>
    <x v="12"/>
    <m/>
    <n v="0.219"/>
    <s v="ug/L"/>
    <s v="+/- 0.023"/>
    <m/>
    <m/>
    <n v="8.9999999999999993E-3"/>
    <m/>
    <s v="light suspended solids"/>
    <m/>
    <m/>
    <n v="80317003"/>
    <n v="8163062"/>
    <s v="98013"/>
  </r>
  <r>
    <s v="P126387-3"/>
    <s v="80317003"/>
    <n v="80317"/>
    <s v="Non-WQM"/>
    <x v="9"/>
    <x v="1"/>
    <s v="G"/>
    <x v="1"/>
    <s v="ECOTOPE"/>
    <s v="EX"/>
    <s v="ECOTOPE"/>
    <x v="91"/>
    <m/>
    <m/>
    <m/>
    <s v="0.20"/>
    <s v="0.42"/>
    <m/>
    <m/>
    <m/>
    <s v="0.62"/>
    <m/>
    <m/>
    <m/>
    <m/>
    <m/>
    <m/>
    <m/>
    <m/>
    <m/>
    <m/>
    <m/>
    <m/>
    <m/>
    <m/>
    <m/>
    <m/>
    <m/>
    <m/>
    <d v="2021-06-03T22:02:09"/>
    <d v="2021-06-03T10:10:48"/>
    <s v="98011"/>
    <x v="13"/>
    <m/>
    <n v="1.02"/>
    <s v="ug/L"/>
    <s v="+/- 0.071"/>
    <m/>
    <m/>
    <n v="1.7999999999999999E-2"/>
    <m/>
    <s v="light suspended solids"/>
    <m/>
    <m/>
    <n v="80317003"/>
    <n v="8163062"/>
    <s v="98011"/>
  </r>
  <r>
    <s v="P126387-3"/>
    <s v="80317003"/>
    <n v="80317"/>
    <s v="Non-WQM"/>
    <x v="9"/>
    <x v="1"/>
    <s v="G"/>
    <x v="1"/>
    <s v="ECOTOPE"/>
    <s v="EX"/>
    <s v="ECOTOPE"/>
    <x v="91"/>
    <m/>
    <m/>
    <m/>
    <s v="0.20"/>
    <s v="0.42"/>
    <m/>
    <m/>
    <m/>
    <s v="0.62"/>
    <m/>
    <m/>
    <m/>
    <m/>
    <m/>
    <m/>
    <m/>
    <m/>
    <m/>
    <m/>
    <m/>
    <m/>
    <m/>
    <m/>
    <m/>
    <m/>
    <m/>
    <m/>
    <d v="2021-06-03T22:02:09"/>
    <d v="2021-06-03T10:10:48"/>
    <s v="98010"/>
    <x v="14"/>
    <m/>
    <n v="7.2999999999999995E-2"/>
    <s v="ug/L"/>
    <s v="UNK"/>
    <m/>
    <m/>
    <n v="1.7999999999999999E-2"/>
    <m/>
    <s v="light suspended solids"/>
    <m/>
    <m/>
    <n v="80317003"/>
    <n v="8163062"/>
    <s v="98010"/>
  </r>
  <r>
    <s v="P126387-2"/>
    <s v="80317002"/>
    <n v="80317"/>
    <s v="Non-WQM"/>
    <x v="8"/>
    <x v="1"/>
    <s v="G"/>
    <x v="1"/>
    <s v="ECOTOPE"/>
    <s v="EX"/>
    <s v="ECOTOPE"/>
    <x v="92"/>
    <m/>
    <m/>
    <m/>
    <s v="0.18"/>
    <s v="0.34"/>
    <m/>
    <m/>
    <m/>
    <s v="0.54"/>
    <m/>
    <m/>
    <m/>
    <m/>
    <m/>
    <m/>
    <m/>
    <m/>
    <m/>
    <m/>
    <m/>
    <m/>
    <m/>
    <m/>
    <m/>
    <m/>
    <m/>
    <m/>
    <d v="2021-06-07T10:09:58"/>
    <d v="2021-06-03T13:28:00"/>
    <s v="00666"/>
    <x v="2"/>
    <n v="26"/>
    <n v="7.0000000000000001E-3"/>
    <s v="mg/L"/>
    <s v="+/- 0.002"/>
    <m/>
    <s v="SM4500PF"/>
    <n v="2E-3"/>
    <m/>
    <s v="light suspended solids in sample"/>
    <m/>
    <m/>
    <n v="80317002"/>
    <n v="8163206"/>
    <s v="00666"/>
  </r>
  <r>
    <s v="P126387-2"/>
    <s v="80317002"/>
    <n v="80317"/>
    <s v="Non-WQM"/>
    <x v="8"/>
    <x v="1"/>
    <s v="G"/>
    <x v="1"/>
    <s v="ECOTOPE"/>
    <s v="EX"/>
    <s v="ECOTOPE"/>
    <x v="92"/>
    <m/>
    <m/>
    <m/>
    <s v="0.18"/>
    <s v="0.34"/>
    <m/>
    <m/>
    <m/>
    <s v="0.54"/>
    <m/>
    <m/>
    <m/>
    <m/>
    <m/>
    <m/>
    <m/>
    <m/>
    <m/>
    <m/>
    <m/>
    <m/>
    <m/>
    <m/>
    <m/>
    <m/>
    <m/>
    <m/>
    <d v="2021-06-07T10:08:26"/>
    <d v="2021-06-03T13:28:00"/>
    <s v="00665"/>
    <x v="3"/>
    <n v="25"/>
    <n v="1.2E-2"/>
    <s v="mg/L"/>
    <s v="+/- 0.002"/>
    <m/>
    <s v="SM4500PF"/>
    <n v="2E-3"/>
    <m/>
    <s v="light suspended solids in sample"/>
    <m/>
    <m/>
    <n v="80317002"/>
    <n v="8163204"/>
    <s v="00665"/>
  </r>
  <r>
    <s v="P126387-2"/>
    <s v="80317002"/>
    <n v="80317"/>
    <s v="Non-WQM"/>
    <x v="8"/>
    <x v="1"/>
    <s v="G"/>
    <x v="1"/>
    <s v="ECOTOPE"/>
    <s v="EX"/>
    <s v="ECOTOPE"/>
    <x v="92"/>
    <m/>
    <m/>
    <m/>
    <s v="0.18"/>
    <s v="0.34"/>
    <m/>
    <m/>
    <m/>
    <s v="0.54"/>
    <m/>
    <m/>
    <m/>
    <m/>
    <m/>
    <m/>
    <m/>
    <m/>
    <m/>
    <m/>
    <m/>
    <m/>
    <m/>
    <m/>
    <m/>
    <m/>
    <m/>
    <m/>
    <d v="2021-06-02T14:53:37"/>
    <d v="2021-06-02T14:53:37"/>
    <s v="00671"/>
    <x v="1"/>
    <n v="23"/>
    <n v="2E-3"/>
    <s v="mg/L"/>
    <s v="+/- 0.002"/>
    <s v="U"/>
    <s v="SM4500PF"/>
    <n v="2E-3"/>
    <m/>
    <s v="light suspended solids in sample"/>
    <m/>
    <m/>
    <n v="80317002"/>
    <n v="8163202"/>
    <s v="00671"/>
  </r>
  <r>
    <s v="P126387-2"/>
    <s v="80317002"/>
    <n v="80317"/>
    <s v="Non-WQM"/>
    <x v="8"/>
    <x v="1"/>
    <s v="G"/>
    <x v="1"/>
    <s v="ECOTOPE"/>
    <s v="EX"/>
    <s v="ECOTOPE"/>
    <x v="92"/>
    <m/>
    <m/>
    <m/>
    <s v="0.18"/>
    <s v="0.34"/>
    <m/>
    <m/>
    <m/>
    <s v="0.54"/>
    <m/>
    <m/>
    <m/>
    <m/>
    <m/>
    <m/>
    <m/>
    <m/>
    <m/>
    <m/>
    <m/>
    <m/>
    <m/>
    <m/>
    <m/>
    <m/>
    <m/>
    <m/>
    <d v="2021-06-04T09:10:09"/>
    <d v="2021-06-03T14:39:38"/>
    <s v="97017"/>
    <x v="4"/>
    <n v="80"/>
    <n v="1.1599999999999999"/>
    <s v="mg/L"/>
    <s v="+/- 0.100"/>
    <m/>
    <s v="SM4500NC"/>
    <n v="0.05"/>
    <m/>
    <s v="light suspended solids in sample"/>
    <m/>
    <m/>
    <n v="80317002"/>
    <n v="8163210"/>
    <s v="97017"/>
  </r>
  <r>
    <s v="P126387-2"/>
    <s v="80317002"/>
    <n v="80317"/>
    <s v="Non-WQM"/>
    <x v="8"/>
    <x v="1"/>
    <s v="G"/>
    <x v="1"/>
    <s v="ECOTOPE"/>
    <s v="EX"/>
    <s v="ECOTOPE"/>
    <x v="92"/>
    <m/>
    <m/>
    <m/>
    <s v="0.18"/>
    <s v="0.34"/>
    <m/>
    <m/>
    <m/>
    <s v="0.54"/>
    <m/>
    <m/>
    <m/>
    <m/>
    <m/>
    <m/>
    <m/>
    <m/>
    <m/>
    <m/>
    <m/>
    <m/>
    <m/>
    <m/>
    <m/>
    <m/>
    <m/>
    <m/>
    <d v="2021-06-09T16:00:54"/>
    <d v="2021-06-09T16:00:54"/>
    <s v="00631"/>
    <x v="6"/>
    <n v="18"/>
    <n v="6.0000000000000001E-3"/>
    <s v="mg/L"/>
    <s v="+/- 0.005"/>
    <s v="I"/>
    <s v="SM4500NO3F"/>
    <n v="5.0000000000000001E-3"/>
    <m/>
    <s v="light suspended solids in sample"/>
    <m/>
    <m/>
    <n v="80317002"/>
    <n v="8163207"/>
    <s v="00631"/>
  </r>
  <r>
    <s v="P126387-2"/>
    <s v="80317002"/>
    <n v="80317"/>
    <s v="Non-WQM"/>
    <x v="8"/>
    <x v="1"/>
    <s v="G"/>
    <x v="1"/>
    <s v="ECOTOPE"/>
    <s v="EX"/>
    <s v="ECOTOPE"/>
    <x v="92"/>
    <m/>
    <m/>
    <m/>
    <s v="0.18"/>
    <s v="0.34"/>
    <m/>
    <m/>
    <m/>
    <s v="0.54"/>
    <m/>
    <m/>
    <m/>
    <m/>
    <m/>
    <m/>
    <m/>
    <m/>
    <m/>
    <m/>
    <m/>
    <m/>
    <m/>
    <m/>
    <m/>
    <m/>
    <m/>
    <m/>
    <d v="2021-06-09T16:00:54"/>
    <d v="2021-06-09T16:00:54"/>
    <s v="00608"/>
    <x v="7"/>
    <n v="20"/>
    <n v="3.6999999999999998E-2"/>
    <s v="mg/L"/>
    <s v="+/- 0.005"/>
    <m/>
    <s v="SM4500NH3H"/>
    <n v="5.0000000000000001E-3"/>
    <m/>
    <s v="light suspended solids in sample"/>
    <m/>
    <m/>
    <n v="80317002"/>
    <n v="8163207"/>
    <s v="00608"/>
  </r>
  <r>
    <s v="P126387-2"/>
    <s v="80317002"/>
    <n v="80317"/>
    <s v="Non-WQM"/>
    <x v="8"/>
    <x v="1"/>
    <s v="G"/>
    <x v="1"/>
    <s v="ECOTOPE"/>
    <s v="EX"/>
    <s v="ECOTOPE"/>
    <x v="92"/>
    <m/>
    <m/>
    <m/>
    <s v="0.18"/>
    <s v="0.34"/>
    <m/>
    <m/>
    <m/>
    <s v="0.54"/>
    <m/>
    <m/>
    <m/>
    <m/>
    <m/>
    <m/>
    <m/>
    <m/>
    <m/>
    <m/>
    <m/>
    <m/>
    <m/>
    <m/>
    <m/>
    <m/>
    <m/>
    <m/>
    <d v="2021-06-02T13:11:00"/>
    <d v="2021-06-02T13:11:00"/>
    <s v="00080"/>
    <x v="5"/>
    <n v="13"/>
    <n v="58"/>
    <s v="PCU"/>
    <s v="+/- 10"/>
    <m/>
    <s v="SM2120C"/>
    <n v="1"/>
    <m/>
    <s v="light suspended solids in sample"/>
    <m/>
    <m/>
    <n v="80317002"/>
    <n v="8163211"/>
    <s v="00080"/>
  </r>
  <r>
    <s v="P126387-2"/>
    <s v="80317002"/>
    <n v="80317"/>
    <s v="Non-WQM"/>
    <x v="8"/>
    <x v="1"/>
    <s v="G"/>
    <x v="1"/>
    <s v="ECOTOPE"/>
    <s v="EX"/>
    <s v="ECOTOPE"/>
    <x v="92"/>
    <m/>
    <m/>
    <m/>
    <s v="0.18"/>
    <s v="0.34"/>
    <m/>
    <m/>
    <m/>
    <s v="0.54"/>
    <m/>
    <m/>
    <m/>
    <m/>
    <m/>
    <m/>
    <m/>
    <m/>
    <m/>
    <m/>
    <m/>
    <m/>
    <m/>
    <m/>
    <m/>
    <m/>
    <m/>
    <m/>
    <d v="2021-06-01T10:13:00"/>
    <d v="2021-06-01T10:13:00"/>
    <s v="00400"/>
    <x v="34"/>
    <n v="10"/>
    <n v="7.6"/>
    <s v="pH Units"/>
    <m/>
    <m/>
    <s v="SFWMD-FSQM"/>
    <m/>
    <m/>
    <s v="light suspended solids in sample"/>
    <m/>
    <m/>
    <n v="80317002"/>
    <n v="8163218"/>
    <s v="00400"/>
  </r>
  <r>
    <s v="P126387-2"/>
    <s v="80317002"/>
    <n v="80317"/>
    <s v="Non-WQM"/>
    <x v="8"/>
    <x v="1"/>
    <s v="G"/>
    <x v="1"/>
    <s v="ECOTOPE"/>
    <s v="EX"/>
    <s v="ECOTOPE"/>
    <x v="92"/>
    <m/>
    <m/>
    <m/>
    <s v="0.18"/>
    <s v="0.34"/>
    <m/>
    <m/>
    <m/>
    <s v="0.54"/>
    <m/>
    <m/>
    <m/>
    <m/>
    <m/>
    <m/>
    <m/>
    <m/>
    <m/>
    <m/>
    <m/>
    <m/>
    <m/>
    <m/>
    <m/>
    <m/>
    <m/>
    <m/>
    <d v="2021-06-01T10:13:00"/>
    <d v="2021-06-01T10:13:00"/>
    <s v="00299"/>
    <x v="35"/>
    <n v="8"/>
    <n v="2.87"/>
    <s v="mg/L"/>
    <m/>
    <m/>
    <s v="SFWMD-FSQM"/>
    <m/>
    <m/>
    <s v="light suspended solids in sample"/>
    <m/>
    <m/>
    <n v="80317002"/>
    <n v="8163218"/>
    <s v="00299"/>
  </r>
  <r>
    <s v="P126387-2"/>
    <s v="80317002"/>
    <n v="80317"/>
    <s v="Non-WQM"/>
    <x v="8"/>
    <x v="1"/>
    <s v="G"/>
    <x v="1"/>
    <s v="ECOTOPE"/>
    <s v="EX"/>
    <s v="ECOTOPE"/>
    <x v="92"/>
    <m/>
    <m/>
    <m/>
    <s v="0.18"/>
    <s v="0.34"/>
    <m/>
    <m/>
    <m/>
    <s v="0.54"/>
    <m/>
    <m/>
    <m/>
    <m/>
    <m/>
    <m/>
    <m/>
    <m/>
    <m/>
    <m/>
    <m/>
    <m/>
    <m/>
    <m/>
    <m/>
    <m/>
    <m/>
    <m/>
    <d v="2021-06-01T10:13:00"/>
    <d v="2021-06-01T10:13:00"/>
    <s v="00094"/>
    <x v="36"/>
    <n v="9"/>
    <n v="561"/>
    <s v="umhos/cm"/>
    <m/>
    <m/>
    <s v="SFWMD-FSQM"/>
    <m/>
    <m/>
    <s v="light suspended solids in sample"/>
    <m/>
    <m/>
    <n v="80317002"/>
    <n v="8163218"/>
    <s v="00094"/>
  </r>
  <r>
    <s v="P126387-2"/>
    <s v="80317002"/>
    <n v="80317"/>
    <s v="Non-WQM"/>
    <x v="8"/>
    <x v="1"/>
    <s v="G"/>
    <x v="1"/>
    <s v="ECOTOPE"/>
    <s v="EX"/>
    <s v="ECOTOPE"/>
    <x v="92"/>
    <m/>
    <m/>
    <m/>
    <s v="0.18"/>
    <s v="0.34"/>
    <m/>
    <m/>
    <m/>
    <s v="0.54"/>
    <m/>
    <m/>
    <m/>
    <m/>
    <m/>
    <m/>
    <m/>
    <m/>
    <m/>
    <m/>
    <m/>
    <m/>
    <m/>
    <m/>
    <m/>
    <m/>
    <m/>
    <m/>
    <d v="2021-06-01T10:13:00"/>
    <d v="2021-06-01T10:13:00"/>
    <s v="00010"/>
    <x v="37"/>
    <n v="7"/>
    <n v="27.4"/>
    <s v="Deg C"/>
    <m/>
    <m/>
    <s v="SFWMD-FSQM"/>
    <m/>
    <m/>
    <s v="light suspended solids in sample"/>
    <m/>
    <m/>
    <n v="80317002"/>
    <n v="8163218"/>
    <s v="00010"/>
  </r>
  <r>
    <s v="P126387-2"/>
    <s v="80317002"/>
    <n v="80317"/>
    <s v="Non-WQM"/>
    <x v="8"/>
    <x v="1"/>
    <s v="G"/>
    <x v="1"/>
    <s v="ECOTOPE"/>
    <s v="EX"/>
    <s v="ECOTOPE"/>
    <x v="92"/>
    <m/>
    <m/>
    <m/>
    <s v="0.18"/>
    <s v="0.34"/>
    <m/>
    <m/>
    <m/>
    <s v="0.54"/>
    <m/>
    <m/>
    <m/>
    <m/>
    <m/>
    <m/>
    <m/>
    <m/>
    <m/>
    <m/>
    <m/>
    <m/>
    <m/>
    <m/>
    <m/>
    <m/>
    <m/>
    <m/>
    <d v="2021-06-09T01:31:00"/>
    <d v="2021-06-09T01:31:00"/>
    <s v="00681"/>
    <x v="8"/>
    <n v="89"/>
    <n v="19.100000000000001"/>
    <s v="mg/L"/>
    <s v="+/- 1.6"/>
    <m/>
    <s v="SM5310B"/>
    <n v="0.8"/>
    <m/>
    <s v="light suspended solids in sample"/>
    <m/>
    <m/>
    <n v="80317002"/>
    <n v="8163212"/>
    <s v="00681"/>
  </r>
  <r>
    <s v="P126387-2"/>
    <s v="80317002"/>
    <n v="80317"/>
    <s v="Non-WQM"/>
    <x v="8"/>
    <x v="1"/>
    <s v="G"/>
    <x v="1"/>
    <s v="ECOTOPE"/>
    <s v="EX"/>
    <s v="ECOTOPE"/>
    <x v="92"/>
    <m/>
    <m/>
    <m/>
    <s v="0.18"/>
    <s v="0.34"/>
    <m/>
    <m/>
    <m/>
    <s v="0.54"/>
    <m/>
    <m/>
    <m/>
    <m/>
    <m/>
    <m/>
    <m/>
    <m/>
    <m/>
    <m/>
    <m/>
    <m/>
    <m/>
    <m/>
    <m/>
    <m/>
    <m/>
    <m/>
    <d v="2021-06-02T14:50:00"/>
    <d v="2021-06-02T14:50:00"/>
    <s v="00410"/>
    <x v="9"/>
    <n v="67"/>
    <n v="180"/>
    <s v="mg/L CaCO3"/>
    <s v="+/- 8"/>
    <m/>
    <s v="SM2320B"/>
    <n v="1"/>
    <m/>
    <s v="light suspended solids in sample"/>
    <m/>
    <m/>
    <n v="80317002"/>
    <n v="8163216"/>
    <s v="00410"/>
  </r>
  <r>
    <s v="P126387-2"/>
    <s v="80317002"/>
    <n v="80317"/>
    <s v="Non-WQM"/>
    <x v="8"/>
    <x v="1"/>
    <s v="G"/>
    <x v="1"/>
    <s v="ECOTOPE"/>
    <s v="EX"/>
    <s v="ECOTOPE"/>
    <x v="92"/>
    <m/>
    <m/>
    <m/>
    <s v="0.18"/>
    <s v="0.34"/>
    <m/>
    <m/>
    <m/>
    <s v="0.54"/>
    <m/>
    <m/>
    <m/>
    <m/>
    <m/>
    <m/>
    <m/>
    <m/>
    <m/>
    <m/>
    <m/>
    <m/>
    <m/>
    <m/>
    <m/>
    <m/>
    <m/>
    <m/>
    <d v="2021-06-11T11:45:29"/>
    <d v="2021-06-04T10:00:00"/>
    <s v="01105"/>
    <x v="15"/>
    <n v="66"/>
    <n v="8"/>
    <s v="ug/L"/>
    <s v="+/- 8"/>
    <s v="U"/>
    <s v="SM3120B"/>
    <n v="8"/>
    <m/>
    <s v="light suspended solids in sample"/>
    <m/>
    <m/>
    <n v="80317002"/>
    <n v="8163220"/>
    <s v="01105"/>
  </r>
  <r>
    <s v="P126387-2"/>
    <s v="80317002"/>
    <n v="80317"/>
    <s v="Non-WQM"/>
    <x v="8"/>
    <x v="1"/>
    <s v="G"/>
    <x v="1"/>
    <s v="ECOTOPE"/>
    <s v="EX"/>
    <s v="ECOTOPE"/>
    <x v="92"/>
    <m/>
    <m/>
    <m/>
    <s v="0.18"/>
    <s v="0.34"/>
    <m/>
    <m/>
    <m/>
    <s v="0.54"/>
    <m/>
    <m/>
    <m/>
    <m/>
    <m/>
    <m/>
    <m/>
    <m/>
    <m/>
    <m/>
    <m/>
    <m/>
    <m/>
    <m/>
    <m/>
    <m/>
    <m/>
    <m/>
    <d v="2021-06-11T11:45:29"/>
    <d v="2021-06-04T10:00:00"/>
    <s v="01045"/>
    <x v="16"/>
    <n v="36"/>
    <n v="4"/>
    <s v="ug/L"/>
    <s v="+/- 3"/>
    <s v="I"/>
    <s v="SM3120B"/>
    <n v="3"/>
    <m/>
    <s v="light suspended solids in sample"/>
    <m/>
    <m/>
    <n v="80317002"/>
    <n v="8163220"/>
    <s v="01045"/>
  </r>
  <r>
    <s v="P126387-2"/>
    <s v="80317002"/>
    <n v="80317"/>
    <s v="Non-WQM"/>
    <x v="8"/>
    <x v="1"/>
    <s v="G"/>
    <x v="1"/>
    <s v="ECOTOPE"/>
    <s v="EX"/>
    <s v="ECOTOPE"/>
    <x v="92"/>
    <m/>
    <m/>
    <m/>
    <s v="0.18"/>
    <s v="0.34"/>
    <m/>
    <m/>
    <m/>
    <s v="0.54"/>
    <m/>
    <m/>
    <m/>
    <m/>
    <m/>
    <m/>
    <m/>
    <m/>
    <m/>
    <m/>
    <m/>
    <m/>
    <m/>
    <m/>
    <m/>
    <m/>
    <m/>
    <m/>
    <d v="2021-06-10T11:17:42"/>
    <d v="2021-06-10T11:17:42"/>
    <s v="00935"/>
    <x v="17"/>
    <n v="29"/>
    <n v="5"/>
    <s v="mg/L"/>
    <s v="+/- 0.4"/>
    <m/>
    <s v="SM3120B"/>
    <n v="0.1"/>
    <m/>
    <s v="light suspended solids in sample"/>
    <m/>
    <m/>
    <n v="80317002"/>
    <n v="8163217"/>
    <s v="00935"/>
  </r>
  <r>
    <s v="P126387-2"/>
    <s v="80317002"/>
    <n v="80317"/>
    <s v="Non-WQM"/>
    <x v="8"/>
    <x v="1"/>
    <s v="G"/>
    <x v="1"/>
    <s v="ECOTOPE"/>
    <s v="EX"/>
    <s v="ECOTOPE"/>
    <x v="92"/>
    <m/>
    <m/>
    <m/>
    <s v="0.18"/>
    <s v="0.34"/>
    <m/>
    <m/>
    <m/>
    <s v="0.54"/>
    <m/>
    <m/>
    <m/>
    <m/>
    <m/>
    <m/>
    <m/>
    <m/>
    <m/>
    <m/>
    <m/>
    <m/>
    <m/>
    <m/>
    <m/>
    <m/>
    <m/>
    <m/>
    <d v="2021-06-10T11:17:42"/>
    <d v="2021-06-10T11:17:42"/>
    <s v="00930"/>
    <x v="18"/>
    <n v="28"/>
    <n v="34.1"/>
    <s v="mg/L"/>
    <s v="+/- 2.5"/>
    <m/>
    <s v="SM3120B"/>
    <n v="0.4"/>
    <m/>
    <s v="light suspended solids in sample"/>
    <m/>
    <m/>
    <n v="80317002"/>
    <n v="8163217"/>
    <s v="00930"/>
  </r>
  <r>
    <s v="P126387-2"/>
    <s v="80317002"/>
    <n v="80317"/>
    <s v="Non-WQM"/>
    <x v="8"/>
    <x v="1"/>
    <s v="G"/>
    <x v="1"/>
    <s v="ECOTOPE"/>
    <s v="EX"/>
    <s v="ECOTOPE"/>
    <x v="92"/>
    <m/>
    <m/>
    <m/>
    <s v="0.18"/>
    <s v="0.34"/>
    <m/>
    <m/>
    <m/>
    <s v="0.54"/>
    <m/>
    <m/>
    <m/>
    <m/>
    <m/>
    <m/>
    <m/>
    <m/>
    <m/>
    <m/>
    <m/>
    <m/>
    <m/>
    <m/>
    <m/>
    <m/>
    <m/>
    <m/>
    <d v="2021-06-10T11:17:42"/>
    <d v="2021-06-10T11:17:42"/>
    <s v="00925"/>
    <x v="19"/>
    <n v="31"/>
    <n v="13.6"/>
    <s v="mg/L"/>
    <s v="+/- 1.0"/>
    <m/>
    <s v="SM3120B"/>
    <n v="0.1"/>
    <m/>
    <s v="light suspended solids in sample"/>
    <m/>
    <m/>
    <n v="80317002"/>
    <n v="8163217"/>
    <s v="00925"/>
  </r>
  <r>
    <s v="P126387-2"/>
    <s v="80317002"/>
    <n v="80317"/>
    <s v="Non-WQM"/>
    <x v="8"/>
    <x v="1"/>
    <s v="G"/>
    <x v="1"/>
    <s v="ECOTOPE"/>
    <s v="EX"/>
    <s v="ECOTOPE"/>
    <x v="92"/>
    <m/>
    <m/>
    <m/>
    <s v="0.18"/>
    <s v="0.34"/>
    <m/>
    <m/>
    <m/>
    <s v="0.54"/>
    <m/>
    <m/>
    <m/>
    <m/>
    <m/>
    <m/>
    <m/>
    <m/>
    <m/>
    <m/>
    <m/>
    <m/>
    <m/>
    <m/>
    <m/>
    <m/>
    <m/>
    <m/>
    <d v="2021-06-10T11:17:42"/>
    <d v="2021-06-10T11:17:42"/>
    <s v="00915"/>
    <x v="20"/>
    <n v="30"/>
    <n v="62.2"/>
    <s v="mg/L"/>
    <s v="+/- 5.5"/>
    <m/>
    <s v="SM3120B"/>
    <n v="0.3"/>
    <m/>
    <s v="light suspended solids in sample"/>
    <m/>
    <m/>
    <n v="80317002"/>
    <n v="8163217"/>
    <s v="00915"/>
  </r>
  <r>
    <s v="P126387-2"/>
    <s v="80317002"/>
    <n v="80317"/>
    <s v="Non-WQM"/>
    <x v="8"/>
    <x v="1"/>
    <s v="G"/>
    <x v="1"/>
    <s v="ECOTOPE"/>
    <s v="EX"/>
    <s v="ECOTOPE"/>
    <x v="92"/>
    <m/>
    <m/>
    <m/>
    <s v="0.18"/>
    <s v="0.34"/>
    <m/>
    <m/>
    <m/>
    <s v="0.54"/>
    <m/>
    <m/>
    <m/>
    <m/>
    <m/>
    <m/>
    <m/>
    <m/>
    <m/>
    <m/>
    <m/>
    <m/>
    <m/>
    <m/>
    <m/>
    <m/>
    <m/>
    <m/>
    <d v="2021-06-10T11:17:42"/>
    <d v="2021-06-10T11:17:42"/>
    <s v="CALCHARD"/>
    <x v="21"/>
    <m/>
    <n v="211.3"/>
    <s v="mg/L"/>
    <s v="+/- 11.0"/>
    <m/>
    <m/>
    <n v="1"/>
    <m/>
    <s v="light suspended solids in sample"/>
    <m/>
    <m/>
    <n v="80317002"/>
    <n v="8163217"/>
    <s v="CALCHARD"/>
  </r>
  <r>
    <s v="P126387-2"/>
    <s v="80317002"/>
    <n v="80317"/>
    <s v="Non-WQM"/>
    <x v="8"/>
    <x v="1"/>
    <s v="G"/>
    <x v="1"/>
    <s v="ECOTOPE"/>
    <s v="EX"/>
    <s v="ECOTOPE"/>
    <x v="92"/>
    <m/>
    <m/>
    <m/>
    <s v="0.18"/>
    <s v="0.34"/>
    <m/>
    <m/>
    <m/>
    <s v="0.54"/>
    <m/>
    <m/>
    <m/>
    <m/>
    <m/>
    <m/>
    <m/>
    <m/>
    <m/>
    <m/>
    <m/>
    <m/>
    <m/>
    <m/>
    <m/>
    <m/>
    <m/>
    <m/>
    <d v="2021-06-03T16:02:00"/>
    <d v="2021-06-03T16:02:00"/>
    <s v="00946"/>
    <x v="10"/>
    <n v="33"/>
    <n v="25.1"/>
    <s v="mg/L"/>
    <s v="+/- 0.9"/>
    <m/>
    <s v="SM4110B"/>
    <n v="0.1"/>
    <m/>
    <s v="light suspended solids in sample"/>
    <m/>
    <m/>
    <n v="80317002"/>
    <n v="8163208"/>
    <s v="00946"/>
  </r>
  <r>
    <s v="P126387-2"/>
    <s v="80317002"/>
    <n v="80317"/>
    <s v="Non-WQM"/>
    <x v="8"/>
    <x v="1"/>
    <s v="G"/>
    <x v="1"/>
    <s v="ECOTOPE"/>
    <s v="EX"/>
    <s v="ECOTOPE"/>
    <x v="92"/>
    <m/>
    <m/>
    <m/>
    <s v="0.18"/>
    <s v="0.34"/>
    <m/>
    <m/>
    <m/>
    <s v="0.54"/>
    <m/>
    <m/>
    <m/>
    <m/>
    <m/>
    <m/>
    <m/>
    <m/>
    <m/>
    <m/>
    <m/>
    <m/>
    <m/>
    <m/>
    <m/>
    <m/>
    <m/>
    <m/>
    <d v="2021-06-03T16:02:00"/>
    <d v="2021-06-03T16:02:00"/>
    <s v="00941"/>
    <x v="11"/>
    <n v="32"/>
    <n v="54.1"/>
    <s v="mg/L"/>
    <s v="+/- 2.6"/>
    <m/>
    <s v="SM4110B"/>
    <n v="0.5"/>
    <m/>
    <s v="light suspended solids in sample"/>
    <m/>
    <m/>
    <n v="80317002"/>
    <n v="8163208"/>
    <s v="00941"/>
  </r>
  <r>
    <s v="P126387-2"/>
    <s v="80317002"/>
    <n v="80317"/>
    <s v="Non-WQM"/>
    <x v="8"/>
    <x v="1"/>
    <s v="G"/>
    <x v="1"/>
    <s v="ECOTOPE"/>
    <s v="EX"/>
    <s v="ECOTOPE"/>
    <x v="92"/>
    <m/>
    <m/>
    <m/>
    <s v="0.18"/>
    <s v="0.34"/>
    <m/>
    <m/>
    <m/>
    <s v="0.54"/>
    <m/>
    <m/>
    <m/>
    <m/>
    <m/>
    <m/>
    <m/>
    <m/>
    <m/>
    <m/>
    <m/>
    <m/>
    <m/>
    <m/>
    <m/>
    <m/>
    <m/>
    <m/>
    <d v="2021-06-03T21:49:28"/>
    <d v="2021-06-03T10:10:48"/>
    <s v="98013"/>
    <x v="12"/>
    <m/>
    <n v="0.188"/>
    <s v="ug/L"/>
    <s v="+/- 0.020"/>
    <m/>
    <m/>
    <n v="8.9999999999999993E-3"/>
    <m/>
    <s v="light suspended solids in sample"/>
    <m/>
    <m/>
    <n v="80317002"/>
    <n v="8163215"/>
    <s v="98013"/>
  </r>
  <r>
    <s v="P126387-2"/>
    <s v="80317002"/>
    <n v="80317"/>
    <s v="Non-WQM"/>
    <x v="8"/>
    <x v="1"/>
    <s v="G"/>
    <x v="1"/>
    <s v="ECOTOPE"/>
    <s v="EX"/>
    <s v="ECOTOPE"/>
    <x v="92"/>
    <m/>
    <m/>
    <m/>
    <s v="0.18"/>
    <s v="0.34"/>
    <m/>
    <m/>
    <m/>
    <s v="0.54"/>
    <m/>
    <m/>
    <m/>
    <m/>
    <m/>
    <m/>
    <m/>
    <m/>
    <m/>
    <m/>
    <m/>
    <m/>
    <m/>
    <m/>
    <m/>
    <m/>
    <m/>
    <m/>
    <d v="2021-06-03T21:49:28"/>
    <d v="2021-06-03T10:10:48"/>
    <s v="98011"/>
    <x v="13"/>
    <m/>
    <n v="1.2"/>
    <s v="ug/L"/>
    <s v="+/- 0.082"/>
    <m/>
    <m/>
    <n v="1.7999999999999999E-2"/>
    <m/>
    <s v="light suspended solids in sample"/>
    <m/>
    <m/>
    <n v="80317002"/>
    <n v="8163215"/>
    <s v="98011"/>
  </r>
  <r>
    <s v="P126387-2"/>
    <s v="80317002"/>
    <n v="80317"/>
    <s v="Non-WQM"/>
    <x v="8"/>
    <x v="1"/>
    <s v="G"/>
    <x v="1"/>
    <s v="ECOTOPE"/>
    <s v="EX"/>
    <s v="ECOTOPE"/>
    <x v="92"/>
    <m/>
    <m/>
    <m/>
    <s v="0.18"/>
    <s v="0.34"/>
    <m/>
    <m/>
    <m/>
    <s v="0.54"/>
    <m/>
    <m/>
    <m/>
    <m/>
    <m/>
    <m/>
    <m/>
    <m/>
    <m/>
    <m/>
    <m/>
    <m/>
    <m/>
    <m/>
    <m/>
    <m/>
    <m/>
    <m/>
    <d v="2021-06-03T21:49:28"/>
    <d v="2021-06-03T10:10:48"/>
    <s v="98010"/>
    <x v="14"/>
    <m/>
    <n v="0.123"/>
    <s v="ug/L"/>
    <s v="UNK"/>
    <m/>
    <m/>
    <n v="1.7999999999999999E-2"/>
    <m/>
    <s v="light suspended solids in sample"/>
    <m/>
    <m/>
    <n v="80317002"/>
    <n v="8163215"/>
    <s v="98010"/>
  </r>
  <r>
    <s v="P126387-13"/>
    <s v="80317013"/>
    <n v="80317"/>
    <s v="Non-WQM"/>
    <x v="10"/>
    <x v="2"/>
    <s v="G"/>
    <x v="2"/>
    <s v="ECOTOPE"/>
    <s v="EX"/>
    <s v="ECOTOPE"/>
    <x v="93"/>
    <m/>
    <m/>
    <m/>
    <m/>
    <m/>
    <m/>
    <m/>
    <m/>
    <m/>
    <m/>
    <m/>
    <m/>
    <m/>
    <m/>
    <m/>
    <m/>
    <m/>
    <m/>
    <m/>
    <m/>
    <m/>
    <m/>
    <m/>
    <m/>
    <m/>
    <m/>
    <m/>
    <d v="2021-06-07T10:45:04"/>
    <d v="2021-06-03T13:28:00"/>
    <s v="00666"/>
    <x v="2"/>
    <n v="26"/>
    <n v="2E-3"/>
    <s v="mg/L"/>
    <s v="+/- 0.002"/>
    <s v="U"/>
    <s v="SM4500PF"/>
    <n v="2E-3"/>
    <m/>
    <s v="DI 7187 through peristaltic pump tubing to 2L sample bottles."/>
    <m/>
    <m/>
    <n v="80317013"/>
    <n v="8163042"/>
    <s v="00666"/>
  </r>
  <r>
    <s v="P126387-13"/>
    <s v="80317013"/>
    <n v="80317"/>
    <s v="Non-WQM"/>
    <x v="10"/>
    <x v="2"/>
    <s v="G"/>
    <x v="2"/>
    <s v="ECOTOPE"/>
    <s v="EX"/>
    <s v="ECOTOPE"/>
    <x v="93"/>
    <m/>
    <m/>
    <m/>
    <m/>
    <m/>
    <m/>
    <m/>
    <m/>
    <m/>
    <m/>
    <m/>
    <m/>
    <m/>
    <m/>
    <m/>
    <m/>
    <m/>
    <m/>
    <m/>
    <m/>
    <m/>
    <m/>
    <m/>
    <m/>
    <m/>
    <m/>
    <m/>
    <d v="2021-06-07T10:43:32"/>
    <d v="2021-06-03T13:28:00"/>
    <s v="00665"/>
    <x v="3"/>
    <n v="25"/>
    <n v="2E-3"/>
    <s v="mg/L"/>
    <s v="+/- 0.002"/>
    <s v="U"/>
    <s v="SM4500PF"/>
    <n v="2E-3"/>
    <m/>
    <s v="DI 7187 through peristaltic pump tubing to 2L sample bottles."/>
    <m/>
    <m/>
    <n v="80317013"/>
    <n v="8163046"/>
    <s v="00665"/>
  </r>
  <r>
    <s v="P126387-13"/>
    <s v="80317013"/>
    <n v="80317"/>
    <s v="Non-WQM"/>
    <x v="10"/>
    <x v="2"/>
    <s v="G"/>
    <x v="2"/>
    <s v="ECOTOPE"/>
    <s v="EX"/>
    <s v="ECOTOPE"/>
    <x v="93"/>
    <m/>
    <m/>
    <m/>
    <m/>
    <m/>
    <m/>
    <m/>
    <m/>
    <m/>
    <m/>
    <m/>
    <m/>
    <m/>
    <m/>
    <m/>
    <m/>
    <m/>
    <m/>
    <m/>
    <m/>
    <m/>
    <m/>
    <m/>
    <m/>
    <m/>
    <m/>
    <m/>
    <d v="2021-06-02T15:07:54"/>
    <d v="2021-06-02T15:07:54"/>
    <s v="00671"/>
    <x v="1"/>
    <n v="23"/>
    <n v="2E-3"/>
    <s v="mg/L"/>
    <s v="+/- 0.002"/>
    <s v="U"/>
    <s v="SM4500PF"/>
    <n v="2E-3"/>
    <m/>
    <s v="DI 7187 through peristaltic pump tubing to 2L sample bottles."/>
    <m/>
    <m/>
    <n v="80317013"/>
    <n v="8163040"/>
    <s v="00671"/>
  </r>
  <r>
    <s v="P126387-13"/>
    <s v="80317013"/>
    <n v="80317"/>
    <s v="Non-WQM"/>
    <x v="10"/>
    <x v="2"/>
    <s v="G"/>
    <x v="2"/>
    <s v="ECOTOPE"/>
    <s v="EX"/>
    <s v="ECOTOPE"/>
    <x v="93"/>
    <m/>
    <m/>
    <m/>
    <m/>
    <m/>
    <m/>
    <m/>
    <m/>
    <m/>
    <m/>
    <m/>
    <m/>
    <m/>
    <m/>
    <m/>
    <m/>
    <m/>
    <m/>
    <m/>
    <m/>
    <m/>
    <m/>
    <m/>
    <m/>
    <m/>
    <m/>
    <m/>
    <d v="2021-06-04T09:23:11"/>
    <d v="2021-06-03T14:39:38"/>
    <s v="97017"/>
    <x v="4"/>
    <n v="80"/>
    <n v="0.05"/>
    <s v="mg/L"/>
    <s v="+/- 0.050"/>
    <s v="U"/>
    <s v="SM4500NC"/>
    <n v="0.05"/>
    <m/>
    <s v="DI 7187 through peristaltic pump tubing to 2L sample bottles."/>
    <m/>
    <m/>
    <n v="80317013"/>
    <n v="8163044"/>
    <s v="97017"/>
  </r>
  <r>
    <s v="P126387-13"/>
    <s v="80317013"/>
    <n v="80317"/>
    <s v="Non-WQM"/>
    <x v="10"/>
    <x v="2"/>
    <s v="G"/>
    <x v="2"/>
    <s v="ECOTOPE"/>
    <s v="EX"/>
    <s v="ECOTOPE"/>
    <x v="93"/>
    <m/>
    <m/>
    <m/>
    <m/>
    <m/>
    <m/>
    <m/>
    <m/>
    <m/>
    <m/>
    <m/>
    <m/>
    <m/>
    <m/>
    <m/>
    <m/>
    <m/>
    <m/>
    <m/>
    <m/>
    <m/>
    <m/>
    <m/>
    <m/>
    <m/>
    <m/>
    <m/>
    <d v="2021-06-09T16:13:48"/>
    <d v="2021-06-09T16:13:48"/>
    <s v="00631"/>
    <x v="6"/>
    <n v="18"/>
    <n v="5.0000000000000001E-3"/>
    <s v="mg/L"/>
    <s v="+/- 0.005"/>
    <s v="U"/>
    <s v="SM4500NO3F"/>
    <n v="5.0000000000000001E-3"/>
    <m/>
    <s v="DI 7187 through peristaltic pump tubing to 2L sample bottles."/>
    <m/>
    <m/>
    <n v="80317013"/>
    <n v="8163039"/>
    <s v="00631"/>
  </r>
  <r>
    <s v="P126387-13"/>
    <s v="80317013"/>
    <n v="80317"/>
    <s v="Non-WQM"/>
    <x v="10"/>
    <x v="2"/>
    <s v="G"/>
    <x v="2"/>
    <s v="ECOTOPE"/>
    <s v="EX"/>
    <s v="ECOTOPE"/>
    <x v="93"/>
    <m/>
    <m/>
    <m/>
    <m/>
    <m/>
    <m/>
    <m/>
    <m/>
    <m/>
    <m/>
    <m/>
    <m/>
    <m/>
    <m/>
    <m/>
    <m/>
    <m/>
    <m/>
    <m/>
    <m/>
    <m/>
    <m/>
    <m/>
    <m/>
    <m/>
    <m/>
    <m/>
    <d v="2021-06-09T16:13:48"/>
    <d v="2021-06-09T16:13:48"/>
    <s v="00608"/>
    <x v="7"/>
    <n v="20"/>
    <n v="5.0000000000000001E-3"/>
    <s v="mg/L"/>
    <s v="+/- 0.005"/>
    <s v="U"/>
    <s v="SM4500NH3H"/>
    <n v="5.0000000000000001E-3"/>
    <m/>
    <s v="DI 7187 through peristaltic pump tubing to 2L sample bottles."/>
    <m/>
    <m/>
    <n v="80317013"/>
    <n v="8163039"/>
    <s v="00608"/>
  </r>
  <r>
    <s v="P126387-13"/>
    <s v="80317013"/>
    <n v="80317"/>
    <s v="Non-WQM"/>
    <x v="10"/>
    <x v="2"/>
    <s v="G"/>
    <x v="2"/>
    <s v="ECOTOPE"/>
    <s v="EX"/>
    <s v="ECOTOPE"/>
    <x v="93"/>
    <m/>
    <m/>
    <m/>
    <m/>
    <m/>
    <m/>
    <m/>
    <m/>
    <m/>
    <m/>
    <m/>
    <m/>
    <m/>
    <m/>
    <m/>
    <m/>
    <m/>
    <m/>
    <m/>
    <m/>
    <m/>
    <m/>
    <m/>
    <m/>
    <m/>
    <m/>
    <m/>
    <d v="2021-06-02T13:24:00"/>
    <d v="2021-06-02T13:24:00"/>
    <s v="00080"/>
    <x v="5"/>
    <n v="13"/>
    <n v="1"/>
    <s v="PCU"/>
    <s v="+/- 1"/>
    <s v="U"/>
    <s v="SM2120C"/>
    <n v="1"/>
    <m/>
    <s v="DI 7187 through peristaltic pump tubing to 2L sample bottles."/>
    <m/>
    <m/>
    <n v="80317013"/>
    <n v="8163037"/>
    <s v="00080"/>
  </r>
  <r>
    <s v="P126387-13"/>
    <s v="80317013"/>
    <n v="80317"/>
    <s v="Non-WQM"/>
    <x v="10"/>
    <x v="2"/>
    <s v="G"/>
    <x v="2"/>
    <s v="ECOTOPE"/>
    <s v="EX"/>
    <s v="ECOTOPE"/>
    <x v="93"/>
    <m/>
    <m/>
    <m/>
    <m/>
    <m/>
    <m/>
    <m/>
    <m/>
    <m/>
    <m/>
    <m/>
    <m/>
    <m/>
    <m/>
    <m/>
    <m/>
    <m/>
    <m/>
    <m/>
    <m/>
    <m/>
    <m/>
    <m/>
    <m/>
    <m/>
    <m/>
    <m/>
    <d v="2021-06-11T21:12:00"/>
    <d v="2021-06-11T21:12:00"/>
    <s v="00681"/>
    <x v="8"/>
    <n v="89"/>
    <n v="0.8"/>
    <s v="mg/L"/>
    <s v="+/- 0.80"/>
    <s v="U"/>
    <s v="SM5310B"/>
    <n v="0.8"/>
    <m/>
    <s v="DI 7187 through peristaltic pump tubing to 2L sample bottles."/>
    <m/>
    <m/>
    <n v="80317013"/>
    <n v="8174244"/>
    <s v="00681"/>
  </r>
  <r>
    <s v="P126387-13"/>
    <s v="80317013"/>
    <n v="80317"/>
    <s v="Non-WQM"/>
    <x v="10"/>
    <x v="2"/>
    <s v="G"/>
    <x v="2"/>
    <s v="ECOTOPE"/>
    <s v="EX"/>
    <s v="ECOTOPE"/>
    <x v="93"/>
    <m/>
    <m/>
    <m/>
    <m/>
    <m/>
    <m/>
    <m/>
    <m/>
    <m/>
    <m/>
    <m/>
    <m/>
    <m/>
    <m/>
    <m/>
    <m/>
    <m/>
    <m/>
    <m/>
    <m/>
    <m/>
    <m/>
    <m/>
    <m/>
    <m/>
    <m/>
    <m/>
    <d v="2021-06-02T16:48:00"/>
    <d v="2021-06-02T16:48:00"/>
    <s v="00410"/>
    <x v="9"/>
    <n v="67"/>
    <n v="1"/>
    <s v="mg/L CaCO3"/>
    <s v="+/- 1.0"/>
    <s v="U"/>
    <s v="SM2320B"/>
    <n v="1"/>
    <m/>
    <s v="DI 7187 through peristaltic pump tubing to 2L sample bottles."/>
    <m/>
    <m/>
    <n v="80317013"/>
    <n v="8163031"/>
    <s v="00410"/>
  </r>
  <r>
    <s v="P126387-13"/>
    <s v="80317013"/>
    <n v="80317"/>
    <s v="Non-WQM"/>
    <x v="10"/>
    <x v="2"/>
    <s v="G"/>
    <x v="2"/>
    <s v="ECOTOPE"/>
    <s v="EX"/>
    <s v="ECOTOPE"/>
    <x v="93"/>
    <m/>
    <m/>
    <m/>
    <m/>
    <m/>
    <m/>
    <m/>
    <m/>
    <m/>
    <m/>
    <m/>
    <m/>
    <m/>
    <m/>
    <m/>
    <m/>
    <m/>
    <m/>
    <m/>
    <m/>
    <m/>
    <m/>
    <m/>
    <m/>
    <m/>
    <m/>
    <m/>
    <d v="2021-06-11T12:02:10"/>
    <d v="2021-06-04T10:00:00"/>
    <s v="01105"/>
    <x v="15"/>
    <n v="66"/>
    <n v="8"/>
    <s v="ug/L"/>
    <s v="+/- 8"/>
    <s v="U"/>
    <s v="SM3120B"/>
    <n v="8"/>
    <m/>
    <s v="DI 7187 through peristaltic pump tubing to 2L sample bottles."/>
    <m/>
    <m/>
    <n v="80317013"/>
    <n v="8163048"/>
    <s v="01105"/>
  </r>
  <r>
    <s v="P126387-13"/>
    <s v="80317013"/>
    <n v="80317"/>
    <s v="Non-WQM"/>
    <x v="10"/>
    <x v="2"/>
    <s v="G"/>
    <x v="2"/>
    <s v="ECOTOPE"/>
    <s v="EX"/>
    <s v="ECOTOPE"/>
    <x v="93"/>
    <m/>
    <m/>
    <m/>
    <m/>
    <m/>
    <m/>
    <m/>
    <m/>
    <m/>
    <m/>
    <m/>
    <m/>
    <m/>
    <m/>
    <m/>
    <m/>
    <m/>
    <m/>
    <m/>
    <m/>
    <m/>
    <m/>
    <m/>
    <m/>
    <m/>
    <m/>
    <m/>
    <d v="2021-06-11T12:02:10"/>
    <d v="2021-06-04T10:00:00"/>
    <s v="01045"/>
    <x v="16"/>
    <n v="36"/>
    <n v="3"/>
    <s v="ug/L"/>
    <s v="+/- 3"/>
    <s v="U"/>
    <s v="SM3120B"/>
    <n v="3"/>
    <m/>
    <s v="DI 7187 through peristaltic pump tubing to 2L sample bottles."/>
    <m/>
    <m/>
    <n v="80317013"/>
    <n v="8163048"/>
    <s v="01045"/>
  </r>
  <r>
    <s v="P126387-13"/>
    <s v="80317013"/>
    <n v="80317"/>
    <s v="Non-WQM"/>
    <x v="10"/>
    <x v="2"/>
    <s v="G"/>
    <x v="2"/>
    <s v="ECOTOPE"/>
    <s v="EX"/>
    <s v="ECOTOPE"/>
    <x v="93"/>
    <m/>
    <m/>
    <m/>
    <m/>
    <m/>
    <m/>
    <m/>
    <m/>
    <m/>
    <m/>
    <m/>
    <m/>
    <m/>
    <m/>
    <m/>
    <m/>
    <m/>
    <m/>
    <m/>
    <m/>
    <m/>
    <m/>
    <m/>
    <m/>
    <m/>
    <m/>
    <m/>
    <d v="2021-06-18T10:52:21"/>
    <d v="2021-06-18T10:52:21"/>
    <s v="00935"/>
    <x v="17"/>
    <n v="29"/>
    <n v="0.1"/>
    <s v="mg/L"/>
    <s v="+/- 0.1"/>
    <s v="U"/>
    <s v="SM3120B"/>
    <n v="0.1"/>
    <m/>
    <s v="DI 7187 through peristaltic pump tubing to 2L sample bottles."/>
    <m/>
    <m/>
    <n v="80317013"/>
    <n v="8177095"/>
    <s v="00935"/>
  </r>
  <r>
    <s v="P126387-13"/>
    <s v="80317013"/>
    <n v="80317"/>
    <s v="Non-WQM"/>
    <x v="10"/>
    <x v="2"/>
    <s v="G"/>
    <x v="2"/>
    <s v="ECOTOPE"/>
    <s v="EX"/>
    <s v="ECOTOPE"/>
    <x v="93"/>
    <m/>
    <m/>
    <m/>
    <m/>
    <m/>
    <m/>
    <m/>
    <m/>
    <m/>
    <m/>
    <m/>
    <m/>
    <m/>
    <m/>
    <m/>
    <m/>
    <m/>
    <m/>
    <m/>
    <m/>
    <m/>
    <m/>
    <m/>
    <m/>
    <m/>
    <m/>
    <m/>
    <d v="2021-06-18T10:52:21"/>
    <d v="2021-06-18T10:52:21"/>
    <s v="00930"/>
    <x v="18"/>
    <n v="28"/>
    <n v="0.4"/>
    <s v="mg/L"/>
    <s v="+/- 0.4"/>
    <s v="U"/>
    <s v="SM3120B"/>
    <n v="0.4"/>
    <m/>
    <s v="DI 7187 through peristaltic pump tubing to 2L sample bottles."/>
    <m/>
    <m/>
    <n v="80317013"/>
    <n v="8177095"/>
    <s v="00930"/>
  </r>
  <r>
    <s v="P126387-13"/>
    <s v="80317013"/>
    <n v="80317"/>
    <s v="Non-WQM"/>
    <x v="10"/>
    <x v="2"/>
    <s v="G"/>
    <x v="2"/>
    <s v="ECOTOPE"/>
    <s v="EX"/>
    <s v="ECOTOPE"/>
    <x v="93"/>
    <m/>
    <m/>
    <m/>
    <m/>
    <m/>
    <m/>
    <m/>
    <m/>
    <m/>
    <m/>
    <m/>
    <m/>
    <m/>
    <m/>
    <m/>
    <m/>
    <m/>
    <m/>
    <m/>
    <m/>
    <m/>
    <m/>
    <m/>
    <m/>
    <m/>
    <m/>
    <m/>
    <d v="2021-06-18T10:52:21"/>
    <d v="2021-06-18T10:52:21"/>
    <s v="00925"/>
    <x v="19"/>
    <n v="31"/>
    <n v="0.1"/>
    <s v="mg/L"/>
    <s v="+/- 0.1"/>
    <s v="U"/>
    <s v="SM3120B"/>
    <n v="0.1"/>
    <m/>
    <s v="DI 7187 through peristaltic pump tubing to 2L sample bottles."/>
    <m/>
    <m/>
    <n v="80317013"/>
    <n v="8177095"/>
    <s v="00925"/>
  </r>
  <r>
    <s v="P126387-13"/>
    <s v="80317013"/>
    <n v="80317"/>
    <s v="Non-WQM"/>
    <x v="10"/>
    <x v="2"/>
    <s v="G"/>
    <x v="2"/>
    <s v="ECOTOPE"/>
    <s v="EX"/>
    <s v="ECOTOPE"/>
    <x v="93"/>
    <m/>
    <m/>
    <m/>
    <m/>
    <m/>
    <m/>
    <m/>
    <m/>
    <m/>
    <m/>
    <m/>
    <m/>
    <m/>
    <m/>
    <m/>
    <m/>
    <m/>
    <m/>
    <m/>
    <m/>
    <m/>
    <m/>
    <m/>
    <m/>
    <m/>
    <m/>
    <m/>
    <d v="2021-06-18T10:52:21"/>
    <d v="2021-06-18T10:52:21"/>
    <s v="00915"/>
    <x v="20"/>
    <n v="30"/>
    <n v="0.3"/>
    <s v="mg/L"/>
    <s v="+/- 0.3"/>
    <s v="U"/>
    <s v="SM3120B"/>
    <n v="0.3"/>
    <m/>
    <s v="DI 7187 through peristaltic pump tubing to 2L sample bottles."/>
    <m/>
    <m/>
    <n v="80317013"/>
    <n v="8177095"/>
    <s v="00915"/>
  </r>
  <r>
    <s v="P126387-13"/>
    <s v="80317013"/>
    <n v="80317"/>
    <s v="Non-WQM"/>
    <x v="10"/>
    <x v="2"/>
    <s v="G"/>
    <x v="2"/>
    <s v="ECOTOPE"/>
    <s v="EX"/>
    <s v="ECOTOPE"/>
    <x v="93"/>
    <m/>
    <m/>
    <m/>
    <m/>
    <m/>
    <m/>
    <m/>
    <m/>
    <m/>
    <m/>
    <m/>
    <m/>
    <m/>
    <m/>
    <m/>
    <m/>
    <m/>
    <m/>
    <m/>
    <m/>
    <m/>
    <m/>
    <m/>
    <m/>
    <m/>
    <m/>
    <m/>
    <d v="2021-06-18T10:52:21"/>
    <d v="2021-06-18T10:52:21"/>
    <s v="CALCHARD"/>
    <x v="21"/>
    <m/>
    <n v="1"/>
    <s v="mg/L"/>
    <s v="+/- 1.0"/>
    <s v="U"/>
    <m/>
    <n v="1"/>
    <m/>
    <s v="DI 7187 through peristaltic pump tubing to 2L sample bottles."/>
    <m/>
    <m/>
    <n v="80317013"/>
    <n v="8177095"/>
    <s v="CALCHARD"/>
  </r>
  <r>
    <s v="P126387-13"/>
    <s v="80317013"/>
    <n v="80317"/>
    <s v="Non-WQM"/>
    <x v="10"/>
    <x v="2"/>
    <s v="G"/>
    <x v="2"/>
    <s v="ECOTOPE"/>
    <s v="EX"/>
    <s v="ECOTOPE"/>
    <x v="93"/>
    <m/>
    <m/>
    <m/>
    <m/>
    <m/>
    <m/>
    <m/>
    <m/>
    <m/>
    <m/>
    <m/>
    <m/>
    <m/>
    <m/>
    <m/>
    <m/>
    <m/>
    <m/>
    <m/>
    <m/>
    <m/>
    <m/>
    <m/>
    <m/>
    <m/>
    <m/>
    <m/>
    <d v="2021-06-03T17:35:00"/>
    <d v="2021-06-03T17:35:00"/>
    <s v="00946"/>
    <x v="10"/>
    <n v="33"/>
    <n v="0.1"/>
    <s v="mg/L"/>
    <s v="+/- 0.1"/>
    <s v="U"/>
    <s v="SM4110B"/>
    <n v="0.1"/>
    <m/>
    <s v="DI 7187 through peristaltic pump tubing to 2L sample bottles."/>
    <m/>
    <m/>
    <n v="80317013"/>
    <n v="8163036"/>
    <s v="00946"/>
  </r>
  <r>
    <s v="P126387-13"/>
    <s v="80317013"/>
    <n v="80317"/>
    <s v="Non-WQM"/>
    <x v="10"/>
    <x v="2"/>
    <s v="G"/>
    <x v="2"/>
    <s v="ECOTOPE"/>
    <s v="EX"/>
    <s v="ECOTOPE"/>
    <x v="93"/>
    <m/>
    <m/>
    <m/>
    <m/>
    <m/>
    <m/>
    <m/>
    <m/>
    <m/>
    <m/>
    <m/>
    <m/>
    <m/>
    <m/>
    <m/>
    <m/>
    <m/>
    <m/>
    <m/>
    <m/>
    <m/>
    <m/>
    <m/>
    <m/>
    <m/>
    <m/>
    <m/>
    <d v="2021-06-03T17:35:00"/>
    <d v="2021-06-03T17:35:00"/>
    <s v="00941"/>
    <x v="11"/>
    <n v="32"/>
    <n v="0.5"/>
    <s v="mg/L"/>
    <s v="+/- 0.5"/>
    <s v="U"/>
    <s v="SM4110B"/>
    <n v="0.5"/>
    <m/>
    <s v="DI 7187 through peristaltic pump tubing to 2L sample bottles."/>
    <m/>
    <m/>
    <n v="80317013"/>
    <n v="8163036"/>
    <s v="00941"/>
  </r>
  <r>
    <s v="P126387-13"/>
    <s v="80317013"/>
    <n v="80317"/>
    <s v="Non-WQM"/>
    <x v="10"/>
    <x v="2"/>
    <s v="G"/>
    <x v="2"/>
    <s v="ECOTOPE"/>
    <s v="EX"/>
    <s v="ECOTOPE"/>
    <x v="93"/>
    <m/>
    <m/>
    <m/>
    <m/>
    <m/>
    <m/>
    <m/>
    <m/>
    <m/>
    <m/>
    <m/>
    <m/>
    <m/>
    <m/>
    <m/>
    <m/>
    <m/>
    <m/>
    <m/>
    <m/>
    <m/>
    <m/>
    <m/>
    <m/>
    <m/>
    <m/>
    <m/>
    <d v="2021-06-04T00:21:22"/>
    <d v="2021-06-03T10:40:51"/>
    <s v="98013"/>
    <x v="12"/>
    <m/>
    <n v="8.0000000000000002E-3"/>
    <s v="ug/L"/>
    <s v="+/- 0.008"/>
    <s v="U"/>
    <m/>
    <n v="8.0000000000000002E-3"/>
    <m/>
    <s v="DI 7187 through peristaltic pump tubing to 2L sample bottles."/>
    <m/>
    <m/>
    <n v="80317013"/>
    <n v="8163035"/>
    <s v="98013"/>
  </r>
  <r>
    <s v="P126387-13"/>
    <s v="80317013"/>
    <n v="80317"/>
    <s v="Non-WQM"/>
    <x v="10"/>
    <x v="2"/>
    <s v="G"/>
    <x v="2"/>
    <s v="ECOTOPE"/>
    <s v="EX"/>
    <s v="ECOTOPE"/>
    <x v="93"/>
    <m/>
    <m/>
    <m/>
    <m/>
    <m/>
    <m/>
    <m/>
    <m/>
    <m/>
    <m/>
    <m/>
    <m/>
    <m/>
    <m/>
    <m/>
    <m/>
    <m/>
    <m/>
    <m/>
    <m/>
    <m/>
    <m/>
    <m/>
    <m/>
    <m/>
    <m/>
    <m/>
    <d v="2021-06-04T00:21:22"/>
    <d v="2021-06-03T10:40:51"/>
    <s v="98011"/>
    <x v="13"/>
    <m/>
    <n v="1.6E-2"/>
    <s v="ug/L"/>
    <s v="+/- 0.016"/>
    <s v="U"/>
    <m/>
    <n v="1.6E-2"/>
    <m/>
    <s v="DI 7187 through peristaltic pump tubing to 2L sample bottles."/>
    <m/>
    <m/>
    <n v="80317013"/>
    <n v="8163035"/>
    <s v="98011"/>
  </r>
  <r>
    <s v="P126387-13"/>
    <s v="80317013"/>
    <n v="80317"/>
    <s v="Non-WQM"/>
    <x v="10"/>
    <x v="2"/>
    <s v="G"/>
    <x v="2"/>
    <s v="ECOTOPE"/>
    <s v="EX"/>
    <s v="ECOTOPE"/>
    <x v="93"/>
    <m/>
    <m/>
    <m/>
    <m/>
    <m/>
    <m/>
    <m/>
    <m/>
    <m/>
    <m/>
    <m/>
    <m/>
    <m/>
    <m/>
    <m/>
    <m/>
    <m/>
    <m/>
    <m/>
    <m/>
    <m/>
    <m/>
    <m/>
    <m/>
    <m/>
    <m/>
    <m/>
    <d v="2021-06-04T00:21:22"/>
    <d v="2021-06-03T10:40:51"/>
    <s v="98010"/>
    <x v="14"/>
    <m/>
    <n v="1.6E-2"/>
    <s v="ug/L"/>
    <s v="UNK"/>
    <s v="U"/>
    <m/>
    <n v="1.6E-2"/>
    <m/>
    <s v="DI 7187 through peristaltic pump tubing to 2L sample bottles."/>
    <m/>
    <m/>
    <n v="80317013"/>
    <n v="8163035"/>
    <s v="98010"/>
  </r>
  <r>
    <s v="P126387-1"/>
    <s v="80317001"/>
    <n v="80317"/>
    <s v="Non-WQM"/>
    <x v="10"/>
    <x v="1"/>
    <s v="G"/>
    <x v="1"/>
    <s v="ECOTOPE"/>
    <s v="EX"/>
    <s v="ECOTOPE"/>
    <x v="94"/>
    <m/>
    <m/>
    <m/>
    <s v="0.16"/>
    <s v="0.34"/>
    <m/>
    <m/>
    <m/>
    <s v="0.5"/>
    <m/>
    <m/>
    <m/>
    <m/>
    <m/>
    <m/>
    <m/>
    <m/>
    <m/>
    <m/>
    <m/>
    <m/>
    <m/>
    <m/>
    <m/>
    <m/>
    <m/>
    <m/>
    <d v="2021-06-07T10:02:20"/>
    <d v="2021-06-03T13:28:00"/>
    <s v="00666"/>
    <x v="2"/>
    <n v="26"/>
    <n v="8.0000000000000002E-3"/>
    <s v="mg/L"/>
    <s v="+/- 0.002"/>
    <m/>
    <s v="SM4500PF"/>
    <n v="2E-3"/>
    <m/>
    <s v="Light suspended solids in sample."/>
    <m/>
    <m/>
    <n v="80317001"/>
    <n v="8163016"/>
    <s v="00666"/>
  </r>
  <r>
    <s v="P126387-1"/>
    <s v="80317001"/>
    <n v="80317"/>
    <s v="Non-WQM"/>
    <x v="10"/>
    <x v="1"/>
    <s v="G"/>
    <x v="1"/>
    <s v="ECOTOPE"/>
    <s v="EX"/>
    <s v="ECOTOPE"/>
    <x v="94"/>
    <m/>
    <m/>
    <m/>
    <s v="0.16"/>
    <s v="0.34"/>
    <m/>
    <m/>
    <m/>
    <s v="0.5"/>
    <m/>
    <m/>
    <m/>
    <m/>
    <m/>
    <m/>
    <m/>
    <m/>
    <m/>
    <m/>
    <m/>
    <m/>
    <m/>
    <m/>
    <m/>
    <m/>
    <m/>
    <m/>
    <d v="2021-06-07T10:06:55"/>
    <d v="2021-06-03T13:28:00"/>
    <s v="00665"/>
    <x v="3"/>
    <n v="25"/>
    <n v="1.2E-2"/>
    <s v="mg/L"/>
    <s v="+/- 0.002"/>
    <m/>
    <s v="SM4500PF"/>
    <n v="2E-3"/>
    <m/>
    <s v="Light suspended solids in sample."/>
    <m/>
    <m/>
    <n v="80317001"/>
    <n v="8163014"/>
    <s v="00665"/>
  </r>
  <r>
    <s v="P126387-1"/>
    <s v="80317001"/>
    <n v="80317"/>
    <s v="Non-WQM"/>
    <x v="10"/>
    <x v="1"/>
    <s v="G"/>
    <x v="1"/>
    <s v="ECOTOPE"/>
    <s v="EX"/>
    <s v="ECOTOPE"/>
    <x v="94"/>
    <m/>
    <m/>
    <m/>
    <s v="0.16"/>
    <s v="0.34"/>
    <m/>
    <m/>
    <m/>
    <s v="0.5"/>
    <m/>
    <m/>
    <m/>
    <m/>
    <m/>
    <m/>
    <m/>
    <m/>
    <m/>
    <m/>
    <m/>
    <m/>
    <m/>
    <m/>
    <m/>
    <m/>
    <m/>
    <m/>
    <d v="2021-06-02T14:52:01"/>
    <d v="2021-06-02T14:52:01"/>
    <s v="00671"/>
    <x v="1"/>
    <n v="23"/>
    <n v="2E-3"/>
    <s v="mg/L"/>
    <s v="+/- 0.002"/>
    <s v="U"/>
    <s v="SM4500PF"/>
    <n v="2E-3"/>
    <m/>
    <s v="Light suspended solids in sample."/>
    <m/>
    <m/>
    <n v="80317001"/>
    <n v="8163012"/>
    <s v="00671"/>
  </r>
  <r>
    <s v="P126387-1"/>
    <s v="80317001"/>
    <n v="80317"/>
    <s v="Non-WQM"/>
    <x v="10"/>
    <x v="1"/>
    <s v="G"/>
    <x v="1"/>
    <s v="ECOTOPE"/>
    <s v="EX"/>
    <s v="ECOTOPE"/>
    <x v="94"/>
    <m/>
    <m/>
    <m/>
    <s v="0.16"/>
    <s v="0.34"/>
    <m/>
    <m/>
    <m/>
    <s v="0.5"/>
    <m/>
    <m/>
    <m/>
    <m/>
    <m/>
    <m/>
    <m/>
    <m/>
    <m/>
    <m/>
    <m/>
    <m/>
    <m/>
    <m/>
    <m/>
    <m/>
    <m/>
    <m/>
    <d v="2021-06-04T09:07:18"/>
    <d v="2021-06-03T14:39:38"/>
    <s v="97017"/>
    <x v="4"/>
    <n v="80"/>
    <n v="1.23"/>
    <s v="mg/L"/>
    <s v="+/- 0.105"/>
    <m/>
    <s v="SM4500NC"/>
    <n v="0.05"/>
    <m/>
    <s v="Light suspended solids in sample."/>
    <m/>
    <m/>
    <n v="80317001"/>
    <n v="8163020"/>
    <s v="97017"/>
  </r>
  <r>
    <s v="P126387-1"/>
    <s v="80317001"/>
    <n v="80317"/>
    <s v="Non-WQM"/>
    <x v="10"/>
    <x v="1"/>
    <s v="G"/>
    <x v="1"/>
    <s v="ECOTOPE"/>
    <s v="EX"/>
    <s v="ECOTOPE"/>
    <x v="94"/>
    <m/>
    <m/>
    <m/>
    <s v="0.16"/>
    <s v="0.34"/>
    <m/>
    <m/>
    <m/>
    <s v="0.5"/>
    <m/>
    <m/>
    <m/>
    <m/>
    <m/>
    <m/>
    <m/>
    <m/>
    <m/>
    <m/>
    <m/>
    <m/>
    <m/>
    <m/>
    <m/>
    <m/>
    <m/>
    <m/>
    <d v="2021-06-09T15:56:37"/>
    <d v="2021-06-09T15:56:37"/>
    <s v="00631"/>
    <x v="6"/>
    <n v="18"/>
    <n v="0.02"/>
    <s v="mg/L"/>
    <s v="+/- 0.005"/>
    <m/>
    <s v="SM4500NO3F"/>
    <n v="5.0000000000000001E-3"/>
    <m/>
    <s v="Light suspended solids in sample."/>
    <m/>
    <m/>
    <n v="80317001"/>
    <n v="8163017"/>
    <s v="00631"/>
  </r>
  <r>
    <s v="P126387-1"/>
    <s v="80317001"/>
    <n v="80317"/>
    <s v="Non-WQM"/>
    <x v="10"/>
    <x v="1"/>
    <s v="G"/>
    <x v="1"/>
    <s v="ECOTOPE"/>
    <s v="EX"/>
    <s v="ECOTOPE"/>
    <x v="94"/>
    <m/>
    <m/>
    <m/>
    <s v="0.16"/>
    <s v="0.34"/>
    <m/>
    <m/>
    <m/>
    <s v="0.5"/>
    <m/>
    <m/>
    <m/>
    <m/>
    <m/>
    <m/>
    <m/>
    <m/>
    <m/>
    <m/>
    <m/>
    <m/>
    <m/>
    <m/>
    <m/>
    <m/>
    <m/>
    <m/>
    <d v="2021-06-09T15:56:37"/>
    <d v="2021-06-09T15:56:37"/>
    <s v="00608"/>
    <x v="7"/>
    <n v="20"/>
    <n v="5.3999999999999999E-2"/>
    <s v="mg/L"/>
    <s v="+/- 0.006"/>
    <m/>
    <s v="SM4500NH3H"/>
    <n v="5.0000000000000001E-3"/>
    <m/>
    <s v="Light suspended solids in sample."/>
    <m/>
    <m/>
    <n v="80317001"/>
    <n v="8163017"/>
    <s v="00608"/>
  </r>
  <r>
    <s v="P126387-1"/>
    <s v="80317001"/>
    <n v="80317"/>
    <s v="Non-WQM"/>
    <x v="10"/>
    <x v="1"/>
    <s v="G"/>
    <x v="1"/>
    <s v="ECOTOPE"/>
    <s v="EX"/>
    <s v="ECOTOPE"/>
    <x v="94"/>
    <m/>
    <m/>
    <m/>
    <s v="0.16"/>
    <s v="0.34"/>
    <m/>
    <m/>
    <m/>
    <s v="0.5"/>
    <m/>
    <m/>
    <m/>
    <m/>
    <m/>
    <m/>
    <m/>
    <m/>
    <m/>
    <m/>
    <m/>
    <m/>
    <m/>
    <m/>
    <m/>
    <m/>
    <m/>
    <m/>
    <d v="2021-06-02T13:10:00"/>
    <d v="2021-06-02T13:10:00"/>
    <s v="00080"/>
    <x v="5"/>
    <n v="13"/>
    <n v="58"/>
    <s v="PCU"/>
    <s v="+/- 10"/>
    <m/>
    <s v="SM2120C"/>
    <n v="1"/>
    <m/>
    <s v="Light suspended solids in sample."/>
    <m/>
    <m/>
    <n v="80317001"/>
    <n v="8163021"/>
    <s v="00080"/>
  </r>
  <r>
    <s v="P126387-1"/>
    <s v="80317001"/>
    <n v="80317"/>
    <s v="Non-WQM"/>
    <x v="10"/>
    <x v="1"/>
    <s v="G"/>
    <x v="1"/>
    <s v="ECOTOPE"/>
    <s v="EX"/>
    <s v="ECOTOPE"/>
    <x v="94"/>
    <m/>
    <m/>
    <m/>
    <s v="0.16"/>
    <s v="0.34"/>
    <m/>
    <m/>
    <m/>
    <s v="0.5"/>
    <m/>
    <m/>
    <m/>
    <m/>
    <m/>
    <m/>
    <m/>
    <m/>
    <m/>
    <m/>
    <m/>
    <m/>
    <m/>
    <m/>
    <m/>
    <m/>
    <m/>
    <m/>
    <d v="2021-06-01T09:38:00"/>
    <d v="2021-06-01T09:38:00"/>
    <s v="00400"/>
    <x v="34"/>
    <n v="10"/>
    <n v="7.2"/>
    <s v="pH Units"/>
    <m/>
    <m/>
    <s v="SFWMD-FSQM"/>
    <m/>
    <m/>
    <s v="Light suspended solids in sample."/>
    <m/>
    <m/>
    <n v="80317001"/>
    <n v="8163028"/>
    <s v="00400"/>
  </r>
  <r>
    <s v="P126387-1"/>
    <s v="80317001"/>
    <n v="80317"/>
    <s v="Non-WQM"/>
    <x v="10"/>
    <x v="1"/>
    <s v="G"/>
    <x v="1"/>
    <s v="ECOTOPE"/>
    <s v="EX"/>
    <s v="ECOTOPE"/>
    <x v="94"/>
    <m/>
    <m/>
    <m/>
    <s v="0.16"/>
    <s v="0.34"/>
    <m/>
    <m/>
    <m/>
    <s v="0.5"/>
    <m/>
    <m/>
    <m/>
    <m/>
    <m/>
    <m/>
    <m/>
    <m/>
    <m/>
    <m/>
    <m/>
    <m/>
    <m/>
    <m/>
    <m/>
    <m/>
    <m/>
    <m/>
    <d v="2021-06-01T09:38:00"/>
    <d v="2021-06-01T09:38:00"/>
    <s v="00299"/>
    <x v="35"/>
    <n v="8"/>
    <n v="3.65"/>
    <s v="mg/L"/>
    <m/>
    <m/>
    <s v="SFWMD-FSQM"/>
    <m/>
    <m/>
    <s v="Light suspended solids in sample."/>
    <m/>
    <m/>
    <n v="80317001"/>
    <n v="8163028"/>
    <s v="00299"/>
  </r>
  <r>
    <s v="P126387-1"/>
    <s v="80317001"/>
    <n v="80317"/>
    <s v="Non-WQM"/>
    <x v="10"/>
    <x v="1"/>
    <s v="G"/>
    <x v="1"/>
    <s v="ECOTOPE"/>
    <s v="EX"/>
    <s v="ECOTOPE"/>
    <x v="94"/>
    <m/>
    <m/>
    <m/>
    <s v="0.16"/>
    <s v="0.34"/>
    <m/>
    <m/>
    <m/>
    <s v="0.5"/>
    <m/>
    <m/>
    <m/>
    <m/>
    <m/>
    <m/>
    <m/>
    <m/>
    <m/>
    <m/>
    <m/>
    <m/>
    <m/>
    <m/>
    <m/>
    <m/>
    <m/>
    <m/>
    <d v="2021-06-01T09:38:00"/>
    <d v="2021-06-01T09:38:00"/>
    <s v="00094"/>
    <x v="36"/>
    <n v="9"/>
    <n v="547"/>
    <s v="umhos/cm"/>
    <m/>
    <m/>
    <s v="SFWMD-FSQM"/>
    <m/>
    <m/>
    <s v="Light suspended solids in sample."/>
    <m/>
    <m/>
    <n v="80317001"/>
    <n v="8163028"/>
    <s v="00094"/>
  </r>
  <r>
    <s v="P126387-1"/>
    <s v="80317001"/>
    <n v="80317"/>
    <s v="Non-WQM"/>
    <x v="10"/>
    <x v="1"/>
    <s v="G"/>
    <x v="1"/>
    <s v="ECOTOPE"/>
    <s v="EX"/>
    <s v="ECOTOPE"/>
    <x v="94"/>
    <m/>
    <m/>
    <m/>
    <s v="0.16"/>
    <s v="0.34"/>
    <m/>
    <m/>
    <m/>
    <s v="0.5"/>
    <m/>
    <m/>
    <m/>
    <m/>
    <m/>
    <m/>
    <m/>
    <m/>
    <m/>
    <m/>
    <m/>
    <m/>
    <m/>
    <m/>
    <m/>
    <m/>
    <m/>
    <m/>
    <d v="2021-06-01T09:38:00"/>
    <d v="2021-06-01T09:38:00"/>
    <s v="00010"/>
    <x v="37"/>
    <n v="7"/>
    <n v="27.7"/>
    <s v="Deg C"/>
    <m/>
    <m/>
    <s v="SFWMD-FSQM"/>
    <m/>
    <m/>
    <s v="Light suspended solids in sample."/>
    <m/>
    <m/>
    <n v="80317001"/>
    <n v="8163028"/>
    <s v="00010"/>
  </r>
  <r>
    <s v="P126387-1"/>
    <s v="80317001"/>
    <n v="80317"/>
    <s v="Non-WQM"/>
    <x v="10"/>
    <x v="1"/>
    <s v="G"/>
    <x v="1"/>
    <s v="ECOTOPE"/>
    <s v="EX"/>
    <s v="ECOTOPE"/>
    <x v="94"/>
    <m/>
    <m/>
    <m/>
    <s v="0.16"/>
    <s v="0.34"/>
    <m/>
    <m/>
    <m/>
    <s v="0.5"/>
    <m/>
    <m/>
    <m/>
    <m/>
    <m/>
    <m/>
    <m/>
    <m/>
    <m/>
    <m/>
    <m/>
    <m/>
    <m/>
    <m/>
    <m/>
    <m/>
    <m/>
    <m/>
    <d v="2021-06-09T00:50:00"/>
    <d v="2021-06-09T00:50:00"/>
    <s v="00681"/>
    <x v="8"/>
    <n v="89"/>
    <n v="19.399999999999999"/>
    <s v="mg/L"/>
    <s v="+/- 1.6"/>
    <m/>
    <s v="SM5310B"/>
    <n v="0.8"/>
    <m/>
    <s v="Light suspended solids in sample."/>
    <m/>
    <m/>
    <n v="80317001"/>
    <n v="8163022"/>
    <s v="00681"/>
  </r>
  <r>
    <s v="P126387-1"/>
    <s v="80317001"/>
    <n v="80317"/>
    <s v="Non-WQM"/>
    <x v="10"/>
    <x v="1"/>
    <s v="G"/>
    <x v="1"/>
    <s v="ECOTOPE"/>
    <s v="EX"/>
    <s v="ECOTOPE"/>
    <x v="94"/>
    <m/>
    <m/>
    <m/>
    <s v="0.16"/>
    <s v="0.34"/>
    <m/>
    <m/>
    <m/>
    <s v="0.5"/>
    <m/>
    <m/>
    <m/>
    <m/>
    <m/>
    <m/>
    <m/>
    <m/>
    <m/>
    <m/>
    <m/>
    <m/>
    <m/>
    <m/>
    <m/>
    <m/>
    <m/>
    <m/>
    <d v="2021-06-02T14:26:00"/>
    <d v="2021-06-02T14:26:00"/>
    <s v="00410"/>
    <x v="9"/>
    <n v="67"/>
    <n v="159"/>
    <s v="mg/L CaCO3"/>
    <s v="+/- 7"/>
    <m/>
    <s v="SM2320B"/>
    <n v="1"/>
    <m/>
    <s v="Light suspended solids in sample."/>
    <m/>
    <m/>
    <n v="80317001"/>
    <n v="8163026"/>
    <s v="00410"/>
  </r>
  <r>
    <s v="P126387-1"/>
    <s v="80317001"/>
    <n v="80317"/>
    <s v="Non-WQM"/>
    <x v="10"/>
    <x v="1"/>
    <s v="G"/>
    <x v="1"/>
    <s v="ECOTOPE"/>
    <s v="EX"/>
    <s v="ECOTOPE"/>
    <x v="94"/>
    <m/>
    <m/>
    <m/>
    <s v="0.16"/>
    <s v="0.34"/>
    <m/>
    <m/>
    <m/>
    <s v="0.5"/>
    <m/>
    <m/>
    <m/>
    <m/>
    <m/>
    <m/>
    <m/>
    <m/>
    <m/>
    <m/>
    <m/>
    <m/>
    <m/>
    <m/>
    <m/>
    <m/>
    <m/>
    <m/>
    <d v="2021-06-11T11:44:06"/>
    <d v="2021-06-04T10:00:00"/>
    <s v="01105"/>
    <x v="15"/>
    <n v="66"/>
    <n v="8"/>
    <s v="ug/L"/>
    <s v="+/- 8"/>
    <s v="U"/>
    <s v="SM3120B"/>
    <n v="8"/>
    <m/>
    <s v="Light suspended solids in sample."/>
    <m/>
    <m/>
    <n v="80317001"/>
    <n v="8163030"/>
    <s v="01105"/>
  </r>
  <r>
    <s v="P126387-1"/>
    <s v="80317001"/>
    <n v="80317"/>
    <s v="Non-WQM"/>
    <x v="10"/>
    <x v="1"/>
    <s v="G"/>
    <x v="1"/>
    <s v="ECOTOPE"/>
    <s v="EX"/>
    <s v="ECOTOPE"/>
    <x v="94"/>
    <m/>
    <m/>
    <m/>
    <s v="0.16"/>
    <s v="0.34"/>
    <m/>
    <m/>
    <m/>
    <s v="0.5"/>
    <m/>
    <m/>
    <m/>
    <m/>
    <m/>
    <m/>
    <m/>
    <m/>
    <m/>
    <m/>
    <m/>
    <m/>
    <m/>
    <m/>
    <m/>
    <m/>
    <m/>
    <m/>
    <d v="2021-06-11T11:44:06"/>
    <d v="2021-06-04T10:00:00"/>
    <s v="01045"/>
    <x v="16"/>
    <n v="36"/>
    <n v="3"/>
    <s v="ug/L"/>
    <s v="+/- 3"/>
    <s v="I"/>
    <s v="SM3120B"/>
    <n v="3"/>
    <m/>
    <s v="Light suspended solids in sample."/>
    <m/>
    <m/>
    <n v="80317001"/>
    <n v="8163030"/>
    <s v="01045"/>
  </r>
  <r>
    <s v="P126387-1"/>
    <s v="80317001"/>
    <n v="80317"/>
    <s v="Non-WQM"/>
    <x v="10"/>
    <x v="1"/>
    <s v="G"/>
    <x v="1"/>
    <s v="ECOTOPE"/>
    <s v="EX"/>
    <s v="ECOTOPE"/>
    <x v="94"/>
    <m/>
    <m/>
    <m/>
    <s v="0.16"/>
    <s v="0.34"/>
    <m/>
    <m/>
    <m/>
    <s v="0.5"/>
    <m/>
    <m/>
    <m/>
    <m/>
    <m/>
    <m/>
    <m/>
    <m/>
    <m/>
    <m/>
    <m/>
    <m/>
    <m/>
    <m/>
    <m/>
    <m/>
    <m/>
    <m/>
    <d v="2021-06-10T11:16:23"/>
    <d v="2021-06-10T11:16:23"/>
    <s v="00935"/>
    <x v="17"/>
    <n v="29"/>
    <n v="5"/>
    <s v="mg/L"/>
    <s v="+/- 0.4"/>
    <m/>
    <s v="SM3120B"/>
    <n v="0.1"/>
    <m/>
    <s v="Light suspended solids in sample."/>
    <m/>
    <m/>
    <n v="80317001"/>
    <n v="8163027"/>
    <s v="00935"/>
  </r>
  <r>
    <s v="P126387-1"/>
    <s v="80317001"/>
    <n v="80317"/>
    <s v="Non-WQM"/>
    <x v="10"/>
    <x v="1"/>
    <s v="G"/>
    <x v="1"/>
    <s v="ECOTOPE"/>
    <s v="EX"/>
    <s v="ECOTOPE"/>
    <x v="94"/>
    <m/>
    <m/>
    <m/>
    <s v="0.16"/>
    <s v="0.34"/>
    <m/>
    <m/>
    <m/>
    <s v="0.5"/>
    <m/>
    <m/>
    <m/>
    <m/>
    <m/>
    <m/>
    <m/>
    <m/>
    <m/>
    <m/>
    <m/>
    <m/>
    <m/>
    <m/>
    <m/>
    <m/>
    <m/>
    <m/>
    <d v="2021-06-10T11:16:23"/>
    <d v="2021-06-10T11:16:23"/>
    <s v="00930"/>
    <x v="18"/>
    <n v="28"/>
    <n v="35.799999999999997"/>
    <s v="mg/L"/>
    <s v="+/- 2.6"/>
    <m/>
    <s v="SM3120B"/>
    <n v="0.4"/>
    <m/>
    <s v="Light suspended solids in sample."/>
    <m/>
    <m/>
    <n v="80317001"/>
    <n v="8163027"/>
    <s v="00930"/>
  </r>
  <r>
    <s v="P126387-1"/>
    <s v="80317001"/>
    <n v="80317"/>
    <s v="Non-WQM"/>
    <x v="10"/>
    <x v="1"/>
    <s v="G"/>
    <x v="1"/>
    <s v="ECOTOPE"/>
    <s v="EX"/>
    <s v="ECOTOPE"/>
    <x v="94"/>
    <m/>
    <m/>
    <m/>
    <s v="0.16"/>
    <s v="0.34"/>
    <m/>
    <m/>
    <m/>
    <s v="0.5"/>
    <m/>
    <m/>
    <m/>
    <m/>
    <m/>
    <m/>
    <m/>
    <m/>
    <m/>
    <m/>
    <m/>
    <m/>
    <m/>
    <m/>
    <m/>
    <m/>
    <m/>
    <m/>
    <d v="2021-06-10T11:16:23"/>
    <d v="2021-06-10T11:16:23"/>
    <s v="00925"/>
    <x v="19"/>
    <n v="31"/>
    <n v="13"/>
    <s v="mg/L"/>
    <s v="+/- 0.9"/>
    <m/>
    <s v="SM3120B"/>
    <n v="0.1"/>
    <m/>
    <s v="Light suspended solids in sample."/>
    <m/>
    <m/>
    <n v="80317001"/>
    <n v="8163027"/>
    <s v="00925"/>
  </r>
  <r>
    <s v="P126387-1"/>
    <s v="80317001"/>
    <n v="80317"/>
    <s v="Non-WQM"/>
    <x v="10"/>
    <x v="1"/>
    <s v="G"/>
    <x v="1"/>
    <s v="ECOTOPE"/>
    <s v="EX"/>
    <s v="ECOTOPE"/>
    <x v="94"/>
    <m/>
    <m/>
    <m/>
    <s v="0.16"/>
    <s v="0.34"/>
    <m/>
    <m/>
    <m/>
    <s v="0.5"/>
    <m/>
    <m/>
    <m/>
    <m/>
    <m/>
    <m/>
    <m/>
    <m/>
    <m/>
    <m/>
    <m/>
    <m/>
    <m/>
    <m/>
    <m/>
    <m/>
    <m/>
    <m/>
    <d v="2021-06-10T11:16:23"/>
    <d v="2021-06-10T11:16:23"/>
    <s v="00915"/>
    <x v="20"/>
    <n v="30"/>
    <n v="56.5"/>
    <s v="mg/L"/>
    <s v="+/- 5.0"/>
    <m/>
    <s v="SM3120B"/>
    <n v="0.3"/>
    <m/>
    <s v="Light suspended solids in sample."/>
    <m/>
    <m/>
    <n v="80317001"/>
    <n v="8163027"/>
    <s v="00915"/>
  </r>
  <r>
    <s v="P126387-1"/>
    <s v="80317001"/>
    <n v="80317"/>
    <s v="Non-WQM"/>
    <x v="10"/>
    <x v="1"/>
    <s v="G"/>
    <x v="1"/>
    <s v="ECOTOPE"/>
    <s v="EX"/>
    <s v="ECOTOPE"/>
    <x v="94"/>
    <m/>
    <m/>
    <m/>
    <s v="0.16"/>
    <s v="0.34"/>
    <m/>
    <m/>
    <m/>
    <s v="0.5"/>
    <m/>
    <m/>
    <m/>
    <m/>
    <m/>
    <m/>
    <m/>
    <m/>
    <m/>
    <m/>
    <m/>
    <m/>
    <m/>
    <m/>
    <m/>
    <m/>
    <m/>
    <m/>
    <d v="2021-06-10T11:16:23"/>
    <d v="2021-06-10T11:16:23"/>
    <s v="CALCHARD"/>
    <x v="21"/>
    <m/>
    <n v="194.7"/>
    <s v="mg/L"/>
    <s v="+/- 10.2"/>
    <m/>
    <m/>
    <n v="1"/>
    <m/>
    <s v="Light suspended solids in sample."/>
    <m/>
    <m/>
    <n v="80317001"/>
    <n v="8163027"/>
    <s v="CALCHARD"/>
  </r>
  <r>
    <s v="P126387-1"/>
    <s v="80317001"/>
    <n v="80317"/>
    <s v="Non-WQM"/>
    <x v="10"/>
    <x v="1"/>
    <s v="G"/>
    <x v="1"/>
    <s v="ECOTOPE"/>
    <s v="EX"/>
    <s v="ECOTOPE"/>
    <x v="94"/>
    <m/>
    <m/>
    <m/>
    <s v="0.16"/>
    <s v="0.34"/>
    <m/>
    <m/>
    <m/>
    <s v="0.5"/>
    <m/>
    <m/>
    <m/>
    <m/>
    <m/>
    <m/>
    <m/>
    <m/>
    <m/>
    <m/>
    <m/>
    <m/>
    <m/>
    <m/>
    <m/>
    <m/>
    <m/>
    <m/>
    <d v="2021-06-03T15:52:00"/>
    <d v="2021-06-03T15:52:00"/>
    <s v="00946"/>
    <x v="10"/>
    <n v="33"/>
    <n v="26.9"/>
    <s v="mg/L"/>
    <s v="+/- 1.0"/>
    <m/>
    <s v="SM4110B"/>
    <n v="0.1"/>
    <m/>
    <s v="Light suspended solids in sample."/>
    <m/>
    <m/>
    <n v="80317001"/>
    <n v="8163018"/>
    <s v="00946"/>
  </r>
  <r>
    <s v="P126387-1"/>
    <s v="80317001"/>
    <n v="80317"/>
    <s v="Non-WQM"/>
    <x v="10"/>
    <x v="1"/>
    <s v="G"/>
    <x v="1"/>
    <s v="ECOTOPE"/>
    <s v="EX"/>
    <s v="ECOTOPE"/>
    <x v="94"/>
    <m/>
    <m/>
    <m/>
    <s v="0.16"/>
    <s v="0.34"/>
    <m/>
    <m/>
    <m/>
    <s v="0.5"/>
    <m/>
    <m/>
    <m/>
    <m/>
    <m/>
    <m/>
    <m/>
    <m/>
    <m/>
    <m/>
    <m/>
    <m/>
    <m/>
    <m/>
    <m/>
    <m/>
    <m/>
    <m/>
    <d v="2021-06-03T15:52:00"/>
    <d v="2021-06-03T15:52:00"/>
    <s v="00941"/>
    <x v="11"/>
    <n v="32"/>
    <n v="56"/>
    <s v="mg/L"/>
    <s v="+/- 2.7"/>
    <m/>
    <s v="SM4110B"/>
    <n v="0.5"/>
    <m/>
    <s v="Light suspended solids in sample."/>
    <m/>
    <m/>
    <n v="80317001"/>
    <n v="8163018"/>
    <s v="00941"/>
  </r>
  <r>
    <s v="P126387-1"/>
    <s v="80317001"/>
    <n v="80317"/>
    <s v="Non-WQM"/>
    <x v="10"/>
    <x v="1"/>
    <s v="G"/>
    <x v="1"/>
    <s v="ECOTOPE"/>
    <s v="EX"/>
    <s v="ECOTOPE"/>
    <x v="94"/>
    <m/>
    <m/>
    <m/>
    <s v="0.16"/>
    <s v="0.34"/>
    <m/>
    <m/>
    <m/>
    <s v="0.5"/>
    <m/>
    <m/>
    <m/>
    <m/>
    <m/>
    <m/>
    <m/>
    <m/>
    <m/>
    <m/>
    <m/>
    <m/>
    <m/>
    <m/>
    <m/>
    <m/>
    <m/>
    <m/>
    <d v="2021-06-03T21:36:48"/>
    <d v="2021-06-03T10:10:48"/>
    <s v="98013"/>
    <x v="12"/>
    <m/>
    <n v="0.14599999999999999"/>
    <s v="ug/L"/>
    <s v="+/- 0.017"/>
    <m/>
    <m/>
    <n v="8.9999999999999993E-3"/>
    <m/>
    <s v="Light suspended solids in sample."/>
    <m/>
    <m/>
    <n v="80317001"/>
    <n v="8163025"/>
    <s v="98013"/>
  </r>
  <r>
    <s v="P126387-1"/>
    <s v="80317001"/>
    <n v="80317"/>
    <s v="Non-WQM"/>
    <x v="10"/>
    <x v="1"/>
    <s v="G"/>
    <x v="1"/>
    <s v="ECOTOPE"/>
    <s v="EX"/>
    <s v="ECOTOPE"/>
    <x v="94"/>
    <m/>
    <m/>
    <m/>
    <s v="0.16"/>
    <s v="0.34"/>
    <m/>
    <m/>
    <m/>
    <s v="0.5"/>
    <m/>
    <m/>
    <m/>
    <m/>
    <m/>
    <m/>
    <m/>
    <m/>
    <m/>
    <m/>
    <m/>
    <m/>
    <m/>
    <m/>
    <m/>
    <m/>
    <m/>
    <m/>
    <d v="2021-06-03T21:36:48"/>
    <d v="2021-06-03T10:10:48"/>
    <s v="98011"/>
    <x v="13"/>
    <m/>
    <n v="0.999"/>
    <s v="ug/L"/>
    <s v="+/- 0.069"/>
    <m/>
    <m/>
    <n v="1.7999999999999999E-2"/>
    <m/>
    <s v="Light suspended solids in sample."/>
    <m/>
    <m/>
    <n v="80317001"/>
    <n v="8163025"/>
    <s v="98011"/>
  </r>
  <r>
    <s v="P126387-1"/>
    <s v="80317001"/>
    <n v="80317"/>
    <s v="Non-WQM"/>
    <x v="10"/>
    <x v="1"/>
    <s v="G"/>
    <x v="1"/>
    <s v="ECOTOPE"/>
    <s v="EX"/>
    <s v="ECOTOPE"/>
    <x v="94"/>
    <m/>
    <m/>
    <m/>
    <s v="0.16"/>
    <s v="0.34"/>
    <m/>
    <m/>
    <m/>
    <s v="0.5"/>
    <m/>
    <m/>
    <m/>
    <m/>
    <m/>
    <m/>
    <m/>
    <m/>
    <m/>
    <m/>
    <m/>
    <m/>
    <m/>
    <m/>
    <m/>
    <m/>
    <m/>
    <m/>
    <d v="2021-06-03T21:36:48"/>
    <d v="2021-06-03T10:10:48"/>
    <s v="98010"/>
    <x v="14"/>
    <m/>
    <n v="0.10299999999999999"/>
    <s v="ug/L"/>
    <s v="UNK"/>
    <m/>
    <m/>
    <n v="1.7999999999999999E-2"/>
    <m/>
    <s v="Light suspended solids in sample."/>
    <m/>
    <m/>
    <n v="80317001"/>
    <n v="8163025"/>
    <s v="98010"/>
  </r>
  <r>
    <s v="P126387-14"/>
    <s v="80317014"/>
    <n v="80317"/>
    <s v="Non-WQM"/>
    <x v="0"/>
    <x v="0"/>
    <m/>
    <x v="0"/>
    <s v="ECOTOPE"/>
    <s v="EX"/>
    <m/>
    <x v="95"/>
    <m/>
    <m/>
    <m/>
    <m/>
    <m/>
    <m/>
    <m/>
    <m/>
    <m/>
    <m/>
    <m/>
    <m/>
    <m/>
    <m/>
    <m/>
    <m/>
    <m/>
    <m/>
    <m/>
    <m/>
    <m/>
    <m/>
    <m/>
    <m/>
    <m/>
    <m/>
    <m/>
    <d v="2021-06-01T07:15:00"/>
    <d v="2021-06-01T07:15:00"/>
    <s v="QC CONTROLS"/>
    <x v="22"/>
    <m/>
    <m/>
    <m/>
    <m/>
    <m/>
    <m/>
    <m/>
    <m/>
    <m/>
    <m/>
    <m/>
    <n v="80317014"/>
    <n v="8163010"/>
    <s v="QC CONTROLS"/>
  </r>
  <r>
    <s v="P126387-14"/>
    <s v="80317014"/>
    <n v="80317"/>
    <s v="Non-WQM"/>
    <x v="0"/>
    <x v="0"/>
    <m/>
    <x v="0"/>
    <s v="ECOTOPE"/>
    <s v="EX"/>
    <m/>
    <x v="95"/>
    <m/>
    <m/>
    <m/>
    <m/>
    <m/>
    <m/>
    <m/>
    <m/>
    <m/>
    <m/>
    <m/>
    <m/>
    <m/>
    <m/>
    <m/>
    <m/>
    <m/>
    <m/>
    <m/>
    <m/>
    <m/>
    <m/>
    <m/>
    <m/>
    <m/>
    <m/>
    <m/>
    <d v="2021-06-01T07:15:00"/>
    <d v="2021-06-01T07:15:00"/>
    <s v="PH_TV3"/>
    <x v="23"/>
    <m/>
    <n v="10"/>
    <s v="pH Units"/>
    <m/>
    <m/>
    <m/>
    <m/>
    <m/>
    <m/>
    <m/>
    <m/>
    <n v="80317014"/>
    <n v="8163010"/>
    <s v="PH_TV3"/>
  </r>
  <r>
    <s v="P126387-14"/>
    <s v="80317014"/>
    <n v="80317"/>
    <s v="Non-WQM"/>
    <x v="0"/>
    <x v="0"/>
    <m/>
    <x v="0"/>
    <s v="ECOTOPE"/>
    <s v="EX"/>
    <m/>
    <x v="95"/>
    <m/>
    <m/>
    <m/>
    <m/>
    <m/>
    <m/>
    <m/>
    <m/>
    <m/>
    <m/>
    <m/>
    <m/>
    <m/>
    <m/>
    <m/>
    <m/>
    <m/>
    <m/>
    <m/>
    <m/>
    <m/>
    <m/>
    <m/>
    <m/>
    <m/>
    <m/>
    <m/>
    <d v="2021-06-01T07:15:00"/>
    <d v="2021-06-01T07:15:00"/>
    <s v="PH_TV1"/>
    <x v="24"/>
    <m/>
    <n v="7"/>
    <s v="pH Units"/>
    <m/>
    <m/>
    <m/>
    <m/>
    <m/>
    <m/>
    <m/>
    <m/>
    <n v="80317014"/>
    <n v="8163010"/>
    <s v="PH_TV1"/>
  </r>
  <r>
    <s v="P126387-14"/>
    <s v="80317014"/>
    <n v="80317"/>
    <s v="Non-WQM"/>
    <x v="0"/>
    <x v="0"/>
    <m/>
    <x v="0"/>
    <s v="ECOTOPE"/>
    <s v="EX"/>
    <m/>
    <x v="95"/>
    <m/>
    <m/>
    <m/>
    <m/>
    <m/>
    <m/>
    <m/>
    <m/>
    <m/>
    <m/>
    <m/>
    <m/>
    <m/>
    <m/>
    <m/>
    <m/>
    <m/>
    <m/>
    <m/>
    <m/>
    <m/>
    <m/>
    <m/>
    <m/>
    <m/>
    <m/>
    <m/>
    <d v="2021-06-01T07:15:00"/>
    <d v="2021-06-01T07:15:00"/>
    <s v="DO_TV"/>
    <x v="25"/>
    <m/>
    <n v="8.57"/>
    <s v="mg/L"/>
    <m/>
    <m/>
    <m/>
    <m/>
    <m/>
    <m/>
    <m/>
    <m/>
    <n v="80317014"/>
    <n v="8163010"/>
    <s v="DO_TV"/>
  </r>
  <r>
    <s v="P126387-14"/>
    <s v="80317014"/>
    <n v="80317"/>
    <s v="Non-WQM"/>
    <x v="0"/>
    <x v="0"/>
    <m/>
    <x v="0"/>
    <s v="ECOTOPE"/>
    <s v="EX"/>
    <m/>
    <x v="95"/>
    <m/>
    <m/>
    <m/>
    <m/>
    <m/>
    <m/>
    <m/>
    <m/>
    <m/>
    <m/>
    <m/>
    <m/>
    <m/>
    <m/>
    <m/>
    <m/>
    <m/>
    <m/>
    <m/>
    <m/>
    <m/>
    <m/>
    <m/>
    <m/>
    <m/>
    <m/>
    <m/>
    <d v="2021-06-01T07:15:00"/>
    <d v="2021-06-01T07:15:00"/>
    <s v="C_TEMP"/>
    <x v="26"/>
    <m/>
    <n v="23.01"/>
    <s v="Deg C"/>
    <m/>
    <m/>
    <m/>
    <m/>
    <m/>
    <m/>
    <m/>
    <m/>
    <n v="80317014"/>
    <n v="8163010"/>
    <s v="C_TEMP"/>
  </r>
  <r>
    <s v="P126387-14"/>
    <s v="80317014"/>
    <n v="80317"/>
    <s v="Non-WQM"/>
    <x v="0"/>
    <x v="0"/>
    <m/>
    <x v="0"/>
    <s v="ECOTOPE"/>
    <s v="EX"/>
    <m/>
    <x v="95"/>
    <m/>
    <m/>
    <m/>
    <m/>
    <m/>
    <m/>
    <m/>
    <m/>
    <m/>
    <m/>
    <m/>
    <m/>
    <m/>
    <m/>
    <m/>
    <m/>
    <m/>
    <m/>
    <m/>
    <m/>
    <m/>
    <m/>
    <m/>
    <m/>
    <m/>
    <m/>
    <m/>
    <d v="2021-06-01T07:15:00"/>
    <d v="2021-06-01T07:15:00"/>
    <s v="C_PH3"/>
    <x v="27"/>
    <m/>
    <n v="10.02"/>
    <s v="pH Units"/>
    <m/>
    <m/>
    <m/>
    <m/>
    <m/>
    <m/>
    <m/>
    <m/>
    <n v="80317014"/>
    <n v="8163010"/>
    <s v="C_PH3"/>
  </r>
  <r>
    <s v="P126387-14"/>
    <s v="80317014"/>
    <n v="80317"/>
    <s v="Non-WQM"/>
    <x v="0"/>
    <x v="0"/>
    <m/>
    <x v="0"/>
    <s v="ECOTOPE"/>
    <s v="EX"/>
    <m/>
    <x v="95"/>
    <m/>
    <m/>
    <m/>
    <m/>
    <m/>
    <m/>
    <m/>
    <m/>
    <m/>
    <m/>
    <m/>
    <m/>
    <m/>
    <m/>
    <m/>
    <m/>
    <m/>
    <m/>
    <m/>
    <m/>
    <m/>
    <m/>
    <m/>
    <m/>
    <m/>
    <m/>
    <m/>
    <d v="2021-06-01T07:15:00"/>
    <d v="2021-06-01T07:15:00"/>
    <s v="C_PH1"/>
    <x v="28"/>
    <m/>
    <n v="7"/>
    <s v="pH Units"/>
    <m/>
    <m/>
    <m/>
    <m/>
    <m/>
    <m/>
    <m/>
    <m/>
    <n v="80317014"/>
    <n v="8163010"/>
    <s v="C_PH1"/>
  </r>
  <r>
    <s v="P126387-14"/>
    <s v="80317014"/>
    <n v="80317"/>
    <s v="Non-WQM"/>
    <x v="0"/>
    <x v="0"/>
    <m/>
    <x v="0"/>
    <s v="ECOTOPE"/>
    <s v="EX"/>
    <m/>
    <x v="95"/>
    <m/>
    <m/>
    <m/>
    <m/>
    <m/>
    <m/>
    <m/>
    <m/>
    <m/>
    <m/>
    <m/>
    <m/>
    <m/>
    <m/>
    <m/>
    <m/>
    <m/>
    <m/>
    <m/>
    <m/>
    <m/>
    <m/>
    <m/>
    <m/>
    <m/>
    <m/>
    <m/>
    <d v="2021-06-01T07:15:00"/>
    <d v="2021-06-01T07:15:00"/>
    <s v="C_DO"/>
    <x v="29"/>
    <m/>
    <n v="8.67"/>
    <s v="mg/L"/>
    <m/>
    <m/>
    <m/>
    <m/>
    <m/>
    <m/>
    <m/>
    <m/>
    <n v="80317014"/>
    <n v="8163010"/>
    <s v="C_DO"/>
  </r>
  <r>
    <s v="P126387-14"/>
    <s v="80317014"/>
    <n v="80317"/>
    <s v="Non-WQM"/>
    <x v="0"/>
    <x v="0"/>
    <m/>
    <x v="0"/>
    <s v="ECOTOPE"/>
    <s v="EX"/>
    <m/>
    <x v="95"/>
    <m/>
    <m/>
    <m/>
    <m/>
    <m/>
    <m/>
    <m/>
    <m/>
    <m/>
    <m/>
    <m/>
    <m/>
    <m/>
    <m/>
    <m/>
    <m/>
    <m/>
    <m/>
    <m/>
    <m/>
    <m/>
    <m/>
    <m/>
    <m/>
    <m/>
    <m/>
    <m/>
    <d v="2021-06-01T07:15:00"/>
    <d v="2021-06-01T07:15:00"/>
    <s v="C_COND2"/>
    <x v="30"/>
    <m/>
    <n v="193.9"/>
    <s v="umhos/cm"/>
    <m/>
    <m/>
    <m/>
    <m/>
    <m/>
    <m/>
    <m/>
    <m/>
    <n v="80317014"/>
    <n v="8163010"/>
    <s v="C_COND2"/>
  </r>
  <r>
    <s v="P126387-14"/>
    <s v="80317014"/>
    <n v="80317"/>
    <s v="Non-WQM"/>
    <x v="0"/>
    <x v="0"/>
    <m/>
    <x v="0"/>
    <s v="ECOTOPE"/>
    <s v="EX"/>
    <m/>
    <x v="95"/>
    <m/>
    <m/>
    <m/>
    <m/>
    <m/>
    <m/>
    <m/>
    <m/>
    <m/>
    <m/>
    <m/>
    <m/>
    <m/>
    <m/>
    <m/>
    <m/>
    <m/>
    <m/>
    <m/>
    <m/>
    <m/>
    <m/>
    <m/>
    <m/>
    <m/>
    <m/>
    <m/>
    <d v="2021-06-01T07:15:00"/>
    <d v="2021-06-01T07:15:00"/>
    <s v="C_COND1"/>
    <x v="31"/>
    <m/>
    <n v="2000"/>
    <s v="umhos/cm"/>
    <m/>
    <m/>
    <m/>
    <m/>
    <m/>
    <m/>
    <m/>
    <m/>
    <n v="80317014"/>
    <n v="8163010"/>
    <s v="C_COND1"/>
  </r>
  <r>
    <s v="P126387-14"/>
    <s v="80317014"/>
    <n v="80317"/>
    <s v="Non-WQM"/>
    <x v="0"/>
    <x v="0"/>
    <m/>
    <x v="0"/>
    <s v="ECOTOPE"/>
    <s v="EX"/>
    <m/>
    <x v="95"/>
    <m/>
    <m/>
    <m/>
    <m/>
    <m/>
    <m/>
    <m/>
    <m/>
    <m/>
    <m/>
    <m/>
    <m/>
    <m/>
    <m/>
    <m/>
    <m/>
    <m/>
    <m/>
    <m/>
    <m/>
    <m/>
    <m/>
    <m/>
    <m/>
    <m/>
    <m/>
    <m/>
    <d v="2021-06-01T07:15:00"/>
    <d v="2021-06-01T07:15:00"/>
    <s v="COND_TV2"/>
    <x v="32"/>
    <m/>
    <n v="200"/>
    <s v="umhos/cm"/>
    <m/>
    <m/>
    <m/>
    <m/>
    <m/>
    <m/>
    <m/>
    <m/>
    <n v="80317014"/>
    <n v="8163010"/>
    <s v="COND_TV2"/>
  </r>
  <r>
    <s v="P126387-14"/>
    <s v="80317014"/>
    <n v="80317"/>
    <s v="Non-WQM"/>
    <x v="0"/>
    <x v="0"/>
    <m/>
    <x v="0"/>
    <s v="ECOTOPE"/>
    <s v="EX"/>
    <m/>
    <x v="95"/>
    <m/>
    <m/>
    <m/>
    <m/>
    <m/>
    <m/>
    <m/>
    <m/>
    <m/>
    <m/>
    <m/>
    <m/>
    <m/>
    <m/>
    <m/>
    <m/>
    <m/>
    <m/>
    <m/>
    <m/>
    <m/>
    <m/>
    <m/>
    <m/>
    <m/>
    <m/>
    <m/>
    <d v="2021-06-01T07:15:00"/>
    <d v="2021-06-01T07:15:00"/>
    <s v="COND_TV1"/>
    <x v="33"/>
    <m/>
    <n v="2000"/>
    <s v="umhos/cm"/>
    <m/>
    <m/>
    <m/>
    <m/>
    <m/>
    <m/>
    <m/>
    <m/>
    <n v="80317014"/>
    <n v="8163010"/>
    <s v="COND_T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BB636-E4AD-4588-8E0E-69F4DCADB1EC}"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L18" firstHeaderRow="1" firstDataRow="2" firstDataCol="1" rowPageCount="2" colPageCount="1"/>
  <pivotFields count="58">
    <pivotField showAll="0"/>
    <pivotField showAll="0"/>
    <pivotField showAll="0"/>
    <pivotField showAll="0"/>
    <pivotField axis="axisCol" showAll="0">
      <items count="13">
        <item x="11"/>
        <item x="0"/>
        <item x="10"/>
        <item x="8"/>
        <item x="2"/>
        <item x="1"/>
        <item x="9"/>
        <item x="7"/>
        <item x="6"/>
        <item x="5"/>
        <item x="3"/>
        <item x="4"/>
        <item t="default"/>
      </items>
    </pivotField>
    <pivotField axis="axisPage" multipleItemSelectionAllowed="1" showAll="0">
      <items count="4">
        <item h="1" x="2"/>
        <item x="1"/>
        <item h="1" x="0"/>
        <item t="default"/>
      </items>
    </pivotField>
    <pivotField showAll="0"/>
    <pivotField showAll="0"/>
    <pivotField showAll="0"/>
    <pivotField showAll="0"/>
    <pivotField showAll="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axis="axisPage" multipleItemSelectionAllowed="1" showAll="0">
      <items count="39">
        <item h="1" x="9"/>
        <item h="1" x="20"/>
        <item h="1" x="13"/>
        <item h="1" x="14"/>
        <item h="1" x="11"/>
        <item h="1" x="5"/>
        <item h="1" x="36"/>
        <item h="1" x="31"/>
        <item h="1" x="30"/>
        <item h="1" x="33"/>
        <item h="1" x="32"/>
        <item h="1" x="29"/>
        <item h="1" x="26"/>
        <item h="1" x="35"/>
        <item h="1" x="25"/>
        <item h="1" x="8"/>
        <item h="1" x="21"/>
        <item h="1" x="17"/>
        <item h="1" x="19"/>
        <item h="1" x="18"/>
        <item h="1" x="7"/>
        <item h="1" x="0"/>
        <item h="1" x="6"/>
        <item x="1"/>
        <item h="1" x="34"/>
        <item h="1" x="27"/>
        <item h="1" x="23"/>
        <item h="1" x="28"/>
        <item h="1" x="24"/>
        <item h="1" x="12"/>
        <item h="1" x="22"/>
        <item h="1" x="10"/>
        <item h="1" x="2"/>
        <item h="1" x="37"/>
        <item h="1" x="4"/>
        <item h="1" x="15"/>
        <item h="1" x="16"/>
        <item h="1"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defaultSubtotal="0">
      <items count="14">
        <item sd="0" x="0"/>
        <item sd="0" x="1"/>
        <item sd="0" x="2"/>
        <item sd="0" x="3"/>
        <item sd="0" x="4"/>
        <item sd="0" x="5"/>
        <item x="6"/>
        <item x="7"/>
        <item x="8"/>
        <item x="9"/>
        <item sd="0" x="10"/>
        <item sd="0" x="11"/>
        <item sd="0" x="12"/>
        <item sd="0" x="13"/>
      </items>
    </pivotField>
  </pivotFields>
  <rowFields count="2">
    <field x="57"/>
    <field x="11"/>
  </rowFields>
  <rowItems count="13">
    <i>
      <x v="6"/>
    </i>
    <i r="1">
      <x v="153"/>
    </i>
    <i r="1">
      <x v="167"/>
    </i>
    <i r="1">
      <x v="181"/>
    </i>
    <i>
      <x v="7"/>
    </i>
    <i r="1">
      <x v="195"/>
    </i>
    <i r="1">
      <x v="209"/>
    </i>
    <i>
      <x v="8"/>
    </i>
    <i r="1">
      <x v="223"/>
    </i>
    <i r="1">
      <x v="237"/>
    </i>
    <i>
      <x v="9"/>
    </i>
    <i r="1">
      <x v="251"/>
    </i>
    <i t="grand">
      <x/>
    </i>
  </rowItems>
  <colFields count="1">
    <field x="4"/>
  </colFields>
  <colItems count="11">
    <i>
      <x v="2"/>
    </i>
    <i>
      <x v="3"/>
    </i>
    <i>
      <x v="4"/>
    </i>
    <i>
      <x v="5"/>
    </i>
    <i>
      <x v="6"/>
    </i>
    <i>
      <x v="7"/>
    </i>
    <i>
      <x v="8"/>
    </i>
    <i>
      <x v="9"/>
    </i>
    <i>
      <x v="10"/>
    </i>
    <i>
      <x v="11"/>
    </i>
    <i t="grand">
      <x/>
    </i>
  </colItems>
  <pageFields count="2">
    <pageField fld="42" hier="-1"/>
    <pageField fld="5" hier="-1"/>
  </pageFields>
  <dataFields count="1">
    <dataField name="Average of VALUE" fld="44" subtotal="average" baseField="11" baseItem="2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671AB-9B9D-4B83-A5B4-B3D111651631}" name="PivotTable1" cacheId="1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K15" firstHeaderRow="1" firstDataRow="2" firstDataCol="1" rowPageCount="2" colPageCount="1"/>
  <pivotFields count="58">
    <pivotField showAll="0" defaultSubtotal="0"/>
    <pivotField showAll="0" defaultSubtotal="0"/>
    <pivotField showAll="0" defaultSubtotal="0"/>
    <pivotField showAll="0" defaultSubtotal="0"/>
    <pivotField axis="axisCol" showAll="0" defaultSubtotal="0">
      <items count="12">
        <item x="11"/>
        <item x="0"/>
        <item x="10"/>
        <item x="8"/>
        <item x="2"/>
        <item x="1"/>
        <item x="9"/>
        <item x="7"/>
        <item x="6"/>
        <item x="5"/>
        <item x="3"/>
        <item x="4"/>
      </items>
    </pivotField>
    <pivotField showAll="0" defaultSubtotal="0"/>
    <pivotField showAll="0" defaultSubtotal="0"/>
    <pivotField axis="axisPage" multipleItemSelectionAllowed="1" showAll="0" defaultSubtotal="0">
      <items count="4">
        <item h="1" x="3"/>
        <item h="1" x="2"/>
        <item h="1" x="0"/>
        <item x="1"/>
      </items>
    </pivotField>
    <pivotField showAll="0" defaultSubtotal="0"/>
    <pivotField showAll="0" defaultSubtotal="0"/>
    <pivotField showAll="0" defaultSubtotal="0"/>
    <pivotField axis="axisRow" numFmtId="22"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22" showAll="0" defaultSubtotal="0"/>
    <pivotField showAll="0" defaultSubtotal="0"/>
    <pivotField showAll="0" defaultSubtotal="0"/>
    <pivotField axis="axisPage" multipleItemSelectionAllowed="1" showAll="0" defaultSubtotal="0">
      <items count="38">
        <item h="1" x="9"/>
        <item h="1" x="20"/>
        <item h="1" x="13"/>
        <item h="1" x="14"/>
        <item h="1" x="11"/>
        <item h="1" x="5"/>
        <item h="1" x="36"/>
        <item h="1" x="31"/>
        <item h="1" x="30"/>
        <item h="1" x="33"/>
        <item h="1" x="32"/>
        <item h="1" x="29"/>
        <item h="1" x="26"/>
        <item h="1" x="35"/>
        <item h="1" x="25"/>
        <item h="1" x="8"/>
        <item h="1" x="21"/>
        <item h="1" x="17"/>
        <item h="1" x="19"/>
        <item h="1" x="18"/>
        <item h="1" x="7"/>
        <item h="1" x="0"/>
        <item h="1" x="6"/>
        <item h="1" x="1"/>
        <item h="1" x="34"/>
        <item h="1" x="27"/>
        <item h="1" x="23"/>
        <item h="1" x="28"/>
        <item h="1" x="24"/>
        <item h="1" x="12"/>
        <item h="1" x="22"/>
        <item h="1" x="10"/>
        <item h="1" x="2"/>
        <item h="1" x="37"/>
        <item h="1" x="4"/>
        <item h="1" x="15"/>
        <item h="1" x="16"/>
        <item x="3"/>
      </items>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14">
        <item x="0"/>
        <item x="1"/>
        <item x="2"/>
        <item x="3"/>
        <item x="4"/>
        <item x="5"/>
        <item x="6"/>
        <item x="7"/>
        <item x="8"/>
        <item x="9"/>
        <item x="10"/>
        <item x="11"/>
        <item x="12"/>
        <item x="13"/>
      </items>
    </pivotField>
  </pivotFields>
  <rowFields count="2">
    <field x="57"/>
    <field x="11"/>
  </rowFields>
  <rowItems count="10">
    <i>
      <x v="6"/>
    </i>
    <i r="1">
      <x v="153"/>
    </i>
    <i r="1">
      <x v="167"/>
    </i>
    <i r="1">
      <x v="181"/>
    </i>
    <i>
      <x v="7"/>
    </i>
    <i r="1">
      <x v="195"/>
    </i>
    <i r="1">
      <x v="209"/>
    </i>
    <i>
      <x v="8"/>
    </i>
    <i r="1">
      <x v="223"/>
    </i>
    <i r="1">
      <x v="237"/>
    </i>
  </rowItems>
  <colFields count="1">
    <field x="4"/>
  </colFields>
  <colItems count="10">
    <i>
      <x v="2"/>
    </i>
    <i>
      <x v="3"/>
    </i>
    <i>
      <x v="4"/>
    </i>
    <i>
      <x v="5"/>
    </i>
    <i>
      <x v="6"/>
    </i>
    <i>
      <x v="7"/>
    </i>
    <i>
      <x v="8"/>
    </i>
    <i>
      <x v="9"/>
    </i>
    <i>
      <x v="10"/>
    </i>
    <i>
      <x v="11"/>
    </i>
  </colItems>
  <pageFields count="2">
    <pageField fld="42" hier="-1"/>
    <pageField fld="7" hier="-1"/>
  </pageFields>
  <dataFields count="1">
    <dataField name="Average of VALUE" fld="44" subtotal="average" baseField="4" baseItem="2"/>
  </dataFields>
  <formats count="3">
    <format dxfId="5">
      <pivotArea collapsedLevelsAreSubtotals="1" fieldPosition="0">
        <references count="2">
          <reference field="11" count="3">
            <x v="153"/>
            <x v="167"/>
            <x v="181"/>
          </reference>
          <reference field="57" count="1" selected="0">
            <x v="6"/>
          </reference>
        </references>
      </pivotArea>
    </format>
    <format dxfId="4">
      <pivotArea collapsedLevelsAreSubtotals="1" fieldPosition="0">
        <references count="1">
          <reference field="57" count="1">
            <x v="7"/>
          </reference>
        </references>
      </pivotArea>
    </format>
    <format dxfId="3">
      <pivotArea collapsedLevelsAreSubtotals="1" fieldPosition="0">
        <references count="2">
          <reference field="11" count="2">
            <x v="195"/>
            <x v="209"/>
          </reference>
          <reference field="57"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limsp" connectionId="1" xr16:uid="{CF5C1BB8-A5A5-4AA9-882D-BBF38221D76A}" autoFormatId="16" applyNumberFormats="0" applyBorderFormats="0" applyFontFormats="0" applyPatternFormats="0" applyAlignmentFormats="0" applyWidthHeightFormats="0">
  <queryTableRefresh nextId="58">
    <queryTableFields count="57">
      <queryTableField id="1" name="SAMPLE_ID" tableColumnId="1"/>
      <queryTableField id="2" name="LAB_ID" tableColumnId="2"/>
      <queryTableField id="3" name="PROJECT_SEQ" tableColumnId="3"/>
      <queryTableField id="4" name="SAMPLING_SOURCE" tableColumnId="4"/>
      <queryTableField id="5" name="STATION" tableColumnId="5"/>
      <queryTableField id="6" name="MATRIX" tableColumnId="6"/>
      <queryTableField id="7" name="COLLECT_METHOD" tableColumnId="7"/>
      <queryTableField id="8" name="SAMPLE_TYPE" tableColumnId="8"/>
      <queryTableField id="9" name="PROJECT_CODE" tableColumnId="9"/>
      <queryTableField id="10" name="PROJECT_TYPE" tableColumnId="10"/>
      <queryTableField id="11" name="DBH_PROJECT_CODE" tableColumnId="11"/>
      <queryTableField id="12" name="COLLECT_DATE" tableColumnId="12"/>
      <queryTableField id="13" name="DISCHARGE" tableColumnId="13"/>
      <queryTableField id="14" name="UP_DOWN_STREAM" tableColumnId="14"/>
      <queryTableField id="15" name="WEATHER" tableColumnId="15"/>
      <queryTableField id="16" name="DEPTH" tableColumnId="16"/>
      <queryTableField id="17" name="TOTAL_DEPTH" tableColumnId="17"/>
      <queryTableField id="18" name="UPPER_DEPTH" tableColumnId="18"/>
      <queryTableField id="19" name="LOWER_DEPTH" tableColumnId="19"/>
      <queryTableField id="20" name="SECCHI_DEPTH" tableColumnId="20"/>
      <queryTableField id="21" name="DEPTH_TO_CONSOL_SUBSTRATE" tableColumnId="21"/>
      <queryTableField id="22" name="DEPTH_RANGE" tableColumnId="22"/>
      <queryTableField id="23" name="CORE_LENGTH" tableColumnId="23"/>
      <queryTableField id="24" name="HABITAT" tableColumnId="24"/>
      <queryTableField id="25" name="TOTAL_DRY_WEIGHT" tableColumnId="25"/>
      <queryTableField id="26" name="TOTAL_HEIGHT_AVERAGE_JUVENILE" tableColumnId="26"/>
      <queryTableField id="27" name="JUVENILE_BIOMASS" tableColumnId="27"/>
      <queryTableField id="28" name="TOTAL_HEIGHT_AVERAGE_ADULT" tableColumnId="28"/>
      <queryTableField id="29" name="ADULT_BIOMASS" tableColumnId="29"/>
      <queryTableField id="30" name="TOTAL_WEIGHT" tableColumnId="30"/>
      <queryTableField id="31" name="BILL_LENGTH" tableColumnId="31"/>
      <queryTableField id="32" name="TOTAL_BREADTH" tableColumnId="32"/>
      <queryTableField id="33" name="TOTAL_LENGTH" tableColumnId="33"/>
      <queryTableField id="34" name="AGE" tableColumnId="34"/>
      <queryTableField id="35" name="SEX" tableColumnId="35"/>
      <queryTableField id="36" name="TISSUE_TYPE" tableColumnId="36"/>
      <queryTableField id="37" name="SPECIES" tableColumnId="37"/>
      <queryTableField id="38" name="PLANT_COMPONENTS" tableColumnId="38"/>
      <queryTableField id="39" name="FIRST_TRIGGER_DATE" tableColumnId="39"/>
      <queryTableField id="40" name="RUN_DATE" tableColumnId="40"/>
      <queryTableField id="41" name="PREP_DATE" tableColumnId="41"/>
      <queryTableField id="42" name="STORET_CODE" tableColumnId="42"/>
      <queryTableField id="43" name="TEST_NAME" tableColumnId="43"/>
      <queryTableField id="44" name="TEST_NUMBER" tableColumnId="44"/>
      <queryTableField id="45" name="VALUE" tableColumnId="45"/>
      <queryTableField id="46" name="UNITS" tableColumnId="46"/>
      <queryTableField id="47" name="UNCERTAINTY" tableColumnId="47"/>
      <queryTableField id="48" name="REMARK_CODE" tableColumnId="48"/>
      <queryTableField id="49" name="METHOD" tableColumnId="49"/>
      <queryTableField id="50" name="MDL" tableColumnId="50"/>
      <queryTableField id="51" name="SAMP_COMMENT" tableColumnId="51"/>
      <queryTableField id="52" name="SAMP_COMMENT_NR" tableColumnId="52"/>
      <queryTableField id="53" name="RESULT_COMMENT" tableColumnId="53"/>
      <queryTableField id="54" name="FLAG" tableColumnId="54"/>
      <queryTableField id="55" name="HSN" tableColumnId="55"/>
      <queryTableField id="56" name="SCHEDULE_SEQ" tableColumnId="56"/>
      <queryTableField id="57" name="CMP" tableColumnId="5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D1406D-8E7B-44BF-A788-4666635193D2}" name="Table_Query_from_limsp" displayName="Table_Query_from_limsp" ref="A1:BE1029" tableType="queryTable" totalsRowShown="0">
  <autoFilter ref="A1:BE1029" xr:uid="{AB5E4667-CC5F-4C84-AE78-2618C1FB0DDF}"/>
  <sortState xmlns:xlrd2="http://schemas.microsoft.com/office/spreadsheetml/2017/richdata2" ref="A2:BE1029">
    <sortCondition descending="1" ref="L1:L1029"/>
  </sortState>
  <tableColumns count="57">
    <tableColumn id="1" xr3:uid="{82342C9B-9C73-407C-8C08-4D0C6F05FB6A}" uniqueName="1" name="SAMPLE_ID" queryTableFieldId="1"/>
    <tableColumn id="2" xr3:uid="{F008B876-1001-4D21-8558-1371CDB3CD1F}" uniqueName="2" name="LAB_ID" queryTableFieldId="2"/>
    <tableColumn id="3" xr3:uid="{DD470EC5-7AF2-41DD-9FB4-7ECC670BBE55}" uniqueName="3" name="PROJECT_SEQ" queryTableFieldId="3"/>
    <tableColumn id="4" xr3:uid="{CE2A32F5-3DF4-4B5F-AED8-F7E754E1D082}" uniqueName="4" name="SAMPLING_SOURCE" queryTableFieldId="4"/>
    <tableColumn id="5" xr3:uid="{DED1B323-98B0-4D09-92F9-E5A1E2CF7544}" uniqueName="5" name="STATION" queryTableFieldId="5"/>
    <tableColumn id="6" xr3:uid="{AAEE7FA5-96A8-42CC-BDC6-590F2956C3ED}" uniqueName="6" name="MATRIX" queryTableFieldId="6"/>
    <tableColumn id="7" xr3:uid="{4CB30DF9-5DE3-4388-ADD3-536772D96852}" uniqueName="7" name="COLLECT_METHOD" queryTableFieldId="7"/>
    <tableColumn id="8" xr3:uid="{BAC036FE-7DDA-4C4B-8CFA-E9439AFFBC0A}" uniqueName="8" name="SAMPLE_TYPE" queryTableFieldId="8"/>
    <tableColumn id="9" xr3:uid="{1DC168F6-EE38-488B-83C8-62DC67250240}" uniqueName="9" name="PROJECT_CODE" queryTableFieldId="9"/>
    <tableColumn id="10" xr3:uid="{82F91717-356B-4087-9ADD-3B345123D66E}" uniqueName="10" name="PROJECT_TYPE" queryTableFieldId="10"/>
    <tableColumn id="11" xr3:uid="{FB66E483-6BB8-4892-85E8-3D2D177BA843}" uniqueName="11" name="DBH_PROJECT_CODE" queryTableFieldId="11"/>
    <tableColumn id="12" xr3:uid="{579840FF-BB7B-4A76-A4E7-E7E170A8B03D}" uniqueName="12" name="COLLECT_DATE" queryTableFieldId="12" dataDxfId="2"/>
    <tableColumn id="13" xr3:uid="{4E3E2EFC-4773-4332-84EF-62457297C089}" uniqueName="13" name="DISCHARGE" queryTableFieldId="13"/>
    <tableColumn id="14" xr3:uid="{F8A7C0F3-BD7D-46FA-888B-CEBD78F1EEB3}" uniqueName="14" name="UP_DOWN_STREAM" queryTableFieldId="14"/>
    <tableColumn id="15" xr3:uid="{BED2F298-5243-4345-95CA-83E1EB279954}" uniqueName="15" name="WEATHER" queryTableFieldId="15"/>
    <tableColumn id="16" xr3:uid="{EEA4209C-D752-4691-A417-BD40C163C3D2}" uniqueName="16" name="DEPTH" queryTableFieldId="16"/>
    <tableColumn id="17" xr3:uid="{4F4CCBFB-2158-4F82-828C-0440979B2721}" uniqueName="17" name="TOTAL_DEPTH" queryTableFieldId="17"/>
    <tableColumn id="18" xr3:uid="{CBE58F6A-33F3-431A-98E1-E83C6CDE5095}" uniqueName="18" name="UPPER_DEPTH" queryTableFieldId="18"/>
    <tableColumn id="19" xr3:uid="{7921A175-D0C1-4E6D-A8CD-48F8F84336BA}" uniqueName="19" name="LOWER_DEPTH" queryTableFieldId="19"/>
    <tableColumn id="20" xr3:uid="{E31098B8-3F42-4DFA-9D1C-027188B8B9B4}" uniqueName="20" name="SECCHI_DEPTH" queryTableFieldId="20"/>
    <tableColumn id="21" xr3:uid="{97D9F0F3-8D62-4CBD-AC05-B1D5C0136DA3}" uniqueName="21" name="DEPTH_TO_CONSOL_SUBSTRATE" queryTableFieldId="21"/>
    <tableColumn id="22" xr3:uid="{7FBF3F02-F1C2-43B4-A562-66B1FFFF89DA}" uniqueName="22" name="DEPTH_RANGE" queryTableFieldId="22"/>
    <tableColumn id="23" xr3:uid="{8D4B450C-40D6-4E9F-8F08-4D48EF880817}" uniqueName="23" name="CORE_LENGTH" queryTableFieldId="23"/>
    <tableColumn id="24" xr3:uid="{FAC3959F-159E-4D29-BC84-2C8D5D63F4EA}" uniqueName="24" name="HABITAT" queryTableFieldId="24"/>
    <tableColumn id="25" xr3:uid="{DD80A4EC-E05F-47F3-8D8D-EAFBEF4B97D5}" uniqueName="25" name="TOTAL_DRY_WEIGHT" queryTableFieldId="25"/>
    <tableColumn id="26" xr3:uid="{B8D2D569-D4FB-4865-9651-825B101FD11D}" uniqueName="26" name="TOTAL_HEIGHT_AVERAGE_JUVENILE" queryTableFieldId="26"/>
    <tableColumn id="27" xr3:uid="{17B1B172-B444-4BBB-96F6-1F0F5F6F9EB5}" uniqueName="27" name="JUVENILE_BIOMASS" queryTableFieldId="27"/>
    <tableColumn id="28" xr3:uid="{F1AFB5AC-F2C6-435F-886A-4937725DDE91}" uniqueName="28" name="TOTAL_HEIGHT_AVERAGE_ADULT" queryTableFieldId="28"/>
    <tableColumn id="29" xr3:uid="{7D3C2051-78A2-4821-8E30-C9E956B110FA}" uniqueName="29" name="ADULT_BIOMASS" queryTableFieldId="29"/>
    <tableColumn id="30" xr3:uid="{A31C89CA-72D5-474C-9003-CFBD9236C9FE}" uniqueName="30" name="TOTAL_WEIGHT" queryTableFieldId="30"/>
    <tableColumn id="31" xr3:uid="{6D52C478-075C-4C0F-80D3-077F0A871154}" uniqueName="31" name="BILL_LENGTH" queryTableFieldId="31"/>
    <tableColumn id="32" xr3:uid="{52D45055-5187-45BE-8C3E-12FC8C7347C4}" uniqueName="32" name="TOTAL_BREADTH" queryTableFieldId="32"/>
    <tableColumn id="33" xr3:uid="{A46CDF86-36B1-43EA-BC7A-2ED295C049D5}" uniqueName="33" name="TOTAL_LENGTH" queryTableFieldId="33"/>
    <tableColumn id="34" xr3:uid="{6EA51EE3-C0C8-41F5-B152-CC6B8A2C05AF}" uniqueName="34" name="AGE" queryTableFieldId="34"/>
    <tableColumn id="35" xr3:uid="{740F745E-06F7-4793-A99A-53D00C8D333F}" uniqueName="35" name="SEX" queryTableFieldId="35"/>
    <tableColumn id="36" xr3:uid="{B66013C0-B37C-4DCC-BF3B-509AA3630610}" uniqueName="36" name="TISSUE_TYPE" queryTableFieldId="36"/>
    <tableColumn id="37" xr3:uid="{C463EB65-E109-477A-8949-E51295757B7C}" uniqueName="37" name="SPECIES" queryTableFieldId="37"/>
    <tableColumn id="38" xr3:uid="{521C476E-ED31-4D89-B463-12D19F9DE0C5}" uniqueName="38" name="PLANT_COMPONENTS" queryTableFieldId="38"/>
    <tableColumn id="39" xr3:uid="{01B95B47-D17A-4609-BEA0-DFF1C240B782}" uniqueName="39" name="FIRST_TRIGGER_DATE" queryTableFieldId="39"/>
    <tableColumn id="40" xr3:uid="{60CA26C0-874C-4036-ADC7-AE2BC3F0A35A}" uniqueName="40" name="RUN_DATE" queryTableFieldId="40" dataDxfId="1"/>
    <tableColumn id="41" xr3:uid="{456FDFBC-3748-4369-A6F7-35AE456E70E4}" uniqueName="41" name="PREP_DATE" queryTableFieldId="41" dataDxfId="0"/>
    <tableColumn id="42" xr3:uid="{840E2EDB-EBB0-4E68-A4C1-1517D317A525}" uniqueName="42" name="STORET_CODE" queryTableFieldId="42"/>
    <tableColumn id="43" xr3:uid="{80986E80-8E79-4597-BF1E-0FA899F67E78}" uniqueName="43" name="TEST_NAME" queryTableFieldId="43"/>
    <tableColumn id="44" xr3:uid="{E30963EE-021B-4E00-BE2A-6D1357488526}" uniqueName="44" name="TEST_NUMBER" queryTableFieldId="44"/>
    <tableColumn id="45" xr3:uid="{00B40E81-027E-4ABF-9429-237384CC6208}" uniqueName="45" name="VALUE" queryTableFieldId="45"/>
    <tableColumn id="46" xr3:uid="{DF5AFC82-7315-433F-916F-AF6A0433A70F}" uniqueName="46" name="UNITS" queryTableFieldId="46"/>
    <tableColumn id="47" xr3:uid="{6AADDD58-4F2C-4805-AFDB-CF2B5B37B662}" uniqueName="47" name="UNCERTAINTY" queryTableFieldId="47"/>
    <tableColumn id="48" xr3:uid="{AE4AFE11-1D74-4FB0-A9BB-DEF259EF0DBE}" uniqueName="48" name="REMARK_CODE" queryTableFieldId="48"/>
    <tableColumn id="49" xr3:uid="{521E5B0A-E304-4B81-A2D3-184F667D62A8}" uniqueName="49" name="METHOD" queryTableFieldId="49"/>
    <tableColumn id="50" xr3:uid="{FE6411F9-1C29-4B75-966C-1A32A6B38648}" uniqueName="50" name="MDL" queryTableFieldId="50"/>
    <tableColumn id="51" xr3:uid="{87C8D6F1-836E-49F8-8D60-FCA8CB54FF5B}" uniqueName="51" name="SAMP_COMMENT" queryTableFieldId="51"/>
    <tableColumn id="52" xr3:uid="{2879D78E-C0CB-4806-B34B-D7E1F91FD7E0}" uniqueName="52" name="SAMP_COMMENT_NR" queryTableFieldId="52"/>
    <tableColumn id="53" xr3:uid="{013E35F4-FFD8-4125-9578-0F01923118C5}" uniqueName="53" name="RESULT_COMMENT" queryTableFieldId="53"/>
    <tableColumn id="54" xr3:uid="{6316B2C9-8A58-4D1A-8D9D-CA75BF223227}" uniqueName="54" name="FLAG" queryTableFieldId="54"/>
    <tableColumn id="55" xr3:uid="{59F35D3E-2EBF-4451-B90C-3911413AF496}" uniqueName="55" name="HSN" queryTableFieldId="55"/>
    <tableColumn id="56" xr3:uid="{221F5498-E789-4E97-8C17-86E664DCD179}" uniqueName="56" name="SCHEDULE_SEQ" queryTableFieldId="56"/>
    <tableColumn id="57" xr3:uid="{0F75B20E-B634-402B-8CD6-D430BFCA5127}" uniqueName="57" name="CMP" queryTableField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1EF6-8332-40C0-AC01-DC170D9261CD}">
  <dimension ref="A1:L18"/>
  <sheetViews>
    <sheetView tabSelected="1" workbookViewId="0">
      <selection activeCell="G17" sqref="G17"/>
    </sheetView>
  </sheetViews>
  <sheetFormatPr defaultRowHeight="15" x14ac:dyDescent="0.25"/>
  <cols>
    <col min="1" max="1" width="17" bestFit="1" customWidth="1"/>
    <col min="2" max="2" width="17.7109375" bestFit="1" customWidth="1"/>
    <col min="3" max="3" width="15.42578125" bestFit="1" customWidth="1"/>
    <col min="4" max="4" width="17.7109375" bestFit="1" customWidth="1"/>
    <col min="5" max="5" width="15.42578125" bestFit="1" customWidth="1"/>
    <col min="6" max="6" width="18.42578125" bestFit="1" customWidth="1"/>
    <col min="7" max="7" width="16.140625" bestFit="1" customWidth="1"/>
    <col min="8" max="8" width="18" bestFit="1" customWidth="1"/>
    <col min="9" max="9" width="15.7109375" bestFit="1" customWidth="1"/>
    <col min="10" max="10" width="17.5703125" bestFit="1" customWidth="1"/>
    <col min="11" max="11" width="15.28515625" bestFit="1" customWidth="1"/>
    <col min="12" max="12" width="11.28515625" bestFit="1" customWidth="1"/>
    <col min="13" max="38" width="19.85546875" bestFit="1" customWidth="1"/>
    <col min="39" max="39" width="11.28515625" bestFit="1" customWidth="1"/>
  </cols>
  <sheetData>
    <row r="1" spans="1:12" x14ac:dyDescent="0.25">
      <c r="A1" s="2" t="s">
        <v>42</v>
      </c>
      <c r="B1" t="s">
        <v>448</v>
      </c>
    </row>
    <row r="2" spans="1:12" x14ac:dyDescent="0.25">
      <c r="A2" s="2" t="s">
        <v>5</v>
      </c>
      <c r="B2" t="s">
        <v>61</v>
      </c>
    </row>
    <row r="4" spans="1:12" x14ac:dyDescent="0.25">
      <c r="A4" s="2" t="s">
        <v>588</v>
      </c>
      <c r="B4" s="2" t="s">
        <v>580</v>
      </c>
    </row>
    <row r="5" spans="1:12" x14ac:dyDescent="0.25">
      <c r="A5" s="2" t="s">
        <v>579</v>
      </c>
      <c r="B5" t="s">
        <v>125</v>
      </c>
      <c r="C5" t="s">
        <v>60</v>
      </c>
      <c r="D5" t="s">
        <v>84</v>
      </c>
      <c r="E5" t="s">
        <v>77</v>
      </c>
      <c r="F5" t="s">
        <v>119</v>
      </c>
      <c r="G5" t="s">
        <v>116</v>
      </c>
      <c r="H5" t="s">
        <v>110</v>
      </c>
      <c r="I5" t="s">
        <v>105</v>
      </c>
      <c r="J5" t="s">
        <v>91</v>
      </c>
      <c r="K5" t="s">
        <v>99</v>
      </c>
      <c r="L5" t="s">
        <v>690</v>
      </c>
    </row>
    <row r="6" spans="1:12" x14ac:dyDescent="0.25">
      <c r="A6" s="3" t="s">
        <v>581</v>
      </c>
      <c r="B6" s="5"/>
      <c r="C6" s="5"/>
      <c r="D6" s="5"/>
      <c r="E6" s="5"/>
      <c r="F6" s="5"/>
      <c r="G6" s="5"/>
      <c r="H6" s="5"/>
      <c r="I6" s="5"/>
      <c r="J6" s="5"/>
      <c r="K6" s="5"/>
      <c r="L6" s="5"/>
    </row>
    <row r="7" spans="1:12" x14ac:dyDescent="0.25">
      <c r="A7" s="6" t="s">
        <v>583</v>
      </c>
      <c r="B7" s="5">
        <v>2E-3</v>
      </c>
      <c r="C7" s="5">
        <v>2E-3</v>
      </c>
      <c r="D7" s="5">
        <v>2E-3</v>
      </c>
      <c r="E7" s="5">
        <v>2E-3</v>
      </c>
      <c r="F7" s="5">
        <v>2E-3</v>
      </c>
      <c r="G7" s="5">
        <v>2E-3</v>
      </c>
      <c r="H7" s="5">
        <v>2E-3</v>
      </c>
      <c r="I7" s="5">
        <v>2E-3</v>
      </c>
      <c r="J7" s="5">
        <v>2E-3</v>
      </c>
      <c r="K7" s="5">
        <v>2E-3</v>
      </c>
      <c r="L7" s="5">
        <v>2.0000000000000005E-3</v>
      </c>
    </row>
    <row r="8" spans="1:12" x14ac:dyDescent="0.25">
      <c r="A8" s="6" t="s">
        <v>584</v>
      </c>
      <c r="B8" s="5">
        <v>2E-3</v>
      </c>
      <c r="C8" s="5">
        <v>2E-3</v>
      </c>
      <c r="D8" s="5">
        <v>2E-3</v>
      </c>
      <c r="E8" s="5">
        <v>2E-3</v>
      </c>
      <c r="F8" s="5">
        <v>2E-3</v>
      </c>
      <c r="G8" s="5">
        <v>2E-3</v>
      </c>
      <c r="H8" s="5">
        <v>2E-3</v>
      </c>
      <c r="I8" s="5">
        <v>2E-3</v>
      </c>
      <c r="J8" s="5">
        <v>2E-3</v>
      </c>
      <c r="K8" s="5">
        <v>2E-3</v>
      </c>
      <c r="L8" s="5">
        <v>2.0000000000000005E-3</v>
      </c>
    </row>
    <row r="9" spans="1:12" x14ac:dyDescent="0.25">
      <c r="A9" s="6" t="s">
        <v>585</v>
      </c>
      <c r="B9" s="5">
        <v>2E-3</v>
      </c>
      <c r="C9" s="5">
        <v>2E-3</v>
      </c>
      <c r="D9" s="5">
        <v>2E-3</v>
      </c>
      <c r="E9" s="5">
        <v>2E-3</v>
      </c>
      <c r="F9" s="5">
        <v>2E-3</v>
      </c>
      <c r="G9" s="5">
        <v>2E-3</v>
      </c>
      <c r="H9" s="5">
        <v>2E-3</v>
      </c>
      <c r="I9" s="5">
        <v>2E-3</v>
      </c>
      <c r="J9" s="5">
        <v>2E-3</v>
      </c>
      <c r="K9" s="5">
        <v>2E-3</v>
      </c>
      <c r="L9" s="5">
        <v>2.0000000000000005E-3</v>
      </c>
    </row>
    <row r="10" spans="1:12" x14ac:dyDescent="0.25">
      <c r="A10" s="3" t="s">
        <v>582</v>
      </c>
      <c r="B10" s="5"/>
      <c r="C10" s="5"/>
      <c r="D10" s="5"/>
      <c r="E10" s="5"/>
      <c r="F10" s="5"/>
      <c r="G10" s="5"/>
      <c r="H10" s="5"/>
      <c r="I10" s="5"/>
      <c r="J10" s="5"/>
      <c r="K10" s="5"/>
      <c r="L10" s="5"/>
    </row>
    <row r="11" spans="1:12" x14ac:dyDescent="0.25">
      <c r="A11" s="6" t="s">
        <v>586</v>
      </c>
      <c r="B11" s="5">
        <v>2E-3</v>
      </c>
      <c r="C11" s="5">
        <v>2E-3</v>
      </c>
      <c r="D11" s="5">
        <v>2E-3</v>
      </c>
      <c r="E11" s="5">
        <v>2E-3</v>
      </c>
      <c r="F11" s="5">
        <v>2E-3</v>
      </c>
      <c r="G11" s="5">
        <v>2E-3</v>
      </c>
      <c r="H11" s="5">
        <v>2E-3</v>
      </c>
      <c r="I11" s="5">
        <v>2E-3</v>
      </c>
      <c r="J11" s="5">
        <v>2E-3</v>
      </c>
      <c r="K11" s="5">
        <v>2E-3</v>
      </c>
      <c r="L11" s="5">
        <v>2.0000000000000005E-3</v>
      </c>
    </row>
    <row r="12" spans="1:12" x14ac:dyDescent="0.25">
      <c r="A12" s="6" t="s">
        <v>587</v>
      </c>
      <c r="B12" s="5">
        <v>2E-3</v>
      </c>
      <c r="C12" s="5">
        <v>2E-3</v>
      </c>
      <c r="D12" s="5">
        <v>2E-3</v>
      </c>
      <c r="E12" s="5">
        <v>2E-3</v>
      </c>
      <c r="F12" s="5">
        <v>2E-3</v>
      </c>
      <c r="G12" s="5">
        <v>2E-3</v>
      </c>
      <c r="H12" s="5">
        <v>2E-3</v>
      </c>
      <c r="I12" s="5">
        <v>2E-3</v>
      </c>
      <c r="J12" s="5">
        <v>2E-3</v>
      </c>
      <c r="K12" s="5">
        <v>2E-3</v>
      </c>
      <c r="L12" s="5">
        <v>2.0000000000000005E-3</v>
      </c>
    </row>
    <row r="13" spans="1:12" x14ac:dyDescent="0.25">
      <c r="A13" s="3" t="s">
        <v>655</v>
      </c>
      <c r="B13" s="5"/>
      <c r="C13" s="5"/>
      <c r="D13" s="5"/>
      <c r="E13" s="5"/>
      <c r="F13" s="5"/>
      <c r="G13" s="5"/>
      <c r="H13" s="5"/>
      <c r="I13" s="5"/>
      <c r="J13" s="5"/>
      <c r="K13" s="5"/>
      <c r="L13" s="5"/>
    </row>
    <row r="14" spans="1:12" x14ac:dyDescent="0.25">
      <c r="A14" s="6" t="s">
        <v>656</v>
      </c>
      <c r="B14" s="5">
        <v>2E-3</v>
      </c>
      <c r="C14" s="5">
        <v>2E-3</v>
      </c>
      <c r="D14" s="5">
        <v>2E-3</v>
      </c>
      <c r="E14" s="5">
        <v>2E-3</v>
      </c>
      <c r="F14" s="5">
        <v>2E-3</v>
      </c>
      <c r="G14" s="5">
        <v>2E-3</v>
      </c>
      <c r="H14" s="5">
        <v>2E-3</v>
      </c>
      <c r="I14" s="5">
        <v>2E-3</v>
      </c>
      <c r="J14" s="5">
        <v>2E-3</v>
      </c>
      <c r="K14" s="5">
        <v>2E-3</v>
      </c>
      <c r="L14" s="5">
        <v>2.0000000000000005E-3</v>
      </c>
    </row>
    <row r="15" spans="1:12" x14ac:dyDescent="0.25">
      <c r="A15" s="6" t="s">
        <v>657</v>
      </c>
      <c r="B15" s="5">
        <v>2E-3</v>
      </c>
      <c r="C15" s="5">
        <v>2E-3</v>
      </c>
      <c r="D15" s="5">
        <v>2E-3</v>
      </c>
      <c r="E15" s="5">
        <v>2E-3</v>
      </c>
      <c r="F15" s="5">
        <v>2E-3</v>
      </c>
      <c r="G15" s="5">
        <v>2E-3</v>
      </c>
      <c r="H15" s="5">
        <v>2E-3</v>
      </c>
      <c r="I15" s="5">
        <v>2E-3</v>
      </c>
      <c r="J15" s="5">
        <v>2E-3</v>
      </c>
      <c r="K15" s="5">
        <v>2E-3</v>
      </c>
      <c r="L15" s="5">
        <v>2.0000000000000005E-3</v>
      </c>
    </row>
    <row r="16" spans="1:12" x14ac:dyDescent="0.25">
      <c r="A16" s="3" t="s">
        <v>692</v>
      </c>
      <c r="B16" s="5"/>
      <c r="C16" s="5"/>
      <c r="D16" s="5"/>
      <c r="E16" s="5"/>
      <c r="F16" s="5"/>
      <c r="G16" s="5"/>
      <c r="H16" s="5"/>
      <c r="I16" s="5"/>
      <c r="J16" s="5"/>
      <c r="K16" s="5"/>
      <c r="L16" s="5"/>
    </row>
    <row r="17" spans="1:12" x14ac:dyDescent="0.25">
      <c r="A17" s="6" t="s">
        <v>691</v>
      </c>
      <c r="B17" s="5">
        <v>2E-3</v>
      </c>
      <c r="C17" s="5">
        <v>2E-3</v>
      </c>
      <c r="D17" s="5">
        <v>2E-3</v>
      </c>
      <c r="E17" s="5">
        <v>2E-3</v>
      </c>
      <c r="F17" s="5">
        <v>2E-3</v>
      </c>
      <c r="G17" s="5">
        <v>2E-3</v>
      </c>
      <c r="H17" s="5">
        <v>2E-3</v>
      </c>
      <c r="I17" s="5">
        <v>2E-3</v>
      </c>
      <c r="J17" s="5">
        <v>2E-3</v>
      </c>
      <c r="K17" s="5">
        <v>2E-3</v>
      </c>
      <c r="L17" s="5">
        <v>2.0000000000000005E-3</v>
      </c>
    </row>
    <row r="18" spans="1:12" x14ac:dyDescent="0.25">
      <c r="A18" s="3" t="s">
        <v>690</v>
      </c>
      <c r="B18" s="5">
        <v>2E-3</v>
      </c>
      <c r="C18" s="5">
        <v>2E-3</v>
      </c>
      <c r="D18" s="5">
        <v>2E-3</v>
      </c>
      <c r="E18" s="5">
        <v>2E-3</v>
      </c>
      <c r="F18" s="5">
        <v>2E-3</v>
      </c>
      <c r="G18" s="5">
        <v>2E-3</v>
      </c>
      <c r="H18" s="5">
        <v>2E-3</v>
      </c>
      <c r="I18" s="5">
        <v>2E-3</v>
      </c>
      <c r="J18" s="5">
        <v>2E-3</v>
      </c>
      <c r="K18" s="5">
        <v>2E-3</v>
      </c>
      <c r="L18" s="5">
        <v>2.0000000000000005E-3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029"/>
  <sheetViews>
    <sheetView topLeftCell="A2" workbookViewId="0">
      <selection activeCell="AN17" sqref="AN17"/>
    </sheetView>
  </sheetViews>
  <sheetFormatPr defaultRowHeight="15" x14ac:dyDescent="0.25"/>
  <cols>
    <col min="1" max="1" width="13.28515625" bestFit="1" customWidth="1"/>
    <col min="2" max="2" width="9.42578125" bestFit="1" customWidth="1"/>
    <col min="3" max="3" width="15.42578125" bestFit="1" customWidth="1"/>
    <col min="4" max="4" width="21.28515625" bestFit="1" customWidth="1"/>
    <col min="5" max="5" width="18.140625" bestFit="1" customWidth="1"/>
    <col min="6" max="6" width="10.28515625" bestFit="1" customWidth="1"/>
    <col min="7" max="7" width="19.85546875" bestFit="1" customWidth="1"/>
    <col min="8" max="8" width="15.85546875" bestFit="1" customWidth="1"/>
    <col min="9" max="9" width="16.85546875" bestFit="1" customWidth="1"/>
    <col min="10" max="10" width="16.28515625" bestFit="1" customWidth="1"/>
    <col min="11" max="11" width="21.7109375" bestFit="1" customWidth="1"/>
    <col min="12" max="12" width="16.42578125" bestFit="1" customWidth="1"/>
    <col min="13" max="13" width="13.42578125" bestFit="1" customWidth="1"/>
    <col min="14" max="14" width="21.5703125" bestFit="1" customWidth="1"/>
    <col min="15" max="15" width="12" bestFit="1" customWidth="1"/>
    <col min="16" max="16" width="9" bestFit="1" customWidth="1"/>
    <col min="17" max="17" width="15.7109375" bestFit="1" customWidth="1"/>
    <col min="18" max="18" width="16" bestFit="1" customWidth="1"/>
    <col min="19" max="19" width="16.5703125" bestFit="1" customWidth="1"/>
    <col min="20" max="20" width="16.28515625" bestFit="1" customWidth="1"/>
    <col min="21" max="21" width="32.42578125" bestFit="1" customWidth="1"/>
    <col min="22" max="22" width="16.42578125" bestFit="1" customWidth="1"/>
    <col min="23" max="23" width="16.140625" bestFit="1" customWidth="1"/>
    <col min="24" max="24" width="10.85546875" bestFit="1" customWidth="1"/>
    <col min="25" max="25" width="22" bestFit="1" customWidth="1"/>
    <col min="26" max="26" width="35.85546875" bestFit="1" customWidth="1"/>
    <col min="27" max="27" width="21.140625" bestFit="1" customWidth="1"/>
    <col min="28" max="28" width="33.42578125" bestFit="1" customWidth="1"/>
    <col min="29" max="29" width="18.5703125" bestFit="1" customWidth="1"/>
    <col min="30" max="30" width="17.28515625" bestFit="1" customWidth="1"/>
    <col min="31" max="31" width="14.7109375" bestFit="1" customWidth="1"/>
    <col min="32" max="32" width="18.140625" bestFit="1" customWidth="1"/>
    <col min="33" max="33" width="17" bestFit="1" customWidth="1"/>
    <col min="34" max="34" width="7" bestFit="1" customWidth="1"/>
    <col min="35" max="35" width="6.42578125" bestFit="1" customWidth="1"/>
    <col min="36" max="36" width="14.5703125" bestFit="1" customWidth="1"/>
    <col min="37" max="37" width="10.140625" bestFit="1" customWidth="1"/>
    <col min="38" max="38" width="23.140625" bestFit="1" customWidth="1"/>
    <col min="39" max="39" width="22.5703125" bestFit="1" customWidth="1"/>
    <col min="40" max="41" width="14.85546875" bestFit="1" customWidth="1"/>
    <col min="42" max="42" width="15.85546875" bestFit="1" customWidth="1"/>
    <col min="43" max="43" width="19.85546875" bestFit="1" customWidth="1"/>
    <col min="44" max="44" width="16.42578125" bestFit="1" customWidth="1"/>
    <col min="46" max="46" width="11.5703125" bestFit="1" customWidth="1"/>
    <col min="47" max="47" width="16" bestFit="1" customWidth="1"/>
    <col min="48" max="48" width="16.85546875" bestFit="1" customWidth="1"/>
    <col min="49" max="49" width="13.85546875" bestFit="1" customWidth="1"/>
    <col min="50" max="50" width="7.28515625" bestFit="1" customWidth="1"/>
    <col min="51" max="51" width="19.5703125" bestFit="1" customWidth="1"/>
    <col min="52" max="52" width="81.140625" bestFit="1" customWidth="1"/>
    <col min="53" max="53" width="39.85546875" bestFit="1" customWidth="1"/>
    <col min="54" max="54" width="7.85546875" bestFit="1" customWidth="1"/>
    <col min="55" max="55" width="9" bestFit="1" customWidth="1"/>
    <col min="56" max="56" width="16.85546875" bestFit="1" customWidth="1"/>
    <col min="57" max="57" width="13.5703125" bestFit="1" customWidth="1"/>
  </cols>
  <sheetData>
    <row r="1" spans="1:5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25">
      <c r="A2" t="s">
        <v>688</v>
      </c>
      <c r="B2" t="s">
        <v>689</v>
      </c>
      <c r="C2">
        <v>80815</v>
      </c>
      <c r="D2" t="s">
        <v>59</v>
      </c>
      <c r="E2" t="s">
        <v>317</v>
      </c>
      <c r="H2" t="s">
        <v>317</v>
      </c>
      <c r="I2" t="s">
        <v>64</v>
      </c>
      <c r="J2" t="s">
        <v>65</v>
      </c>
      <c r="L2" s="1">
        <v>44446.595648148148</v>
      </c>
      <c r="AN2" s="1">
        <v>44449.423576388886</v>
      </c>
      <c r="AO2" s="1"/>
      <c r="AP2" t="s">
        <v>432</v>
      </c>
      <c r="AQ2" t="s">
        <v>433</v>
      </c>
      <c r="AS2">
        <v>0</v>
      </c>
      <c r="AT2" t="s">
        <v>45</v>
      </c>
      <c r="BC2">
        <v>80815001</v>
      </c>
      <c r="BD2">
        <v>8299994</v>
      </c>
      <c r="BE2" t="s">
        <v>432</v>
      </c>
    </row>
    <row r="3" spans="1:57" x14ac:dyDescent="0.25">
      <c r="A3" t="s">
        <v>683</v>
      </c>
      <c r="B3" t="s">
        <v>684</v>
      </c>
      <c r="C3">
        <v>80815</v>
      </c>
      <c r="D3" t="s">
        <v>59</v>
      </c>
      <c r="E3" t="s">
        <v>77</v>
      </c>
      <c r="F3" t="s">
        <v>61</v>
      </c>
      <c r="G3" t="s">
        <v>62</v>
      </c>
      <c r="H3" t="s">
        <v>63</v>
      </c>
      <c r="I3" t="s">
        <v>64</v>
      </c>
      <c r="J3" t="s">
        <v>65</v>
      </c>
      <c r="K3" t="s">
        <v>64</v>
      </c>
      <c r="L3" s="1">
        <v>44446.50277777778</v>
      </c>
      <c r="P3" t="s">
        <v>605</v>
      </c>
      <c r="Q3" t="s">
        <v>461</v>
      </c>
      <c r="U3" t="s">
        <v>94</v>
      </c>
      <c r="AN3" s="1">
        <v>44447.520532407405</v>
      </c>
      <c r="AO3" s="1">
        <v>44447.520532407405</v>
      </c>
      <c r="AP3" t="s">
        <v>447</v>
      </c>
      <c r="AQ3" t="s">
        <v>448</v>
      </c>
      <c r="AR3">
        <v>23</v>
      </c>
      <c r="AS3">
        <v>2E-3</v>
      </c>
      <c r="AT3" t="s">
        <v>71</v>
      </c>
      <c r="AV3" t="s">
        <v>180</v>
      </c>
      <c r="AW3" t="s">
        <v>450</v>
      </c>
      <c r="AX3">
        <v>2E-3</v>
      </c>
      <c r="BC3">
        <v>80815011</v>
      </c>
      <c r="BD3">
        <v>8299989</v>
      </c>
      <c r="BE3" t="s">
        <v>447</v>
      </c>
    </row>
    <row r="4" spans="1:57" x14ac:dyDescent="0.25">
      <c r="A4" t="s">
        <v>680</v>
      </c>
      <c r="B4" t="s">
        <v>681</v>
      </c>
      <c r="C4">
        <v>80815</v>
      </c>
      <c r="D4" t="s">
        <v>59</v>
      </c>
      <c r="E4" t="s">
        <v>84</v>
      </c>
      <c r="F4" t="s">
        <v>61</v>
      </c>
      <c r="G4" t="s">
        <v>62</v>
      </c>
      <c r="H4" t="s">
        <v>63</v>
      </c>
      <c r="I4" t="s">
        <v>64</v>
      </c>
      <c r="J4" t="s">
        <v>65</v>
      </c>
      <c r="K4" t="s">
        <v>64</v>
      </c>
      <c r="L4" s="1">
        <v>44446.492361111108</v>
      </c>
      <c r="P4" t="s">
        <v>486</v>
      </c>
      <c r="Q4" t="s">
        <v>93</v>
      </c>
      <c r="U4" t="s">
        <v>487</v>
      </c>
      <c r="AN4" s="1">
        <v>44447.51834490741</v>
      </c>
      <c r="AO4" s="1">
        <v>44447.51834490741</v>
      </c>
      <c r="AP4" t="s">
        <v>447</v>
      </c>
      <c r="AQ4" t="s">
        <v>448</v>
      </c>
      <c r="AR4">
        <v>23</v>
      </c>
      <c r="AS4">
        <v>2E-3</v>
      </c>
      <c r="AT4" t="s">
        <v>71</v>
      </c>
      <c r="AV4" t="s">
        <v>180</v>
      </c>
      <c r="AW4" t="s">
        <v>450</v>
      </c>
      <c r="AX4">
        <v>2E-3</v>
      </c>
      <c r="AZ4" t="s">
        <v>682</v>
      </c>
      <c r="BC4">
        <v>80815010</v>
      </c>
      <c r="BD4">
        <v>8299984</v>
      </c>
      <c r="BE4" t="s">
        <v>447</v>
      </c>
    </row>
    <row r="5" spans="1:57" x14ac:dyDescent="0.25">
      <c r="A5" t="s">
        <v>678</v>
      </c>
      <c r="B5" t="s">
        <v>679</v>
      </c>
      <c r="C5">
        <v>80815</v>
      </c>
      <c r="D5" t="s">
        <v>59</v>
      </c>
      <c r="E5" t="s">
        <v>91</v>
      </c>
      <c r="F5" t="s">
        <v>61</v>
      </c>
      <c r="G5" t="s">
        <v>62</v>
      </c>
      <c r="H5" t="s">
        <v>63</v>
      </c>
      <c r="I5" t="s">
        <v>64</v>
      </c>
      <c r="J5" t="s">
        <v>65</v>
      </c>
      <c r="K5" t="s">
        <v>64</v>
      </c>
      <c r="L5" s="1">
        <v>44446.48333333333</v>
      </c>
      <c r="P5" t="s">
        <v>605</v>
      </c>
      <c r="Q5" t="s">
        <v>87</v>
      </c>
      <c r="U5" t="s">
        <v>111</v>
      </c>
      <c r="AN5" s="1">
        <v>44447.510625000003</v>
      </c>
      <c r="AO5" s="1">
        <v>44447.510625000003</v>
      </c>
      <c r="AP5" t="s">
        <v>447</v>
      </c>
      <c r="AQ5" t="s">
        <v>448</v>
      </c>
      <c r="AR5">
        <v>23</v>
      </c>
      <c r="AS5">
        <v>2E-3</v>
      </c>
      <c r="AT5" t="s">
        <v>71</v>
      </c>
      <c r="AV5" t="s">
        <v>180</v>
      </c>
      <c r="AW5" t="s">
        <v>450</v>
      </c>
      <c r="AX5">
        <v>2E-3</v>
      </c>
      <c r="BC5">
        <v>80815008</v>
      </c>
      <c r="BD5">
        <v>8299979</v>
      </c>
      <c r="BE5" t="s">
        <v>447</v>
      </c>
    </row>
    <row r="6" spans="1:57" x14ac:dyDescent="0.25">
      <c r="A6" t="s">
        <v>676</v>
      </c>
      <c r="B6" t="s">
        <v>677</v>
      </c>
      <c r="C6">
        <v>80815</v>
      </c>
      <c r="D6" t="s">
        <v>59</v>
      </c>
      <c r="E6" t="s">
        <v>99</v>
      </c>
      <c r="F6" t="s">
        <v>61</v>
      </c>
      <c r="G6" t="s">
        <v>62</v>
      </c>
      <c r="H6" t="s">
        <v>63</v>
      </c>
      <c r="I6" t="s">
        <v>64</v>
      </c>
      <c r="J6" t="s">
        <v>65</v>
      </c>
      <c r="K6" t="s">
        <v>64</v>
      </c>
      <c r="L6" s="1">
        <v>44446.47152777778</v>
      </c>
      <c r="P6" t="s">
        <v>605</v>
      </c>
      <c r="Q6" t="s">
        <v>667</v>
      </c>
      <c r="U6" t="s">
        <v>465</v>
      </c>
      <c r="AN6" s="1">
        <v>44447.511736111112</v>
      </c>
      <c r="AO6" s="1">
        <v>44447.511736111112</v>
      </c>
      <c r="AP6" t="s">
        <v>447</v>
      </c>
      <c r="AQ6" t="s">
        <v>448</v>
      </c>
      <c r="AR6">
        <v>23</v>
      </c>
      <c r="AS6">
        <v>2E-3</v>
      </c>
      <c r="AT6" t="s">
        <v>71</v>
      </c>
      <c r="AV6" t="s">
        <v>180</v>
      </c>
      <c r="AW6" t="s">
        <v>450</v>
      </c>
      <c r="AX6">
        <v>2E-3</v>
      </c>
      <c r="BC6">
        <v>80815009</v>
      </c>
      <c r="BD6">
        <v>8299974</v>
      </c>
      <c r="BE6" t="s">
        <v>447</v>
      </c>
    </row>
    <row r="7" spans="1:57" x14ac:dyDescent="0.25">
      <c r="A7" t="s">
        <v>674</v>
      </c>
      <c r="B7" t="s">
        <v>675</v>
      </c>
      <c r="C7">
        <v>80815</v>
      </c>
      <c r="D7" t="s">
        <v>59</v>
      </c>
      <c r="E7" t="s">
        <v>105</v>
      </c>
      <c r="F7" t="s">
        <v>61</v>
      </c>
      <c r="G7" t="s">
        <v>62</v>
      </c>
      <c r="H7" t="s">
        <v>63</v>
      </c>
      <c r="I7" t="s">
        <v>64</v>
      </c>
      <c r="J7" t="s">
        <v>65</v>
      </c>
      <c r="K7" t="s">
        <v>64</v>
      </c>
      <c r="L7" s="1">
        <v>44446.460416666669</v>
      </c>
      <c r="P7" t="s">
        <v>486</v>
      </c>
      <c r="U7" t="s">
        <v>161</v>
      </c>
      <c r="AN7" s="1">
        <v>44447.509513888886</v>
      </c>
      <c r="AO7" s="1">
        <v>44447.509513888886</v>
      </c>
      <c r="AP7" t="s">
        <v>447</v>
      </c>
      <c r="AQ7" t="s">
        <v>448</v>
      </c>
      <c r="AR7">
        <v>23</v>
      </c>
      <c r="AS7">
        <v>2E-3</v>
      </c>
      <c r="AT7" t="s">
        <v>71</v>
      </c>
      <c r="AV7" t="s">
        <v>180</v>
      </c>
      <c r="AW7" t="s">
        <v>450</v>
      </c>
      <c r="AX7">
        <v>2E-3</v>
      </c>
      <c r="AZ7" t="s">
        <v>664</v>
      </c>
      <c r="BC7">
        <v>80815007</v>
      </c>
      <c r="BD7">
        <v>8299969</v>
      </c>
      <c r="BE7" t="s">
        <v>447</v>
      </c>
    </row>
    <row r="8" spans="1:57" x14ac:dyDescent="0.25">
      <c r="A8" t="s">
        <v>671</v>
      </c>
      <c r="B8" t="s">
        <v>672</v>
      </c>
      <c r="C8">
        <v>80815</v>
      </c>
      <c r="D8" t="s">
        <v>59</v>
      </c>
      <c r="E8" t="s">
        <v>110</v>
      </c>
      <c r="F8" t="s">
        <v>61</v>
      </c>
      <c r="G8" t="s">
        <v>62</v>
      </c>
      <c r="H8" t="s">
        <v>63</v>
      </c>
      <c r="I8" t="s">
        <v>64</v>
      </c>
      <c r="J8" t="s">
        <v>65</v>
      </c>
      <c r="K8" t="s">
        <v>64</v>
      </c>
      <c r="L8" s="1">
        <v>44446.451388888891</v>
      </c>
      <c r="P8" t="s">
        <v>605</v>
      </c>
      <c r="U8" t="s">
        <v>673</v>
      </c>
      <c r="AN8" s="1">
        <v>44447.508414351854</v>
      </c>
      <c r="AO8" s="1">
        <v>44447.508414351854</v>
      </c>
      <c r="AP8" t="s">
        <v>447</v>
      </c>
      <c r="AQ8" t="s">
        <v>448</v>
      </c>
      <c r="AR8">
        <v>23</v>
      </c>
      <c r="AS8">
        <v>2E-3</v>
      </c>
      <c r="AT8" t="s">
        <v>71</v>
      </c>
      <c r="AV8" t="s">
        <v>180</v>
      </c>
      <c r="AW8" t="s">
        <v>450</v>
      </c>
      <c r="AX8">
        <v>2E-3</v>
      </c>
      <c r="AZ8" t="s">
        <v>664</v>
      </c>
      <c r="BC8">
        <v>80815006</v>
      </c>
      <c r="BD8">
        <v>8299964</v>
      </c>
      <c r="BE8" t="s">
        <v>447</v>
      </c>
    </row>
    <row r="9" spans="1:57" x14ac:dyDescent="0.25">
      <c r="A9" t="s">
        <v>668</v>
      </c>
      <c r="B9" t="s">
        <v>669</v>
      </c>
      <c r="C9">
        <v>80815</v>
      </c>
      <c r="D9" t="s">
        <v>59</v>
      </c>
      <c r="E9" t="s">
        <v>116</v>
      </c>
      <c r="F9" t="s">
        <v>61</v>
      </c>
      <c r="G9" t="s">
        <v>62</v>
      </c>
      <c r="H9" t="s">
        <v>63</v>
      </c>
      <c r="I9" t="s">
        <v>64</v>
      </c>
      <c r="J9" t="s">
        <v>65</v>
      </c>
      <c r="K9" t="s">
        <v>64</v>
      </c>
      <c r="L9" s="1">
        <v>44446.441666666666</v>
      </c>
      <c r="P9" t="s">
        <v>486</v>
      </c>
      <c r="U9" t="s">
        <v>670</v>
      </c>
      <c r="AN9" s="1">
        <v>44447.507303240738</v>
      </c>
      <c r="AO9" s="1">
        <v>44447.507303240738</v>
      </c>
      <c r="AP9" t="s">
        <v>447</v>
      </c>
      <c r="AQ9" t="s">
        <v>448</v>
      </c>
      <c r="AR9">
        <v>23</v>
      </c>
      <c r="AS9">
        <v>2E-3</v>
      </c>
      <c r="AT9" t="s">
        <v>71</v>
      </c>
      <c r="AV9" t="s">
        <v>180</v>
      </c>
      <c r="AW9" t="s">
        <v>450</v>
      </c>
      <c r="AX9">
        <v>2E-3</v>
      </c>
      <c r="AZ9" t="s">
        <v>664</v>
      </c>
      <c r="BC9">
        <v>80815005</v>
      </c>
      <c r="BD9">
        <v>8299959</v>
      </c>
      <c r="BE9" t="s">
        <v>447</v>
      </c>
    </row>
    <row r="10" spans="1:57" x14ac:dyDescent="0.25">
      <c r="A10" t="s">
        <v>665</v>
      </c>
      <c r="B10" t="s">
        <v>666</v>
      </c>
      <c r="C10">
        <v>80815</v>
      </c>
      <c r="D10" t="s">
        <v>59</v>
      </c>
      <c r="E10" t="s">
        <v>60</v>
      </c>
      <c r="F10" t="s">
        <v>61</v>
      </c>
      <c r="G10" t="s">
        <v>62</v>
      </c>
      <c r="H10" t="s">
        <v>63</v>
      </c>
      <c r="I10" t="s">
        <v>64</v>
      </c>
      <c r="J10" t="s">
        <v>65</v>
      </c>
      <c r="K10" t="s">
        <v>64</v>
      </c>
      <c r="L10" s="1">
        <v>44446.419444444444</v>
      </c>
      <c r="P10" t="s">
        <v>138</v>
      </c>
      <c r="Q10" t="s">
        <v>667</v>
      </c>
      <c r="U10" t="s">
        <v>164</v>
      </c>
      <c r="AN10" s="1">
        <v>44447.50508101852</v>
      </c>
      <c r="AO10" s="1">
        <v>44447.50508101852</v>
      </c>
      <c r="AP10" t="s">
        <v>447</v>
      </c>
      <c r="AQ10" t="s">
        <v>448</v>
      </c>
      <c r="AR10">
        <v>23</v>
      </c>
      <c r="AS10">
        <v>2E-3</v>
      </c>
      <c r="AT10" t="s">
        <v>71</v>
      </c>
      <c r="AV10" t="s">
        <v>180</v>
      </c>
      <c r="AW10" t="s">
        <v>450</v>
      </c>
      <c r="AX10">
        <v>2E-3</v>
      </c>
      <c r="BC10">
        <v>80815003</v>
      </c>
      <c r="BD10">
        <v>8299954</v>
      </c>
      <c r="BE10" t="s">
        <v>447</v>
      </c>
    </row>
    <row r="11" spans="1:57" x14ac:dyDescent="0.25">
      <c r="A11" t="s">
        <v>662</v>
      </c>
      <c r="B11" t="s">
        <v>663</v>
      </c>
      <c r="C11">
        <v>80815</v>
      </c>
      <c r="D11" t="s">
        <v>59</v>
      </c>
      <c r="E11" t="s">
        <v>119</v>
      </c>
      <c r="F11" t="s">
        <v>61</v>
      </c>
      <c r="G11" t="s">
        <v>62</v>
      </c>
      <c r="H11" t="s">
        <v>63</v>
      </c>
      <c r="I11" t="s">
        <v>64</v>
      </c>
      <c r="J11" t="s">
        <v>65</v>
      </c>
      <c r="K11" t="s">
        <v>64</v>
      </c>
      <c r="L11" s="1">
        <v>44446.418055555558</v>
      </c>
      <c r="P11" t="s">
        <v>486</v>
      </c>
      <c r="U11" t="s">
        <v>223</v>
      </c>
      <c r="AN11" s="1">
        <v>44447.506192129629</v>
      </c>
      <c r="AO11" s="1">
        <v>44447.506192129629</v>
      </c>
      <c r="AP11" t="s">
        <v>447</v>
      </c>
      <c r="AQ11" t="s">
        <v>448</v>
      </c>
      <c r="AR11">
        <v>23</v>
      </c>
      <c r="AS11">
        <v>2E-3</v>
      </c>
      <c r="AT11" t="s">
        <v>71</v>
      </c>
      <c r="AV11" t="s">
        <v>180</v>
      </c>
      <c r="AW11" t="s">
        <v>450</v>
      </c>
      <c r="AX11">
        <v>2E-3</v>
      </c>
      <c r="AZ11" t="s">
        <v>664</v>
      </c>
      <c r="BC11">
        <v>80815004</v>
      </c>
      <c r="BD11">
        <v>8299949</v>
      </c>
      <c r="BE11" t="s">
        <v>447</v>
      </c>
    </row>
    <row r="12" spans="1:57" x14ac:dyDescent="0.25">
      <c r="A12" t="s">
        <v>685</v>
      </c>
      <c r="B12" t="s">
        <v>686</v>
      </c>
      <c r="C12">
        <v>80815</v>
      </c>
      <c r="D12" t="s">
        <v>59</v>
      </c>
      <c r="E12" t="s">
        <v>125</v>
      </c>
      <c r="F12" t="s">
        <v>177</v>
      </c>
      <c r="G12" t="s">
        <v>62</v>
      </c>
      <c r="H12" t="s">
        <v>178</v>
      </c>
      <c r="I12" t="s">
        <v>64</v>
      </c>
      <c r="J12" t="s">
        <v>65</v>
      </c>
      <c r="K12" t="s">
        <v>64</v>
      </c>
      <c r="L12" s="1">
        <v>44446.40625</v>
      </c>
      <c r="AN12" s="1">
        <v>44447.512835648151</v>
      </c>
      <c r="AO12" s="1">
        <v>44447.512835648151</v>
      </c>
      <c r="AP12" t="s">
        <v>447</v>
      </c>
      <c r="AQ12" t="s">
        <v>448</v>
      </c>
      <c r="AR12">
        <v>23</v>
      </c>
      <c r="AS12">
        <v>2E-3</v>
      </c>
      <c r="AT12" t="s">
        <v>71</v>
      </c>
      <c r="AV12" t="s">
        <v>180</v>
      </c>
      <c r="AW12" t="s">
        <v>450</v>
      </c>
      <c r="AX12">
        <v>2E-3</v>
      </c>
      <c r="AZ12" t="s">
        <v>687</v>
      </c>
      <c r="BC12">
        <v>80815012</v>
      </c>
      <c r="BD12">
        <v>8299944</v>
      </c>
      <c r="BE12" t="s">
        <v>447</v>
      </c>
    </row>
    <row r="13" spans="1:57" x14ac:dyDescent="0.25">
      <c r="A13" t="s">
        <v>660</v>
      </c>
      <c r="B13" t="s">
        <v>661</v>
      </c>
      <c r="C13">
        <v>80815</v>
      </c>
      <c r="D13" t="s">
        <v>59</v>
      </c>
      <c r="E13" t="s">
        <v>125</v>
      </c>
      <c r="F13" t="s">
        <v>61</v>
      </c>
      <c r="G13" t="s">
        <v>62</v>
      </c>
      <c r="H13" t="s">
        <v>63</v>
      </c>
      <c r="I13" t="s">
        <v>64</v>
      </c>
      <c r="J13" t="s">
        <v>65</v>
      </c>
      <c r="K13" t="s">
        <v>64</v>
      </c>
      <c r="L13" s="1">
        <v>44446.397916666669</v>
      </c>
      <c r="P13" t="s">
        <v>218</v>
      </c>
      <c r="Q13" t="s">
        <v>219</v>
      </c>
      <c r="U13" t="s">
        <v>164</v>
      </c>
      <c r="AN13" s="1">
        <v>44447.503981481481</v>
      </c>
      <c r="AO13" s="1">
        <v>44447.503981481481</v>
      </c>
      <c r="AP13" t="s">
        <v>447</v>
      </c>
      <c r="AQ13" t="s">
        <v>448</v>
      </c>
      <c r="AR13">
        <v>23</v>
      </c>
      <c r="AS13">
        <v>2E-3</v>
      </c>
      <c r="AT13" t="s">
        <v>71</v>
      </c>
      <c r="AV13" t="s">
        <v>180</v>
      </c>
      <c r="AW13" t="s">
        <v>450</v>
      </c>
      <c r="AX13">
        <v>2E-3</v>
      </c>
      <c r="BC13">
        <v>80815002</v>
      </c>
      <c r="BD13">
        <v>8299939</v>
      </c>
      <c r="BE13" t="s">
        <v>447</v>
      </c>
    </row>
    <row r="14" spans="1:57" x14ac:dyDescent="0.25">
      <c r="A14" t="s">
        <v>653</v>
      </c>
      <c r="B14" t="s">
        <v>654</v>
      </c>
      <c r="C14">
        <v>80820</v>
      </c>
      <c r="D14" t="s">
        <v>59</v>
      </c>
      <c r="E14" t="s">
        <v>317</v>
      </c>
      <c r="H14" t="s">
        <v>317</v>
      </c>
      <c r="I14" t="s">
        <v>64</v>
      </c>
      <c r="J14" t="s">
        <v>65</v>
      </c>
      <c r="L14" s="1">
        <v>44432.539525462962</v>
      </c>
      <c r="AN14" s="1">
        <v>44434.435162037036</v>
      </c>
      <c r="AO14" s="1"/>
      <c r="AP14" t="s">
        <v>432</v>
      </c>
      <c r="AQ14" t="s">
        <v>433</v>
      </c>
      <c r="AS14">
        <v>0</v>
      </c>
      <c r="AT14" t="s">
        <v>45</v>
      </c>
      <c r="BC14">
        <v>80820001</v>
      </c>
      <c r="BD14">
        <v>8281022</v>
      </c>
      <c r="BE14" t="s">
        <v>432</v>
      </c>
    </row>
    <row r="15" spans="1:57" x14ac:dyDescent="0.25">
      <c r="A15" t="s">
        <v>619</v>
      </c>
      <c r="B15" t="s">
        <v>620</v>
      </c>
      <c r="C15">
        <v>80820</v>
      </c>
      <c r="D15" t="s">
        <v>59</v>
      </c>
      <c r="E15" t="s">
        <v>77</v>
      </c>
      <c r="F15" t="s">
        <v>61</v>
      </c>
      <c r="G15" t="s">
        <v>62</v>
      </c>
      <c r="H15" t="s">
        <v>63</v>
      </c>
      <c r="I15" t="s">
        <v>64</v>
      </c>
      <c r="J15" t="s">
        <v>65</v>
      </c>
      <c r="K15" t="s">
        <v>64</v>
      </c>
      <c r="L15" s="1">
        <v>44432.493055555555</v>
      </c>
      <c r="P15" t="s">
        <v>195</v>
      </c>
      <c r="Q15" t="s">
        <v>93</v>
      </c>
      <c r="U15" t="s">
        <v>121</v>
      </c>
      <c r="AN15" s="1">
        <v>44438.469733796293</v>
      </c>
      <c r="AO15" s="1">
        <v>44434.580555555556</v>
      </c>
      <c r="AP15" t="s">
        <v>556</v>
      </c>
      <c r="AQ15" t="s">
        <v>557</v>
      </c>
      <c r="AR15">
        <v>26</v>
      </c>
      <c r="AS15">
        <v>6.0000000000000001E-3</v>
      </c>
      <c r="AT15" t="s">
        <v>71</v>
      </c>
      <c r="AW15" t="s">
        <v>450</v>
      </c>
      <c r="AX15">
        <v>2E-3</v>
      </c>
      <c r="BC15">
        <v>80820011</v>
      </c>
      <c r="BD15">
        <v>8281008</v>
      </c>
      <c r="BE15" t="s">
        <v>556</v>
      </c>
    </row>
    <row r="16" spans="1:57" x14ac:dyDescent="0.25">
      <c r="A16" t="s">
        <v>619</v>
      </c>
      <c r="B16" t="s">
        <v>620</v>
      </c>
      <c r="C16">
        <v>80820</v>
      </c>
      <c r="D16" t="s">
        <v>59</v>
      </c>
      <c r="E16" t="s">
        <v>77</v>
      </c>
      <c r="F16" t="s">
        <v>61</v>
      </c>
      <c r="G16" t="s">
        <v>62</v>
      </c>
      <c r="H16" t="s">
        <v>63</v>
      </c>
      <c r="I16" t="s">
        <v>64</v>
      </c>
      <c r="J16" t="s">
        <v>65</v>
      </c>
      <c r="K16" t="s">
        <v>64</v>
      </c>
      <c r="L16" s="1">
        <v>44432.493055555555</v>
      </c>
      <c r="P16" t="s">
        <v>195</v>
      </c>
      <c r="Q16" t="s">
        <v>93</v>
      </c>
      <c r="U16" t="s">
        <v>121</v>
      </c>
      <c r="AN16" s="1">
        <v>44433.588969907411</v>
      </c>
      <c r="AO16" s="1">
        <v>44433.364722222221</v>
      </c>
      <c r="AP16" t="s">
        <v>554</v>
      </c>
      <c r="AQ16" t="s">
        <v>555</v>
      </c>
      <c r="AR16">
        <v>25</v>
      </c>
      <c r="AS16">
        <v>1.2E-2</v>
      </c>
      <c r="AT16" t="s">
        <v>71</v>
      </c>
      <c r="AU16" t="s">
        <v>449</v>
      </c>
      <c r="AW16" t="s">
        <v>450</v>
      </c>
      <c r="AX16">
        <v>2E-3</v>
      </c>
      <c r="BC16">
        <v>80820011</v>
      </c>
      <c r="BD16">
        <v>8281006</v>
      </c>
      <c r="BE16" t="s">
        <v>554</v>
      </c>
    </row>
    <row r="17" spans="1:57" x14ac:dyDescent="0.25">
      <c r="A17" t="s">
        <v>619</v>
      </c>
      <c r="B17" t="s">
        <v>620</v>
      </c>
      <c r="C17">
        <v>80820</v>
      </c>
      <c r="D17" t="s">
        <v>59</v>
      </c>
      <c r="E17" t="s">
        <v>77</v>
      </c>
      <c r="F17" t="s">
        <v>61</v>
      </c>
      <c r="G17" t="s">
        <v>62</v>
      </c>
      <c r="H17" t="s">
        <v>63</v>
      </c>
      <c r="I17" t="s">
        <v>64</v>
      </c>
      <c r="J17" t="s">
        <v>65</v>
      </c>
      <c r="K17" t="s">
        <v>64</v>
      </c>
      <c r="L17" s="1">
        <v>44432.493055555555</v>
      </c>
      <c r="P17" t="s">
        <v>195</v>
      </c>
      <c r="Q17" t="s">
        <v>93</v>
      </c>
      <c r="U17" t="s">
        <v>121</v>
      </c>
      <c r="AN17" s="1">
        <v>44435.424895833334</v>
      </c>
      <c r="AO17" s="1">
        <v>44434.619780092595</v>
      </c>
      <c r="AP17" t="s">
        <v>560</v>
      </c>
      <c r="AQ17" t="s">
        <v>561</v>
      </c>
      <c r="AR17">
        <v>80</v>
      </c>
      <c r="AS17">
        <v>2.08</v>
      </c>
      <c r="AT17" t="s">
        <v>71</v>
      </c>
      <c r="AW17" t="s">
        <v>563</v>
      </c>
      <c r="AX17">
        <v>0.05</v>
      </c>
      <c r="BC17">
        <v>80820011</v>
      </c>
      <c r="BD17">
        <v>8281012</v>
      </c>
      <c r="BE17" t="s">
        <v>560</v>
      </c>
    </row>
    <row r="18" spans="1:57" x14ac:dyDescent="0.25">
      <c r="A18" t="s">
        <v>619</v>
      </c>
      <c r="B18" t="s">
        <v>620</v>
      </c>
      <c r="C18">
        <v>80820</v>
      </c>
      <c r="D18" t="s">
        <v>59</v>
      </c>
      <c r="E18" t="s">
        <v>77</v>
      </c>
      <c r="F18" t="s">
        <v>61</v>
      </c>
      <c r="G18" t="s">
        <v>62</v>
      </c>
      <c r="H18" t="s">
        <v>63</v>
      </c>
      <c r="I18" t="s">
        <v>64</v>
      </c>
      <c r="J18" t="s">
        <v>65</v>
      </c>
      <c r="K18" t="s">
        <v>64</v>
      </c>
      <c r="L18" s="1">
        <v>44432.493055555555</v>
      </c>
      <c r="P18" t="s">
        <v>195</v>
      </c>
      <c r="Q18" t="s">
        <v>93</v>
      </c>
      <c r="U18" t="s">
        <v>121</v>
      </c>
      <c r="AN18" s="1">
        <v>44433.515983796293</v>
      </c>
      <c r="AO18" s="1">
        <v>44433.515983796293</v>
      </c>
      <c r="AP18" t="s">
        <v>447</v>
      </c>
      <c r="AQ18" t="s">
        <v>448</v>
      </c>
      <c r="AR18">
        <v>23</v>
      </c>
      <c r="AS18">
        <v>2E-3</v>
      </c>
      <c r="AT18" t="s">
        <v>71</v>
      </c>
      <c r="AU18" t="s">
        <v>449</v>
      </c>
      <c r="AV18" t="s">
        <v>180</v>
      </c>
      <c r="AW18" t="s">
        <v>450</v>
      </c>
      <c r="AX18">
        <v>2E-3</v>
      </c>
      <c r="BC18">
        <v>80820011</v>
      </c>
      <c r="BD18">
        <v>8281004</v>
      </c>
      <c r="BE18" t="s">
        <v>447</v>
      </c>
    </row>
    <row r="19" spans="1:57" x14ac:dyDescent="0.25">
      <c r="A19" t="s">
        <v>619</v>
      </c>
      <c r="B19" t="s">
        <v>620</v>
      </c>
      <c r="C19">
        <v>80820</v>
      </c>
      <c r="D19" t="s">
        <v>59</v>
      </c>
      <c r="E19" t="s">
        <v>77</v>
      </c>
      <c r="F19" t="s">
        <v>61</v>
      </c>
      <c r="G19" t="s">
        <v>62</v>
      </c>
      <c r="H19" t="s">
        <v>63</v>
      </c>
      <c r="I19" t="s">
        <v>64</v>
      </c>
      <c r="J19" t="s">
        <v>65</v>
      </c>
      <c r="K19" t="s">
        <v>64</v>
      </c>
      <c r="L19" s="1">
        <v>44432.493055555555</v>
      </c>
      <c r="P19" t="s">
        <v>195</v>
      </c>
      <c r="Q19" t="s">
        <v>93</v>
      </c>
      <c r="U19" t="s">
        <v>121</v>
      </c>
      <c r="AN19" s="1">
        <v>44433.522916666669</v>
      </c>
      <c r="AO19" s="1">
        <v>44433.522916666669</v>
      </c>
      <c r="AP19" t="s">
        <v>384</v>
      </c>
      <c r="AQ19" t="s">
        <v>385</v>
      </c>
      <c r="AR19">
        <v>13</v>
      </c>
      <c r="AS19">
        <v>116</v>
      </c>
      <c r="AT19" t="s">
        <v>386</v>
      </c>
      <c r="AU19" t="s">
        <v>630</v>
      </c>
      <c r="AW19" t="s">
        <v>387</v>
      </c>
      <c r="AX19">
        <v>1</v>
      </c>
      <c r="BC19">
        <v>80820011</v>
      </c>
      <c r="BD19">
        <v>8281013</v>
      </c>
      <c r="BE19" t="s">
        <v>384</v>
      </c>
    </row>
    <row r="20" spans="1:57" x14ac:dyDescent="0.25">
      <c r="A20" t="s">
        <v>619</v>
      </c>
      <c r="B20" t="s">
        <v>620</v>
      </c>
      <c r="C20">
        <v>80820</v>
      </c>
      <c r="D20" t="s">
        <v>59</v>
      </c>
      <c r="E20" t="s">
        <v>77</v>
      </c>
      <c r="F20" t="s">
        <v>61</v>
      </c>
      <c r="G20" t="s">
        <v>62</v>
      </c>
      <c r="H20" t="s">
        <v>63</v>
      </c>
      <c r="I20" t="s">
        <v>64</v>
      </c>
      <c r="J20" t="s">
        <v>65</v>
      </c>
      <c r="K20" t="s">
        <v>64</v>
      </c>
      <c r="L20" s="1">
        <v>44432.493055555555</v>
      </c>
      <c r="P20" t="s">
        <v>195</v>
      </c>
      <c r="Q20" t="s">
        <v>93</v>
      </c>
      <c r="U20" t="s">
        <v>121</v>
      </c>
      <c r="AN20" s="1">
        <v>44442.492361111108</v>
      </c>
      <c r="AO20" s="1">
        <v>44442.492361111108</v>
      </c>
      <c r="AP20" t="s">
        <v>427</v>
      </c>
      <c r="AQ20" t="s">
        <v>428</v>
      </c>
      <c r="AR20">
        <v>18</v>
      </c>
      <c r="AS20">
        <v>5.0000000000000001E-3</v>
      </c>
      <c r="AT20" t="s">
        <v>71</v>
      </c>
      <c r="AV20" t="s">
        <v>180</v>
      </c>
      <c r="AW20" t="s">
        <v>429</v>
      </c>
      <c r="AX20">
        <v>5.0000000000000001E-3</v>
      </c>
      <c r="BC20">
        <v>80820011</v>
      </c>
      <c r="BD20">
        <v>8281009</v>
      </c>
      <c r="BE20" t="s">
        <v>427</v>
      </c>
    </row>
    <row r="21" spans="1:57" x14ac:dyDescent="0.25">
      <c r="A21" t="s">
        <v>619</v>
      </c>
      <c r="B21" t="s">
        <v>620</v>
      </c>
      <c r="C21">
        <v>80820</v>
      </c>
      <c r="D21" t="s">
        <v>59</v>
      </c>
      <c r="E21" t="s">
        <v>77</v>
      </c>
      <c r="F21" t="s">
        <v>61</v>
      </c>
      <c r="G21" t="s">
        <v>62</v>
      </c>
      <c r="H21" t="s">
        <v>63</v>
      </c>
      <c r="I21" t="s">
        <v>64</v>
      </c>
      <c r="J21" t="s">
        <v>65</v>
      </c>
      <c r="K21" t="s">
        <v>64</v>
      </c>
      <c r="L21" s="1">
        <v>44432.493055555555</v>
      </c>
      <c r="P21" t="s">
        <v>195</v>
      </c>
      <c r="Q21" t="s">
        <v>93</v>
      </c>
      <c r="U21" t="s">
        <v>121</v>
      </c>
      <c r="AN21" s="1">
        <v>44442.492361111108</v>
      </c>
      <c r="AO21" s="1">
        <v>44442.492361111108</v>
      </c>
      <c r="AP21" t="s">
        <v>422</v>
      </c>
      <c r="AQ21" t="s">
        <v>423</v>
      </c>
      <c r="AR21">
        <v>20</v>
      </c>
      <c r="AS21">
        <v>2.7E-2</v>
      </c>
      <c r="AT21" t="s">
        <v>71</v>
      </c>
      <c r="AW21" t="s">
        <v>425</v>
      </c>
      <c r="AX21">
        <v>5.0000000000000001E-3</v>
      </c>
      <c r="BC21">
        <v>80820011</v>
      </c>
      <c r="BD21">
        <v>8281009</v>
      </c>
      <c r="BE21" t="s">
        <v>422</v>
      </c>
    </row>
    <row r="22" spans="1:57" x14ac:dyDescent="0.25">
      <c r="A22" t="s">
        <v>619</v>
      </c>
      <c r="B22" t="s">
        <v>620</v>
      </c>
      <c r="C22">
        <v>80820</v>
      </c>
      <c r="D22" t="s">
        <v>59</v>
      </c>
      <c r="E22" t="s">
        <v>77</v>
      </c>
      <c r="F22" t="s">
        <v>61</v>
      </c>
      <c r="G22" t="s">
        <v>62</v>
      </c>
      <c r="H22" t="s">
        <v>63</v>
      </c>
      <c r="I22" t="s">
        <v>64</v>
      </c>
      <c r="J22" t="s">
        <v>65</v>
      </c>
      <c r="K22" t="s">
        <v>64</v>
      </c>
      <c r="L22" s="1">
        <v>44432.493055555555</v>
      </c>
      <c r="P22" t="s">
        <v>195</v>
      </c>
      <c r="Q22" t="s">
        <v>93</v>
      </c>
      <c r="U22" t="s">
        <v>121</v>
      </c>
      <c r="AN22" s="1">
        <v>44447.447222222225</v>
      </c>
      <c r="AO22" s="1">
        <v>44447.447222222225</v>
      </c>
      <c r="AP22" t="s">
        <v>69</v>
      </c>
      <c r="AQ22" t="s">
        <v>70</v>
      </c>
      <c r="AR22">
        <v>89</v>
      </c>
      <c r="AS22">
        <v>32</v>
      </c>
      <c r="AT22" t="s">
        <v>71</v>
      </c>
      <c r="AW22" t="s">
        <v>73</v>
      </c>
      <c r="AX22">
        <v>0.8</v>
      </c>
      <c r="BC22">
        <v>80820011</v>
      </c>
      <c r="BD22">
        <v>8281014</v>
      </c>
      <c r="BE22" t="s">
        <v>69</v>
      </c>
    </row>
    <row r="23" spans="1:57" x14ac:dyDescent="0.25">
      <c r="A23" t="s">
        <v>619</v>
      </c>
      <c r="B23" t="s">
        <v>620</v>
      </c>
      <c r="C23">
        <v>80820</v>
      </c>
      <c r="D23" t="s">
        <v>59</v>
      </c>
      <c r="E23" t="s">
        <v>77</v>
      </c>
      <c r="F23" t="s">
        <v>61</v>
      </c>
      <c r="G23" t="s">
        <v>62</v>
      </c>
      <c r="H23" t="s">
        <v>63</v>
      </c>
      <c r="I23" t="s">
        <v>64</v>
      </c>
      <c r="J23" t="s">
        <v>65</v>
      </c>
      <c r="K23" t="s">
        <v>64</v>
      </c>
      <c r="L23" s="1">
        <v>44432.493055555555</v>
      </c>
      <c r="P23" t="s">
        <v>195</v>
      </c>
      <c r="Q23" t="s">
        <v>93</v>
      </c>
      <c r="U23" t="s">
        <v>121</v>
      </c>
      <c r="AN23" s="1">
        <v>44433.744444444441</v>
      </c>
      <c r="AO23" s="1">
        <v>44433.744444444441</v>
      </c>
      <c r="AP23" t="s">
        <v>185</v>
      </c>
      <c r="AQ23" t="s">
        <v>186</v>
      </c>
      <c r="AR23">
        <v>67</v>
      </c>
      <c r="AS23">
        <v>300</v>
      </c>
      <c r="AT23" t="s">
        <v>187</v>
      </c>
      <c r="AU23" t="s">
        <v>392</v>
      </c>
      <c r="AW23" t="s">
        <v>189</v>
      </c>
      <c r="AX23">
        <v>1</v>
      </c>
      <c r="BC23">
        <v>80820011</v>
      </c>
      <c r="BD23">
        <v>8281018</v>
      </c>
      <c r="BE23" t="s">
        <v>185</v>
      </c>
    </row>
    <row r="24" spans="1:57" x14ac:dyDescent="0.25">
      <c r="A24" t="s">
        <v>619</v>
      </c>
      <c r="B24" t="s">
        <v>620</v>
      </c>
      <c r="C24">
        <v>80820</v>
      </c>
      <c r="D24" t="s">
        <v>59</v>
      </c>
      <c r="E24" t="s">
        <v>77</v>
      </c>
      <c r="F24" t="s">
        <v>61</v>
      </c>
      <c r="G24" t="s">
        <v>62</v>
      </c>
      <c r="H24" t="s">
        <v>63</v>
      </c>
      <c r="I24" t="s">
        <v>64</v>
      </c>
      <c r="J24" t="s">
        <v>65</v>
      </c>
      <c r="K24" t="s">
        <v>64</v>
      </c>
      <c r="L24" s="1">
        <v>44432.493055555555</v>
      </c>
      <c r="P24" t="s">
        <v>195</v>
      </c>
      <c r="Q24" t="s">
        <v>93</v>
      </c>
      <c r="U24" t="s">
        <v>121</v>
      </c>
      <c r="AN24" s="1">
        <v>44435.040277777778</v>
      </c>
      <c r="AO24" s="1">
        <v>44435.040277777778</v>
      </c>
      <c r="AP24" t="s">
        <v>414</v>
      </c>
      <c r="AQ24" t="s">
        <v>415</v>
      </c>
      <c r="AR24">
        <v>33</v>
      </c>
      <c r="AS24">
        <v>76.2</v>
      </c>
      <c r="AT24" t="s">
        <v>71</v>
      </c>
      <c r="AU24" t="s">
        <v>293</v>
      </c>
      <c r="AW24" t="s">
        <v>412</v>
      </c>
      <c r="AX24">
        <v>0.1</v>
      </c>
      <c r="BC24">
        <v>80820011</v>
      </c>
      <c r="BD24">
        <v>8281010</v>
      </c>
      <c r="BE24" t="s">
        <v>414</v>
      </c>
    </row>
    <row r="25" spans="1:57" x14ac:dyDescent="0.25">
      <c r="A25" t="s">
        <v>619</v>
      </c>
      <c r="B25" t="s">
        <v>620</v>
      </c>
      <c r="C25">
        <v>80820</v>
      </c>
      <c r="D25" t="s">
        <v>59</v>
      </c>
      <c r="E25" t="s">
        <v>77</v>
      </c>
      <c r="F25" t="s">
        <v>61</v>
      </c>
      <c r="G25" t="s">
        <v>62</v>
      </c>
      <c r="H25" t="s">
        <v>63</v>
      </c>
      <c r="I25" t="s">
        <v>64</v>
      </c>
      <c r="J25" t="s">
        <v>65</v>
      </c>
      <c r="K25" t="s">
        <v>64</v>
      </c>
      <c r="L25" s="1">
        <v>44432.493055555555</v>
      </c>
      <c r="P25" t="s">
        <v>195</v>
      </c>
      <c r="Q25" t="s">
        <v>93</v>
      </c>
      <c r="U25" t="s">
        <v>121</v>
      </c>
      <c r="AN25" s="1">
        <v>44435.040277777778</v>
      </c>
      <c r="AO25" s="1">
        <v>44435.040277777778</v>
      </c>
      <c r="AP25" t="s">
        <v>410</v>
      </c>
      <c r="AQ25" t="s">
        <v>411</v>
      </c>
      <c r="AR25">
        <v>32</v>
      </c>
      <c r="AS25">
        <v>119</v>
      </c>
      <c r="AT25" t="s">
        <v>71</v>
      </c>
      <c r="AU25" t="s">
        <v>637</v>
      </c>
      <c r="AW25" t="s">
        <v>412</v>
      </c>
      <c r="AX25">
        <v>0.5</v>
      </c>
      <c r="BC25">
        <v>80820011</v>
      </c>
      <c r="BD25">
        <v>8281010</v>
      </c>
      <c r="BE25" t="s">
        <v>410</v>
      </c>
    </row>
    <row r="26" spans="1:57" x14ac:dyDescent="0.25">
      <c r="A26" t="s">
        <v>619</v>
      </c>
      <c r="B26" t="s">
        <v>620</v>
      </c>
      <c r="C26">
        <v>80820</v>
      </c>
      <c r="D26" t="s">
        <v>59</v>
      </c>
      <c r="E26" t="s">
        <v>77</v>
      </c>
      <c r="F26" t="s">
        <v>61</v>
      </c>
      <c r="G26" t="s">
        <v>62</v>
      </c>
      <c r="H26" t="s">
        <v>63</v>
      </c>
      <c r="I26" t="s">
        <v>64</v>
      </c>
      <c r="J26" t="s">
        <v>65</v>
      </c>
      <c r="K26" t="s">
        <v>64</v>
      </c>
      <c r="L26" s="1">
        <v>44432.493055555555</v>
      </c>
      <c r="P26" t="s">
        <v>195</v>
      </c>
      <c r="Q26" t="s">
        <v>93</v>
      </c>
      <c r="U26" t="s">
        <v>121</v>
      </c>
      <c r="AN26" s="1">
        <v>44434.928472222222</v>
      </c>
      <c r="AO26" s="1">
        <v>44434.525914351849</v>
      </c>
      <c r="AP26" t="s">
        <v>369</v>
      </c>
      <c r="AQ26" t="s">
        <v>370</v>
      </c>
      <c r="AS26">
        <v>0.13500000000000001</v>
      </c>
      <c r="AT26" t="s">
        <v>343</v>
      </c>
      <c r="AX26">
        <v>8.9999999999999993E-3</v>
      </c>
      <c r="BC26">
        <v>80820011</v>
      </c>
      <c r="BD26">
        <v>8281017</v>
      </c>
      <c r="BE26" t="s">
        <v>369</v>
      </c>
    </row>
    <row r="27" spans="1:57" x14ac:dyDescent="0.25">
      <c r="A27" t="s">
        <v>619</v>
      </c>
      <c r="B27" t="s">
        <v>620</v>
      </c>
      <c r="C27">
        <v>80820</v>
      </c>
      <c r="D27" t="s">
        <v>59</v>
      </c>
      <c r="E27" t="s">
        <v>77</v>
      </c>
      <c r="F27" t="s">
        <v>61</v>
      </c>
      <c r="G27" t="s">
        <v>62</v>
      </c>
      <c r="H27" t="s">
        <v>63</v>
      </c>
      <c r="I27" t="s">
        <v>64</v>
      </c>
      <c r="J27" t="s">
        <v>65</v>
      </c>
      <c r="K27" t="s">
        <v>64</v>
      </c>
      <c r="L27" s="1">
        <v>44432.493055555555</v>
      </c>
      <c r="P27" t="s">
        <v>195</v>
      </c>
      <c r="Q27" t="s">
        <v>93</v>
      </c>
      <c r="U27" t="s">
        <v>121</v>
      </c>
      <c r="AN27" s="1">
        <v>44434.928472222222</v>
      </c>
      <c r="AO27" s="1">
        <v>44434.525914351849</v>
      </c>
      <c r="AP27" t="s">
        <v>346</v>
      </c>
      <c r="AQ27" t="s">
        <v>347</v>
      </c>
      <c r="AS27">
        <v>2.35</v>
      </c>
      <c r="AT27" t="s">
        <v>343</v>
      </c>
      <c r="AX27">
        <v>1.7999999999999999E-2</v>
      </c>
      <c r="BC27">
        <v>80820011</v>
      </c>
      <c r="BD27">
        <v>8281017</v>
      </c>
      <c r="BE27" t="s">
        <v>346</v>
      </c>
    </row>
    <row r="28" spans="1:57" x14ac:dyDescent="0.25">
      <c r="A28" t="s">
        <v>619</v>
      </c>
      <c r="B28" t="s">
        <v>620</v>
      </c>
      <c r="C28">
        <v>80820</v>
      </c>
      <c r="D28" t="s">
        <v>59</v>
      </c>
      <c r="E28" t="s">
        <v>77</v>
      </c>
      <c r="F28" t="s">
        <v>61</v>
      </c>
      <c r="G28" t="s">
        <v>62</v>
      </c>
      <c r="H28" t="s">
        <v>63</v>
      </c>
      <c r="I28" t="s">
        <v>64</v>
      </c>
      <c r="J28" t="s">
        <v>65</v>
      </c>
      <c r="K28" t="s">
        <v>64</v>
      </c>
      <c r="L28" s="1">
        <v>44432.493055555555</v>
      </c>
      <c r="P28" t="s">
        <v>195</v>
      </c>
      <c r="Q28" t="s">
        <v>93</v>
      </c>
      <c r="U28" t="s">
        <v>121</v>
      </c>
      <c r="AN28" s="1">
        <v>44434.928472222222</v>
      </c>
      <c r="AO28" s="1">
        <v>44434.525914351849</v>
      </c>
      <c r="AP28" t="s">
        <v>341</v>
      </c>
      <c r="AQ28" t="s">
        <v>342</v>
      </c>
      <c r="AS28">
        <v>0.16</v>
      </c>
      <c r="AT28" t="s">
        <v>343</v>
      </c>
      <c r="AX28">
        <v>1.7999999999999999E-2</v>
      </c>
      <c r="BB28" t="s">
        <v>631</v>
      </c>
      <c r="BC28">
        <v>80820011</v>
      </c>
      <c r="BD28">
        <v>8281017</v>
      </c>
      <c r="BE28" t="s">
        <v>341</v>
      </c>
    </row>
    <row r="29" spans="1:57" x14ac:dyDescent="0.25">
      <c r="A29" t="s">
        <v>616</v>
      </c>
      <c r="B29" t="s">
        <v>617</v>
      </c>
      <c r="C29">
        <v>80820</v>
      </c>
      <c r="D29" t="s">
        <v>59</v>
      </c>
      <c r="E29" t="s">
        <v>84</v>
      </c>
      <c r="F29" t="s">
        <v>61</v>
      </c>
      <c r="G29" t="s">
        <v>62</v>
      </c>
      <c r="H29" t="s">
        <v>63</v>
      </c>
      <c r="I29" t="s">
        <v>64</v>
      </c>
      <c r="J29" t="s">
        <v>65</v>
      </c>
      <c r="K29" t="s">
        <v>64</v>
      </c>
      <c r="L29" s="1">
        <v>44432.484722222223</v>
      </c>
      <c r="P29" t="s">
        <v>618</v>
      </c>
      <c r="U29" t="s">
        <v>68</v>
      </c>
      <c r="AN29" s="1">
        <v>44438.468668981484</v>
      </c>
      <c r="AO29" s="1">
        <v>44434.580555555556</v>
      </c>
      <c r="AP29" t="s">
        <v>556</v>
      </c>
      <c r="AQ29" t="s">
        <v>557</v>
      </c>
      <c r="AR29">
        <v>26</v>
      </c>
      <c r="AS29">
        <v>4.0000000000000001E-3</v>
      </c>
      <c r="AT29" t="s">
        <v>71</v>
      </c>
      <c r="AW29" t="s">
        <v>450</v>
      </c>
      <c r="AX29">
        <v>2E-3</v>
      </c>
      <c r="AZ29" t="s">
        <v>599</v>
      </c>
      <c r="BC29">
        <v>80820010</v>
      </c>
      <c r="BD29">
        <v>8280990</v>
      </c>
      <c r="BE29" t="s">
        <v>556</v>
      </c>
    </row>
    <row r="30" spans="1:57" x14ac:dyDescent="0.25">
      <c r="A30" t="s">
        <v>616</v>
      </c>
      <c r="B30" t="s">
        <v>617</v>
      </c>
      <c r="C30">
        <v>80820</v>
      </c>
      <c r="D30" t="s">
        <v>59</v>
      </c>
      <c r="E30" t="s">
        <v>84</v>
      </c>
      <c r="F30" t="s">
        <v>61</v>
      </c>
      <c r="G30" t="s">
        <v>62</v>
      </c>
      <c r="H30" t="s">
        <v>63</v>
      </c>
      <c r="I30" t="s">
        <v>64</v>
      </c>
      <c r="J30" t="s">
        <v>65</v>
      </c>
      <c r="K30" t="s">
        <v>64</v>
      </c>
      <c r="L30" s="1">
        <v>44432.484722222223</v>
      </c>
      <c r="P30" t="s">
        <v>618</v>
      </c>
      <c r="U30" t="s">
        <v>68</v>
      </c>
      <c r="AN30" s="1">
        <v>44433.586851851855</v>
      </c>
      <c r="AO30" s="1">
        <v>44433.364722222221</v>
      </c>
      <c r="AP30" t="s">
        <v>554</v>
      </c>
      <c r="AQ30" t="s">
        <v>555</v>
      </c>
      <c r="AR30">
        <v>25</v>
      </c>
      <c r="AS30">
        <v>8.0000000000000002E-3</v>
      </c>
      <c r="AT30" t="s">
        <v>71</v>
      </c>
      <c r="AW30" t="s">
        <v>450</v>
      </c>
      <c r="AX30">
        <v>2E-3</v>
      </c>
      <c r="AZ30" t="s">
        <v>599</v>
      </c>
      <c r="BC30">
        <v>80820010</v>
      </c>
      <c r="BD30">
        <v>8280988</v>
      </c>
      <c r="BE30" t="s">
        <v>554</v>
      </c>
    </row>
    <row r="31" spans="1:57" x14ac:dyDescent="0.25">
      <c r="A31" t="s">
        <v>616</v>
      </c>
      <c r="B31" t="s">
        <v>617</v>
      </c>
      <c r="C31">
        <v>80820</v>
      </c>
      <c r="D31" t="s">
        <v>59</v>
      </c>
      <c r="E31" t="s">
        <v>84</v>
      </c>
      <c r="F31" t="s">
        <v>61</v>
      </c>
      <c r="G31" t="s">
        <v>62</v>
      </c>
      <c r="H31" t="s">
        <v>63</v>
      </c>
      <c r="I31" t="s">
        <v>64</v>
      </c>
      <c r="J31" t="s">
        <v>65</v>
      </c>
      <c r="K31" t="s">
        <v>64</v>
      </c>
      <c r="L31" s="1">
        <v>44432.484722222223</v>
      </c>
      <c r="P31" t="s">
        <v>618</v>
      </c>
      <c r="U31" t="s">
        <v>68</v>
      </c>
      <c r="AN31" s="1">
        <v>44435.423877314817</v>
      </c>
      <c r="AO31" s="1">
        <v>44434.619780092595</v>
      </c>
      <c r="AP31" t="s">
        <v>560</v>
      </c>
      <c r="AQ31" t="s">
        <v>561</v>
      </c>
      <c r="AR31">
        <v>80</v>
      </c>
      <c r="AS31">
        <v>2.06</v>
      </c>
      <c r="AT31" t="s">
        <v>71</v>
      </c>
      <c r="AW31" t="s">
        <v>563</v>
      </c>
      <c r="AX31">
        <v>0.05</v>
      </c>
      <c r="AZ31" t="s">
        <v>599</v>
      </c>
      <c r="BC31">
        <v>80820010</v>
      </c>
      <c r="BD31">
        <v>8280994</v>
      </c>
      <c r="BE31" t="s">
        <v>560</v>
      </c>
    </row>
    <row r="32" spans="1:57" x14ac:dyDescent="0.25">
      <c r="A32" t="s">
        <v>616</v>
      </c>
      <c r="B32" t="s">
        <v>617</v>
      </c>
      <c r="C32">
        <v>80820</v>
      </c>
      <c r="D32" t="s">
        <v>59</v>
      </c>
      <c r="E32" t="s">
        <v>84</v>
      </c>
      <c r="F32" t="s">
        <v>61</v>
      </c>
      <c r="G32" t="s">
        <v>62</v>
      </c>
      <c r="H32" t="s">
        <v>63</v>
      </c>
      <c r="I32" t="s">
        <v>64</v>
      </c>
      <c r="J32" t="s">
        <v>65</v>
      </c>
      <c r="K32" t="s">
        <v>64</v>
      </c>
      <c r="L32" s="1">
        <v>44432.484722222223</v>
      </c>
      <c r="P32" t="s">
        <v>618</v>
      </c>
      <c r="U32" t="s">
        <v>68</v>
      </c>
      <c r="AN32" s="1">
        <v>44433.514884259261</v>
      </c>
      <c r="AO32" s="1">
        <v>44433.514884259261</v>
      </c>
      <c r="AP32" t="s">
        <v>447</v>
      </c>
      <c r="AQ32" t="s">
        <v>448</v>
      </c>
      <c r="AR32">
        <v>23</v>
      </c>
      <c r="AS32">
        <v>2E-3</v>
      </c>
      <c r="AT32" t="s">
        <v>71</v>
      </c>
      <c r="AV32" t="s">
        <v>180</v>
      </c>
      <c r="AW32" t="s">
        <v>450</v>
      </c>
      <c r="AX32">
        <v>2E-3</v>
      </c>
      <c r="AZ32" t="s">
        <v>599</v>
      </c>
      <c r="BC32">
        <v>80820010</v>
      </c>
      <c r="BD32">
        <v>8280986</v>
      </c>
      <c r="BE32" t="s">
        <v>447</v>
      </c>
    </row>
    <row r="33" spans="1:57" x14ac:dyDescent="0.25">
      <c r="A33" t="s">
        <v>616</v>
      </c>
      <c r="B33" t="s">
        <v>617</v>
      </c>
      <c r="C33">
        <v>80820</v>
      </c>
      <c r="D33" t="s">
        <v>59</v>
      </c>
      <c r="E33" t="s">
        <v>84</v>
      </c>
      <c r="F33" t="s">
        <v>61</v>
      </c>
      <c r="G33" t="s">
        <v>62</v>
      </c>
      <c r="H33" t="s">
        <v>63</v>
      </c>
      <c r="I33" t="s">
        <v>64</v>
      </c>
      <c r="J33" t="s">
        <v>65</v>
      </c>
      <c r="K33" t="s">
        <v>64</v>
      </c>
      <c r="L33" s="1">
        <v>44432.484722222223</v>
      </c>
      <c r="P33" t="s">
        <v>618</v>
      </c>
      <c r="U33" t="s">
        <v>68</v>
      </c>
      <c r="AN33" s="1">
        <v>44433.521527777775</v>
      </c>
      <c r="AO33" s="1">
        <v>44433.521527777775</v>
      </c>
      <c r="AP33" t="s">
        <v>384</v>
      </c>
      <c r="AQ33" t="s">
        <v>385</v>
      </c>
      <c r="AR33">
        <v>13</v>
      </c>
      <c r="AS33">
        <v>108</v>
      </c>
      <c r="AT33" t="s">
        <v>386</v>
      </c>
      <c r="AW33" t="s">
        <v>387</v>
      </c>
      <c r="AX33">
        <v>1</v>
      </c>
      <c r="AZ33" t="s">
        <v>599</v>
      </c>
      <c r="BC33">
        <v>80820010</v>
      </c>
      <c r="BD33">
        <v>8280995</v>
      </c>
      <c r="BE33" t="s">
        <v>384</v>
      </c>
    </row>
    <row r="34" spans="1:57" x14ac:dyDescent="0.25">
      <c r="A34" t="s">
        <v>616</v>
      </c>
      <c r="B34" t="s">
        <v>617</v>
      </c>
      <c r="C34">
        <v>80820</v>
      </c>
      <c r="D34" t="s">
        <v>59</v>
      </c>
      <c r="E34" t="s">
        <v>84</v>
      </c>
      <c r="F34" t="s">
        <v>61</v>
      </c>
      <c r="G34" t="s">
        <v>62</v>
      </c>
      <c r="H34" t="s">
        <v>63</v>
      </c>
      <c r="I34" t="s">
        <v>64</v>
      </c>
      <c r="J34" t="s">
        <v>65</v>
      </c>
      <c r="K34" t="s">
        <v>64</v>
      </c>
      <c r="L34" s="1">
        <v>44432.484722222223</v>
      </c>
      <c r="P34" t="s">
        <v>618</v>
      </c>
      <c r="U34" t="s">
        <v>68</v>
      </c>
      <c r="AN34" s="1">
        <v>44442.490972222222</v>
      </c>
      <c r="AO34" s="1">
        <v>44442.490972222222</v>
      </c>
      <c r="AP34" t="s">
        <v>427</v>
      </c>
      <c r="AQ34" t="s">
        <v>428</v>
      </c>
      <c r="AR34">
        <v>18</v>
      </c>
      <c r="AS34">
        <v>5.0000000000000001E-3</v>
      </c>
      <c r="AT34" t="s">
        <v>71</v>
      </c>
      <c r="AV34" t="s">
        <v>180</v>
      </c>
      <c r="AW34" t="s">
        <v>429</v>
      </c>
      <c r="AX34">
        <v>5.0000000000000001E-3</v>
      </c>
      <c r="AZ34" t="s">
        <v>599</v>
      </c>
      <c r="BC34">
        <v>80820010</v>
      </c>
      <c r="BD34">
        <v>8280991</v>
      </c>
      <c r="BE34" t="s">
        <v>427</v>
      </c>
    </row>
    <row r="35" spans="1:57" x14ac:dyDescent="0.25">
      <c r="A35" t="s">
        <v>616</v>
      </c>
      <c r="B35" t="s">
        <v>617</v>
      </c>
      <c r="C35">
        <v>80820</v>
      </c>
      <c r="D35" t="s">
        <v>59</v>
      </c>
      <c r="E35" t="s">
        <v>84</v>
      </c>
      <c r="F35" t="s">
        <v>61</v>
      </c>
      <c r="G35" t="s">
        <v>62</v>
      </c>
      <c r="H35" t="s">
        <v>63</v>
      </c>
      <c r="I35" t="s">
        <v>64</v>
      </c>
      <c r="J35" t="s">
        <v>65</v>
      </c>
      <c r="K35" t="s">
        <v>64</v>
      </c>
      <c r="L35" s="1">
        <v>44432.484722222223</v>
      </c>
      <c r="P35" t="s">
        <v>618</v>
      </c>
      <c r="U35" t="s">
        <v>68</v>
      </c>
      <c r="AN35" s="1">
        <v>44442.490972222222</v>
      </c>
      <c r="AO35" s="1">
        <v>44442.490972222222</v>
      </c>
      <c r="AP35" t="s">
        <v>422</v>
      </c>
      <c r="AQ35" t="s">
        <v>423</v>
      </c>
      <c r="AR35">
        <v>20</v>
      </c>
      <c r="AS35">
        <v>1.4999999999999999E-2</v>
      </c>
      <c r="AT35" t="s">
        <v>71</v>
      </c>
      <c r="AW35" t="s">
        <v>425</v>
      </c>
      <c r="AX35">
        <v>5.0000000000000001E-3</v>
      </c>
      <c r="AZ35" t="s">
        <v>599</v>
      </c>
      <c r="BC35">
        <v>80820010</v>
      </c>
      <c r="BD35">
        <v>8280991</v>
      </c>
      <c r="BE35" t="s">
        <v>422</v>
      </c>
    </row>
    <row r="36" spans="1:57" x14ac:dyDescent="0.25">
      <c r="A36" t="s">
        <v>616</v>
      </c>
      <c r="B36" t="s">
        <v>617</v>
      </c>
      <c r="C36">
        <v>80820</v>
      </c>
      <c r="D36" t="s">
        <v>59</v>
      </c>
      <c r="E36" t="s">
        <v>84</v>
      </c>
      <c r="F36" t="s">
        <v>61</v>
      </c>
      <c r="G36" t="s">
        <v>62</v>
      </c>
      <c r="H36" t="s">
        <v>63</v>
      </c>
      <c r="I36" t="s">
        <v>64</v>
      </c>
      <c r="J36" t="s">
        <v>65</v>
      </c>
      <c r="K36" t="s">
        <v>64</v>
      </c>
      <c r="L36" s="1">
        <v>44432.484722222223</v>
      </c>
      <c r="P36" t="s">
        <v>618</v>
      </c>
      <c r="U36" t="s">
        <v>68</v>
      </c>
      <c r="AN36" s="1">
        <v>44447.40347222222</v>
      </c>
      <c r="AO36" s="1">
        <v>44447.40347222222</v>
      </c>
      <c r="AP36" t="s">
        <v>69</v>
      </c>
      <c r="AQ36" t="s">
        <v>70</v>
      </c>
      <c r="AR36">
        <v>89</v>
      </c>
      <c r="AS36">
        <v>31.8</v>
      </c>
      <c r="AT36" t="s">
        <v>71</v>
      </c>
      <c r="AW36" t="s">
        <v>73</v>
      </c>
      <c r="AX36">
        <v>0.8</v>
      </c>
      <c r="AZ36" t="s">
        <v>599</v>
      </c>
      <c r="BC36">
        <v>80820010</v>
      </c>
      <c r="BD36">
        <v>8280996</v>
      </c>
      <c r="BE36" t="s">
        <v>69</v>
      </c>
    </row>
    <row r="37" spans="1:57" x14ac:dyDescent="0.25">
      <c r="A37" t="s">
        <v>616</v>
      </c>
      <c r="B37" t="s">
        <v>617</v>
      </c>
      <c r="C37">
        <v>80820</v>
      </c>
      <c r="D37" t="s">
        <v>59</v>
      </c>
      <c r="E37" t="s">
        <v>84</v>
      </c>
      <c r="F37" t="s">
        <v>61</v>
      </c>
      <c r="G37" t="s">
        <v>62</v>
      </c>
      <c r="H37" t="s">
        <v>63</v>
      </c>
      <c r="I37" t="s">
        <v>64</v>
      </c>
      <c r="J37" t="s">
        <v>65</v>
      </c>
      <c r="K37" t="s">
        <v>64</v>
      </c>
      <c r="L37" s="1">
        <v>44432.484722222223</v>
      </c>
      <c r="P37" t="s">
        <v>618</v>
      </c>
      <c r="U37" t="s">
        <v>68</v>
      </c>
      <c r="AN37" s="1">
        <v>44433.709722222222</v>
      </c>
      <c r="AO37" s="1">
        <v>44433.709722222222</v>
      </c>
      <c r="AP37" t="s">
        <v>185</v>
      </c>
      <c r="AQ37" t="s">
        <v>186</v>
      </c>
      <c r="AR37">
        <v>67</v>
      </c>
      <c r="AS37">
        <v>295</v>
      </c>
      <c r="AT37" t="s">
        <v>187</v>
      </c>
      <c r="AW37" t="s">
        <v>189</v>
      </c>
      <c r="AX37">
        <v>1</v>
      </c>
      <c r="AZ37" t="s">
        <v>599</v>
      </c>
      <c r="BC37">
        <v>80820010</v>
      </c>
      <c r="BD37">
        <v>8281000</v>
      </c>
      <c r="BE37" t="s">
        <v>185</v>
      </c>
    </row>
    <row r="38" spans="1:57" x14ac:dyDescent="0.25">
      <c r="A38" t="s">
        <v>616</v>
      </c>
      <c r="B38" t="s">
        <v>617</v>
      </c>
      <c r="C38">
        <v>80820</v>
      </c>
      <c r="D38" t="s">
        <v>59</v>
      </c>
      <c r="E38" t="s">
        <v>84</v>
      </c>
      <c r="F38" t="s">
        <v>61</v>
      </c>
      <c r="G38" t="s">
        <v>62</v>
      </c>
      <c r="H38" t="s">
        <v>63</v>
      </c>
      <c r="I38" t="s">
        <v>64</v>
      </c>
      <c r="J38" t="s">
        <v>65</v>
      </c>
      <c r="K38" t="s">
        <v>64</v>
      </c>
      <c r="L38" s="1">
        <v>44432.484722222223</v>
      </c>
      <c r="P38" t="s">
        <v>618</v>
      </c>
      <c r="U38" t="s">
        <v>68</v>
      </c>
      <c r="AN38" s="1">
        <v>44435.02847222222</v>
      </c>
      <c r="AO38" s="1">
        <v>44435.02847222222</v>
      </c>
      <c r="AP38" t="s">
        <v>414</v>
      </c>
      <c r="AQ38" t="s">
        <v>415</v>
      </c>
      <c r="AR38">
        <v>33</v>
      </c>
      <c r="AS38">
        <v>73.5</v>
      </c>
      <c r="AT38" t="s">
        <v>71</v>
      </c>
      <c r="AW38" t="s">
        <v>412</v>
      </c>
      <c r="AX38">
        <v>0.1</v>
      </c>
      <c r="AZ38" t="s">
        <v>599</v>
      </c>
      <c r="BC38">
        <v>80820010</v>
      </c>
      <c r="BD38">
        <v>8280992</v>
      </c>
      <c r="BE38" t="s">
        <v>414</v>
      </c>
    </row>
    <row r="39" spans="1:57" x14ac:dyDescent="0.25">
      <c r="A39" t="s">
        <v>616</v>
      </c>
      <c r="B39" t="s">
        <v>617</v>
      </c>
      <c r="C39">
        <v>80820</v>
      </c>
      <c r="D39" t="s">
        <v>59</v>
      </c>
      <c r="E39" t="s">
        <v>84</v>
      </c>
      <c r="F39" t="s">
        <v>61</v>
      </c>
      <c r="G39" t="s">
        <v>62</v>
      </c>
      <c r="H39" t="s">
        <v>63</v>
      </c>
      <c r="I39" t="s">
        <v>64</v>
      </c>
      <c r="J39" t="s">
        <v>65</v>
      </c>
      <c r="K39" t="s">
        <v>64</v>
      </c>
      <c r="L39" s="1">
        <v>44432.484722222223</v>
      </c>
      <c r="P39" t="s">
        <v>618</v>
      </c>
      <c r="U39" t="s">
        <v>68</v>
      </c>
      <c r="AN39" s="1">
        <v>44435.02847222222</v>
      </c>
      <c r="AO39" s="1">
        <v>44435.02847222222</v>
      </c>
      <c r="AP39" t="s">
        <v>410</v>
      </c>
      <c r="AQ39" t="s">
        <v>411</v>
      </c>
      <c r="AR39">
        <v>32</v>
      </c>
      <c r="AS39">
        <v>121</v>
      </c>
      <c r="AT39" t="s">
        <v>71</v>
      </c>
      <c r="AW39" t="s">
        <v>412</v>
      </c>
      <c r="AX39">
        <v>0.5</v>
      </c>
      <c r="AZ39" t="s">
        <v>599</v>
      </c>
      <c r="BC39">
        <v>80820010</v>
      </c>
      <c r="BD39">
        <v>8280992</v>
      </c>
      <c r="BE39" t="s">
        <v>410</v>
      </c>
    </row>
    <row r="40" spans="1:57" x14ac:dyDescent="0.25">
      <c r="A40" t="s">
        <v>616</v>
      </c>
      <c r="B40" t="s">
        <v>617</v>
      </c>
      <c r="C40">
        <v>80820</v>
      </c>
      <c r="D40" t="s">
        <v>59</v>
      </c>
      <c r="E40" t="s">
        <v>84</v>
      </c>
      <c r="F40" t="s">
        <v>61</v>
      </c>
      <c r="G40" t="s">
        <v>62</v>
      </c>
      <c r="H40" t="s">
        <v>63</v>
      </c>
      <c r="I40" t="s">
        <v>64</v>
      </c>
      <c r="J40" t="s">
        <v>65</v>
      </c>
      <c r="K40" t="s">
        <v>64</v>
      </c>
      <c r="L40" s="1">
        <v>44432.484722222223</v>
      </c>
      <c r="P40" t="s">
        <v>618</v>
      </c>
      <c r="U40" t="s">
        <v>68</v>
      </c>
      <c r="AN40" s="1">
        <v>44434.922222222223</v>
      </c>
      <c r="AO40" s="1">
        <v>44434.525914351849</v>
      </c>
      <c r="AP40" t="s">
        <v>369</v>
      </c>
      <c r="AQ40" t="s">
        <v>370</v>
      </c>
      <c r="AS40">
        <v>6.8000000000000005E-2</v>
      </c>
      <c r="AT40" t="s">
        <v>343</v>
      </c>
      <c r="AX40">
        <v>8.9999999999999993E-3</v>
      </c>
      <c r="AZ40" t="s">
        <v>599</v>
      </c>
      <c r="BC40">
        <v>80820010</v>
      </c>
      <c r="BD40">
        <v>8280999</v>
      </c>
      <c r="BE40" t="s">
        <v>369</v>
      </c>
    </row>
    <row r="41" spans="1:57" x14ac:dyDescent="0.25">
      <c r="A41" t="s">
        <v>616</v>
      </c>
      <c r="B41" t="s">
        <v>617</v>
      </c>
      <c r="C41">
        <v>80820</v>
      </c>
      <c r="D41" t="s">
        <v>59</v>
      </c>
      <c r="E41" t="s">
        <v>84</v>
      </c>
      <c r="F41" t="s">
        <v>61</v>
      </c>
      <c r="G41" t="s">
        <v>62</v>
      </c>
      <c r="H41" t="s">
        <v>63</v>
      </c>
      <c r="I41" t="s">
        <v>64</v>
      </c>
      <c r="J41" t="s">
        <v>65</v>
      </c>
      <c r="K41" t="s">
        <v>64</v>
      </c>
      <c r="L41" s="1">
        <v>44432.484722222223</v>
      </c>
      <c r="P41" t="s">
        <v>618</v>
      </c>
      <c r="U41" t="s">
        <v>68</v>
      </c>
      <c r="AN41" s="1">
        <v>44434.922222222223</v>
      </c>
      <c r="AO41" s="1">
        <v>44434.525914351849</v>
      </c>
      <c r="AP41" t="s">
        <v>346</v>
      </c>
      <c r="AQ41" t="s">
        <v>347</v>
      </c>
      <c r="AS41">
        <v>0.85499999999999998</v>
      </c>
      <c r="AT41" t="s">
        <v>343</v>
      </c>
      <c r="AX41">
        <v>1.7999999999999999E-2</v>
      </c>
      <c r="AZ41" t="s">
        <v>599</v>
      </c>
      <c r="BC41">
        <v>80820010</v>
      </c>
      <c r="BD41">
        <v>8280999</v>
      </c>
      <c r="BE41" t="s">
        <v>346</v>
      </c>
    </row>
    <row r="42" spans="1:57" x14ac:dyDescent="0.25">
      <c r="A42" t="s">
        <v>616</v>
      </c>
      <c r="B42" t="s">
        <v>617</v>
      </c>
      <c r="C42">
        <v>80820</v>
      </c>
      <c r="D42" t="s">
        <v>59</v>
      </c>
      <c r="E42" t="s">
        <v>84</v>
      </c>
      <c r="F42" t="s">
        <v>61</v>
      </c>
      <c r="G42" t="s">
        <v>62</v>
      </c>
      <c r="H42" t="s">
        <v>63</v>
      </c>
      <c r="I42" t="s">
        <v>64</v>
      </c>
      <c r="J42" t="s">
        <v>65</v>
      </c>
      <c r="K42" t="s">
        <v>64</v>
      </c>
      <c r="L42" s="1">
        <v>44432.484722222223</v>
      </c>
      <c r="P42" t="s">
        <v>618</v>
      </c>
      <c r="U42" t="s">
        <v>68</v>
      </c>
      <c r="AN42" s="1">
        <v>44434.922222222223</v>
      </c>
      <c r="AO42" s="1">
        <v>44434.525914351849</v>
      </c>
      <c r="AP42" t="s">
        <v>341</v>
      </c>
      <c r="AQ42" t="s">
        <v>342</v>
      </c>
      <c r="AS42">
        <v>0.06</v>
      </c>
      <c r="AT42" t="s">
        <v>343</v>
      </c>
      <c r="AV42" t="s">
        <v>345</v>
      </c>
      <c r="AX42">
        <v>1.7999999999999999E-2</v>
      </c>
      <c r="AZ42" t="s">
        <v>599</v>
      </c>
      <c r="BB42" t="s">
        <v>631</v>
      </c>
      <c r="BC42">
        <v>80820010</v>
      </c>
      <c r="BD42">
        <v>8280999</v>
      </c>
      <c r="BE42" t="s">
        <v>341</v>
      </c>
    </row>
    <row r="43" spans="1:57" x14ac:dyDescent="0.25">
      <c r="A43" t="s">
        <v>614</v>
      </c>
      <c r="B43" t="s">
        <v>615</v>
      </c>
      <c r="C43">
        <v>80820</v>
      </c>
      <c r="D43" t="s">
        <v>59</v>
      </c>
      <c r="E43" t="s">
        <v>91</v>
      </c>
      <c r="F43" t="s">
        <v>61</v>
      </c>
      <c r="G43" t="s">
        <v>62</v>
      </c>
      <c r="H43" t="s">
        <v>63</v>
      </c>
      <c r="I43" t="s">
        <v>64</v>
      </c>
      <c r="J43" t="s">
        <v>65</v>
      </c>
      <c r="K43" t="s">
        <v>64</v>
      </c>
      <c r="L43" s="1">
        <v>44432.474999999999</v>
      </c>
      <c r="P43" t="s">
        <v>457</v>
      </c>
      <c r="Q43" t="s">
        <v>121</v>
      </c>
      <c r="U43" t="s">
        <v>468</v>
      </c>
      <c r="AN43" s="1">
        <v>44438.466550925928</v>
      </c>
      <c r="AO43" s="1">
        <v>44434.580555555556</v>
      </c>
      <c r="AP43" t="s">
        <v>556</v>
      </c>
      <c r="AQ43" t="s">
        <v>557</v>
      </c>
      <c r="AR43">
        <v>26</v>
      </c>
      <c r="AS43">
        <v>6.0000000000000001E-3</v>
      </c>
      <c r="AT43" t="s">
        <v>71</v>
      </c>
      <c r="AU43" t="s">
        <v>449</v>
      </c>
      <c r="AW43" t="s">
        <v>450</v>
      </c>
      <c r="AX43">
        <v>2E-3</v>
      </c>
      <c r="BC43">
        <v>80820008</v>
      </c>
      <c r="BD43">
        <v>8280972</v>
      </c>
      <c r="BE43" t="s">
        <v>556</v>
      </c>
    </row>
    <row r="44" spans="1:57" x14ac:dyDescent="0.25">
      <c r="A44" t="s">
        <v>614</v>
      </c>
      <c r="B44" t="s">
        <v>615</v>
      </c>
      <c r="C44">
        <v>80820</v>
      </c>
      <c r="D44" t="s">
        <v>59</v>
      </c>
      <c r="E44" t="s">
        <v>91</v>
      </c>
      <c r="F44" t="s">
        <v>61</v>
      </c>
      <c r="G44" t="s">
        <v>62</v>
      </c>
      <c r="H44" t="s">
        <v>63</v>
      </c>
      <c r="I44" t="s">
        <v>64</v>
      </c>
      <c r="J44" t="s">
        <v>65</v>
      </c>
      <c r="K44" t="s">
        <v>64</v>
      </c>
      <c r="L44" s="1">
        <v>44432.474999999999</v>
      </c>
      <c r="P44" t="s">
        <v>457</v>
      </c>
      <c r="Q44" t="s">
        <v>121</v>
      </c>
      <c r="U44" t="s">
        <v>468</v>
      </c>
      <c r="AN44" s="1">
        <v>44433.584722222222</v>
      </c>
      <c r="AO44" s="1">
        <v>44433.364722222221</v>
      </c>
      <c r="AP44" t="s">
        <v>554</v>
      </c>
      <c r="AQ44" t="s">
        <v>555</v>
      </c>
      <c r="AR44">
        <v>25</v>
      </c>
      <c r="AS44">
        <v>1.2E-2</v>
      </c>
      <c r="AT44" t="s">
        <v>71</v>
      </c>
      <c r="AU44" t="s">
        <v>449</v>
      </c>
      <c r="AW44" t="s">
        <v>450</v>
      </c>
      <c r="AX44">
        <v>2E-3</v>
      </c>
      <c r="BC44">
        <v>80820008</v>
      </c>
      <c r="BD44">
        <v>8280970</v>
      </c>
      <c r="BE44" t="s">
        <v>554</v>
      </c>
    </row>
    <row r="45" spans="1:57" x14ac:dyDescent="0.25">
      <c r="A45" t="s">
        <v>614</v>
      </c>
      <c r="B45" t="s">
        <v>615</v>
      </c>
      <c r="C45">
        <v>80820</v>
      </c>
      <c r="D45" t="s">
        <v>59</v>
      </c>
      <c r="E45" t="s">
        <v>91</v>
      </c>
      <c r="F45" t="s">
        <v>61</v>
      </c>
      <c r="G45" t="s">
        <v>62</v>
      </c>
      <c r="H45" t="s">
        <v>63</v>
      </c>
      <c r="I45" t="s">
        <v>64</v>
      </c>
      <c r="J45" t="s">
        <v>65</v>
      </c>
      <c r="K45" t="s">
        <v>64</v>
      </c>
      <c r="L45" s="1">
        <v>44432.474999999999</v>
      </c>
      <c r="P45" t="s">
        <v>457</v>
      </c>
      <c r="Q45" t="s">
        <v>121</v>
      </c>
      <c r="U45" t="s">
        <v>468</v>
      </c>
      <c r="AN45" s="1">
        <v>44435.421863425923</v>
      </c>
      <c r="AO45" s="1">
        <v>44434.619780092595</v>
      </c>
      <c r="AP45" t="s">
        <v>560</v>
      </c>
      <c r="AQ45" t="s">
        <v>561</v>
      </c>
      <c r="AR45">
        <v>80</v>
      </c>
      <c r="AS45">
        <v>2.21</v>
      </c>
      <c r="AT45" t="s">
        <v>71</v>
      </c>
      <c r="AU45" t="s">
        <v>625</v>
      </c>
      <c r="AW45" t="s">
        <v>563</v>
      </c>
      <c r="AX45">
        <v>0.05</v>
      </c>
      <c r="BC45">
        <v>80820008</v>
      </c>
      <c r="BD45">
        <v>8280976</v>
      </c>
      <c r="BE45" t="s">
        <v>560</v>
      </c>
    </row>
    <row r="46" spans="1:57" x14ac:dyDescent="0.25">
      <c r="A46" t="s">
        <v>614</v>
      </c>
      <c r="B46" t="s">
        <v>615</v>
      </c>
      <c r="C46">
        <v>80820</v>
      </c>
      <c r="D46" t="s">
        <v>59</v>
      </c>
      <c r="E46" t="s">
        <v>91</v>
      </c>
      <c r="F46" t="s">
        <v>61</v>
      </c>
      <c r="G46" t="s">
        <v>62</v>
      </c>
      <c r="H46" t="s">
        <v>63</v>
      </c>
      <c r="I46" t="s">
        <v>64</v>
      </c>
      <c r="J46" t="s">
        <v>65</v>
      </c>
      <c r="K46" t="s">
        <v>64</v>
      </c>
      <c r="L46" s="1">
        <v>44432.474999999999</v>
      </c>
      <c r="P46" t="s">
        <v>457</v>
      </c>
      <c r="Q46" t="s">
        <v>121</v>
      </c>
      <c r="U46" t="s">
        <v>468</v>
      </c>
      <c r="AN46" s="1">
        <v>44433.512662037036</v>
      </c>
      <c r="AO46" s="1">
        <v>44433.512662037036</v>
      </c>
      <c r="AP46" t="s">
        <v>447</v>
      </c>
      <c r="AQ46" t="s">
        <v>448</v>
      </c>
      <c r="AR46">
        <v>23</v>
      </c>
      <c r="AS46">
        <v>2E-3</v>
      </c>
      <c r="AT46" t="s">
        <v>71</v>
      </c>
      <c r="AU46" t="s">
        <v>449</v>
      </c>
      <c r="AV46" t="s">
        <v>180</v>
      </c>
      <c r="AW46" t="s">
        <v>450</v>
      </c>
      <c r="AX46">
        <v>2E-3</v>
      </c>
      <c r="BC46">
        <v>80820008</v>
      </c>
      <c r="BD46">
        <v>8280968</v>
      </c>
      <c r="BE46" t="s">
        <v>447</v>
      </c>
    </row>
    <row r="47" spans="1:57" x14ac:dyDescent="0.25">
      <c r="A47" t="s">
        <v>614</v>
      </c>
      <c r="B47" t="s">
        <v>615</v>
      </c>
      <c r="C47">
        <v>80820</v>
      </c>
      <c r="D47" t="s">
        <v>59</v>
      </c>
      <c r="E47" t="s">
        <v>91</v>
      </c>
      <c r="F47" t="s">
        <v>61</v>
      </c>
      <c r="G47" t="s">
        <v>62</v>
      </c>
      <c r="H47" t="s">
        <v>63</v>
      </c>
      <c r="I47" t="s">
        <v>64</v>
      </c>
      <c r="J47" t="s">
        <v>65</v>
      </c>
      <c r="K47" t="s">
        <v>64</v>
      </c>
      <c r="L47" s="1">
        <v>44432.474999999999</v>
      </c>
      <c r="P47" t="s">
        <v>457</v>
      </c>
      <c r="Q47" t="s">
        <v>121</v>
      </c>
      <c r="U47" t="s">
        <v>468</v>
      </c>
      <c r="AN47" s="1">
        <v>44433.520138888889</v>
      </c>
      <c r="AO47" s="1">
        <v>44433.520138888889</v>
      </c>
      <c r="AP47" t="s">
        <v>384</v>
      </c>
      <c r="AQ47" t="s">
        <v>385</v>
      </c>
      <c r="AR47">
        <v>13</v>
      </c>
      <c r="AS47">
        <v>117</v>
      </c>
      <c r="AT47" t="s">
        <v>386</v>
      </c>
      <c r="AU47" t="s">
        <v>630</v>
      </c>
      <c r="AW47" t="s">
        <v>387</v>
      </c>
      <c r="AX47">
        <v>1</v>
      </c>
      <c r="BC47">
        <v>80820008</v>
      </c>
      <c r="BD47">
        <v>8280977</v>
      </c>
      <c r="BE47" t="s">
        <v>384</v>
      </c>
    </row>
    <row r="48" spans="1:57" x14ac:dyDescent="0.25">
      <c r="A48" t="s">
        <v>614</v>
      </c>
      <c r="B48" t="s">
        <v>615</v>
      </c>
      <c r="C48">
        <v>80820</v>
      </c>
      <c r="D48" t="s">
        <v>59</v>
      </c>
      <c r="E48" t="s">
        <v>91</v>
      </c>
      <c r="F48" t="s">
        <v>61</v>
      </c>
      <c r="G48" t="s">
        <v>62</v>
      </c>
      <c r="H48" t="s">
        <v>63</v>
      </c>
      <c r="I48" t="s">
        <v>64</v>
      </c>
      <c r="J48" t="s">
        <v>65</v>
      </c>
      <c r="K48" t="s">
        <v>64</v>
      </c>
      <c r="L48" s="1">
        <v>44432.474999999999</v>
      </c>
      <c r="P48" t="s">
        <v>457</v>
      </c>
      <c r="Q48" t="s">
        <v>121</v>
      </c>
      <c r="U48" t="s">
        <v>468</v>
      </c>
      <c r="AN48" s="1">
        <v>44442.490277777775</v>
      </c>
      <c r="AO48" s="1">
        <v>44442.490277777775</v>
      </c>
      <c r="AP48" t="s">
        <v>427</v>
      </c>
      <c r="AQ48" t="s">
        <v>428</v>
      </c>
      <c r="AR48">
        <v>18</v>
      </c>
      <c r="AS48">
        <v>5.0000000000000001E-3</v>
      </c>
      <c r="AT48" t="s">
        <v>71</v>
      </c>
      <c r="AV48" t="s">
        <v>180</v>
      </c>
      <c r="AW48" t="s">
        <v>429</v>
      </c>
      <c r="AX48">
        <v>5.0000000000000001E-3</v>
      </c>
      <c r="BC48">
        <v>80820008</v>
      </c>
      <c r="BD48">
        <v>8280973</v>
      </c>
      <c r="BE48" t="s">
        <v>427</v>
      </c>
    </row>
    <row r="49" spans="1:57" x14ac:dyDescent="0.25">
      <c r="A49" t="s">
        <v>614</v>
      </c>
      <c r="B49" t="s">
        <v>615</v>
      </c>
      <c r="C49">
        <v>80820</v>
      </c>
      <c r="D49" t="s">
        <v>59</v>
      </c>
      <c r="E49" t="s">
        <v>91</v>
      </c>
      <c r="F49" t="s">
        <v>61</v>
      </c>
      <c r="G49" t="s">
        <v>62</v>
      </c>
      <c r="H49" t="s">
        <v>63</v>
      </c>
      <c r="I49" t="s">
        <v>64</v>
      </c>
      <c r="J49" t="s">
        <v>65</v>
      </c>
      <c r="K49" t="s">
        <v>64</v>
      </c>
      <c r="L49" s="1">
        <v>44432.474999999999</v>
      </c>
      <c r="P49" t="s">
        <v>457</v>
      </c>
      <c r="Q49" t="s">
        <v>121</v>
      </c>
      <c r="U49" t="s">
        <v>468</v>
      </c>
      <c r="AN49" s="1">
        <v>44442.490277777775</v>
      </c>
      <c r="AO49" s="1">
        <v>44442.490277777775</v>
      </c>
      <c r="AP49" t="s">
        <v>422</v>
      </c>
      <c r="AQ49" t="s">
        <v>423</v>
      </c>
      <c r="AR49">
        <v>20</v>
      </c>
      <c r="AS49">
        <v>1.7999999999999999E-2</v>
      </c>
      <c r="AT49" t="s">
        <v>71</v>
      </c>
      <c r="AW49" t="s">
        <v>425</v>
      </c>
      <c r="AX49">
        <v>5.0000000000000001E-3</v>
      </c>
      <c r="BC49">
        <v>80820008</v>
      </c>
      <c r="BD49">
        <v>8280973</v>
      </c>
      <c r="BE49" t="s">
        <v>422</v>
      </c>
    </row>
    <row r="50" spans="1:57" x14ac:dyDescent="0.25">
      <c r="A50" t="s">
        <v>614</v>
      </c>
      <c r="B50" t="s">
        <v>615</v>
      </c>
      <c r="C50">
        <v>80820</v>
      </c>
      <c r="D50" t="s">
        <v>59</v>
      </c>
      <c r="E50" t="s">
        <v>91</v>
      </c>
      <c r="F50" t="s">
        <v>61</v>
      </c>
      <c r="G50" t="s">
        <v>62</v>
      </c>
      <c r="H50" t="s">
        <v>63</v>
      </c>
      <c r="I50" t="s">
        <v>64</v>
      </c>
      <c r="J50" t="s">
        <v>65</v>
      </c>
      <c r="K50" t="s">
        <v>64</v>
      </c>
      <c r="L50" s="1">
        <v>44432.474999999999</v>
      </c>
      <c r="P50" t="s">
        <v>457</v>
      </c>
      <c r="Q50" t="s">
        <v>121</v>
      </c>
      <c r="U50" t="s">
        <v>468</v>
      </c>
      <c r="AN50" s="1">
        <v>44447.374305555553</v>
      </c>
      <c r="AO50" s="1">
        <v>44447.374305555553</v>
      </c>
      <c r="AP50" t="s">
        <v>69</v>
      </c>
      <c r="AQ50" t="s">
        <v>70</v>
      </c>
      <c r="AR50">
        <v>89</v>
      </c>
      <c r="AS50">
        <v>35.200000000000003</v>
      </c>
      <c r="AT50" t="s">
        <v>71</v>
      </c>
      <c r="AW50" t="s">
        <v>73</v>
      </c>
      <c r="AX50">
        <v>0.8</v>
      </c>
      <c r="BC50">
        <v>80820008</v>
      </c>
      <c r="BD50">
        <v>8280978</v>
      </c>
      <c r="BE50" t="s">
        <v>69</v>
      </c>
    </row>
    <row r="51" spans="1:57" x14ac:dyDescent="0.25">
      <c r="A51" t="s">
        <v>614</v>
      </c>
      <c r="B51" t="s">
        <v>615</v>
      </c>
      <c r="C51">
        <v>80820</v>
      </c>
      <c r="D51" t="s">
        <v>59</v>
      </c>
      <c r="E51" t="s">
        <v>91</v>
      </c>
      <c r="F51" t="s">
        <v>61</v>
      </c>
      <c r="G51" t="s">
        <v>62</v>
      </c>
      <c r="H51" t="s">
        <v>63</v>
      </c>
      <c r="I51" t="s">
        <v>64</v>
      </c>
      <c r="J51" t="s">
        <v>65</v>
      </c>
      <c r="K51" t="s">
        <v>64</v>
      </c>
      <c r="L51" s="1">
        <v>44432.474999999999</v>
      </c>
      <c r="P51" t="s">
        <v>457</v>
      </c>
      <c r="Q51" t="s">
        <v>121</v>
      </c>
      <c r="U51" t="s">
        <v>468</v>
      </c>
      <c r="AN51" s="1">
        <v>44433.688888888886</v>
      </c>
      <c r="AO51" s="1">
        <v>44433.688888888886</v>
      </c>
      <c r="AP51" t="s">
        <v>185</v>
      </c>
      <c r="AQ51" t="s">
        <v>186</v>
      </c>
      <c r="AR51">
        <v>67</v>
      </c>
      <c r="AS51">
        <v>270</v>
      </c>
      <c r="AT51" t="s">
        <v>187</v>
      </c>
      <c r="AU51" t="s">
        <v>389</v>
      </c>
      <c r="AW51" t="s">
        <v>189</v>
      </c>
      <c r="AX51">
        <v>1</v>
      </c>
      <c r="BC51">
        <v>80820008</v>
      </c>
      <c r="BD51">
        <v>8280982</v>
      </c>
      <c r="BE51" t="s">
        <v>185</v>
      </c>
    </row>
    <row r="52" spans="1:57" x14ac:dyDescent="0.25">
      <c r="A52" t="s">
        <v>614</v>
      </c>
      <c r="B52" t="s">
        <v>615</v>
      </c>
      <c r="C52">
        <v>80820</v>
      </c>
      <c r="D52" t="s">
        <v>59</v>
      </c>
      <c r="E52" t="s">
        <v>91</v>
      </c>
      <c r="F52" t="s">
        <v>61</v>
      </c>
      <c r="G52" t="s">
        <v>62</v>
      </c>
      <c r="H52" t="s">
        <v>63</v>
      </c>
      <c r="I52" t="s">
        <v>64</v>
      </c>
      <c r="J52" t="s">
        <v>65</v>
      </c>
      <c r="K52" t="s">
        <v>64</v>
      </c>
      <c r="L52" s="1">
        <v>44432.474999999999</v>
      </c>
      <c r="P52" t="s">
        <v>457</v>
      </c>
      <c r="Q52" t="s">
        <v>121</v>
      </c>
      <c r="U52" t="s">
        <v>468</v>
      </c>
      <c r="AN52" s="1">
        <v>44435.004166666666</v>
      </c>
      <c r="AO52" s="1">
        <v>44435.004166666666</v>
      </c>
      <c r="AP52" t="s">
        <v>414</v>
      </c>
      <c r="AQ52" t="s">
        <v>415</v>
      </c>
      <c r="AR52">
        <v>33</v>
      </c>
      <c r="AS52">
        <v>77.599999999999994</v>
      </c>
      <c r="AT52" t="s">
        <v>71</v>
      </c>
      <c r="AU52" t="s">
        <v>418</v>
      </c>
      <c r="AW52" t="s">
        <v>412</v>
      </c>
      <c r="AX52">
        <v>0.1</v>
      </c>
      <c r="BC52">
        <v>80820008</v>
      </c>
      <c r="BD52">
        <v>8280974</v>
      </c>
      <c r="BE52" t="s">
        <v>414</v>
      </c>
    </row>
    <row r="53" spans="1:57" x14ac:dyDescent="0.25">
      <c r="A53" t="s">
        <v>614</v>
      </c>
      <c r="B53" t="s">
        <v>615</v>
      </c>
      <c r="C53">
        <v>80820</v>
      </c>
      <c r="D53" t="s">
        <v>59</v>
      </c>
      <c r="E53" t="s">
        <v>91</v>
      </c>
      <c r="F53" t="s">
        <v>61</v>
      </c>
      <c r="G53" t="s">
        <v>62</v>
      </c>
      <c r="H53" t="s">
        <v>63</v>
      </c>
      <c r="I53" t="s">
        <v>64</v>
      </c>
      <c r="J53" t="s">
        <v>65</v>
      </c>
      <c r="K53" t="s">
        <v>64</v>
      </c>
      <c r="L53" s="1">
        <v>44432.474999999999</v>
      </c>
      <c r="P53" t="s">
        <v>457</v>
      </c>
      <c r="Q53" t="s">
        <v>121</v>
      </c>
      <c r="U53" t="s">
        <v>468</v>
      </c>
      <c r="AN53" s="1">
        <v>44435.004166666666</v>
      </c>
      <c r="AO53" s="1">
        <v>44435.004166666666</v>
      </c>
      <c r="AP53" t="s">
        <v>410</v>
      </c>
      <c r="AQ53" t="s">
        <v>411</v>
      </c>
      <c r="AR53">
        <v>32</v>
      </c>
      <c r="AS53">
        <v>132</v>
      </c>
      <c r="AT53" t="s">
        <v>71</v>
      </c>
      <c r="AU53" t="s">
        <v>643</v>
      </c>
      <c r="AW53" t="s">
        <v>412</v>
      </c>
      <c r="AX53">
        <v>0.5</v>
      </c>
      <c r="BC53">
        <v>80820008</v>
      </c>
      <c r="BD53">
        <v>8280974</v>
      </c>
      <c r="BE53" t="s">
        <v>410</v>
      </c>
    </row>
    <row r="54" spans="1:57" x14ac:dyDescent="0.25">
      <c r="A54" t="s">
        <v>614</v>
      </c>
      <c r="B54" t="s">
        <v>615</v>
      </c>
      <c r="C54">
        <v>80820</v>
      </c>
      <c r="D54" t="s">
        <v>59</v>
      </c>
      <c r="E54" t="s">
        <v>91</v>
      </c>
      <c r="F54" t="s">
        <v>61</v>
      </c>
      <c r="G54" t="s">
        <v>62</v>
      </c>
      <c r="H54" t="s">
        <v>63</v>
      </c>
      <c r="I54" t="s">
        <v>64</v>
      </c>
      <c r="J54" t="s">
        <v>65</v>
      </c>
      <c r="K54" t="s">
        <v>64</v>
      </c>
      <c r="L54" s="1">
        <v>44432.474999999999</v>
      </c>
      <c r="P54" t="s">
        <v>457</v>
      </c>
      <c r="Q54" t="s">
        <v>121</v>
      </c>
      <c r="U54" t="s">
        <v>468</v>
      </c>
      <c r="AN54" s="1">
        <v>44434.908333333333</v>
      </c>
      <c r="AO54" s="1">
        <v>44434.498518518521</v>
      </c>
      <c r="AP54" t="s">
        <v>369</v>
      </c>
      <c r="AQ54" t="s">
        <v>370</v>
      </c>
      <c r="AS54">
        <v>6.8000000000000005E-2</v>
      </c>
      <c r="AT54" t="s">
        <v>343</v>
      </c>
      <c r="AU54" t="s">
        <v>373</v>
      </c>
      <c r="AX54">
        <v>8.9999999999999993E-3</v>
      </c>
      <c r="BC54">
        <v>80820008</v>
      </c>
      <c r="BD54">
        <v>8280981</v>
      </c>
      <c r="BE54" t="s">
        <v>369</v>
      </c>
    </row>
    <row r="55" spans="1:57" x14ac:dyDescent="0.25">
      <c r="A55" t="s">
        <v>614</v>
      </c>
      <c r="B55" t="s">
        <v>615</v>
      </c>
      <c r="C55">
        <v>80820</v>
      </c>
      <c r="D55" t="s">
        <v>59</v>
      </c>
      <c r="E55" t="s">
        <v>91</v>
      </c>
      <c r="F55" t="s">
        <v>61</v>
      </c>
      <c r="G55" t="s">
        <v>62</v>
      </c>
      <c r="H55" t="s">
        <v>63</v>
      </c>
      <c r="I55" t="s">
        <v>64</v>
      </c>
      <c r="J55" t="s">
        <v>65</v>
      </c>
      <c r="K55" t="s">
        <v>64</v>
      </c>
      <c r="L55" s="1">
        <v>44432.474999999999</v>
      </c>
      <c r="P55" t="s">
        <v>457</v>
      </c>
      <c r="Q55" t="s">
        <v>121</v>
      </c>
      <c r="U55" t="s">
        <v>468</v>
      </c>
      <c r="AN55" s="1">
        <v>44434.908333333333</v>
      </c>
      <c r="AO55" s="1">
        <v>44434.498518518521</v>
      </c>
      <c r="AP55" t="s">
        <v>346</v>
      </c>
      <c r="AQ55" t="s">
        <v>347</v>
      </c>
      <c r="AS55">
        <v>1.38</v>
      </c>
      <c r="AT55" t="s">
        <v>343</v>
      </c>
      <c r="AU55" t="s">
        <v>647</v>
      </c>
      <c r="AX55">
        <v>1.7999999999999999E-2</v>
      </c>
      <c r="BC55">
        <v>80820008</v>
      </c>
      <c r="BD55">
        <v>8280981</v>
      </c>
      <c r="BE55" t="s">
        <v>346</v>
      </c>
    </row>
    <row r="56" spans="1:57" x14ac:dyDescent="0.25">
      <c r="A56" t="s">
        <v>614</v>
      </c>
      <c r="B56" t="s">
        <v>615</v>
      </c>
      <c r="C56">
        <v>80820</v>
      </c>
      <c r="D56" t="s">
        <v>59</v>
      </c>
      <c r="E56" t="s">
        <v>91</v>
      </c>
      <c r="F56" t="s">
        <v>61</v>
      </c>
      <c r="G56" t="s">
        <v>62</v>
      </c>
      <c r="H56" t="s">
        <v>63</v>
      </c>
      <c r="I56" t="s">
        <v>64</v>
      </c>
      <c r="J56" t="s">
        <v>65</v>
      </c>
      <c r="K56" t="s">
        <v>64</v>
      </c>
      <c r="L56" s="1">
        <v>44432.474999999999</v>
      </c>
      <c r="P56" t="s">
        <v>457</v>
      </c>
      <c r="Q56" t="s">
        <v>121</v>
      </c>
      <c r="U56" t="s">
        <v>468</v>
      </c>
      <c r="AN56" s="1">
        <v>44434.908333333333</v>
      </c>
      <c r="AO56" s="1">
        <v>44434.498518518521</v>
      </c>
      <c r="AP56" t="s">
        <v>341</v>
      </c>
      <c r="AQ56" t="s">
        <v>342</v>
      </c>
      <c r="AS56">
        <v>7.8E-2</v>
      </c>
      <c r="AT56" t="s">
        <v>343</v>
      </c>
      <c r="AU56" t="s">
        <v>344</v>
      </c>
      <c r="AX56">
        <v>1.7999999999999999E-2</v>
      </c>
      <c r="BB56" t="s">
        <v>631</v>
      </c>
      <c r="BC56">
        <v>80820008</v>
      </c>
      <c r="BD56">
        <v>8280981</v>
      </c>
      <c r="BE56" t="s">
        <v>341</v>
      </c>
    </row>
    <row r="57" spans="1:57" x14ac:dyDescent="0.25">
      <c r="A57" t="s">
        <v>612</v>
      </c>
      <c r="B57" t="s">
        <v>613</v>
      </c>
      <c r="C57">
        <v>80820</v>
      </c>
      <c r="D57" t="s">
        <v>59</v>
      </c>
      <c r="E57" t="s">
        <v>99</v>
      </c>
      <c r="F57" t="s">
        <v>61</v>
      </c>
      <c r="G57" t="s">
        <v>62</v>
      </c>
      <c r="H57" t="s">
        <v>63</v>
      </c>
      <c r="I57" t="s">
        <v>64</v>
      </c>
      <c r="J57" t="s">
        <v>65</v>
      </c>
      <c r="K57" t="s">
        <v>64</v>
      </c>
      <c r="L57" s="1">
        <v>44432.466666666667</v>
      </c>
      <c r="P57" t="s">
        <v>218</v>
      </c>
      <c r="Q57" t="s">
        <v>102</v>
      </c>
      <c r="U57" t="s">
        <v>160</v>
      </c>
      <c r="AN57" s="1">
        <v>44438.467604166668</v>
      </c>
      <c r="AO57" s="1">
        <v>44434.580555555556</v>
      </c>
      <c r="AP57" t="s">
        <v>556</v>
      </c>
      <c r="AQ57" t="s">
        <v>557</v>
      </c>
      <c r="AR57">
        <v>26</v>
      </c>
      <c r="AS57">
        <v>6.0000000000000001E-3</v>
      </c>
      <c r="AT57" t="s">
        <v>71</v>
      </c>
      <c r="AW57" t="s">
        <v>450</v>
      </c>
      <c r="AX57">
        <v>2E-3</v>
      </c>
      <c r="BC57">
        <v>80820009</v>
      </c>
      <c r="BD57">
        <v>8280954</v>
      </c>
      <c r="BE57" t="s">
        <v>556</v>
      </c>
    </row>
    <row r="58" spans="1:57" x14ac:dyDescent="0.25">
      <c r="A58" t="s">
        <v>612</v>
      </c>
      <c r="B58" t="s">
        <v>613</v>
      </c>
      <c r="C58">
        <v>80820</v>
      </c>
      <c r="D58" t="s">
        <v>59</v>
      </c>
      <c r="E58" t="s">
        <v>99</v>
      </c>
      <c r="F58" t="s">
        <v>61</v>
      </c>
      <c r="G58" t="s">
        <v>62</v>
      </c>
      <c r="H58" t="s">
        <v>63</v>
      </c>
      <c r="I58" t="s">
        <v>64</v>
      </c>
      <c r="J58" t="s">
        <v>65</v>
      </c>
      <c r="K58" t="s">
        <v>64</v>
      </c>
      <c r="L58" s="1">
        <v>44432.466666666667</v>
      </c>
      <c r="P58" t="s">
        <v>218</v>
      </c>
      <c r="Q58" t="s">
        <v>102</v>
      </c>
      <c r="U58" t="s">
        <v>160</v>
      </c>
      <c r="AN58" s="1">
        <v>44433.585787037038</v>
      </c>
      <c r="AO58" s="1">
        <v>44433.364722222221</v>
      </c>
      <c r="AP58" t="s">
        <v>554</v>
      </c>
      <c r="AQ58" t="s">
        <v>555</v>
      </c>
      <c r="AR58">
        <v>25</v>
      </c>
      <c r="AS58">
        <v>1.2999999999999999E-2</v>
      </c>
      <c r="AT58" t="s">
        <v>71</v>
      </c>
      <c r="AW58" t="s">
        <v>450</v>
      </c>
      <c r="AX58">
        <v>2E-3</v>
      </c>
      <c r="BC58">
        <v>80820009</v>
      </c>
      <c r="BD58">
        <v>8280952</v>
      </c>
      <c r="BE58" t="s">
        <v>554</v>
      </c>
    </row>
    <row r="59" spans="1:57" x14ac:dyDescent="0.25">
      <c r="A59" t="s">
        <v>612</v>
      </c>
      <c r="B59" t="s">
        <v>613</v>
      </c>
      <c r="C59">
        <v>80820</v>
      </c>
      <c r="D59" t="s">
        <v>59</v>
      </c>
      <c r="E59" t="s">
        <v>99</v>
      </c>
      <c r="F59" t="s">
        <v>61</v>
      </c>
      <c r="G59" t="s">
        <v>62</v>
      </c>
      <c r="H59" t="s">
        <v>63</v>
      </c>
      <c r="I59" t="s">
        <v>64</v>
      </c>
      <c r="J59" t="s">
        <v>65</v>
      </c>
      <c r="K59" t="s">
        <v>64</v>
      </c>
      <c r="L59" s="1">
        <v>44432.466666666667</v>
      </c>
      <c r="P59" t="s">
        <v>218</v>
      </c>
      <c r="Q59" t="s">
        <v>102</v>
      </c>
      <c r="U59" t="s">
        <v>160</v>
      </c>
      <c r="AN59" s="1">
        <v>44435.42287037037</v>
      </c>
      <c r="AO59" s="1">
        <v>44434.619780092595</v>
      </c>
      <c r="AP59" t="s">
        <v>560</v>
      </c>
      <c r="AQ59" t="s">
        <v>561</v>
      </c>
      <c r="AR59">
        <v>80</v>
      </c>
      <c r="AS59">
        <v>2.2000000000000002</v>
      </c>
      <c r="AT59" t="s">
        <v>71</v>
      </c>
      <c r="AW59" t="s">
        <v>563</v>
      </c>
      <c r="AX59">
        <v>0.05</v>
      </c>
      <c r="BC59">
        <v>80820009</v>
      </c>
      <c r="BD59">
        <v>8280958</v>
      </c>
      <c r="BE59" t="s">
        <v>560</v>
      </c>
    </row>
    <row r="60" spans="1:57" x14ac:dyDescent="0.25">
      <c r="A60" t="s">
        <v>612</v>
      </c>
      <c r="B60" t="s">
        <v>613</v>
      </c>
      <c r="C60">
        <v>80820</v>
      </c>
      <c r="D60" t="s">
        <v>59</v>
      </c>
      <c r="E60" t="s">
        <v>99</v>
      </c>
      <c r="F60" t="s">
        <v>61</v>
      </c>
      <c r="G60" t="s">
        <v>62</v>
      </c>
      <c r="H60" t="s">
        <v>63</v>
      </c>
      <c r="I60" t="s">
        <v>64</v>
      </c>
      <c r="J60" t="s">
        <v>65</v>
      </c>
      <c r="K60" t="s">
        <v>64</v>
      </c>
      <c r="L60" s="1">
        <v>44432.466666666667</v>
      </c>
      <c r="P60" t="s">
        <v>218</v>
      </c>
      <c r="Q60" t="s">
        <v>102</v>
      </c>
      <c r="U60" t="s">
        <v>160</v>
      </c>
      <c r="AN60" s="1">
        <v>44433.513773148145</v>
      </c>
      <c r="AO60" s="1">
        <v>44433.513773148145</v>
      </c>
      <c r="AP60" t="s">
        <v>447</v>
      </c>
      <c r="AQ60" t="s">
        <v>448</v>
      </c>
      <c r="AR60">
        <v>23</v>
      </c>
      <c r="AS60">
        <v>2E-3</v>
      </c>
      <c r="AT60" t="s">
        <v>71</v>
      </c>
      <c r="AV60" t="s">
        <v>180</v>
      </c>
      <c r="AW60" t="s">
        <v>450</v>
      </c>
      <c r="AX60">
        <v>2E-3</v>
      </c>
      <c r="BC60">
        <v>80820009</v>
      </c>
      <c r="BD60">
        <v>8280950</v>
      </c>
      <c r="BE60" t="s">
        <v>447</v>
      </c>
    </row>
    <row r="61" spans="1:57" x14ac:dyDescent="0.25">
      <c r="A61" t="s">
        <v>612</v>
      </c>
      <c r="B61" t="s">
        <v>613</v>
      </c>
      <c r="C61">
        <v>80820</v>
      </c>
      <c r="D61" t="s">
        <v>59</v>
      </c>
      <c r="E61" t="s">
        <v>99</v>
      </c>
      <c r="F61" t="s">
        <v>61</v>
      </c>
      <c r="G61" t="s">
        <v>62</v>
      </c>
      <c r="H61" t="s">
        <v>63</v>
      </c>
      <c r="I61" t="s">
        <v>64</v>
      </c>
      <c r="J61" t="s">
        <v>65</v>
      </c>
      <c r="K61" t="s">
        <v>64</v>
      </c>
      <c r="L61" s="1">
        <v>44432.466666666667</v>
      </c>
      <c r="P61" t="s">
        <v>218</v>
      </c>
      <c r="Q61" t="s">
        <v>102</v>
      </c>
      <c r="U61" t="s">
        <v>160</v>
      </c>
      <c r="AN61" s="1">
        <v>44433.520833333336</v>
      </c>
      <c r="AO61" s="1">
        <v>44433.520833333336</v>
      </c>
      <c r="AP61" t="s">
        <v>384</v>
      </c>
      <c r="AQ61" t="s">
        <v>385</v>
      </c>
      <c r="AR61">
        <v>13</v>
      </c>
      <c r="AS61">
        <v>122</v>
      </c>
      <c r="AT61" t="s">
        <v>386</v>
      </c>
      <c r="AW61" t="s">
        <v>387</v>
      </c>
      <c r="AX61">
        <v>1</v>
      </c>
      <c r="BC61">
        <v>80820009</v>
      </c>
      <c r="BD61">
        <v>8280959</v>
      </c>
      <c r="BE61" t="s">
        <v>384</v>
      </c>
    </row>
    <row r="62" spans="1:57" x14ac:dyDescent="0.25">
      <c r="A62" t="s">
        <v>612</v>
      </c>
      <c r="B62" t="s">
        <v>613</v>
      </c>
      <c r="C62">
        <v>80820</v>
      </c>
      <c r="D62" t="s">
        <v>59</v>
      </c>
      <c r="E62" t="s">
        <v>99</v>
      </c>
      <c r="F62" t="s">
        <v>61</v>
      </c>
      <c r="G62" t="s">
        <v>62</v>
      </c>
      <c r="H62" t="s">
        <v>63</v>
      </c>
      <c r="I62" t="s">
        <v>64</v>
      </c>
      <c r="J62" t="s">
        <v>65</v>
      </c>
      <c r="K62" t="s">
        <v>64</v>
      </c>
      <c r="L62" s="1">
        <v>44432.466666666667</v>
      </c>
      <c r="P62" t="s">
        <v>218</v>
      </c>
      <c r="Q62" t="s">
        <v>102</v>
      </c>
      <c r="U62" t="s">
        <v>160</v>
      </c>
      <c r="AN62" s="1">
        <v>44442.489583333336</v>
      </c>
      <c r="AO62" s="1">
        <v>44442.489583333336</v>
      </c>
      <c r="AP62" t="s">
        <v>427</v>
      </c>
      <c r="AQ62" t="s">
        <v>428</v>
      </c>
      <c r="AR62">
        <v>18</v>
      </c>
      <c r="AS62">
        <v>5.0000000000000001E-3</v>
      </c>
      <c r="AT62" t="s">
        <v>71</v>
      </c>
      <c r="AV62" t="s">
        <v>180</v>
      </c>
      <c r="AW62" t="s">
        <v>429</v>
      </c>
      <c r="AX62">
        <v>5.0000000000000001E-3</v>
      </c>
      <c r="BC62">
        <v>80820009</v>
      </c>
      <c r="BD62">
        <v>8280955</v>
      </c>
      <c r="BE62" t="s">
        <v>427</v>
      </c>
    </row>
    <row r="63" spans="1:57" x14ac:dyDescent="0.25">
      <c r="A63" t="s">
        <v>612</v>
      </c>
      <c r="B63" t="s">
        <v>613</v>
      </c>
      <c r="C63">
        <v>80820</v>
      </c>
      <c r="D63" t="s">
        <v>59</v>
      </c>
      <c r="E63" t="s">
        <v>99</v>
      </c>
      <c r="F63" t="s">
        <v>61</v>
      </c>
      <c r="G63" t="s">
        <v>62</v>
      </c>
      <c r="H63" t="s">
        <v>63</v>
      </c>
      <c r="I63" t="s">
        <v>64</v>
      </c>
      <c r="J63" t="s">
        <v>65</v>
      </c>
      <c r="K63" t="s">
        <v>64</v>
      </c>
      <c r="L63" s="1">
        <v>44432.466666666667</v>
      </c>
      <c r="P63" t="s">
        <v>218</v>
      </c>
      <c r="Q63" t="s">
        <v>102</v>
      </c>
      <c r="U63" t="s">
        <v>160</v>
      </c>
      <c r="AN63" s="1">
        <v>44442.489583333336</v>
      </c>
      <c r="AO63" s="1">
        <v>44442.489583333336</v>
      </c>
      <c r="AP63" t="s">
        <v>422</v>
      </c>
      <c r="AQ63" t="s">
        <v>423</v>
      </c>
      <c r="AR63">
        <v>20</v>
      </c>
      <c r="AS63">
        <v>3.9E-2</v>
      </c>
      <c r="AT63" t="s">
        <v>71</v>
      </c>
      <c r="AW63" t="s">
        <v>425</v>
      </c>
      <c r="AX63">
        <v>5.0000000000000001E-3</v>
      </c>
      <c r="BC63">
        <v>80820009</v>
      </c>
      <c r="BD63">
        <v>8280955</v>
      </c>
      <c r="BE63" t="s">
        <v>422</v>
      </c>
    </row>
    <row r="64" spans="1:57" x14ac:dyDescent="0.25">
      <c r="A64" t="s">
        <v>612</v>
      </c>
      <c r="B64" t="s">
        <v>613</v>
      </c>
      <c r="C64">
        <v>80820</v>
      </c>
      <c r="D64" t="s">
        <v>59</v>
      </c>
      <c r="E64" t="s">
        <v>99</v>
      </c>
      <c r="F64" t="s">
        <v>61</v>
      </c>
      <c r="G64" t="s">
        <v>62</v>
      </c>
      <c r="H64" t="s">
        <v>63</v>
      </c>
      <c r="I64" t="s">
        <v>64</v>
      </c>
      <c r="J64" t="s">
        <v>65</v>
      </c>
      <c r="K64" t="s">
        <v>64</v>
      </c>
      <c r="L64" s="1">
        <v>44432.466666666667</v>
      </c>
      <c r="P64" t="s">
        <v>218</v>
      </c>
      <c r="Q64" t="s">
        <v>102</v>
      </c>
      <c r="U64" t="s">
        <v>160</v>
      </c>
      <c r="AN64" s="1">
        <v>44447.388888888891</v>
      </c>
      <c r="AO64" s="1">
        <v>44447.388888888891</v>
      </c>
      <c r="AP64" t="s">
        <v>69</v>
      </c>
      <c r="AQ64" t="s">
        <v>70</v>
      </c>
      <c r="AR64">
        <v>89</v>
      </c>
      <c r="AS64">
        <v>34.799999999999997</v>
      </c>
      <c r="AT64" t="s">
        <v>71</v>
      </c>
      <c r="AW64" t="s">
        <v>73</v>
      </c>
      <c r="AX64">
        <v>0.8</v>
      </c>
      <c r="BC64">
        <v>80820009</v>
      </c>
      <c r="BD64">
        <v>8280960</v>
      </c>
      <c r="BE64" t="s">
        <v>69</v>
      </c>
    </row>
    <row r="65" spans="1:57" x14ac:dyDescent="0.25">
      <c r="A65" t="s">
        <v>612</v>
      </c>
      <c r="B65" t="s">
        <v>613</v>
      </c>
      <c r="C65">
        <v>80820</v>
      </c>
      <c r="D65" t="s">
        <v>59</v>
      </c>
      <c r="E65" t="s">
        <v>99</v>
      </c>
      <c r="F65" t="s">
        <v>61</v>
      </c>
      <c r="G65" t="s">
        <v>62</v>
      </c>
      <c r="H65" t="s">
        <v>63</v>
      </c>
      <c r="I65" t="s">
        <v>64</v>
      </c>
      <c r="J65" t="s">
        <v>65</v>
      </c>
      <c r="K65" t="s">
        <v>64</v>
      </c>
      <c r="L65" s="1">
        <v>44432.466666666667</v>
      </c>
      <c r="P65" t="s">
        <v>218</v>
      </c>
      <c r="Q65" t="s">
        <v>102</v>
      </c>
      <c r="U65" t="s">
        <v>160</v>
      </c>
      <c r="AN65" s="1">
        <v>44433.699305555558</v>
      </c>
      <c r="AO65" s="1">
        <v>44433.699305555558</v>
      </c>
      <c r="AP65" t="s">
        <v>185</v>
      </c>
      <c r="AQ65" t="s">
        <v>186</v>
      </c>
      <c r="AR65">
        <v>67</v>
      </c>
      <c r="AS65">
        <v>307</v>
      </c>
      <c r="AT65" t="s">
        <v>187</v>
      </c>
      <c r="AW65" t="s">
        <v>189</v>
      </c>
      <c r="AX65">
        <v>1</v>
      </c>
      <c r="BC65">
        <v>80820009</v>
      </c>
      <c r="BD65">
        <v>8280964</v>
      </c>
      <c r="BE65" t="s">
        <v>185</v>
      </c>
    </row>
    <row r="66" spans="1:57" x14ac:dyDescent="0.25">
      <c r="A66" t="s">
        <v>612</v>
      </c>
      <c r="B66" t="s">
        <v>613</v>
      </c>
      <c r="C66">
        <v>80820</v>
      </c>
      <c r="D66" t="s">
        <v>59</v>
      </c>
      <c r="E66" t="s">
        <v>99</v>
      </c>
      <c r="F66" t="s">
        <v>61</v>
      </c>
      <c r="G66" t="s">
        <v>62</v>
      </c>
      <c r="H66" t="s">
        <v>63</v>
      </c>
      <c r="I66" t="s">
        <v>64</v>
      </c>
      <c r="J66" t="s">
        <v>65</v>
      </c>
      <c r="K66" t="s">
        <v>64</v>
      </c>
      <c r="L66" s="1">
        <v>44432.466666666667</v>
      </c>
      <c r="P66" t="s">
        <v>218</v>
      </c>
      <c r="Q66" t="s">
        <v>102</v>
      </c>
      <c r="U66" t="s">
        <v>160</v>
      </c>
      <c r="AN66" s="1">
        <v>44435.015972222223</v>
      </c>
      <c r="AO66" s="1">
        <v>44435.015972222223</v>
      </c>
      <c r="AP66" t="s">
        <v>414</v>
      </c>
      <c r="AQ66" t="s">
        <v>415</v>
      </c>
      <c r="AR66">
        <v>33</v>
      </c>
      <c r="AS66">
        <v>75.400000000000006</v>
      </c>
      <c r="AT66" t="s">
        <v>71</v>
      </c>
      <c r="AW66" t="s">
        <v>412</v>
      </c>
      <c r="AX66">
        <v>0.1</v>
      </c>
      <c r="BC66">
        <v>80820009</v>
      </c>
      <c r="BD66">
        <v>8280956</v>
      </c>
      <c r="BE66" t="s">
        <v>414</v>
      </c>
    </row>
    <row r="67" spans="1:57" x14ac:dyDescent="0.25">
      <c r="A67" t="s">
        <v>612</v>
      </c>
      <c r="B67" t="s">
        <v>613</v>
      </c>
      <c r="C67">
        <v>80820</v>
      </c>
      <c r="D67" t="s">
        <v>59</v>
      </c>
      <c r="E67" t="s">
        <v>99</v>
      </c>
      <c r="F67" t="s">
        <v>61</v>
      </c>
      <c r="G67" t="s">
        <v>62</v>
      </c>
      <c r="H67" t="s">
        <v>63</v>
      </c>
      <c r="I67" t="s">
        <v>64</v>
      </c>
      <c r="J67" t="s">
        <v>65</v>
      </c>
      <c r="K67" t="s">
        <v>64</v>
      </c>
      <c r="L67" s="1">
        <v>44432.466666666667</v>
      </c>
      <c r="P67" t="s">
        <v>218</v>
      </c>
      <c r="Q67" t="s">
        <v>102</v>
      </c>
      <c r="U67" t="s">
        <v>160</v>
      </c>
      <c r="AN67" s="1">
        <v>44435.015972222223</v>
      </c>
      <c r="AO67" s="1">
        <v>44435.015972222223</v>
      </c>
      <c r="AP67" t="s">
        <v>410</v>
      </c>
      <c r="AQ67" t="s">
        <v>411</v>
      </c>
      <c r="AR67">
        <v>32</v>
      </c>
      <c r="AS67">
        <v>134</v>
      </c>
      <c r="AT67" t="s">
        <v>71</v>
      </c>
      <c r="AW67" t="s">
        <v>412</v>
      </c>
      <c r="AX67">
        <v>0.5</v>
      </c>
      <c r="BC67">
        <v>80820009</v>
      </c>
      <c r="BD67">
        <v>8280956</v>
      </c>
      <c r="BE67" t="s">
        <v>410</v>
      </c>
    </row>
    <row r="68" spans="1:57" x14ac:dyDescent="0.25">
      <c r="A68" t="s">
        <v>612</v>
      </c>
      <c r="B68" t="s">
        <v>613</v>
      </c>
      <c r="C68">
        <v>80820</v>
      </c>
      <c r="D68" t="s">
        <v>59</v>
      </c>
      <c r="E68" t="s">
        <v>99</v>
      </c>
      <c r="F68" t="s">
        <v>61</v>
      </c>
      <c r="G68" t="s">
        <v>62</v>
      </c>
      <c r="H68" t="s">
        <v>63</v>
      </c>
      <c r="I68" t="s">
        <v>64</v>
      </c>
      <c r="J68" t="s">
        <v>65</v>
      </c>
      <c r="K68" t="s">
        <v>64</v>
      </c>
      <c r="L68" s="1">
        <v>44432.466666666667</v>
      </c>
      <c r="P68" t="s">
        <v>218</v>
      </c>
      <c r="Q68" t="s">
        <v>102</v>
      </c>
      <c r="U68" t="s">
        <v>160</v>
      </c>
      <c r="AN68" s="1">
        <v>44434.915277777778</v>
      </c>
      <c r="AO68" s="1">
        <v>44434.52579861111</v>
      </c>
      <c r="AP68" t="s">
        <v>369</v>
      </c>
      <c r="AQ68" t="s">
        <v>370</v>
      </c>
      <c r="AS68">
        <v>8.5000000000000006E-2</v>
      </c>
      <c r="AT68" t="s">
        <v>343</v>
      </c>
      <c r="AX68">
        <v>8.9999999999999993E-3</v>
      </c>
      <c r="BC68">
        <v>80820009</v>
      </c>
      <c r="BD68">
        <v>8280963</v>
      </c>
      <c r="BE68" t="s">
        <v>369</v>
      </c>
    </row>
    <row r="69" spans="1:57" x14ac:dyDescent="0.25">
      <c r="A69" t="s">
        <v>612</v>
      </c>
      <c r="B69" t="s">
        <v>613</v>
      </c>
      <c r="C69">
        <v>80820</v>
      </c>
      <c r="D69" t="s">
        <v>59</v>
      </c>
      <c r="E69" t="s">
        <v>99</v>
      </c>
      <c r="F69" t="s">
        <v>61</v>
      </c>
      <c r="G69" t="s">
        <v>62</v>
      </c>
      <c r="H69" t="s">
        <v>63</v>
      </c>
      <c r="I69" t="s">
        <v>64</v>
      </c>
      <c r="J69" t="s">
        <v>65</v>
      </c>
      <c r="K69" t="s">
        <v>64</v>
      </c>
      <c r="L69" s="1">
        <v>44432.466666666667</v>
      </c>
      <c r="P69" t="s">
        <v>218</v>
      </c>
      <c r="Q69" t="s">
        <v>102</v>
      </c>
      <c r="U69" t="s">
        <v>160</v>
      </c>
      <c r="AN69" s="1">
        <v>44434.915277777778</v>
      </c>
      <c r="AO69" s="1">
        <v>44434.52579861111</v>
      </c>
      <c r="AP69" t="s">
        <v>346</v>
      </c>
      <c r="AQ69" t="s">
        <v>347</v>
      </c>
      <c r="AS69">
        <v>1.42</v>
      </c>
      <c r="AT69" t="s">
        <v>343</v>
      </c>
      <c r="AX69">
        <v>1.7999999999999999E-2</v>
      </c>
      <c r="BC69">
        <v>80820009</v>
      </c>
      <c r="BD69">
        <v>8280963</v>
      </c>
      <c r="BE69" t="s">
        <v>346</v>
      </c>
    </row>
    <row r="70" spans="1:57" x14ac:dyDescent="0.25">
      <c r="A70" t="s">
        <v>612</v>
      </c>
      <c r="B70" t="s">
        <v>613</v>
      </c>
      <c r="C70">
        <v>80820</v>
      </c>
      <c r="D70" t="s">
        <v>59</v>
      </c>
      <c r="E70" t="s">
        <v>99</v>
      </c>
      <c r="F70" t="s">
        <v>61</v>
      </c>
      <c r="G70" t="s">
        <v>62</v>
      </c>
      <c r="H70" t="s">
        <v>63</v>
      </c>
      <c r="I70" t="s">
        <v>64</v>
      </c>
      <c r="J70" t="s">
        <v>65</v>
      </c>
      <c r="K70" t="s">
        <v>64</v>
      </c>
      <c r="L70" s="1">
        <v>44432.466666666667</v>
      </c>
      <c r="P70" t="s">
        <v>218</v>
      </c>
      <c r="Q70" t="s">
        <v>102</v>
      </c>
      <c r="U70" t="s">
        <v>160</v>
      </c>
      <c r="AN70" s="1">
        <v>44434.915277777778</v>
      </c>
      <c r="AO70" s="1">
        <v>44434.52579861111</v>
      </c>
      <c r="AP70" t="s">
        <v>341</v>
      </c>
      <c r="AQ70" t="s">
        <v>342</v>
      </c>
      <c r="AS70">
        <v>8.6999999999999994E-2</v>
      </c>
      <c r="AT70" t="s">
        <v>343</v>
      </c>
      <c r="AX70">
        <v>1.7999999999999999E-2</v>
      </c>
      <c r="BB70" t="s">
        <v>631</v>
      </c>
      <c r="BC70">
        <v>80820009</v>
      </c>
      <c r="BD70">
        <v>8280963</v>
      </c>
      <c r="BE70" t="s">
        <v>341</v>
      </c>
    </row>
    <row r="71" spans="1:57" x14ac:dyDescent="0.25">
      <c r="A71" t="s">
        <v>609</v>
      </c>
      <c r="B71" t="s">
        <v>610</v>
      </c>
      <c r="C71">
        <v>80820</v>
      </c>
      <c r="D71" t="s">
        <v>59</v>
      </c>
      <c r="E71" t="s">
        <v>105</v>
      </c>
      <c r="F71" t="s">
        <v>61</v>
      </c>
      <c r="G71" t="s">
        <v>62</v>
      </c>
      <c r="H71" t="s">
        <v>63</v>
      </c>
      <c r="I71" t="s">
        <v>64</v>
      </c>
      <c r="J71" t="s">
        <v>65</v>
      </c>
      <c r="K71" t="s">
        <v>64</v>
      </c>
      <c r="L71" s="1">
        <v>44432.458333333336</v>
      </c>
      <c r="P71" t="s">
        <v>605</v>
      </c>
      <c r="U71" t="s">
        <v>611</v>
      </c>
      <c r="AN71" s="1">
        <v>44438.465497685182</v>
      </c>
      <c r="AO71" s="1">
        <v>44434.580555555556</v>
      </c>
      <c r="AP71" t="s">
        <v>556</v>
      </c>
      <c r="AQ71" t="s">
        <v>557</v>
      </c>
      <c r="AR71">
        <v>26</v>
      </c>
      <c r="AS71">
        <v>6.0000000000000001E-3</v>
      </c>
      <c r="AT71" t="s">
        <v>71</v>
      </c>
      <c r="AW71" t="s">
        <v>450</v>
      </c>
      <c r="AX71">
        <v>2E-3</v>
      </c>
      <c r="AZ71" t="s">
        <v>599</v>
      </c>
      <c r="BC71">
        <v>80820007</v>
      </c>
      <c r="BD71">
        <v>8280936</v>
      </c>
      <c r="BE71" t="s">
        <v>556</v>
      </c>
    </row>
    <row r="72" spans="1:57" x14ac:dyDescent="0.25">
      <c r="A72" t="s">
        <v>609</v>
      </c>
      <c r="B72" t="s">
        <v>610</v>
      </c>
      <c r="C72">
        <v>80820</v>
      </c>
      <c r="D72" t="s">
        <v>59</v>
      </c>
      <c r="E72" t="s">
        <v>105</v>
      </c>
      <c r="F72" t="s">
        <v>61</v>
      </c>
      <c r="G72" t="s">
        <v>62</v>
      </c>
      <c r="H72" t="s">
        <v>63</v>
      </c>
      <c r="I72" t="s">
        <v>64</v>
      </c>
      <c r="J72" t="s">
        <v>65</v>
      </c>
      <c r="K72" t="s">
        <v>64</v>
      </c>
      <c r="L72" s="1">
        <v>44432.458333333336</v>
      </c>
      <c r="P72" t="s">
        <v>605</v>
      </c>
      <c r="U72" t="s">
        <v>611</v>
      </c>
      <c r="AN72" s="1">
        <v>44433.583657407406</v>
      </c>
      <c r="AO72" s="1">
        <v>44433.364722222221</v>
      </c>
      <c r="AP72" t="s">
        <v>554</v>
      </c>
      <c r="AQ72" t="s">
        <v>555</v>
      </c>
      <c r="AR72">
        <v>25</v>
      </c>
      <c r="AS72">
        <v>8.9999999999999993E-3</v>
      </c>
      <c r="AT72" t="s">
        <v>71</v>
      </c>
      <c r="AW72" t="s">
        <v>450</v>
      </c>
      <c r="AX72">
        <v>2E-3</v>
      </c>
      <c r="AZ72" t="s">
        <v>599</v>
      </c>
      <c r="BC72">
        <v>80820007</v>
      </c>
      <c r="BD72">
        <v>8280934</v>
      </c>
      <c r="BE72" t="s">
        <v>554</v>
      </c>
    </row>
    <row r="73" spans="1:57" x14ac:dyDescent="0.25">
      <c r="A73" t="s">
        <v>609</v>
      </c>
      <c r="B73" t="s">
        <v>610</v>
      </c>
      <c r="C73">
        <v>80820</v>
      </c>
      <c r="D73" t="s">
        <v>59</v>
      </c>
      <c r="E73" t="s">
        <v>105</v>
      </c>
      <c r="F73" t="s">
        <v>61</v>
      </c>
      <c r="G73" t="s">
        <v>62</v>
      </c>
      <c r="H73" t="s">
        <v>63</v>
      </c>
      <c r="I73" t="s">
        <v>64</v>
      </c>
      <c r="J73" t="s">
        <v>65</v>
      </c>
      <c r="K73" t="s">
        <v>64</v>
      </c>
      <c r="L73" s="1">
        <v>44432.458333333336</v>
      </c>
      <c r="P73" t="s">
        <v>605</v>
      </c>
      <c r="U73" t="s">
        <v>611</v>
      </c>
      <c r="AN73" s="1">
        <v>44435.420856481483</v>
      </c>
      <c r="AO73" s="1">
        <v>44434.619780092595</v>
      </c>
      <c r="AP73" t="s">
        <v>560</v>
      </c>
      <c r="AQ73" t="s">
        <v>561</v>
      </c>
      <c r="AR73">
        <v>80</v>
      </c>
      <c r="AS73">
        <v>2.19</v>
      </c>
      <c r="AT73" t="s">
        <v>71</v>
      </c>
      <c r="AW73" t="s">
        <v>563</v>
      </c>
      <c r="AX73">
        <v>0.05</v>
      </c>
      <c r="AZ73" t="s">
        <v>599</v>
      </c>
      <c r="BC73">
        <v>80820007</v>
      </c>
      <c r="BD73">
        <v>8280940</v>
      </c>
      <c r="BE73" t="s">
        <v>560</v>
      </c>
    </row>
    <row r="74" spans="1:57" x14ac:dyDescent="0.25">
      <c r="A74" t="s">
        <v>609</v>
      </c>
      <c r="B74" t="s">
        <v>610</v>
      </c>
      <c r="C74">
        <v>80820</v>
      </c>
      <c r="D74" t="s">
        <v>59</v>
      </c>
      <c r="E74" t="s">
        <v>105</v>
      </c>
      <c r="F74" t="s">
        <v>61</v>
      </c>
      <c r="G74" t="s">
        <v>62</v>
      </c>
      <c r="H74" t="s">
        <v>63</v>
      </c>
      <c r="I74" t="s">
        <v>64</v>
      </c>
      <c r="J74" t="s">
        <v>65</v>
      </c>
      <c r="K74" t="s">
        <v>64</v>
      </c>
      <c r="L74" s="1">
        <v>44432.458333333336</v>
      </c>
      <c r="P74" t="s">
        <v>605</v>
      </c>
      <c r="U74" t="s">
        <v>611</v>
      </c>
      <c r="AN74" s="1">
        <v>44433.511550925927</v>
      </c>
      <c r="AO74" s="1">
        <v>44433.511550925927</v>
      </c>
      <c r="AP74" t="s">
        <v>447</v>
      </c>
      <c r="AQ74" t="s">
        <v>448</v>
      </c>
      <c r="AR74">
        <v>23</v>
      </c>
      <c r="AS74">
        <v>2E-3</v>
      </c>
      <c r="AT74" t="s">
        <v>71</v>
      </c>
      <c r="AV74" t="s">
        <v>180</v>
      </c>
      <c r="AW74" t="s">
        <v>450</v>
      </c>
      <c r="AX74">
        <v>2E-3</v>
      </c>
      <c r="AZ74" t="s">
        <v>599</v>
      </c>
      <c r="BC74">
        <v>80820007</v>
      </c>
      <c r="BD74">
        <v>8280932</v>
      </c>
      <c r="BE74" t="s">
        <v>447</v>
      </c>
    </row>
    <row r="75" spans="1:57" x14ac:dyDescent="0.25">
      <c r="A75" t="s">
        <v>609</v>
      </c>
      <c r="B75" t="s">
        <v>610</v>
      </c>
      <c r="C75">
        <v>80820</v>
      </c>
      <c r="D75" t="s">
        <v>59</v>
      </c>
      <c r="E75" t="s">
        <v>105</v>
      </c>
      <c r="F75" t="s">
        <v>61</v>
      </c>
      <c r="G75" t="s">
        <v>62</v>
      </c>
      <c r="H75" t="s">
        <v>63</v>
      </c>
      <c r="I75" t="s">
        <v>64</v>
      </c>
      <c r="J75" t="s">
        <v>65</v>
      </c>
      <c r="K75" t="s">
        <v>64</v>
      </c>
      <c r="L75" s="1">
        <v>44432.458333333336</v>
      </c>
      <c r="P75" t="s">
        <v>605</v>
      </c>
      <c r="U75" t="s">
        <v>611</v>
      </c>
      <c r="AN75" s="1">
        <v>44433.519444444442</v>
      </c>
      <c r="AO75" s="1">
        <v>44433.519444444442</v>
      </c>
      <c r="AP75" t="s">
        <v>384</v>
      </c>
      <c r="AQ75" t="s">
        <v>385</v>
      </c>
      <c r="AR75">
        <v>13</v>
      </c>
      <c r="AS75">
        <v>121</v>
      </c>
      <c r="AT75" t="s">
        <v>386</v>
      </c>
      <c r="AW75" t="s">
        <v>387</v>
      </c>
      <c r="AX75">
        <v>1</v>
      </c>
      <c r="AZ75" t="s">
        <v>599</v>
      </c>
      <c r="BC75">
        <v>80820007</v>
      </c>
      <c r="BD75">
        <v>8280941</v>
      </c>
      <c r="BE75" t="s">
        <v>384</v>
      </c>
    </row>
    <row r="76" spans="1:57" x14ac:dyDescent="0.25">
      <c r="A76" t="s">
        <v>609</v>
      </c>
      <c r="B76" t="s">
        <v>610</v>
      </c>
      <c r="C76">
        <v>80820</v>
      </c>
      <c r="D76" t="s">
        <v>59</v>
      </c>
      <c r="E76" t="s">
        <v>105</v>
      </c>
      <c r="F76" t="s">
        <v>61</v>
      </c>
      <c r="G76" t="s">
        <v>62</v>
      </c>
      <c r="H76" t="s">
        <v>63</v>
      </c>
      <c r="I76" t="s">
        <v>64</v>
      </c>
      <c r="J76" t="s">
        <v>65</v>
      </c>
      <c r="K76" t="s">
        <v>64</v>
      </c>
      <c r="L76" s="1">
        <v>44432.458333333336</v>
      </c>
      <c r="P76" t="s">
        <v>605</v>
      </c>
      <c r="U76" t="s">
        <v>611</v>
      </c>
      <c r="AN76" s="1">
        <v>44442.488194444442</v>
      </c>
      <c r="AO76" s="1">
        <v>44442.488194444442</v>
      </c>
      <c r="AP76" t="s">
        <v>427</v>
      </c>
      <c r="AQ76" t="s">
        <v>428</v>
      </c>
      <c r="AR76">
        <v>18</v>
      </c>
      <c r="AS76">
        <v>5.0000000000000001E-3</v>
      </c>
      <c r="AT76" t="s">
        <v>71</v>
      </c>
      <c r="AV76" t="s">
        <v>180</v>
      </c>
      <c r="AW76" t="s">
        <v>429</v>
      </c>
      <c r="AX76">
        <v>5.0000000000000001E-3</v>
      </c>
      <c r="AZ76" t="s">
        <v>599</v>
      </c>
      <c r="BC76">
        <v>80820007</v>
      </c>
      <c r="BD76">
        <v>8280937</v>
      </c>
      <c r="BE76" t="s">
        <v>427</v>
      </c>
    </row>
    <row r="77" spans="1:57" x14ac:dyDescent="0.25">
      <c r="A77" t="s">
        <v>609</v>
      </c>
      <c r="B77" t="s">
        <v>610</v>
      </c>
      <c r="C77">
        <v>80820</v>
      </c>
      <c r="D77" t="s">
        <v>59</v>
      </c>
      <c r="E77" t="s">
        <v>105</v>
      </c>
      <c r="F77" t="s">
        <v>61</v>
      </c>
      <c r="G77" t="s">
        <v>62</v>
      </c>
      <c r="H77" t="s">
        <v>63</v>
      </c>
      <c r="I77" t="s">
        <v>64</v>
      </c>
      <c r="J77" t="s">
        <v>65</v>
      </c>
      <c r="K77" t="s">
        <v>64</v>
      </c>
      <c r="L77" s="1">
        <v>44432.458333333336</v>
      </c>
      <c r="P77" t="s">
        <v>605</v>
      </c>
      <c r="U77" t="s">
        <v>611</v>
      </c>
      <c r="AN77" s="1">
        <v>44442.488194444442</v>
      </c>
      <c r="AO77" s="1">
        <v>44442.488194444442</v>
      </c>
      <c r="AP77" t="s">
        <v>422</v>
      </c>
      <c r="AQ77" t="s">
        <v>423</v>
      </c>
      <c r="AR77">
        <v>20</v>
      </c>
      <c r="AS77">
        <v>1.4E-2</v>
      </c>
      <c r="AT77" t="s">
        <v>71</v>
      </c>
      <c r="AW77" t="s">
        <v>425</v>
      </c>
      <c r="AX77">
        <v>5.0000000000000001E-3</v>
      </c>
      <c r="AZ77" t="s">
        <v>599</v>
      </c>
      <c r="BC77">
        <v>80820007</v>
      </c>
      <c r="BD77">
        <v>8280937</v>
      </c>
      <c r="BE77" t="s">
        <v>422</v>
      </c>
    </row>
    <row r="78" spans="1:57" x14ac:dyDescent="0.25">
      <c r="A78" t="s">
        <v>609</v>
      </c>
      <c r="B78" t="s">
        <v>610</v>
      </c>
      <c r="C78">
        <v>80820</v>
      </c>
      <c r="D78" t="s">
        <v>59</v>
      </c>
      <c r="E78" t="s">
        <v>105</v>
      </c>
      <c r="F78" t="s">
        <v>61</v>
      </c>
      <c r="G78" t="s">
        <v>62</v>
      </c>
      <c r="H78" t="s">
        <v>63</v>
      </c>
      <c r="I78" t="s">
        <v>64</v>
      </c>
      <c r="J78" t="s">
        <v>65</v>
      </c>
      <c r="K78" t="s">
        <v>64</v>
      </c>
      <c r="L78" s="1">
        <v>44432.458333333336</v>
      </c>
      <c r="P78" t="s">
        <v>605</v>
      </c>
      <c r="U78" t="s">
        <v>611</v>
      </c>
      <c r="AN78" s="1">
        <v>44447.359027777777</v>
      </c>
      <c r="AO78" s="1">
        <v>44447.359027777777</v>
      </c>
      <c r="AP78" t="s">
        <v>69</v>
      </c>
      <c r="AQ78" t="s">
        <v>70</v>
      </c>
      <c r="AR78">
        <v>89</v>
      </c>
      <c r="AS78">
        <v>34.799999999999997</v>
      </c>
      <c r="AT78" t="s">
        <v>71</v>
      </c>
      <c r="AW78" t="s">
        <v>73</v>
      </c>
      <c r="AX78">
        <v>0.8</v>
      </c>
      <c r="AZ78" t="s">
        <v>599</v>
      </c>
      <c r="BC78">
        <v>80820007</v>
      </c>
      <c r="BD78">
        <v>8280942</v>
      </c>
      <c r="BE78" t="s">
        <v>69</v>
      </c>
    </row>
    <row r="79" spans="1:57" x14ac:dyDescent="0.25">
      <c r="A79" t="s">
        <v>609</v>
      </c>
      <c r="B79" t="s">
        <v>610</v>
      </c>
      <c r="C79">
        <v>80820</v>
      </c>
      <c r="D79" t="s">
        <v>59</v>
      </c>
      <c r="E79" t="s">
        <v>105</v>
      </c>
      <c r="F79" t="s">
        <v>61</v>
      </c>
      <c r="G79" t="s">
        <v>62</v>
      </c>
      <c r="H79" t="s">
        <v>63</v>
      </c>
      <c r="I79" t="s">
        <v>64</v>
      </c>
      <c r="J79" t="s">
        <v>65</v>
      </c>
      <c r="K79" t="s">
        <v>64</v>
      </c>
      <c r="L79" s="1">
        <v>44432.458333333336</v>
      </c>
      <c r="P79" t="s">
        <v>605</v>
      </c>
      <c r="U79" t="s">
        <v>611</v>
      </c>
      <c r="AN79" s="1">
        <v>44433.678472222222</v>
      </c>
      <c r="AO79" s="1">
        <v>44433.678472222222</v>
      </c>
      <c r="AP79" t="s">
        <v>185</v>
      </c>
      <c r="AQ79" t="s">
        <v>186</v>
      </c>
      <c r="AR79">
        <v>67</v>
      </c>
      <c r="AS79">
        <v>275</v>
      </c>
      <c r="AT79" t="s">
        <v>187</v>
      </c>
      <c r="AW79" t="s">
        <v>189</v>
      </c>
      <c r="AX79">
        <v>1</v>
      </c>
      <c r="AZ79" t="s">
        <v>599</v>
      </c>
      <c r="BC79">
        <v>80820007</v>
      </c>
      <c r="BD79">
        <v>8280946</v>
      </c>
      <c r="BE79" t="s">
        <v>185</v>
      </c>
    </row>
    <row r="80" spans="1:57" x14ac:dyDescent="0.25">
      <c r="A80" t="s">
        <v>609</v>
      </c>
      <c r="B80" t="s">
        <v>610</v>
      </c>
      <c r="C80">
        <v>80820</v>
      </c>
      <c r="D80" t="s">
        <v>59</v>
      </c>
      <c r="E80" t="s">
        <v>105</v>
      </c>
      <c r="F80" t="s">
        <v>61</v>
      </c>
      <c r="G80" t="s">
        <v>62</v>
      </c>
      <c r="H80" t="s">
        <v>63</v>
      </c>
      <c r="I80" t="s">
        <v>64</v>
      </c>
      <c r="J80" t="s">
        <v>65</v>
      </c>
      <c r="K80" t="s">
        <v>64</v>
      </c>
      <c r="L80" s="1">
        <v>44432.458333333336</v>
      </c>
      <c r="P80" t="s">
        <v>605</v>
      </c>
      <c r="U80" t="s">
        <v>611</v>
      </c>
      <c r="AN80" s="1">
        <v>44434.992361111108</v>
      </c>
      <c r="AO80" s="1">
        <v>44434.992361111108</v>
      </c>
      <c r="AP80" t="s">
        <v>414</v>
      </c>
      <c r="AQ80" t="s">
        <v>415</v>
      </c>
      <c r="AR80">
        <v>33</v>
      </c>
      <c r="AS80">
        <v>75.400000000000006</v>
      </c>
      <c r="AT80" t="s">
        <v>71</v>
      </c>
      <c r="AW80" t="s">
        <v>412</v>
      </c>
      <c r="AX80">
        <v>0.1</v>
      </c>
      <c r="AZ80" t="s">
        <v>599</v>
      </c>
      <c r="BC80">
        <v>80820007</v>
      </c>
      <c r="BD80">
        <v>8280938</v>
      </c>
      <c r="BE80" t="s">
        <v>414</v>
      </c>
    </row>
    <row r="81" spans="1:57" x14ac:dyDescent="0.25">
      <c r="A81" t="s">
        <v>609</v>
      </c>
      <c r="B81" t="s">
        <v>610</v>
      </c>
      <c r="C81">
        <v>80820</v>
      </c>
      <c r="D81" t="s">
        <v>59</v>
      </c>
      <c r="E81" t="s">
        <v>105</v>
      </c>
      <c r="F81" t="s">
        <v>61</v>
      </c>
      <c r="G81" t="s">
        <v>62</v>
      </c>
      <c r="H81" t="s">
        <v>63</v>
      </c>
      <c r="I81" t="s">
        <v>64</v>
      </c>
      <c r="J81" t="s">
        <v>65</v>
      </c>
      <c r="K81" t="s">
        <v>64</v>
      </c>
      <c r="L81" s="1">
        <v>44432.458333333336</v>
      </c>
      <c r="P81" t="s">
        <v>605</v>
      </c>
      <c r="U81" t="s">
        <v>611</v>
      </c>
      <c r="AN81" s="1">
        <v>44434.992361111108</v>
      </c>
      <c r="AO81" s="1">
        <v>44434.992361111108</v>
      </c>
      <c r="AP81" t="s">
        <v>410</v>
      </c>
      <c r="AQ81" t="s">
        <v>411</v>
      </c>
      <c r="AR81">
        <v>32</v>
      </c>
      <c r="AS81">
        <v>132</v>
      </c>
      <c r="AT81" t="s">
        <v>71</v>
      </c>
      <c r="AW81" t="s">
        <v>412</v>
      </c>
      <c r="AX81">
        <v>0.5</v>
      </c>
      <c r="AZ81" t="s">
        <v>599</v>
      </c>
      <c r="BC81">
        <v>80820007</v>
      </c>
      <c r="BD81">
        <v>8280938</v>
      </c>
      <c r="BE81" t="s">
        <v>410</v>
      </c>
    </row>
    <row r="82" spans="1:57" x14ac:dyDescent="0.25">
      <c r="A82" t="s">
        <v>609</v>
      </c>
      <c r="B82" t="s">
        <v>610</v>
      </c>
      <c r="C82">
        <v>80820</v>
      </c>
      <c r="D82" t="s">
        <v>59</v>
      </c>
      <c r="E82" t="s">
        <v>105</v>
      </c>
      <c r="F82" t="s">
        <v>61</v>
      </c>
      <c r="G82" t="s">
        <v>62</v>
      </c>
      <c r="H82" t="s">
        <v>63</v>
      </c>
      <c r="I82" t="s">
        <v>64</v>
      </c>
      <c r="J82" t="s">
        <v>65</v>
      </c>
      <c r="K82" t="s">
        <v>64</v>
      </c>
      <c r="L82" s="1">
        <v>44432.458333333336</v>
      </c>
      <c r="P82" t="s">
        <v>605</v>
      </c>
      <c r="U82" t="s">
        <v>611</v>
      </c>
      <c r="AN82" s="1">
        <v>44434.902083333334</v>
      </c>
      <c r="AO82" s="1">
        <v>44434.498518518521</v>
      </c>
      <c r="AP82" t="s">
        <v>369</v>
      </c>
      <c r="AQ82" t="s">
        <v>370</v>
      </c>
      <c r="AS82">
        <v>0.11700000000000001</v>
      </c>
      <c r="AT82" t="s">
        <v>343</v>
      </c>
      <c r="AX82">
        <v>8.9999999999999993E-3</v>
      </c>
      <c r="AZ82" t="s">
        <v>599</v>
      </c>
      <c r="BC82">
        <v>80820007</v>
      </c>
      <c r="BD82">
        <v>8280945</v>
      </c>
      <c r="BE82" t="s">
        <v>369</v>
      </c>
    </row>
    <row r="83" spans="1:57" x14ac:dyDescent="0.25">
      <c r="A83" t="s">
        <v>609</v>
      </c>
      <c r="B83" t="s">
        <v>610</v>
      </c>
      <c r="C83">
        <v>80820</v>
      </c>
      <c r="D83" t="s">
        <v>59</v>
      </c>
      <c r="E83" t="s">
        <v>105</v>
      </c>
      <c r="F83" t="s">
        <v>61</v>
      </c>
      <c r="G83" t="s">
        <v>62</v>
      </c>
      <c r="H83" t="s">
        <v>63</v>
      </c>
      <c r="I83" t="s">
        <v>64</v>
      </c>
      <c r="J83" t="s">
        <v>65</v>
      </c>
      <c r="K83" t="s">
        <v>64</v>
      </c>
      <c r="L83" s="1">
        <v>44432.458333333336</v>
      </c>
      <c r="P83" t="s">
        <v>605</v>
      </c>
      <c r="U83" t="s">
        <v>611</v>
      </c>
      <c r="AN83" s="1">
        <v>44434.902083333334</v>
      </c>
      <c r="AO83" s="1">
        <v>44434.498518518521</v>
      </c>
      <c r="AP83" t="s">
        <v>346</v>
      </c>
      <c r="AQ83" t="s">
        <v>347</v>
      </c>
      <c r="AS83">
        <v>1.28</v>
      </c>
      <c r="AT83" t="s">
        <v>343</v>
      </c>
      <c r="AX83">
        <v>1.7999999999999999E-2</v>
      </c>
      <c r="AZ83" t="s">
        <v>599</v>
      </c>
      <c r="BC83">
        <v>80820007</v>
      </c>
      <c r="BD83">
        <v>8280945</v>
      </c>
      <c r="BE83" t="s">
        <v>346</v>
      </c>
    </row>
    <row r="84" spans="1:57" x14ac:dyDescent="0.25">
      <c r="A84" t="s">
        <v>609</v>
      </c>
      <c r="B84" t="s">
        <v>610</v>
      </c>
      <c r="C84">
        <v>80820</v>
      </c>
      <c r="D84" t="s">
        <v>59</v>
      </c>
      <c r="E84" t="s">
        <v>105</v>
      </c>
      <c r="F84" t="s">
        <v>61</v>
      </c>
      <c r="G84" t="s">
        <v>62</v>
      </c>
      <c r="H84" t="s">
        <v>63</v>
      </c>
      <c r="I84" t="s">
        <v>64</v>
      </c>
      <c r="J84" t="s">
        <v>65</v>
      </c>
      <c r="K84" t="s">
        <v>64</v>
      </c>
      <c r="L84" s="1">
        <v>44432.458333333336</v>
      </c>
      <c r="P84" t="s">
        <v>605</v>
      </c>
      <c r="U84" t="s">
        <v>611</v>
      </c>
      <c r="AN84" s="1">
        <v>44434.902083333334</v>
      </c>
      <c r="AO84" s="1">
        <v>44434.498518518521</v>
      </c>
      <c r="AP84" t="s">
        <v>341</v>
      </c>
      <c r="AQ84" t="s">
        <v>342</v>
      </c>
      <c r="AS84">
        <v>8.8999999999999996E-2</v>
      </c>
      <c r="AT84" t="s">
        <v>343</v>
      </c>
      <c r="AX84">
        <v>1.7999999999999999E-2</v>
      </c>
      <c r="AZ84" t="s">
        <v>599</v>
      </c>
      <c r="BB84" t="s">
        <v>631</v>
      </c>
      <c r="BC84">
        <v>80820007</v>
      </c>
      <c r="BD84">
        <v>8280945</v>
      </c>
      <c r="BE84" t="s">
        <v>341</v>
      </c>
    </row>
    <row r="85" spans="1:57" x14ac:dyDescent="0.25">
      <c r="A85" t="s">
        <v>603</v>
      </c>
      <c r="B85" t="s">
        <v>604</v>
      </c>
      <c r="C85">
        <v>80820</v>
      </c>
      <c r="D85" t="s">
        <v>59</v>
      </c>
      <c r="E85" t="s">
        <v>110</v>
      </c>
      <c r="F85" t="s">
        <v>61</v>
      </c>
      <c r="G85" t="s">
        <v>62</v>
      </c>
      <c r="H85" t="s">
        <v>63</v>
      </c>
      <c r="I85" t="s">
        <v>64</v>
      </c>
      <c r="J85" t="s">
        <v>65</v>
      </c>
      <c r="K85" t="s">
        <v>64</v>
      </c>
      <c r="L85" s="1">
        <v>44432.449305555558</v>
      </c>
      <c r="P85" t="s">
        <v>605</v>
      </c>
      <c r="U85" t="s">
        <v>173</v>
      </c>
      <c r="AN85" s="1">
        <v>44438.464444444442</v>
      </c>
      <c r="AO85" s="1">
        <v>44434.580555555556</v>
      </c>
      <c r="AP85" t="s">
        <v>556</v>
      </c>
      <c r="AQ85" t="s">
        <v>557</v>
      </c>
      <c r="AR85">
        <v>26</v>
      </c>
      <c r="AS85">
        <v>6.0000000000000001E-3</v>
      </c>
      <c r="AT85" t="s">
        <v>71</v>
      </c>
      <c r="AU85" t="s">
        <v>449</v>
      </c>
      <c r="AW85" t="s">
        <v>450</v>
      </c>
      <c r="AX85">
        <v>2E-3</v>
      </c>
      <c r="AZ85" t="s">
        <v>599</v>
      </c>
      <c r="BC85">
        <v>80820006</v>
      </c>
      <c r="BD85">
        <v>8280900</v>
      </c>
      <c r="BE85" t="s">
        <v>556</v>
      </c>
    </row>
    <row r="86" spans="1:57" x14ac:dyDescent="0.25">
      <c r="A86" t="s">
        <v>606</v>
      </c>
      <c r="B86" t="s">
        <v>607</v>
      </c>
      <c r="C86">
        <v>80820</v>
      </c>
      <c r="D86" t="s">
        <v>59</v>
      </c>
      <c r="E86" t="s">
        <v>125</v>
      </c>
      <c r="F86" t="s">
        <v>61</v>
      </c>
      <c r="G86" t="s">
        <v>62</v>
      </c>
      <c r="H86" t="s">
        <v>63</v>
      </c>
      <c r="I86" t="s">
        <v>64</v>
      </c>
      <c r="J86" t="s">
        <v>65</v>
      </c>
      <c r="K86" t="s">
        <v>64</v>
      </c>
      <c r="L86" s="1">
        <v>44432.449305555558</v>
      </c>
      <c r="P86" t="s">
        <v>608</v>
      </c>
      <c r="Q86" t="s">
        <v>101</v>
      </c>
      <c r="U86" t="s">
        <v>149</v>
      </c>
      <c r="AN86" s="1">
        <v>44438.460219907407</v>
      </c>
      <c r="AO86" s="1">
        <v>44434.580555555556</v>
      </c>
      <c r="AP86" t="s">
        <v>556</v>
      </c>
      <c r="AQ86" t="s">
        <v>557</v>
      </c>
      <c r="AR86">
        <v>26</v>
      </c>
      <c r="AS86">
        <v>5.0000000000000001E-3</v>
      </c>
      <c r="AT86" t="s">
        <v>71</v>
      </c>
      <c r="AW86" t="s">
        <v>450</v>
      </c>
      <c r="AX86">
        <v>2E-3</v>
      </c>
      <c r="BC86">
        <v>80820002</v>
      </c>
      <c r="BD86">
        <v>8280918</v>
      </c>
      <c r="BE86" t="s">
        <v>556</v>
      </c>
    </row>
    <row r="87" spans="1:57" x14ac:dyDescent="0.25">
      <c r="A87" t="s">
        <v>603</v>
      </c>
      <c r="B87" t="s">
        <v>604</v>
      </c>
      <c r="C87">
        <v>80820</v>
      </c>
      <c r="D87" t="s">
        <v>59</v>
      </c>
      <c r="E87" t="s">
        <v>110</v>
      </c>
      <c r="F87" t="s">
        <v>61</v>
      </c>
      <c r="G87" t="s">
        <v>62</v>
      </c>
      <c r="H87" t="s">
        <v>63</v>
      </c>
      <c r="I87" t="s">
        <v>64</v>
      </c>
      <c r="J87" t="s">
        <v>65</v>
      </c>
      <c r="K87" t="s">
        <v>64</v>
      </c>
      <c r="L87" s="1">
        <v>44432.449305555558</v>
      </c>
      <c r="P87" t="s">
        <v>605</v>
      </c>
      <c r="U87" t="s">
        <v>173</v>
      </c>
      <c r="AN87" s="1">
        <v>44433.582604166666</v>
      </c>
      <c r="AO87" s="1">
        <v>44433.364722222221</v>
      </c>
      <c r="AP87" t="s">
        <v>554</v>
      </c>
      <c r="AQ87" t="s">
        <v>555</v>
      </c>
      <c r="AR87">
        <v>25</v>
      </c>
      <c r="AS87">
        <v>1.2E-2</v>
      </c>
      <c r="AT87" t="s">
        <v>71</v>
      </c>
      <c r="AU87" t="s">
        <v>449</v>
      </c>
      <c r="AW87" t="s">
        <v>450</v>
      </c>
      <c r="AX87">
        <v>2E-3</v>
      </c>
      <c r="AZ87" t="s">
        <v>599</v>
      </c>
      <c r="BC87">
        <v>80820006</v>
      </c>
      <c r="BD87">
        <v>8280898</v>
      </c>
      <c r="BE87" t="s">
        <v>554</v>
      </c>
    </row>
    <row r="88" spans="1:57" x14ac:dyDescent="0.25">
      <c r="A88" t="s">
        <v>606</v>
      </c>
      <c r="B88" t="s">
        <v>607</v>
      </c>
      <c r="C88">
        <v>80820</v>
      </c>
      <c r="D88" t="s">
        <v>59</v>
      </c>
      <c r="E88" t="s">
        <v>125</v>
      </c>
      <c r="F88" t="s">
        <v>61</v>
      </c>
      <c r="G88" t="s">
        <v>62</v>
      </c>
      <c r="H88" t="s">
        <v>63</v>
      </c>
      <c r="I88" t="s">
        <v>64</v>
      </c>
      <c r="J88" t="s">
        <v>65</v>
      </c>
      <c r="K88" t="s">
        <v>64</v>
      </c>
      <c r="L88" s="1">
        <v>44432.449305555558</v>
      </c>
      <c r="P88" t="s">
        <v>608</v>
      </c>
      <c r="Q88" t="s">
        <v>101</v>
      </c>
      <c r="U88" t="s">
        <v>149</v>
      </c>
      <c r="AN88" s="1">
        <v>44433.578356481485</v>
      </c>
      <c r="AO88" s="1">
        <v>44433.364722222221</v>
      </c>
      <c r="AP88" t="s">
        <v>554</v>
      </c>
      <c r="AQ88" t="s">
        <v>555</v>
      </c>
      <c r="AR88">
        <v>25</v>
      </c>
      <c r="AS88">
        <v>1.0999999999999999E-2</v>
      </c>
      <c r="AT88" t="s">
        <v>71</v>
      </c>
      <c r="AW88" t="s">
        <v>450</v>
      </c>
      <c r="AX88">
        <v>2E-3</v>
      </c>
      <c r="BC88">
        <v>80820002</v>
      </c>
      <c r="BD88">
        <v>8280916</v>
      </c>
      <c r="BE88" t="s">
        <v>554</v>
      </c>
    </row>
    <row r="89" spans="1:57" x14ac:dyDescent="0.25">
      <c r="A89" t="s">
        <v>603</v>
      </c>
      <c r="B89" t="s">
        <v>604</v>
      </c>
      <c r="C89">
        <v>80820</v>
      </c>
      <c r="D89" t="s">
        <v>59</v>
      </c>
      <c r="E89" t="s">
        <v>110</v>
      </c>
      <c r="F89" t="s">
        <v>61</v>
      </c>
      <c r="G89" t="s">
        <v>62</v>
      </c>
      <c r="H89" t="s">
        <v>63</v>
      </c>
      <c r="I89" t="s">
        <v>64</v>
      </c>
      <c r="J89" t="s">
        <v>65</v>
      </c>
      <c r="K89" t="s">
        <v>64</v>
      </c>
      <c r="L89" s="1">
        <v>44432.449305555558</v>
      </c>
      <c r="P89" t="s">
        <v>605</v>
      </c>
      <c r="U89" t="s">
        <v>173</v>
      </c>
      <c r="AN89" s="1">
        <v>44435.419861111113</v>
      </c>
      <c r="AO89" s="1">
        <v>44434.619780092595</v>
      </c>
      <c r="AP89" t="s">
        <v>560</v>
      </c>
      <c r="AQ89" t="s">
        <v>561</v>
      </c>
      <c r="AR89">
        <v>80</v>
      </c>
      <c r="AS89">
        <v>2.2400000000000002</v>
      </c>
      <c r="AT89" t="s">
        <v>71</v>
      </c>
      <c r="AU89" t="s">
        <v>624</v>
      </c>
      <c r="AW89" t="s">
        <v>563</v>
      </c>
      <c r="AX89">
        <v>0.05</v>
      </c>
      <c r="AZ89" t="s">
        <v>599</v>
      </c>
      <c r="BC89">
        <v>80820006</v>
      </c>
      <c r="BD89">
        <v>8280904</v>
      </c>
      <c r="BE89" t="s">
        <v>560</v>
      </c>
    </row>
    <row r="90" spans="1:57" x14ac:dyDescent="0.25">
      <c r="A90" t="s">
        <v>606</v>
      </c>
      <c r="B90" t="s">
        <v>607</v>
      </c>
      <c r="C90">
        <v>80820</v>
      </c>
      <c r="D90" t="s">
        <v>59</v>
      </c>
      <c r="E90" t="s">
        <v>125</v>
      </c>
      <c r="F90" t="s">
        <v>61</v>
      </c>
      <c r="G90" t="s">
        <v>62</v>
      </c>
      <c r="H90" t="s">
        <v>63</v>
      </c>
      <c r="I90" t="s">
        <v>64</v>
      </c>
      <c r="J90" t="s">
        <v>65</v>
      </c>
      <c r="K90" t="s">
        <v>64</v>
      </c>
      <c r="L90" s="1">
        <v>44432.449305555558</v>
      </c>
      <c r="P90" t="s">
        <v>608</v>
      </c>
      <c r="Q90" t="s">
        <v>101</v>
      </c>
      <c r="U90" t="s">
        <v>149</v>
      </c>
      <c r="AN90" s="1">
        <v>44435.410833333335</v>
      </c>
      <c r="AO90" s="1">
        <v>44434.619780092595</v>
      </c>
      <c r="AP90" t="s">
        <v>560</v>
      </c>
      <c r="AQ90" t="s">
        <v>561</v>
      </c>
      <c r="AR90">
        <v>80</v>
      </c>
      <c r="AS90">
        <v>2.04</v>
      </c>
      <c r="AT90" t="s">
        <v>71</v>
      </c>
      <c r="AW90" t="s">
        <v>563</v>
      </c>
      <c r="AX90">
        <v>0.05</v>
      </c>
      <c r="BC90">
        <v>80820002</v>
      </c>
      <c r="BD90">
        <v>8280922</v>
      </c>
      <c r="BE90" t="s">
        <v>560</v>
      </c>
    </row>
    <row r="91" spans="1:57" x14ac:dyDescent="0.25">
      <c r="A91" t="s">
        <v>603</v>
      </c>
      <c r="B91" t="s">
        <v>604</v>
      </c>
      <c r="C91">
        <v>80820</v>
      </c>
      <c r="D91" t="s">
        <v>59</v>
      </c>
      <c r="E91" t="s">
        <v>110</v>
      </c>
      <c r="F91" t="s">
        <v>61</v>
      </c>
      <c r="G91" t="s">
        <v>62</v>
      </c>
      <c r="H91" t="s">
        <v>63</v>
      </c>
      <c r="I91" t="s">
        <v>64</v>
      </c>
      <c r="J91" t="s">
        <v>65</v>
      </c>
      <c r="K91" t="s">
        <v>64</v>
      </c>
      <c r="L91" s="1">
        <v>44432.449305555558</v>
      </c>
      <c r="P91" t="s">
        <v>605</v>
      </c>
      <c r="U91" t="s">
        <v>173</v>
      </c>
      <c r="AN91" s="1">
        <v>44433.510451388887</v>
      </c>
      <c r="AO91" s="1">
        <v>44433.510451388887</v>
      </c>
      <c r="AP91" t="s">
        <v>447</v>
      </c>
      <c r="AQ91" t="s">
        <v>448</v>
      </c>
      <c r="AR91">
        <v>23</v>
      </c>
      <c r="AS91">
        <v>2E-3</v>
      </c>
      <c r="AT91" t="s">
        <v>71</v>
      </c>
      <c r="AU91" t="s">
        <v>449</v>
      </c>
      <c r="AV91" t="s">
        <v>180</v>
      </c>
      <c r="AW91" t="s">
        <v>450</v>
      </c>
      <c r="AX91">
        <v>2E-3</v>
      </c>
      <c r="AZ91" t="s">
        <v>599</v>
      </c>
      <c r="BC91">
        <v>80820006</v>
      </c>
      <c r="BD91">
        <v>8280896</v>
      </c>
      <c r="BE91" t="s">
        <v>447</v>
      </c>
    </row>
    <row r="92" spans="1:57" x14ac:dyDescent="0.25">
      <c r="A92" t="s">
        <v>606</v>
      </c>
      <c r="B92" t="s">
        <v>607</v>
      </c>
      <c r="C92">
        <v>80820</v>
      </c>
      <c r="D92" t="s">
        <v>59</v>
      </c>
      <c r="E92" t="s">
        <v>125</v>
      </c>
      <c r="F92" t="s">
        <v>61</v>
      </c>
      <c r="G92" t="s">
        <v>62</v>
      </c>
      <c r="H92" t="s">
        <v>63</v>
      </c>
      <c r="I92" t="s">
        <v>64</v>
      </c>
      <c r="J92" t="s">
        <v>65</v>
      </c>
      <c r="K92" t="s">
        <v>64</v>
      </c>
      <c r="L92" s="1">
        <v>44432.449305555558</v>
      </c>
      <c r="P92" t="s">
        <v>608</v>
      </c>
      <c r="Q92" t="s">
        <v>101</v>
      </c>
      <c r="U92" t="s">
        <v>149</v>
      </c>
      <c r="AN92" s="1">
        <v>44433.506053240744</v>
      </c>
      <c r="AO92" s="1">
        <v>44433.506053240744</v>
      </c>
      <c r="AP92" t="s">
        <v>447</v>
      </c>
      <c r="AQ92" t="s">
        <v>448</v>
      </c>
      <c r="AR92">
        <v>23</v>
      </c>
      <c r="AS92">
        <v>2E-3</v>
      </c>
      <c r="AT92" t="s">
        <v>71</v>
      </c>
      <c r="AV92" t="s">
        <v>180</v>
      </c>
      <c r="AW92" t="s">
        <v>450</v>
      </c>
      <c r="AX92">
        <v>2E-3</v>
      </c>
      <c r="BC92">
        <v>80820002</v>
      </c>
      <c r="BD92">
        <v>8280914</v>
      </c>
      <c r="BE92" t="s">
        <v>447</v>
      </c>
    </row>
    <row r="93" spans="1:57" x14ac:dyDescent="0.25">
      <c r="A93" t="s">
        <v>603</v>
      </c>
      <c r="B93" t="s">
        <v>604</v>
      </c>
      <c r="C93">
        <v>80820</v>
      </c>
      <c r="D93" t="s">
        <v>59</v>
      </c>
      <c r="E93" t="s">
        <v>110</v>
      </c>
      <c r="F93" t="s">
        <v>61</v>
      </c>
      <c r="G93" t="s">
        <v>62</v>
      </c>
      <c r="H93" t="s">
        <v>63</v>
      </c>
      <c r="I93" t="s">
        <v>64</v>
      </c>
      <c r="J93" t="s">
        <v>65</v>
      </c>
      <c r="K93" t="s">
        <v>64</v>
      </c>
      <c r="L93" s="1">
        <v>44432.449305555558</v>
      </c>
      <c r="P93" t="s">
        <v>605</v>
      </c>
      <c r="U93" t="s">
        <v>173</v>
      </c>
      <c r="AN93" s="1">
        <v>44433.518055555556</v>
      </c>
      <c r="AO93" s="1">
        <v>44433.518055555556</v>
      </c>
      <c r="AP93" t="s">
        <v>384</v>
      </c>
      <c r="AQ93" t="s">
        <v>385</v>
      </c>
      <c r="AR93">
        <v>13</v>
      </c>
      <c r="AS93">
        <v>121</v>
      </c>
      <c r="AT93" t="s">
        <v>386</v>
      </c>
      <c r="AU93" t="s">
        <v>629</v>
      </c>
      <c r="AW93" t="s">
        <v>387</v>
      </c>
      <c r="AX93">
        <v>1</v>
      </c>
      <c r="AZ93" t="s">
        <v>599</v>
      </c>
      <c r="BC93">
        <v>80820006</v>
      </c>
      <c r="BD93">
        <v>8280905</v>
      </c>
      <c r="BE93" t="s">
        <v>384</v>
      </c>
    </row>
    <row r="94" spans="1:57" x14ac:dyDescent="0.25">
      <c r="A94" t="s">
        <v>606</v>
      </c>
      <c r="B94" t="s">
        <v>607</v>
      </c>
      <c r="C94">
        <v>80820</v>
      </c>
      <c r="D94" t="s">
        <v>59</v>
      </c>
      <c r="E94" t="s">
        <v>125</v>
      </c>
      <c r="F94" t="s">
        <v>61</v>
      </c>
      <c r="G94" t="s">
        <v>62</v>
      </c>
      <c r="H94" t="s">
        <v>63</v>
      </c>
      <c r="I94" t="s">
        <v>64</v>
      </c>
      <c r="J94" t="s">
        <v>65</v>
      </c>
      <c r="K94" t="s">
        <v>64</v>
      </c>
      <c r="L94" s="1">
        <v>44432.449305555558</v>
      </c>
      <c r="P94" t="s">
        <v>608</v>
      </c>
      <c r="Q94" t="s">
        <v>101</v>
      </c>
      <c r="U94" t="s">
        <v>149</v>
      </c>
      <c r="AN94" s="1">
        <v>44433.515277777777</v>
      </c>
      <c r="AO94" s="1">
        <v>44433.515277777777</v>
      </c>
      <c r="AP94" t="s">
        <v>384</v>
      </c>
      <c r="AQ94" t="s">
        <v>385</v>
      </c>
      <c r="AR94">
        <v>13</v>
      </c>
      <c r="AS94">
        <v>113</v>
      </c>
      <c r="AT94" t="s">
        <v>386</v>
      </c>
      <c r="AW94" t="s">
        <v>387</v>
      </c>
      <c r="AX94">
        <v>1</v>
      </c>
      <c r="BC94">
        <v>80820002</v>
      </c>
      <c r="BD94">
        <v>8280923</v>
      </c>
      <c r="BE94" t="s">
        <v>384</v>
      </c>
    </row>
    <row r="95" spans="1:57" x14ac:dyDescent="0.25">
      <c r="A95" t="s">
        <v>603</v>
      </c>
      <c r="B95" t="s">
        <v>604</v>
      </c>
      <c r="C95">
        <v>80820</v>
      </c>
      <c r="D95" t="s">
        <v>59</v>
      </c>
      <c r="E95" t="s">
        <v>110</v>
      </c>
      <c r="F95" t="s">
        <v>61</v>
      </c>
      <c r="G95" t="s">
        <v>62</v>
      </c>
      <c r="H95" t="s">
        <v>63</v>
      </c>
      <c r="I95" t="s">
        <v>64</v>
      </c>
      <c r="J95" t="s">
        <v>65</v>
      </c>
      <c r="K95" t="s">
        <v>64</v>
      </c>
      <c r="L95" s="1">
        <v>44432.449305555558</v>
      </c>
      <c r="P95" t="s">
        <v>605</v>
      </c>
      <c r="U95" t="s">
        <v>173</v>
      </c>
      <c r="AN95" s="1">
        <v>44442.486111111109</v>
      </c>
      <c r="AO95" s="1">
        <v>44442.486111111109</v>
      </c>
      <c r="AP95" t="s">
        <v>427</v>
      </c>
      <c r="AQ95" t="s">
        <v>428</v>
      </c>
      <c r="AR95">
        <v>18</v>
      </c>
      <c r="AS95">
        <v>5.0000000000000001E-3</v>
      </c>
      <c r="AT95" t="s">
        <v>71</v>
      </c>
      <c r="AV95" t="s">
        <v>180</v>
      </c>
      <c r="AW95" t="s">
        <v>429</v>
      </c>
      <c r="AX95">
        <v>5.0000000000000001E-3</v>
      </c>
      <c r="AZ95" t="s">
        <v>599</v>
      </c>
      <c r="BC95">
        <v>80820006</v>
      </c>
      <c r="BD95">
        <v>8280901</v>
      </c>
      <c r="BE95" t="s">
        <v>427</v>
      </c>
    </row>
    <row r="96" spans="1:57" x14ac:dyDescent="0.25">
      <c r="A96" t="s">
        <v>606</v>
      </c>
      <c r="B96" t="s">
        <v>607</v>
      </c>
      <c r="C96">
        <v>80820</v>
      </c>
      <c r="D96" t="s">
        <v>59</v>
      </c>
      <c r="E96" t="s">
        <v>125</v>
      </c>
      <c r="F96" t="s">
        <v>61</v>
      </c>
      <c r="G96" t="s">
        <v>62</v>
      </c>
      <c r="H96" t="s">
        <v>63</v>
      </c>
      <c r="I96" t="s">
        <v>64</v>
      </c>
      <c r="J96" t="s">
        <v>65</v>
      </c>
      <c r="K96" t="s">
        <v>64</v>
      </c>
      <c r="L96" s="1">
        <v>44432.449305555558</v>
      </c>
      <c r="P96" t="s">
        <v>608</v>
      </c>
      <c r="Q96" t="s">
        <v>101</v>
      </c>
      <c r="U96" t="s">
        <v>149</v>
      </c>
      <c r="AN96" s="1">
        <v>44442.487500000003</v>
      </c>
      <c r="AO96" s="1">
        <v>44442.487500000003</v>
      </c>
      <c r="AP96" t="s">
        <v>427</v>
      </c>
      <c r="AQ96" t="s">
        <v>428</v>
      </c>
      <c r="AR96">
        <v>18</v>
      </c>
      <c r="AS96">
        <v>1.2999999999999999E-2</v>
      </c>
      <c r="AT96" t="s">
        <v>71</v>
      </c>
      <c r="AW96" t="s">
        <v>429</v>
      </c>
      <c r="AX96">
        <v>5.0000000000000001E-3</v>
      </c>
      <c r="BC96">
        <v>80820002</v>
      </c>
      <c r="BD96">
        <v>8280919</v>
      </c>
      <c r="BE96" t="s">
        <v>427</v>
      </c>
    </row>
    <row r="97" spans="1:57" x14ac:dyDescent="0.25">
      <c r="A97" t="s">
        <v>603</v>
      </c>
      <c r="B97" t="s">
        <v>604</v>
      </c>
      <c r="C97">
        <v>80820</v>
      </c>
      <c r="D97" t="s">
        <v>59</v>
      </c>
      <c r="E97" t="s">
        <v>110</v>
      </c>
      <c r="F97" t="s">
        <v>61</v>
      </c>
      <c r="G97" t="s">
        <v>62</v>
      </c>
      <c r="H97" t="s">
        <v>63</v>
      </c>
      <c r="I97" t="s">
        <v>64</v>
      </c>
      <c r="J97" t="s">
        <v>65</v>
      </c>
      <c r="K97" t="s">
        <v>64</v>
      </c>
      <c r="L97" s="1">
        <v>44432.449305555558</v>
      </c>
      <c r="P97" t="s">
        <v>605</v>
      </c>
      <c r="U97" t="s">
        <v>173</v>
      </c>
      <c r="AN97" s="1">
        <v>44442.486111111109</v>
      </c>
      <c r="AO97" s="1">
        <v>44442.486111111109</v>
      </c>
      <c r="AP97" t="s">
        <v>422</v>
      </c>
      <c r="AQ97" t="s">
        <v>423</v>
      </c>
      <c r="AR97">
        <v>20</v>
      </c>
      <c r="AS97">
        <v>1.2999999999999999E-2</v>
      </c>
      <c r="AT97" t="s">
        <v>71</v>
      </c>
      <c r="AW97" t="s">
        <v>425</v>
      </c>
      <c r="AX97">
        <v>5.0000000000000001E-3</v>
      </c>
      <c r="AZ97" t="s">
        <v>599</v>
      </c>
      <c r="BC97">
        <v>80820006</v>
      </c>
      <c r="BD97">
        <v>8280901</v>
      </c>
      <c r="BE97" t="s">
        <v>422</v>
      </c>
    </row>
    <row r="98" spans="1:57" x14ac:dyDescent="0.25">
      <c r="A98" t="s">
        <v>606</v>
      </c>
      <c r="B98" t="s">
        <v>607</v>
      </c>
      <c r="C98">
        <v>80820</v>
      </c>
      <c r="D98" t="s">
        <v>59</v>
      </c>
      <c r="E98" t="s">
        <v>125</v>
      </c>
      <c r="F98" t="s">
        <v>61</v>
      </c>
      <c r="G98" t="s">
        <v>62</v>
      </c>
      <c r="H98" t="s">
        <v>63</v>
      </c>
      <c r="I98" t="s">
        <v>64</v>
      </c>
      <c r="J98" t="s">
        <v>65</v>
      </c>
      <c r="K98" t="s">
        <v>64</v>
      </c>
      <c r="L98" s="1">
        <v>44432.449305555558</v>
      </c>
      <c r="P98" t="s">
        <v>608</v>
      </c>
      <c r="Q98" t="s">
        <v>101</v>
      </c>
      <c r="U98" t="s">
        <v>149</v>
      </c>
      <c r="AN98" s="1">
        <v>44442.487500000003</v>
      </c>
      <c r="AO98" s="1">
        <v>44442.487500000003</v>
      </c>
      <c r="AP98" t="s">
        <v>422</v>
      </c>
      <c r="AQ98" t="s">
        <v>423</v>
      </c>
      <c r="AR98">
        <v>20</v>
      </c>
      <c r="AS98">
        <v>2.3E-2</v>
      </c>
      <c r="AT98" t="s">
        <v>71</v>
      </c>
      <c r="AW98" t="s">
        <v>425</v>
      </c>
      <c r="AX98">
        <v>5.0000000000000001E-3</v>
      </c>
      <c r="BC98">
        <v>80820002</v>
      </c>
      <c r="BD98">
        <v>8280919</v>
      </c>
      <c r="BE98" t="s">
        <v>422</v>
      </c>
    </row>
    <row r="99" spans="1:57" x14ac:dyDescent="0.25">
      <c r="A99" t="s">
        <v>603</v>
      </c>
      <c r="B99" t="s">
        <v>604</v>
      </c>
      <c r="C99">
        <v>80820</v>
      </c>
      <c r="D99" t="s">
        <v>59</v>
      </c>
      <c r="E99" t="s">
        <v>110</v>
      </c>
      <c r="F99" t="s">
        <v>61</v>
      </c>
      <c r="G99" t="s">
        <v>62</v>
      </c>
      <c r="H99" t="s">
        <v>63</v>
      </c>
      <c r="I99" t="s">
        <v>64</v>
      </c>
      <c r="J99" t="s">
        <v>65</v>
      </c>
      <c r="K99" t="s">
        <v>64</v>
      </c>
      <c r="L99" s="1">
        <v>44432.449305555558</v>
      </c>
      <c r="P99" t="s">
        <v>605</v>
      </c>
      <c r="U99" t="s">
        <v>173</v>
      </c>
      <c r="AN99" s="1">
        <v>44447.344444444447</v>
      </c>
      <c r="AO99" s="1">
        <v>44447.344444444447</v>
      </c>
      <c r="AP99" t="s">
        <v>69</v>
      </c>
      <c r="AQ99" t="s">
        <v>70</v>
      </c>
      <c r="AR99">
        <v>89</v>
      </c>
      <c r="AS99">
        <v>34.700000000000003</v>
      </c>
      <c r="AT99" t="s">
        <v>71</v>
      </c>
      <c r="AW99" t="s">
        <v>73</v>
      </c>
      <c r="AX99">
        <v>0.8</v>
      </c>
      <c r="AZ99" t="s">
        <v>599</v>
      </c>
      <c r="BC99">
        <v>80820006</v>
      </c>
      <c r="BD99">
        <v>8280906</v>
      </c>
      <c r="BE99" t="s">
        <v>69</v>
      </c>
    </row>
    <row r="100" spans="1:57" x14ac:dyDescent="0.25">
      <c r="A100" t="s">
        <v>606</v>
      </c>
      <c r="B100" t="s">
        <v>607</v>
      </c>
      <c r="C100">
        <v>80820</v>
      </c>
      <c r="D100" t="s">
        <v>59</v>
      </c>
      <c r="E100" t="s">
        <v>125</v>
      </c>
      <c r="F100" t="s">
        <v>61</v>
      </c>
      <c r="G100" t="s">
        <v>62</v>
      </c>
      <c r="H100" t="s">
        <v>63</v>
      </c>
      <c r="I100" t="s">
        <v>64</v>
      </c>
      <c r="J100" t="s">
        <v>65</v>
      </c>
      <c r="K100" t="s">
        <v>64</v>
      </c>
      <c r="L100" s="1">
        <v>44432.449305555558</v>
      </c>
      <c r="P100" t="s">
        <v>608</v>
      </c>
      <c r="Q100" t="s">
        <v>101</v>
      </c>
      <c r="U100" t="s">
        <v>149</v>
      </c>
      <c r="AN100" s="1">
        <v>44447.282638888886</v>
      </c>
      <c r="AO100" s="1">
        <v>44447.282638888886</v>
      </c>
      <c r="AP100" t="s">
        <v>69</v>
      </c>
      <c r="AQ100" t="s">
        <v>70</v>
      </c>
      <c r="AR100">
        <v>89</v>
      </c>
      <c r="AS100">
        <v>32.200000000000003</v>
      </c>
      <c r="AT100" t="s">
        <v>71</v>
      </c>
      <c r="AW100" t="s">
        <v>73</v>
      </c>
      <c r="AX100">
        <v>0.8</v>
      </c>
      <c r="BC100">
        <v>80820002</v>
      </c>
      <c r="BD100">
        <v>8280924</v>
      </c>
      <c r="BE100" t="s">
        <v>69</v>
      </c>
    </row>
    <row r="101" spans="1:57" x14ac:dyDescent="0.25">
      <c r="A101" t="s">
        <v>603</v>
      </c>
      <c r="B101" t="s">
        <v>604</v>
      </c>
      <c r="C101">
        <v>80820</v>
      </c>
      <c r="D101" t="s">
        <v>59</v>
      </c>
      <c r="E101" t="s">
        <v>110</v>
      </c>
      <c r="F101" t="s">
        <v>61</v>
      </c>
      <c r="G101" t="s">
        <v>62</v>
      </c>
      <c r="H101" t="s">
        <v>63</v>
      </c>
      <c r="I101" t="s">
        <v>64</v>
      </c>
      <c r="J101" t="s">
        <v>65</v>
      </c>
      <c r="K101" t="s">
        <v>64</v>
      </c>
      <c r="L101" s="1">
        <v>44432.449305555558</v>
      </c>
      <c r="P101" t="s">
        <v>605</v>
      </c>
      <c r="U101" t="s">
        <v>173</v>
      </c>
      <c r="AN101" s="1">
        <v>44433.668749999997</v>
      </c>
      <c r="AO101" s="1">
        <v>44433.668749999997</v>
      </c>
      <c r="AP101" t="s">
        <v>185</v>
      </c>
      <c r="AQ101" t="s">
        <v>186</v>
      </c>
      <c r="AR101">
        <v>67</v>
      </c>
      <c r="AS101">
        <v>312</v>
      </c>
      <c r="AT101" t="s">
        <v>187</v>
      </c>
      <c r="AU101" t="s">
        <v>392</v>
      </c>
      <c r="AW101" t="s">
        <v>189</v>
      </c>
      <c r="AX101">
        <v>1</v>
      </c>
      <c r="AZ101" t="s">
        <v>599</v>
      </c>
      <c r="BC101">
        <v>80820006</v>
      </c>
      <c r="BD101">
        <v>8280910</v>
      </c>
      <c r="BE101" t="s">
        <v>185</v>
      </c>
    </row>
    <row r="102" spans="1:57" x14ac:dyDescent="0.25">
      <c r="A102" t="s">
        <v>606</v>
      </c>
      <c r="B102" t="s">
        <v>607</v>
      </c>
      <c r="C102">
        <v>80820</v>
      </c>
      <c r="D102" t="s">
        <v>59</v>
      </c>
      <c r="E102" t="s">
        <v>125</v>
      </c>
      <c r="F102" t="s">
        <v>61</v>
      </c>
      <c r="G102" t="s">
        <v>62</v>
      </c>
      <c r="H102" t="s">
        <v>63</v>
      </c>
      <c r="I102" t="s">
        <v>64</v>
      </c>
      <c r="J102" t="s">
        <v>65</v>
      </c>
      <c r="K102" t="s">
        <v>64</v>
      </c>
      <c r="L102" s="1">
        <v>44432.449305555558</v>
      </c>
      <c r="P102" t="s">
        <v>608</v>
      </c>
      <c r="Q102" t="s">
        <v>101</v>
      </c>
      <c r="U102" t="s">
        <v>149</v>
      </c>
      <c r="AN102" s="1">
        <v>44433.588194444441</v>
      </c>
      <c r="AO102" s="1">
        <v>44433.588194444441</v>
      </c>
      <c r="AP102" t="s">
        <v>185</v>
      </c>
      <c r="AQ102" t="s">
        <v>186</v>
      </c>
      <c r="AR102">
        <v>67</v>
      </c>
      <c r="AS102">
        <v>278</v>
      </c>
      <c r="AT102" t="s">
        <v>187</v>
      </c>
      <c r="AW102" t="s">
        <v>189</v>
      </c>
      <c r="AX102">
        <v>1</v>
      </c>
      <c r="BC102">
        <v>80820002</v>
      </c>
      <c r="BD102">
        <v>8280928</v>
      </c>
      <c r="BE102" t="s">
        <v>185</v>
      </c>
    </row>
    <row r="103" spans="1:57" x14ac:dyDescent="0.25">
      <c r="A103" t="s">
        <v>603</v>
      </c>
      <c r="B103" t="s">
        <v>604</v>
      </c>
      <c r="C103">
        <v>80820</v>
      </c>
      <c r="D103" t="s">
        <v>59</v>
      </c>
      <c r="E103" t="s">
        <v>110</v>
      </c>
      <c r="F103" t="s">
        <v>61</v>
      </c>
      <c r="G103" t="s">
        <v>62</v>
      </c>
      <c r="H103" t="s">
        <v>63</v>
      </c>
      <c r="I103" t="s">
        <v>64</v>
      </c>
      <c r="J103" t="s">
        <v>65</v>
      </c>
      <c r="K103" t="s">
        <v>64</v>
      </c>
      <c r="L103" s="1">
        <v>44432.449305555558</v>
      </c>
      <c r="P103" t="s">
        <v>605</v>
      </c>
      <c r="U103" t="s">
        <v>173</v>
      </c>
      <c r="AN103" s="1">
        <v>44434.979861111111</v>
      </c>
      <c r="AO103" s="1">
        <v>44434.979861111111</v>
      </c>
      <c r="AP103" t="s">
        <v>414</v>
      </c>
      <c r="AQ103" t="s">
        <v>415</v>
      </c>
      <c r="AR103">
        <v>33</v>
      </c>
      <c r="AS103">
        <v>70.900000000000006</v>
      </c>
      <c r="AT103" t="s">
        <v>71</v>
      </c>
      <c r="AU103" t="s">
        <v>298</v>
      </c>
      <c r="AW103" t="s">
        <v>412</v>
      </c>
      <c r="AX103">
        <v>0.1</v>
      </c>
      <c r="AZ103" t="s">
        <v>599</v>
      </c>
      <c r="BC103">
        <v>80820006</v>
      </c>
      <c r="BD103">
        <v>8280902</v>
      </c>
      <c r="BE103" t="s">
        <v>414</v>
      </c>
    </row>
    <row r="104" spans="1:57" x14ac:dyDescent="0.25">
      <c r="A104" t="s">
        <v>606</v>
      </c>
      <c r="B104" t="s">
        <v>607</v>
      </c>
      <c r="C104">
        <v>80820</v>
      </c>
      <c r="D104" t="s">
        <v>59</v>
      </c>
      <c r="E104" t="s">
        <v>125</v>
      </c>
      <c r="F104" t="s">
        <v>61</v>
      </c>
      <c r="G104" t="s">
        <v>62</v>
      </c>
      <c r="H104" t="s">
        <v>63</v>
      </c>
      <c r="I104" t="s">
        <v>64</v>
      </c>
      <c r="J104" t="s">
        <v>65</v>
      </c>
      <c r="K104" t="s">
        <v>64</v>
      </c>
      <c r="L104" s="1">
        <v>44432.449305555558</v>
      </c>
      <c r="P104" t="s">
        <v>608</v>
      </c>
      <c r="Q104" t="s">
        <v>101</v>
      </c>
      <c r="U104" t="s">
        <v>149</v>
      </c>
      <c r="AN104" s="1">
        <v>44434.920138888891</v>
      </c>
      <c r="AO104" s="1">
        <v>44434.920138888891</v>
      </c>
      <c r="AP104" t="s">
        <v>414</v>
      </c>
      <c r="AQ104" t="s">
        <v>415</v>
      </c>
      <c r="AR104">
        <v>33</v>
      </c>
      <c r="AS104">
        <v>76</v>
      </c>
      <c r="AT104" t="s">
        <v>71</v>
      </c>
      <c r="AW104" t="s">
        <v>412</v>
      </c>
      <c r="AX104">
        <v>0.1</v>
      </c>
      <c r="BC104">
        <v>80820002</v>
      </c>
      <c r="BD104">
        <v>8280920</v>
      </c>
      <c r="BE104" t="s">
        <v>414</v>
      </c>
    </row>
    <row r="105" spans="1:57" x14ac:dyDescent="0.25">
      <c r="A105" t="s">
        <v>603</v>
      </c>
      <c r="B105" t="s">
        <v>604</v>
      </c>
      <c r="C105">
        <v>80820</v>
      </c>
      <c r="D105" t="s">
        <v>59</v>
      </c>
      <c r="E105" t="s">
        <v>110</v>
      </c>
      <c r="F105" t="s">
        <v>61</v>
      </c>
      <c r="G105" t="s">
        <v>62</v>
      </c>
      <c r="H105" t="s">
        <v>63</v>
      </c>
      <c r="I105" t="s">
        <v>64</v>
      </c>
      <c r="J105" t="s">
        <v>65</v>
      </c>
      <c r="K105" t="s">
        <v>64</v>
      </c>
      <c r="L105" s="1">
        <v>44432.449305555558</v>
      </c>
      <c r="P105" t="s">
        <v>605</v>
      </c>
      <c r="U105" t="s">
        <v>173</v>
      </c>
      <c r="AN105" s="1">
        <v>44434.979861111111</v>
      </c>
      <c r="AO105" s="1">
        <v>44434.979861111111</v>
      </c>
      <c r="AP105" t="s">
        <v>410</v>
      </c>
      <c r="AQ105" t="s">
        <v>411</v>
      </c>
      <c r="AR105">
        <v>32</v>
      </c>
      <c r="AS105">
        <v>135</v>
      </c>
      <c r="AT105" t="s">
        <v>71</v>
      </c>
      <c r="AU105" t="s">
        <v>280</v>
      </c>
      <c r="AW105" t="s">
        <v>412</v>
      </c>
      <c r="AX105">
        <v>0.5</v>
      </c>
      <c r="AZ105" t="s">
        <v>599</v>
      </c>
      <c r="BC105">
        <v>80820006</v>
      </c>
      <c r="BD105">
        <v>8280902</v>
      </c>
      <c r="BE105" t="s">
        <v>410</v>
      </c>
    </row>
    <row r="106" spans="1:57" x14ac:dyDescent="0.25">
      <c r="A106" t="s">
        <v>606</v>
      </c>
      <c r="B106" t="s">
        <v>607</v>
      </c>
      <c r="C106">
        <v>80820</v>
      </c>
      <c r="D106" t="s">
        <v>59</v>
      </c>
      <c r="E106" t="s">
        <v>125</v>
      </c>
      <c r="F106" t="s">
        <v>61</v>
      </c>
      <c r="G106" t="s">
        <v>62</v>
      </c>
      <c r="H106" t="s">
        <v>63</v>
      </c>
      <c r="I106" t="s">
        <v>64</v>
      </c>
      <c r="J106" t="s">
        <v>65</v>
      </c>
      <c r="K106" t="s">
        <v>64</v>
      </c>
      <c r="L106" s="1">
        <v>44432.449305555558</v>
      </c>
      <c r="P106" t="s">
        <v>608</v>
      </c>
      <c r="Q106" t="s">
        <v>101</v>
      </c>
      <c r="U106" t="s">
        <v>149</v>
      </c>
      <c r="AN106" s="1">
        <v>44434.920138888891</v>
      </c>
      <c r="AO106" s="1">
        <v>44434.920138888891</v>
      </c>
      <c r="AP106" t="s">
        <v>410</v>
      </c>
      <c r="AQ106" t="s">
        <v>411</v>
      </c>
      <c r="AR106">
        <v>32</v>
      </c>
      <c r="AS106">
        <v>118</v>
      </c>
      <c r="AT106" t="s">
        <v>71</v>
      </c>
      <c r="AW106" t="s">
        <v>412</v>
      </c>
      <c r="AX106">
        <v>0.5</v>
      </c>
      <c r="BC106">
        <v>80820002</v>
      </c>
      <c r="BD106">
        <v>8280920</v>
      </c>
      <c r="BE106" t="s">
        <v>410</v>
      </c>
    </row>
    <row r="107" spans="1:57" x14ac:dyDescent="0.25">
      <c r="A107" t="s">
        <v>603</v>
      </c>
      <c r="B107" t="s">
        <v>604</v>
      </c>
      <c r="C107">
        <v>80820</v>
      </c>
      <c r="D107" t="s">
        <v>59</v>
      </c>
      <c r="E107" t="s">
        <v>110</v>
      </c>
      <c r="F107" t="s">
        <v>61</v>
      </c>
      <c r="G107" t="s">
        <v>62</v>
      </c>
      <c r="H107" t="s">
        <v>63</v>
      </c>
      <c r="I107" t="s">
        <v>64</v>
      </c>
      <c r="J107" t="s">
        <v>65</v>
      </c>
      <c r="K107" t="s">
        <v>64</v>
      </c>
      <c r="L107" s="1">
        <v>44432.449305555558</v>
      </c>
      <c r="P107" t="s">
        <v>605</v>
      </c>
      <c r="U107" t="s">
        <v>173</v>
      </c>
      <c r="AN107" s="1">
        <v>44434.895138888889</v>
      </c>
      <c r="AO107" s="1">
        <v>44434.498518518521</v>
      </c>
      <c r="AP107" t="s">
        <v>369</v>
      </c>
      <c r="AQ107" t="s">
        <v>370</v>
      </c>
      <c r="AS107">
        <v>7.5999999999999998E-2</v>
      </c>
      <c r="AT107" t="s">
        <v>343</v>
      </c>
      <c r="AU107" t="s">
        <v>644</v>
      </c>
      <c r="AX107">
        <v>8.9999999999999993E-3</v>
      </c>
      <c r="AZ107" t="s">
        <v>599</v>
      </c>
      <c r="BC107">
        <v>80820006</v>
      </c>
      <c r="BD107">
        <v>8280909</v>
      </c>
      <c r="BE107" t="s">
        <v>369</v>
      </c>
    </row>
    <row r="108" spans="1:57" x14ac:dyDescent="0.25">
      <c r="A108" t="s">
        <v>606</v>
      </c>
      <c r="B108" t="s">
        <v>607</v>
      </c>
      <c r="C108">
        <v>80820</v>
      </c>
      <c r="D108" t="s">
        <v>59</v>
      </c>
      <c r="E108" t="s">
        <v>125</v>
      </c>
      <c r="F108" t="s">
        <v>61</v>
      </c>
      <c r="G108" t="s">
        <v>62</v>
      </c>
      <c r="H108" t="s">
        <v>63</v>
      </c>
      <c r="I108" t="s">
        <v>64</v>
      </c>
      <c r="J108" t="s">
        <v>65</v>
      </c>
      <c r="K108" t="s">
        <v>64</v>
      </c>
      <c r="L108" s="1">
        <v>44432.449305555558</v>
      </c>
      <c r="P108" t="s">
        <v>608</v>
      </c>
      <c r="Q108" t="s">
        <v>101</v>
      </c>
      <c r="U108" t="s">
        <v>149</v>
      </c>
      <c r="AN108" s="1">
        <v>44434.847916666666</v>
      </c>
      <c r="AO108" s="1">
        <v>44434.498518518521</v>
      </c>
      <c r="AP108" t="s">
        <v>369</v>
      </c>
      <c r="AQ108" t="s">
        <v>370</v>
      </c>
      <c r="AS108">
        <v>5.5E-2</v>
      </c>
      <c r="AT108" t="s">
        <v>343</v>
      </c>
      <c r="AX108">
        <v>8.9999999999999993E-3</v>
      </c>
      <c r="BC108">
        <v>80820002</v>
      </c>
      <c r="BD108">
        <v>8280927</v>
      </c>
      <c r="BE108" t="s">
        <v>369</v>
      </c>
    </row>
    <row r="109" spans="1:57" x14ac:dyDescent="0.25">
      <c r="A109" t="s">
        <v>603</v>
      </c>
      <c r="B109" t="s">
        <v>604</v>
      </c>
      <c r="C109">
        <v>80820</v>
      </c>
      <c r="D109" t="s">
        <v>59</v>
      </c>
      <c r="E109" t="s">
        <v>110</v>
      </c>
      <c r="F109" t="s">
        <v>61</v>
      </c>
      <c r="G109" t="s">
        <v>62</v>
      </c>
      <c r="H109" t="s">
        <v>63</v>
      </c>
      <c r="I109" t="s">
        <v>64</v>
      </c>
      <c r="J109" t="s">
        <v>65</v>
      </c>
      <c r="K109" t="s">
        <v>64</v>
      </c>
      <c r="L109" s="1">
        <v>44432.449305555558</v>
      </c>
      <c r="P109" t="s">
        <v>605</v>
      </c>
      <c r="U109" t="s">
        <v>173</v>
      </c>
      <c r="AN109" s="1">
        <v>44434.895138888889</v>
      </c>
      <c r="AO109" s="1">
        <v>44434.498518518521</v>
      </c>
      <c r="AP109" t="s">
        <v>346</v>
      </c>
      <c r="AQ109" t="s">
        <v>347</v>
      </c>
      <c r="AS109">
        <v>1.18</v>
      </c>
      <c r="AT109" t="s">
        <v>343</v>
      </c>
      <c r="AU109" t="s">
        <v>646</v>
      </c>
      <c r="AX109">
        <v>1.7999999999999999E-2</v>
      </c>
      <c r="AZ109" t="s">
        <v>599</v>
      </c>
      <c r="BC109">
        <v>80820006</v>
      </c>
      <c r="BD109">
        <v>8280909</v>
      </c>
      <c r="BE109" t="s">
        <v>346</v>
      </c>
    </row>
    <row r="110" spans="1:57" x14ac:dyDescent="0.25">
      <c r="A110" t="s">
        <v>606</v>
      </c>
      <c r="B110" t="s">
        <v>607</v>
      </c>
      <c r="C110">
        <v>80820</v>
      </c>
      <c r="D110" t="s">
        <v>59</v>
      </c>
      <c r="E110" t="s">
        <v>125</v>
      </c>
      <c r="F110" t="s">
        <v>61</v>
      </c>
      <c r="G110" t="s">
        <v>62</v>
      </c>
      <c r="H110" t="s">
        <v>63</v>
      </c>
      <c r="I110" t="s">
        <v>64</v>
      </c>
      <c r="J110" t="s">
        <v>65</v>
      </c>
      <c r="K110" t="s">
        <v>64</v>
      </c>
      <c r="L110" s="1">
        <v>44432.449305555558</v>
      </c>
      <c r="P110" t="s">
        <v>608</v>
      </c>
      <c r="Q110" t="s">
        <v>101</v>
      </c>
      <c r="U110" t="s">
        <v>149</v>
      </c>
      <c r="AN110" s="1">
        <v>44434.847916666666</v>
      </c>
      <c r="AO110" s="1">
        <v>44434.498518518521</v>
      </c>
      <c r="AP110" t="s">
        <v>346</v>
      </c>
      <c r="AQ110" t="s">
        <v>347</v>
      </c>
      <c r="AS110">
        <v>0.71299999999999997</v>
      </c>
      <c r="AT110" t="s">
        <v>343</v>
      </c>
      <c r="AX110">
        <v>1.7999999999999999E-2</v>
      </c>
      <c r="BC110">
        <v>80820002</v>
      </c>
      <c r="BD110">
        <v>8280927</v>
      </c>
      <c r="BE110" t="s">
        <v>346</v>
      </c>
    </row>
    <row r="111" spans="1:57" x14ac:dyDescent="0.25">
      <c r="A111" t="s">
        <v>603</v>
      </c>
      <c r="B111" t="s">
        <v>604</v>
      </c>
      <c r="C111">
        <v>80820</v>
      </c>
      <c r="D111" t="s">
        <v>59</v>
      </c>
      <c r="E111" t="s">
        <v>110</v>
      </c>
      <c r="F111" t="s">
        <v>61</v>
      </c>
      <c r="G111" t="s">
        <v>62</v>
      </c>
      <c r="H111" t="s">
        <v>63</v>
      </c>
      <c r="I111" t="s">
        <v>64</v>
      </c>
      <c r="J111" t="s">
        <v>65</v>
      </c>
      <c r="K111" t="s">
        <v>64</v>
      </c>
      <c r="L111" s="1">
        <v>44432.449305555558</v>
      </c>
      <c r="P111" t="s">
        <v>605</v>
      </c>
      <c r="U111" t="s">
        <v>173</v>
      </c>
      <c r="AN111" s="1">
        <v>44434.895138888889</v>
      </c>
      <c r="AO111" s="1">
        <v>44434.498518518521</v>
      </c>
      <c r="AP111" t="s">
        <v>341</v>
      </c>
      <c r="AQ111" t="s">
        <v>342</v>
      </c>
      <c r="AS111">
        <v>6.9000000000000006E-2</v>
      </c>
      <c r="AT111" t="s">
        <v>343</v>
      </c>
      <c r="AU111" t="s">
        <v>344</v>
      </c>
      <c r="AV111" t="s">
        <v>345</v>
      </c>
      <c r="AX111">
        <v>1.7999999999999999E-2</v>
      </c>
      <c r="AZ111" t="s">
        <v>599</v>
      </c>
      <c r="BB111" t="s">
        <v>631</v>
      </c>
      <c r="BC111">
        <v>80820006</v>
      </c>
      <c r="BD111">
        <v>8280909</v>
      </c>
      <c r="BE111" t="s">
        <v>341</v>
      </c>
    </row>
    <row r="112" spans="1:57" x14ac:dyDescent="0.25">
      <c r="A112" t="s">
        <v>606</v>
      </c>
      <c r="B112" t="s">
        <v>607</v>
      </c>
      <c r="C112">
        <v>80820</v>
      </c>
      <c r="D112" t="s">
        <v>59</v>
      </c>
      <c r="E112" t="s">
        <v>125</v>
      </c>
      <c r="F112" t="s">
        <v>61</v>
      </c>
      <c r="G112" t="s">
        <v>62</v>
      </c>
      <c r="H112" t="s">
        <v>63</v>
      </c>
      <c r="I112" t="s">
        <v>64</v>
      </c>
      <c r="J112" t="s">
        <v>65</v>
      </c>
      <c r="K112" t="s">
        <v>64</v>
      </c>
      <c r="L112" s="1">
        <v>44432.449305555558</v>
      </c>
      <c r="P112" t="s">
        <v>608</v>
      </c>
      <c r="Q112" t="s">
        <v>101</v>
      </c>
      <c r="U112" t="s">
        <v>149</v>
      </c>
      <c r="AN112" s="1">
        <v>44434.847916666666</v>
      </c>
      <c r="AO112" s="1">
        <v>44434.498518518521</v>
      </c>
      <c r="AP112" t="s">
        <v>341</v>
      </c>
      <c r="AQ112" t="s">
        <v>342</v>
      </c>
      <c r="AS112">
        <v>4.8000000000000001E-2</v>
      </c>
      <c r="AT112" t="s">
        <v>343</v>
      </c>
      <c r="AV112" t="s">
        <v>345</v>
      </c>
      <c r="AX112">
        <v>1.7999999999999999E-2</v>
      </c>
      <c r="BB112" t="s">
        <v>631</v>
      </c>
      <c r="BC112">
        <v>80820002</v>
      </c>
      <c r="BD112">
        <v>8280927</v>
      </c>
      <c r="BE112" t="s">
        <v>341</v>
      </c>
    </row>
    <row r="113" spans="1:57" x14ac:dyDescent="0.25">
      <c r="A113" t="s">
        <v>600</v>
      </c>
      <c r="B113" t="s">
        <v>601</v>
      </c>
      <c r="C113">
        <v>80820</v>
      </c>
      <c r="D113" t="s">
        <v>59</v>
      </c>
      <c r="E113" t="s">
        <v>116</v>
      </c>
      <c r="F113" t="s">
        <v>61</v>
      </c>
      <c r="G113" t="s">
        <v>62</v>
      </c>
      <c r="H113" t="s">
        <v>63</v>
      </c>
      <c r="I113" t="s">
        <v>64</v>
      </c>
      <c r="J113" t="s">
        <v>65</v>
      </c>
      <c r="K113" t="s">
        <v>64</v>
      </c>
      <c r="L113" s="1">
        <v>44432.440972222219</v>
      </c>
      <c r="P113" t="s">
        <v>100</v>
      </c>
      <c r="U113" t="s">
        <v>602</v>
      </c>
      <c r="AN113" s="1">
        <v>44438.463391203702</v>
      </c>
      <c r="AO113" s="1">
        <v>44434.580555555556</v>
      </c>
      <c r="AP113" t="s">
        <v>556</v>
      </c>
      <c r="AQ113" t="s">
        <v>557</v>
      </c>
      <c r="AR113">
        <v>26</v>
      </c>
      <c r="AS113">
        <v>6.0000000000000001E-3</v>
      </c>
      <c r="AT113" t="s">
        <v>71</v>
      </c>
      <c r="AW113" t="s">
        <v>450</v>
      </c>
      <c r="AX113">
        <v>2E-3</v>
      </c>
      <c r="AZ113" t="s">
        <v>599</v>
      </c>
      <c r="BC113">
        <v>80820005</v>
      </c>
      <c r="BD113">
        <v>8280882</v>
      </c>
      <c r="BE113" t="s">
        <v>556</v>
      </c>
    </row>
    <row r="114" spans="1:57" x14ac:dyDescent="0.25">
      <c r="A114" t="s">
        <v>600</v>
      </c>
      <c r="B114" t="s">
        <v>601</v>
      </c>
      <c r="C114">
        <v>80820</v>
      </c>
      <c r="D114" t="s">
        <v>59</v>
      </c>
      <c r="E114" t="s">
        <v>116</v>
      </c>
      <c r="F114" t="s">
        <v>61</v>
      </c>
      <c r="G114" t="s">
        <v>62</v>
      </c>
      <c r="H114" t="s">
        <v>63</v>
      </c>
      <c r="I114" t="s">
        <v>64</v>
      </c>
      <c r="J114" t="s">
        <v>65</v>
      </c>
      <c r="K114" t="s">
        <v>64</v>
      </c>
      <c r="L114" s="1">
        <v>44432.440972222219</v>
      </c>
      <c r="P114" t="s">
        <v>100</v>
      </c>
      <c r="U114" t="s">
        <v>602</v>
      </c>
      <c r="AN114" s="1">
        <v>44433.58153935185</v>
      </c>
      <c r="AO114" s="1">
        <v>44433.364722222221</v>
      </c>
      <c r="AP114" t="s">
        <v>554</v>
      </c>
      <c r="AQ114" t="s">
        <v>555</v>
      </c>
      <c r="AR114">
        <v>25</v>
      </c>
      <c r="AS114">
        <v>8.9999999999999993E-3</v>
      </c>
      <c r="AT114" t="s">
        <v>71</v>
      </c>
      <c r="AW114" t="s">
        <v>450</v>
      </c>
      <c r="AX114">
        <v>2E-3</v>
      </c>
      <c r="AZ114" t="s">
        <v>599</v>
      </c>
      <c r="BC114">
        <v>80820005</v>
      </c>
      <c r="BD114">
        <v>8280880</v>
      </c>
      <c r="BE114" t="s">
        <v>554</v>
      </c>
    </row>
    <row r="115" spans="1:57" x14ac:dyDescent="0.25">
      <c r="A115" t="s">
        <v>600</v>
      </c>
      <c r="B115" t="s">
        <v>601</v>
      </c>
      <c r="C115">
        <v>80820</v>
      </c>
      <c r="D115" t="s">
        <v>59</v>
      </c>
      <c r="E115" t="s">
        <v>116</v>
      </c>
      <c r="F115" t="s">
        <v>61</v>
      </c>
      <c r="G115" t="s">
        <v>62</v>
      </c>
      <c r="H115" t="s">
        <v>63</v>
      </c>
      <c r="I115" t="s">
        <v>64</v>
      </c>
      <c r="J115" t="s">
        <v>65</v>
      </c>
      <c r="K115" t="s">
        <v>64</v>
      </c>
      <c r="L115" s="1">
        <v>44432.440972222219</v>
      </c>
      <c r="P115" t="s">
        <v>100</v>
      </c>
      <c r="U115" t="s">
        <v>602</v>
      </c>
      <c r="AN115" s="1">
        <v>44435.418865740743</v>
      </c>
      <c r="AO115" s="1">
        <v>44434.619780092595</v>
      </c>
      <c r="AP115" t="s">
        <v>560</v>
      </c>
      <c r="AQ115" t="s">
        <v>561</v>
      </c>
      <c r="AR115">
        <v>80</v>
      </c>
      <c r="AS115">
        <v>2.16</v>
      </c>
      <c r="AT115" t="s">
        <v>71</v>
      </c>
      <c r="AW115" t="s">
        <v>563</v>
      </c>
      <c r="AX115">
        <v>0.05</v>
      </c>
      <c r="AZ115" t="s">
        <v>599</v>
      </c>
      <c r="BC115">
        <v>80820005</v>
      </c>
      <c r="BD115">
        <v>8280886</v>
      </c>
      <c r="BE115" t="s">
        <v>560</v>
      </c>
    </row>
    <row r="116" spans="1:57" x14ac:dyDescent="0.25">
      <c r="A116" t="s">
        <v>600</v>
      </c>
      <c r="B116" t="s">
        <v>601</v>
      </c>
      <c r="C116">
        <v>80820</v>
      </c>
      <c r="D116" t="s">
        <v>59</v>
      </c>
      <c r="E116" t="s">
        <v>116</v>
      </c>
      <c r="F116" t="s">
        <v>61</v>
      </c>
      <c r="G116" t="s">
        <v>62</v>
      </c>
      <c r="H116" t="s">
        <v>63</v>
      </c>
      <c r="I116" t="s">
        <v>64</v>
      </c>
      <c r="J116" t="s">
        <v>65</v>
      </c>
      <c r="K116" t="s">
        <v>64</v>
      </c>
      <c r="L116" s="1">
        <v>44432.440972222219</v>
      </c>
      <c r="P116" t="s">
        <v>100</v>
      </c>
      <c r="U116" t="s">
        <v>602</v>
      </c>
      <c r="AN116" s="1">
        <v>44433.509351851855</v>
      </c>
      <c r="AO116" s="1">
        <v>44433.509351851855</v>
      </c>
      <c r="AP116" t="s">
        <v>447</v>
      </c>
      <c r="AQ116" t="s">
        <v>448</v>
      </c>
      <c r="AR116">
        <v>23</v>
      </c>
      <c r="AS116">
        <v>2E-3</v>
      </c>
      <c r="AT116" t="s">
        <v>71</v>
      </c>
      <c r="AV116" t="s">
        <v>180</v>
      </c>
      <c r="AW116" t="s">
        <v>450</v>
      </c>
      <c r="AX116">
        <v>2E-3</v>
      </c>
      <c r="AZ116" t="s">
        <v>599</v>
      </c>
      <c r="BC116">
        <v>80820005</v>
      </c>
      <c r="BD116">
        <v>8280878</v>
      </c>
      <c r="BE116" t="s">
        <v>447</v>
      </c>
    </row>
    <row r="117" spans="1:57" x14ac:dyDescent="0.25">
      <c r="A117" t="s">
        <v>600</v>
      </c>
      <c r="B117" t="s">
        <v>601</v>
      </c>
      <c r="C117">
        <v>80820</v>
      </c>
      <c r="D117" t="s">
        <v>59</v>
      </c>
      <c r="E117" t="s">
        <v>116</v>
      </c>
      <c r="F117" t="s">
        <v>61</v>
      </c>
      <c r="G117" t="s">
        <v>62</v>
      </c>
      <c r="H117" t="s">
        <v>63</v>
      </c>
      <c r="I117" t="s">
        <v>64</v>
      </c>
      <c r="J117" t="s">
        <v>65</v>
      </c>
      <c r="K117" t="s">
        <v>64</v>
      </c>
      <c r="L117" s="1">
        <v>44432.440972222219</v>
      </c>
      <c r="P117" t="s">
        <v>100</v>
      </c>
      <c r="U117" t="s">
        <v>602</v>
      </c>
      <c r="AN117" s="1">
        <v>44433.517361111109</v>
      </c>
      <c r="AO117" s="1">
        <v>44433.517361111109</v>
      </c>
      <c r="AP117" t="s">
        <v>384</v>
      </c>
      <c r="AQ117" t="s">
        <v>385</v>
      </c>
      <c r="AR117">
        <v>13</v>
      </c>
      <c r="AS117">
        <v>112</v>
      </c>
      <c r="AT117" t="s">
        <v>386</v>
      </c>
      <c r="AW117" t="s">
        <v>387</v>
      </c>
      <c r="AX117">
        <v>1</v>
      </c>
      <c r="AZ117" t="s">
        <v>599</v>
      </c>
      <c r="BC117">
        <v>80820005</v>
      </c>
      <c r="BD117">
        <v>8280887</v>
      </c>
      <c r="BE117" t="s">
        <v>384</v>
      </c>
    </row>
    <row r="118" spans="1:57" x14ac:dyDescent="0.25">
      <c r="A118" t="s">
        <v>600</v>
      </c>
      <c r="B118" t="s">
        <v>601</v>
      </c>
      <c r="C118">
        <v>80820</v>
      </c>
      <c r="D118" t="s">
        <v>59</v>
      </c>
      <c r="E118" t="s">
        <v>116</v>
      </c>
      <c r="F118" t="s">
        <v>61</v>
      </c>
      <c r="G118" t="s">
        <v>62</v>
      </c>
      <c r="H118" t="s">
        <v>63</v>
      </c>
      <c r="I118" t="s">
        <v>64</v>
      </c>
      <c r="J118" t="s">
        <v>65</v>
      </c>
      <c r="K118" t="s">
        <v>64</v>
      </c>
      <c r="L118" s="1">
        <v>44432.440972222219</v>
      </c>
      <c r="P118" t="s">
        <v>100</v>
      </c>
      <c r="U118" t="s">
        <v>602</v>
      </c>
      <c r="AN118" s="1">
        <v>44442.48541666667</v>
      </c>
      <c r="AO118" s="1">
        <v>44442.48541666667</v>
      </c>
      <c r="AP118" t="s">
        <v>427</v>
      </c>
      <c r="AQ118" t="s">
        <v>428</v>
      </c>
      <c r="AR118">
        <v>18</v>
      </c>
      <c r="AS118">
        <v>5.0000000000000001E-3</v>
      </c>
      <c r="AT118" t="s">
        <v>71</v>
      </c>
      <c r="AV118" t="s">
        <v>180</v>
      </c>
      <c r="AW118" t="s">
        <v>429</v>
      </c>
      <c r="AX118">
        <v>5.0000000000000001E-3</v>
      </c>
      <c r="AZ118" t="s">
        <v>599</v>
      </c>
      <c r="BC118">
        <v>80820005</v>
      </c>
      <c r="BD118">
        <v>8280883</v>
      </c>
      <c r="BE118" t="s">
        <v>427</v>
      </c>
    </row>
    <row r="119" spans="1:57" x14ac:dyDescent="0.25">
      <c r="A119" t="s">
        <v>600</v>
      </c>
      <c r="B119" t="s">
        <v>601</v>
      </c>
      <c r="C119">
        <v>80820</v>
      </c>
      <c r="D119" t="s">
        <v>59</v>
      </c>
      <c r="E119" t="s">
        <v>116</v>
      </c>
      <c r="F119" t="s">
        <v>61</v>
      </c>
      <c r="G119" t="s">
        <v>62</v>
      </c>
      <c r="H119" t="s">
        <v>63</v>
      </c>
      <c r="I119" t="s">
        <v>64</v>
      </c>
      <c r="J119" t="s">
        <v>65</v>
      </c>
      <c r="K119" t="s">
        <v>64</v>
      </c>
      <c r="L119" s="1">
        <v>44432.440972222219</v>
      </c>
      <c r="P119" t="s">
        <v>100</v>
      </c>
      <c r="U119" t="s">
        <v>602</v>
      </c>
      <c r="AN119" s="1">
        <v>44442.48541666667</v>
      </c>
      <c r="AO119" s="1">
        <v>44442.48541666667</v>
      </c>
      <c r="AP119" t="s">
        <v>422</v>
      </c>
      <c r="AQ119" t="s">
        <v>423</v>
      </c>
      <c r="AR119">
        <v>20</v>
      </c>
      <c r="AS119">
        <v>0.02</v>
      </c>
      <c r="AT119" t="s">
        <v>71</v>
      </c>
      <c r="AW119" t="s">
        <v>425</v>
      </c>
      <c r="AX119">
        <v>5.0000000000000001E-3</v>
      </c>
      <c r="AZ119" t="s">
        <v>599</v>
      </c>
      <c r="BC119">
        <v>80820005</v>
      </c>
      <c r="BD119">
        <v>8280883</v>
      </c>
      <c r="BE119" t="s">
        <v>422</v>
      </c>
    </row>
    <row r="120" spans="1:57" x14ac:dyDescent="0.25">
      <c r="A120" t="s">
        <v>600</v>
      </c>
      <c r="B120" t="s">
        <v>601</v>
      </c>
      <c r="C120">
        <v>80820</v>
      </c>
      <c r="D120" t="s">
        <v>59</v>
      </c>
      <c r="E120" t="s">
        <v>116</v>
      </c>
      <c r="F120" t="s">
        <v>61</v>
      </c>
      <c r="G120" t="s">
        <v>62</v>
      </c>
      <c r="H120" t="s">
        <v>63</v>
      </c>
      <c r="I120" t="s">
        <v>64</v>
      </c>
      <c r="J120" t="s">
        <v>65</v>
      </c>
      <c r="K120" t="s">
        <v>64</v>
      </c>
      <c r="L120" s="1">
        <v>44432.440972222219</v>
      </c>
      <c r="P120" t="s">
        <v>100</v>
      </c>
      <c r="U120" t="s">
        <v>602</v>
      </c>
      <c r="AN120" s="1">
        <v>44447.329861111109</v>
      </c>
      <c r="AO120" s="1">
        <v>44447.329861111109</v>
      </c>
      <c r="AP120" t="s">
        <v>69</v>
      </c>
      <c r="AQ120" t="s">
        <v>70</v>
      </c>
      <c r="AR120">
        <v>89</v>
      </c>
      <c r="AS120">
        <v>33.9</v>
      </c>
      <c r="AT120" t="s">
        <v>71</v>
      </c>
      <c r="AW120" t="s">
        <v>73</v>
      </c>
      <c r="AX120">
        <v>0.8</v>
      </c>
      <c r="AZ120" t="s">
        <v>599</v>
      </c>
      <c r="BC120">
        <v>80820005</v>
      </c>
      <c r="BD120">
        <v>8280888</v>
      </c>
      <c r="BE120" t="s">
        <v>69</v>
      </c>
    </row>
    <row r="121" spans="1:57" x14ac:dyDescent="0.25">
      <c r="A121" t="s">
        <v>600</v>
      </c>
      <c r="B121" t="s">
        <v>601</v>
      </c>
      <c r="C121">
        <v>80820</v>
      </c>
      <c r="D121" t="s">
        <v>59</v>
      </c>
      <c r="E121" t="s">
        <v>116</v>
      </c>
      <c r="F121" t="s">
        <v>61</v>
      </c>
      <c r="G121" t="s">
        <v>62</v>
      </c>
      <c r="H121" t="s">
        <v>63</v>
      </c>
      <c r="I121" t="s">
        <v>64</v>
      </c>
      <c r="J121" t="s">
        <v>65</v>
      </c>
      <c r="K121" t="s">
        <v>64</v>
      </c>
      <c r="L121" s="1">
        <v>44432.440972222219</v>
      </c>
      <c r="P121" t="s">
        <v>100</v>
      </c>
      <c r="U121" t="s">
        <v>602</v>
      </c>
      <c r="AN121" s="1">
        <v>44433.658333333333</v>
      </c>
      <c r="AO121" s="1">
        <v>44433.658333333333</v>
      </c>
      <c r="AP121" t="s">
        <v>185</v>
      </c>
      <c r="AQ121" t="s">
        <v>186</v>
      </c>
      <c r="AR121">
        <v>67</v>
      </c>
      <c r="AS121">
        <v>254</v>
      </c>
      <c r="AT121" t="s">
        <v>187</v>
      </c>
      <c r="AW121" t="s">
        <v>189</v>
      </c>
      <c r="AX121">
        <v>1</v>
      </c>
      <c r="AZ121" t="s">
        <v>599</v>
      </c>
      <c r="BC121">
        <v>80820005</v>
      </c>
      <c r="BD121">
        <v>8280892</v>
      </c>
      <c r="BE121" t="s">
        <v>185</v>
      </c>
    </row>
    <row r="122" spans="1:57" x14ac:dyDescent="0.25">
      <c r="A122" t="s">
        <v>600</v>
      </c>
      <c r="B122" t="s">
        <v>601</v>
      </c>
      <c r="C122">
        <v>80820</v>
      </c>
      <c r="D122" t="s">
        <v>59</v>
      </c>
      <c r="E122" t="s">
        <v>116</v>
      </c>
      <c r="F122" t="s">
        <v>61</v>
      </c>
      <c r="G122" t="s">
        <v>62</v>
      </c>
      <c r="H122" t="s">
        <v>63</v>
      </c>
      <c r="I122" t="s">
        <v>64</v>
      </c>
      <c r="J122" t="s">
        <v>65</v>
      </c>
      <c r="K122" t="s">
        <v>64</v>
      </c>
      <c r="L122" s="1">
        <v>44432.440972222219</v>
      </c>
      <c r="P122" t="s">
        <v>100</v>
      </c>
      <c r="U122" t="s">
        <v>602</v>
      </c>
      <c r="AN122" s="1">
        <v>44434.956250000003</v>
      </c>
      <c r="AO122" s="1">
        <v>44434.956250000003</v>
      </c>
      <c r="AP122" t="s">
        <v>414</v>
      </c>
      <c r="AQ122" t="s">
        <v>415</v>
      </c>
      <c r="AR122">
        <v>33</v>
      </c>
      <c r="AS122">
        <v>79.400000000000006</v>
      </c>
      <c r="AT122" t="s">
        <v>71</v>
      </c>
      <c r="AW122" t="s">
        <v>412</v>
      </c>
      <c r="AX122">
        <v>0.1</v>
      </c>
      <c r="AZ122" t="s">
        <v>599</v>
      </c>
      <c r="BC122">
        <v>80820005</v>
      </c>
      <c r="BD122">
        <v>8280884</v>
      </c>
      <c r="BE122" t="s">
        <v>414</v>
      </c>
    </row>
    <row r="123" spans="1:57" x14ac:dyDescent="0.25">
      <c r="A123" t="s">
        <v>600</v>
      </c>
      <c r="B123" t="s">
        <v>601</v>
      </c>
      <c r="C123">
        <v>80820</v>
      </c>
      <c r="D123" t="s">
        <v>59</v>
      </c>
      <c r="E123" t="s">
        <v>116</v>
      </c>
      <c r="F123" t="s">
        <v>61</v>
      </c>
      <c r="G123" t="s">
        <v>62</v>
      </c>
      <c r="H123" t="s">
        <v>63</v>
      </c>
      <c r="I123" t="s">
        <v>64</v>
      </c>
      <c r="J123" t="s">
        <v>65</v>
      </c>
      <c r="K123" t="s">
        <v>64</v>
      </c>
      <c r="L123" s="1">
        <v>44432.440972222219</v>
      </c>
      <c r="P123" t="s">
        <v>100</v>
      </c>
      <c r="U123" t="s">
        <v>602</v>
      </c>
      <c r="AN123" s="1">
        <v>44434.956250000003</v>
      </c>
      <c r="AO123" s="1">
        <v>44434.956250000003</v>
      </c>
      <c r="AP123" t="s">
        <v>410</v>
      </c>
      <c r="AQ123" t="s">
        <v>411</v>
      </c>
      <c r="AR123">
        <v>32</v>
      </c>
      <c r="AS123">
        <v>131</v>
      </c>
      <c r="AT123" t="s">
        <v>71</v>
      </c>
      <c r="AW123" t="s">
        <v>412</v>
      </c>
      <c r="AX123">
        <v>0.5</v>
      </c>
      <c r="AZ123" t="s">
        <v>599</v>
      </c>
      <c r="BC123">
        <v>80820005</v>
      </c>
      <c r="BD123">
        <v>8280884</v>
      </c>
      <c r="BE123" t="s">
        <v>410</v>
      </c>
    </row>
    <row r="124" spans="1:57" x14ac:dyDescent="0.25">
      <c r="A124" t="s">
        <v>600</v>
      </c>
      <c r="B124" t="s">
        <v>601</v>
      </c>
      <c r="C124">
        <v>80820</v>
      </c>
      <c r="D124" t="s">
        <v>59</v>
      </c>
      <c r="E124" t="s">
        <v>116</v>
      </c>
      <c r="F124" t="s">
        <v>61</v>
      </c>
      <c r="G124" t="s">
        <v>62</v>
      </c>
      <c r="H124" t="s">
        <v>63</v>
      </c>
      <c r="I124" t="s">
        <v>64</v>
      </c>
      <c r="J124" t="s">
        <v>65</v>
      </c>
      <c r="K124" t="s">
        <v>64</v>
      </c>
      <c r="L124" s="1">
        <v>44432.440972222219</v>
      </c>
      <c r="P124" t="s">
        <v>100</v>
      </c>
      <c r="U124" t="s">
        <v>602</v>
      </c>
      <c r="AN124" s="1">
        <v>44434.888194444444</v>
      </c>
      <c r="AO124" s="1">
        <v>44434.498518518521</v>
      </c>
      <c r="AP124" t="s">
        <v>369</v>
      </c>
      <c r="AQ124" t="s">
        <v>370</v>
      </c>
      <c r="AS124">
        <v>0.11899999999999999</v>
      </c>
      <c r="AT124" t="s">
        <v>343</v>
      </c>
      <c r="AX124">
        <v>8.9999999999999993E-3</v>
      </c>
      <c r="AZ124" t="s">
        <v>599</v>
      </c>
      <c r="BC124">
        <v>80820005</v>
      </c>
      <c r="BD124">
        <v>8280891</v>
      </c>
      <c r="BE124" t="s">
        <v>369</v>
      </c>
    </row>
    <row r="125" spans="1:57" x14ac:dyDescent="0.25">
      <c r="A125" t="s">
        <v>600</v>
      </c>
      <c r="B125" t="s">
        <v>601</v>
      </c>
      <c r="C125">
        <v>80820</v>
      </c>
      <c r="D125" t="s">
        <v>59</v>
      </c>
      <c r="E125" t="s">
        <v>116</v>
      </c>
      <c r="F125" t="s">
        <v>61</v>
      </c>
      <c r="G125" t="s">
        <v>62</v>
      </c>
      <c r="H125" t="s">
        <v>63</v>
      </c>
      <c r="I125" t="s">
        <v>64</v>
      </c>
      <c r="J125" t="s">
        <v>65</v>
      </c>
      <c r="K125" t="s">
        <v>64</v>
      </c>
      <c r="L125" s="1">
        <v>44432.440972222219</v>
      </c>
      <c r="P125" t="s">
        <v>100</v>
      </c>
      <c r="U125" t="s">
        <v>602</v>
      </c>
      <c r="AN125" s="1">
        <v>44434.888194444444</v>
      </c>
      <c r="AO125" s="1">
        <v>44434.498518518521</v>
      </c>
      <c r="AP125" t="s">
        <v>346</v>
      </c>
      <c r="AQ125" t="s">
        <v>347</v>
      </c>
      <c r="AS125">
        <v>0.84399999999999997</v>
      </c>
      <c r="AT125" t="s">
        <v>343</v>
      </c>
      <c r="AX125">
        <v>1.7999999999999999E-2</v>
      </c>
      <c r="AZ125" t="s">
        <v>599</v>
      </c>
      <c r="BC125">
        <v>80820005</v>
      </c>
      <c r="BD125">
        <v>8280891</v>
      </c>
      <c r="BE125" t="s">
        <v>346</v>
      </c>
    </row>
    <row r="126" spans="1:57" x14ac:dyDescent="0.25">
      <c r="A126" t="s">
        <v>600</v>
      </c>
      <c r="B126" t="s">
        <v>601</v>
      </c>
      <c r="C126">
        <v>80820</v>
      </c>
      <c r="D126" t="s">
        <v>59</v>
      </c>
      <c r="E126" t="s">
        <v>116</v>
      </c>
      <c r="F126" t="s">
        <v>61</v>
      </c>
      <c r="G126" t="s">
        <v>62</v>
      </c>
      <c r="H126" t="s">
        <v>63</v>
      </c>
      <c r="I126" t="s">
        <v>64</v>
      </c>
      <c r="J126" t="s">
        <v>65</v>
      </c>
      <c r="K126" t="s">
        <v>64</v>
      </c>
      <c r="L126" s="1">
        <v>44432.440972222219</v>
      </c>
      <c r="P126" t="s">
        <v>100</v>
      </c>
      <c r="U126" t="s">
        <v>602</v>
      </c>
      <c r="AN126" s="1">
        <v>44434.888194444444</v>
      </c>
      <c r="AO126" s="1">
        <v>44434.498518518521</v>
      </c>
      <c r="AP126" t="s">
        <v>341</v>
      </c>
      <c r="AQ126" t="s">
        <v>342</v>
      </c>
      <c r="AS126">
        <v>7.5999999999999998E-2</v>
      </c>
      <c r="AT126" t="s">
        <v>343</v>
      </c>
      <c r="AX126">
        <v>1.7999999999999999E-2</v>
      </c>
      <c r="AZ126" t="s">
        <v>599</v>
      </c>
      <c r="BB126" t="s">
        <v>631</v>
      </c>
      <c r="BC126">
        <v>80820005</v>
      </c>
      <c r="BD126">
        <v>8280891</v>
      </c>
      <c r="BE126" t="s">
        <v>341</v>
      </c>
    </row>
    <row r="127" spans="1:57" x14ac:dyDescent="0.25">
      <c r="A127" t="s">
        <v>597</v>
      </c>
      <c r="B127" t="s">
        <v>598</v>
      </c>
      <c r="C127">
        <v>80820</v>
      </c>
      <c r="D127" t="s">
        <v>59</v>
      </c>
      <c r="E127" t="s">
        <v>119</v>
      </c>
      <c r="F127" t="s">
        <v>61</v>
      </c>
      <c r="G127" t="s">
        <v>62</v>
      </c>
      <c r="H127" t="s">
        <v>63</v>
      </c>
      <c r="I127" t="s">
        <v>64</v>
      </c>
      <c r="J127" t="s">
        <v>65</v>
      </c>
      <c r="K127" t="s">
        <v>64</v>
      </c>
      <c r="L127" s="1">
        <v>44432.431944444441</v>
      </c>
      <c r="P127" t="s">
        <v>100</v>
      </c>
      <c r="U127" t="s">
        <v>111</v>
      </c>
      <c r="AN127" s="1">
        <v>44438.462337962963</v>
      </c>
      <c r="AO127" s="1">
        <v>44434.580555555556</v>
      </c>
      <c r="AP127" t="s">
        <v>556</v>
      </c>
      <c r="AQ127" t="s">
        <v>557</v>
      </c>
      <c r="AR127">
        <v>26</v>
      </c>
      <c r="AS127">
        <v>6.0000000000000001E-3</v>
      </c>
      <c r="AT127" t="s">
        <v>71</v>
      </c>
      <c r="AW127" t="s">
        <v>450</v>
      </c>
      <c r="AX127">
        <v>2E-3</v>
      </c>
      <c r="AZ127" t="s">
        <v>599</v>
      </c>
      <c r="BC127">
        <v>80820004</v>
      </c>
      <c r="BD127">
        <v>8280864</v>
      </c>
      <c r="BE127" t="s">
        <v>556</v>
      </c>
    </row>
    <row r="128" spans="1:57" x14ac:dyDescent="0.25">
      <c r="A128" t="s">
        <v>597</v>
      </c>
      <c r="B128" t="s">
        <v>598</v>
      </c>
      <c r="C128">
        <v>80820</v>
      </c>
      <c r="D128" t="s">
        <v>59</v>
      </c>
      <c r="E128" t="s">
        <v>119</v>
      </c>
      <c r="F128" t="s">
        <v>61</v>
      </c>
      <c r="G128" t="s">
        <v>62</v>
      </c>
      <c r="H128" t="s">
        <v>63</v>
      </c>
      <c r="I128" t="s">
        <v>64</v>
      </c>
      <c r="J128" t="s">
        <v>65</v>
      </c>
      <c r="K128" t="s">
        <v>64</v>
      </c>
      <c r="L128" s="1">
        <v>44432.431944444441</v>
      </c>
      <c r="P128" t="s">
        <v>100</v>
      </c>
      <c r="U128" t="s">
        <v>111</v>
      </c>
      <c r="AN128" s="1">
        <v>44433.580474537041</v>
      </c>
      <c r="AO128" s="1">
        <v>44433.364722222221</v>
      </c>
      <c r="AP128" t="s">
        <v>554</v>
      </c>
      <c r="AQ128" t="s">
        <v>555</v>
      </c>
      <c r="AR128">
        <v>25</v>
      </c>
      <c r="AS128">
        <v>1.2999999999999999E-2</v>
      </c>
      <c r="AT128" t="s">
        <v>71</v>
      </c>
      <c r="AW128" t="s">
        <v>450</v>
      </c>
      <c r="AX128">
        <v>2E-3</v>
      </c>
      <c r="AZ128" t="s">
        <v>599</v>
      </c>
      <c r="BC128">
        <v>80820004</v>
      </c>
      <c r="BD128">
        <v>8280862</v>
      </c>
      <c r="BE128" t="s">
        <v>554</v>
      </c>
    </row>
    <row r="129" spans="1:57" x14ac:dyDescent="0.25">
      <c r="A129" t="s">
        <v>597</v>
      </c>
      <c r="B129" t="s">
        <v>598</v>
      </c>
      <c r="C129">
        <v>80820</v>
      </c>
      <c r="D129" t="s">
        <v>59</v>
      </c>
      <c r="E129" t="s">
        <v>119</v>
      </c>
      <c r="F129" t="s">
        <v>61</v>
      </c>
      <c r="G129" t="s">
        <v>62</v>
      </c>
      <c r="H129" t="s">
        <v>63</v>
      </c>
      <c r="I129" t="s">
        <v>64</v>
      </c>
      <c r="J129" t="s">
        <v>65</v>
      </c>
      <c r="K129" t="s">
        <v>64</v>
      </c>
      <c r="L129" s="1">
        <v>44432.431944444441</v>
      </c>
      <c r="P129" t="s">
        <v>100</v>
      </c>
      <c r="U129" t="s">
        <v>111</v>
      </c>
      <c r="AN129" s="1">
        <v>44435.416863425926</v>
      </c>
      <c r="AO129" s="1">
        <v>44434.619780092595</v>
      </c>
      <c r="AP129" t="s">
        <v>560</v>
      </c>
      <c r="AQ129" t="s">
        <v>561</v>
      </c>
      <c r="AR129">
        <v>80</v>
      </c>
      <c r="AS129">
        <v>2.2000000000000002</v>
      </c>
      <c r="AT129" t="s">
        <v>71</v>
      </c>
      <c r="AW129" t="s">
        <v>563</v>
      </c>
      <c r="AX129">
        <v>0.05</v>
      </c>
      <c r="AZ129" t="s">
        <v>599</v>
      </c>
      <c r="BC129">
        <v>80820004</v>
      </c>
      <c r="BD129">
        <v>8280868</v>
      </c>
      <c r="BE129" t="s">
        <v>560</v>
      </c>
    </row>
    <row r="130" spans="1:57" x14ac:dyDescent="0.25">
      <c r="A130" t="s">
        <v>597</v>
      </c>
      <c r="B130" t="s">
        <v>598</v>
      </c>
      <c r="C130">
        <v>80820</v>
      </c>
      <c r="D130" t="s">
        <v>59</v>
      </c>
      <c r="E130" t="s">
        <v>119</v>
      </c>
      <c r="F130" t="s">
        <v>61</v>
      </c>
      <c r="G130" t="s">
        <v>62</v>
      </c>
      <c r="H130" t="s">
        <v>63</v>
      </c>
      <c r="I130" t="s">
        <v>64</v>
      </c>
      <c r="J130" t="s">
        <v>65</v>
      </c>
      <c r="K130" t="s">
        <v>64</v>
      </c>
      <c r="L130" s="1">
        <v>44432.431944444441</v>
      </c>
      <c r="P130" t="s">
        <v>100</v>
      </c>
      <c r="U130" t="s">
        <v>111</v>
      </c>
      <c r="AN130" s="1">
        <v>44433.508252314816</v>
      </c>
      <c r="AO130" s="1">
        <v>44433.508252314816</v>
      </c>
      <c r="AP130" t="s">
        <v>447</v>
      </c>
      <c r="AQ130" t="s">
        <v>448</v>
      </c>
      <c r="AR130">
        <v>23</v>
      </c>
      <c r="AS130">
        <v>2E-3</v>
      </c>
      <c r="AT130" t="s">
        <v>71</v>
      </c>
      <c r="AV130" t="s">
        <v>180</v>
      </c>
      <c r="AW130" t="s">
        <v>450</v>
      </c>
      <c r="AX130">
        <v>2E-3</v>
      </c>
      <c r="AZ130" t="s">
        <v>599</v>
      </c>
      <c r="BC130">
        <v>80820004</v>
      </c>
      <c r="BD130">
        <v>8280860</v>
      </c>
      <c r="BE130" t="s">
        <v>447</v>
      </c>
    </row>
    <row r="131" spans="1:57" x14ac:dyDescent="0.25">
      <c r="A131" t="s">
        <v>597</v>
      </c>
      <c r="B131" t="s">
        <v>598</v>
      </c>
      <c r="C131">
        <v>80820</v>
      </c>
      <c r="D131" t="s">
        <v>59</v>
      </c>
      <c r="E131" t="s">
        <v>119</v>
      </c>
      <c r="F131" t="s">
        <v>61</v>
      </c>
      <c r="G131" t="s">
        <v>62</v>
      </c>
      <c r="H131" t="s">
        <v>63</v>
      </c>
      <c r="I131" t="s">
        <v>64</v>
      </c>
      <c r="J131" t="s">
        <v>65</v>
      </c>
      <c r="K131" t="s">
        <v>64</v>
      </c>
      <c r="L131" s="1">
        <v>44432.431944444441</v>
      </c>
      <c r="P131" t="s">
        <v>100</v>
      </c>
      <c r="U131" t="s">
        <v>111</v>
      </c>
      <c r="AN131" s="1">
        <v>44433.51666666667</v>
      </c>
      <c r="AO131" s="1">
        <v>44433.51666666667</v>
      </c>
      <c r="AP131" t="s">
        <v>384</v>
      </c>
      <c r="AQ131" t="s">
        <v>385</v>
      </c>
      <c r="AR131">
        <v>13</v>
      </c>
      <c r="AS131">
        <v>119</v>
      </c>
      <c r="AT131" t="s">
        <v>386</v>
      </c>
      <c r="AW131" t="s">
        <v>387</v>
      </c>
      <c r="AX131">
        <v>1</v>
      </c>
      <c r="AZ131" t="s">
        <v>599</v>
      </c>
      <c r="BC131">
        <v>80820004</v>
      </c>
      <c r="BD131">
        <v>8280869</v>
      </c>
      <c r="BE131" t="s">
        <v>384</v>
      </c>
    </row>
    <row r="132" spans="1:57" x14ac:dyDescent="0.25">
      <c r="A132" t="s">
        <v>597</v>
      </c>
      <c r="B132" t="s">
        <v>598</v>
      </c>
      <c r="C132">
        <v>80820</v>
      </c>
      <c r="D132" t="s">
        <v>59</v>
      </c>
      <c r="E132" t="s">
        <v>119</v>
      </c>
      <c r="F132" t="s">
        <v>61</v>
      </c>
      <c r="G132" t="s">
        <v>62</v>
      </c>
      <c r="H132" t="s">
        <v>63</v>
      </c>
      <c r="I132" t="s">
        <v>64</v>
      </c>
      <c r="J132" t="s">
        <v>65</v>
      </c>
      <c r="K132" t="s">
        <v>64</v>
      </c>
      <c r="L132" s="1">
        <v>44432.431944444441</v>
      </c>
      <c r="P132" t="s">
        <v>100</v>
      </c>
      <c r="U132" t="s">
        <v>111</v>
      </c>
      <c r="AN132" s="1">
        <v>44442.484027777777</v>
      </c>
      <c r="AO132" s="1">
        <v>44442.484027777777</v>
      </c>
      <c r="AP132" t="s">
        <v>427</v>
      </c>
      <c r="AQ132" t="s">
        <v>428</v>
      </c>
      <c r="AR132">
        <v>18</v>
      </c>
      <c r="AS132">
        <v>5.0000000000000001E-3</v>
      </c>
      <c r="AT132" t="s">
        <v>71</v>
      </c>
      <c r="AV132" t="s">
        <v>180</v>
      </c>
      <c r="AW132" t="s">
        <v>429</v>
      </c>
      <c r="AX132">
        <v>5.0000000000000001E-3</v>
      </c>
      <c r="AZ132" t="s">
        <v>599</v>
      </c>
      <c r="BC132">
        <v>80820004</v>
      </c>
      <c r="BD132">
        <v>8280865</v>
      </c>
      <c r="BE132" t="s">
        <v>427</v>
      </c>
    </row>
    <row r="133" spans="1:57" x14ac:dyDescent="0.25">
      <c r="A133" t="s">
        <v>597</v>
      </c>
      <c r="B133" t="s">
        <v>598</v>
      </c>
      <c r="C133">
        <v>80820</v>
      </c>
      <c r="D133" t="s">
        <v>59</v>
      </c>
      <c r="E133" t="s">
        <v>119</v>
      </c>
      <c r="F133" t="s">
        <v>61</v>
      </c>
      <c r="G133" t="s">
        <v>62</v>
      </c>
      <c r="H133" t="s">
        <v>63</v>
      </c>
      <c r="I133" t="s">
        <v>64</v>
      </c>
      <c r="J133" t="s">
        <v>65</v>
      </c>
      <c r="K133" t="s">
        <v>64</v>
      </c>
      <c r="L133" s="1">
        <v>44432.431944444441</v>
      </c>
      <c r="P133" t="s">
        <v>100</v>
      </c>
      <c r="U133" t="s">
        <v>111</v>
      </c>
      <c r="AN133" s="1">
        <v>44442.484027777777</v>
      </c>
      <c r="AO133" s="1">
        <v>44442.484027777777</v>
      </c>
      <c r="AP133" t="s">
        <v>422</v>
      </c>
      <c r="AQ133" t="s">
        <v>423</v>
      </c>
      <c r="AR133">
        <v>20</v>
      </c>
      <c r="AS133">
        <v>1.7000000000000001E-2</v>
      </c>
      <c r="AT133" t="s">
        <v>71</v>
      </c>
      <c r="AW133" t="s">
        <v>425</v>
      </c>
      <c r="AX133">
        <v>5.0000000000000001E-3</v>
      </c>
      <c r="AZ133" t="s">
        <v>599</v>
      </c>
      <c r="BC133">
        <v>80820004</v>
      </c>
      <c r="BD133">
        <v>8280865</v>
      </c>
      <c r="BE133" t="s">
        <v>422</v>
      </c>
    </row>
    <row r="134" spans="1:57" x14ac:dyDescent="0.25">
      <c r="A134" t="s">
        <v>597</v>
      </c>
      <c r="B134" t="s">
        <v>598</v>
      </c>
      <c r="C134">
        <v>80820</v>
      </c>
      <c r="D134" t="s">
        <v>59</v>
      </c>
      <c r="E134" t="s">
        <v>119</v>
      </c>
      <c r="F134" t="s">
        <v>61</v>
      </c>
      <c r="G134" t="s">
        <v>62</v>
      </c>
      <c r="H134" t="s">
        <v>63</v>
      </c>
      <c r="I134" t="s">
        <v>64</v>
      </c>
      <c r="J134" t="s">
        <v>65</v>
      </c>
      <c r="K134" t="s">
        <v>64</v>
      </c>
      <c r="L134" s="1">
        <v>44432.431944444441</v>
      </c>
      <c r="P134" t="s">
        <v>100</v>
      </c>
      <c r="U134" t="s">
        <v>111</v>
      </c>
      <c r="AN134" s="1">
        <v>44447.31527777778</v>
      </c>
      <c r="AO134" s="1">
        <v>44447.31527777778</v>
      </c>
      <c r="AP134" t="s">
        <v>69</v>
      </c>
      <c r="AQ134" t="s">
        <v>70</v>
      </c>
      <c r="AR134">
        <v>89</v>
      </c>
      <c r="AS134">
        <v>33.9</v>
      </c>
      <c r="AT134" t="s">
        <v>71</v>
      </c>
      <c r="AW134" t="s">
        <v>73</v>
      </c>
      <c r="AX134">
        <v>0.8</v>
      </c>
      <c r="AZ134" t="s">
        <v>599</v>
      </c>
      <c r="BC134">
        <v>80820004</v>
      </c>
      <c r="BD134">
        <v>8280870</v>
      </c>
      <c r="BE134" t="s">
        <v>69</v>
      </c>
    </row>
    <row r="135" spans="1:57" x14ac:dyDescent="0.25">
      <c r="A135" t="s">
        <v>597</v>
      </c>
      <c r="B135" t="s">
        <v>598</v>
      </c>
      <c r="C135">
        <v>80820</v>
      </c>
      <c r="D135" t="s">
        <v>59</v>
      </c>
      <c r="E135" t="s">
        <v>119</v>
      </c>
      <c r="F135" t="s">
        <v>61</v>
      </c>
      <c r="G135" t="s">
        <v>62</v>
      </c>
      <c r="H135" t="s">
        <v>63</v>
      </c>
      <c r="I135" t="s">
        <v>64</v>
      </c>
      <c r="J135" t="s">
        <v>65</v>
      </c>
      <c r="K135" t="s">
        <v>64</v>
      </c>
      <c r="L135" s="1">
        <v>44432.431944444441</v>
      </c>
      <c r="P135" t="s">
        <v>100</v>
      </c>
      <c r="U135" t="s">
        <v>111</v>
      </c>
      <c r="AN135" s="1">
        <v>44433.648611111108</v>
      </c>
      <c r="AO135" s="1">
        <v>44433.648611111108</v>
      </c>
      <c r="AP135" t="s">
        <v>185</v>
      </c>
      <c r="AQ135" t="s">
        <v>186</v>
      </c>
      <c r="AR135">
        <v>67</v>
      </c>
      <c r="AS135">
        <v>293</v>
      </c>
      <c r="AT135" t="s">
        <v>187</v>
      </c>
      <c r="AW135" t="s">
        <v>189</v>
      </c>
      <c r="AX135">
        <v>1</v>
      </c>
      <c r="AZ135" t="s">
        <v>599</v>
      </c>
      <c r="BC135">
        <v>80820004</v>
      </c>
      <c r="BD135">
        <v>8280874</v>
      </c>
      <c r="BE135" t="s">
        <v>185</v>
      </c>
    </row>
    <row r="136" spans="1:57" x14ac:dyDescent="0.25">
      <c r="A136" t="s">
        <v>597</v>
      </c>
      <c r="B136" t="s">
        <v>598</v>
      </c>
      <c r="C136">
        <v>80820</v>
      </c>
      <c r="D136" t="s">
        <v>59</v>
      </c>
      <c r="E136" t="s">
        <v>119</v>
      </c>
      <c r="F136" t="s">
        <v>61</v>
      </c>
      <c r="G136" t="s">
        <v>62</v>
      </c>
      <c r="H136" t="s">
        <v>63</v>
      </c>
      <c r="I136" t="s">
        <v>64</v>
      </c>
      <c r="J136" t="s">
        <v>65</v>
      </c>
      <c r="K136" t="s">
        <v>64</v>
      </c>
      <c r="L136" s="1">
        <v>44432.431944444441</v>
      </c>
      <c r="P136" t="s">
        <v>100</v>
      </c>
      <c r="U136" t="s">
        <v>111</v>
      </c>
      <c r="AN136" s="1">
        <v>44434.943749999999</v>
      </c>
      <c r="AO136" s="1">
        <v>44434.943749999999</v>
      </c>
      <c r="AP136" t="s">
        <v>414</v>
      </c>
      <c r="AQ136" t="s">
        <v>415</v>
      </c>
      <c r="AR136">
        <v>33</v>
      </c>
      <c r="AS136">
        <v>78.400000000000006</v>
      </c>
      <c r="AT136" t="s">
        <v>71</v>
      </c>
      <c r="AW136" t="s">
        <v>412</v>
      </c>
      <c r="AX136">
        <v>0.1</v>
      </c>
      <c r="AZ136" t="s">
        <v>599</v>
      </c>
      <c r="BC136">
        <v>80820004</v>
      </c>
      <c r="BD136">
        <v>8280866</v>
      </c>
      <c r="BE136" t="s">
        <v>414</v>
      </c>
    </row>
    <row r="137" spans="1:57" x14ac:dyDescent="0.25">
      <c r="A137" t="s">
        <v>597</v>
      </c>
      <c r="B137" t="s">
        <v>598</v>
      </c>
      <c r="C137">
        <v>80820</v>
      </c>
      <c r="D137" t="s">
        <v>59</v>
      </c>
      <c r="E137" t="s">
        <v>119</v>
      </c>
      <c r="F137" t="s">
        <v>61</v>
      </c>
      <c r="G137" t="s">
        <v>62</v>
      </c>
      <c r="H137" t="s">
        <v>63</v>
      </c>
      <c r="I137" t="s">
        <v>64</v>
      </c>
      <c r="J137" t="s">
        <v>65</v>
      </c>
      <c r="K137" t="s">
        <v>64</v>
      </c>
      <c r="L137" s="1">
        <v>44432.431944444441</v>
      </c>
      <c r="P137" t="s">
        <v>100</v>
      </c>
      <c r="U137" t="s">
        <v>111</v>
      </c>
      <c r="AN137" s="1">
        <v>44434.943749999999</v>
      </c>
      <c r="AO137" s="1">
        <v>44434.943749999999</v>
      </c>
      <c r="AP137" t="s">
        <v>410</v>
      </c>
      <c r="AQ137" t="s">
        <v>411</v>
      </c>
      <c r="AR137">
        <v>32</v>
      </c>
      <c r="AS137">
        <v>132</v>
      </c>
      <c r="AT137" t="s">
        <v>71</v>
      </c>
      <c r="AW137" t="s">
        <v>412</v>
      </c>
      <c r="AX137">
        <v>0.5</v>
      </c>
      <c r="AZ137" t="s">
        <v>599</v>
      </c>
      <c r="BC137">
        <v>80820004</v>
      </c>
      <c r="BD137">
        <v>8280866</v>
      </c>
      <c r="BE137" t="s">
        <v>410</v>
      </c>
    </row>
    <row r="138" spans="1:57" x14ac:dyDescent="0.25">
      <c r="A138" t="s">
        <v>597</v>
      </c>
      <c r="B138" t="s">
        <v>598</v>
      </c>
      <c r="C138">
        <v>80820</v>
      </c>
      <c r="D138" t="s">
        <v>59</v>
      </c>
      <c r="E138" t="s">
        <v>119</v>
      </c>
      <c r="F138" t="s">
        <v>61</v>
      </c>
      <c r="G138" t="s">
        <v>62</v>
      </c>
      <c r="H138" t="s">
        <v>63</v>
      </c>
      <c r="I138" t="s">
        <v>64</v>
      </c>
      <c r="J138" t="s">
        <v>65</v>
      </c>
      <c r="K138" t="s">
        <v>64</v>
      </c>
      <c r="L138" s="1">
        <v>44432.431944444441</v>
      </c>
      <c r="P138" t="s">
        <v>100</v>
      </c>
      <c r="U138" t="s">
        <v>111</v>
      </c>
      <c r="AN138" s="1">
        <v>44434.881944444445</v>
      </c>
      <c r="AO138" s="1">
        <v>44434.498518518521</v>
      </c>
      <c r="AP138" t="s">
        <v>369</v>
      </c>
      <c r="AQ138" t="s">
        <v>370</v>
      </c>
      <c r="AS138">
        <v>8.5000000000000006E-2</v>
      </c>
      <c r="AT138" t="s">
        <v>343</v>
      </c>
      <c r="AX138">
        <v>8.9999999999999993E-3</v>
      </c>
      <c r="AZ138" t="s">
        <v>599</v>
      </c>
      <c r="BC138">
        <v>80820004</v>
      </c>
      <c r="BD138">
        <v>8280873</v>
      </c>
      <c r="BE138" t="s">
        <v>369</v>
      </c>
    </row>
    <row r="139" spans="1:57" x14ac:dyDescent="0.25">
      <c r="A139" t="s">
        <v>597</v>
      </c>
      <c r="B139" t="s">
        <v>598</v>
      </c>
      <c r="C139">
        <v>80820</v>
      </c>
      <c r="D139" t="s">
        <v>59</v>
      </c>
      <c r="E139" t="s">
        <v>119</v>
      </c>
      <c r="F139" t="s">
        <v>61</v>
      </c>
      <c r="G139" t="s">
        <v>62</v>
      </c>
      <c r="H139" t="s">
        <v>63</v>
      </c>
      <c r="I139" t="s">
        <v>64</v>
      </c>
      <c r="J139" t="s">
        <v>65</v>
      </c>
      <c r="K139" t="s">
        <v>64</v>
      </c>
      <c r="L139" s="1">
        <v>44432.431944444441</v>
      </c>
      <c r="P139" t="s">
        <v>100</v>
      </c>
      <c r="U139" t="s">
        <v>111</v>
      </c>
      <c r="AN139" s="1">
        <v>44434.881944444445</v>
      </c>
      <c r="AO139" s="1">
        <v>44434.498518518521</v>
      </c>
      <c r="AP139" t="s">
        <v>346</v>
      </c>
      <c r="AQ139" t="s">
        <v>347</v>
      </c>
      <c r="AS139">
        <v>1.58</v>
      </c>
      <c r="AT139" t="s">
        <v>343</v>
      </c>
      <c r="AX139">
        <v>1.7999999999999999E-2</v>
      </c>
      <c r="AZ139" t="s">
        <v>599</v>
      </c>
      <c r="BC139">
        <v>80820004</v>
      </c>
      <c r="BD139">
        <v>8280873</v>
      </c>
      <c r="BE139" t="s">
        <v>346</v>
      </c>
    </row>
    <row r="140" spans="1:57" x14ac:dyDescent="0.25">
      <c r="A140" t="s">
        <v>597</v>
      </c>
      <c r="B140" t="s">
        <v>598</v>
      </c>
      <c r="C140">
        <v>80820</v>
      </c>
      <c r="D140" t="s">
        <v>59</v>
      </c>
      <c r="E140" t="s">
        <v>119</v>
      </c>
      <c r="F140" t="s">
        <v>61</v>
      </c>
      <c r="G140" t="s">
        <v>62</v>
      </c>
      <c r="H140" t="s">
        <v>63</v>
      </c>
      <c r="I140" t="s">
        <v>64</v>
      </c>
      <c r="J140" t="s">
        <v>65</v>
      </c>
      <c r="K140" t="s">
        <v>64</v>
      </c>
      <c r="L140" s="1">
        <v>44432.431944444441</v>
      </c>
      <c r="P140" t="s">
        <v>100</v>
      </c>
      <c r="U140" t="s">
        <v>111</v>
      </c>
      <c r="AN140" s="1">
        <v>44434.881944444445</v>
      </c>
      <c r="AO140" s="1">
        <v>44434.498518518521</v>
      </c>
      <c r="AP140" t="s">
        <v>341</v>
      </c>
      <c r="AQ140" t="s">
        <v>342</v>
      </c>
      <c r="AS140">
        <v>9.8000000000000004E-2</v>
      </c>
      <c r="AT140" t="s">
        <v>343</v>
      </c>
      <c r="AX140">
        <v>1.7999999999999999E-2</v>
      </c>
      <c r="AZ140" t="s">
        <v>599</v>
      </c>
      <c r="BB140" t="s">
        <v>631</v>
      </c>
      <c r="BC140">
        <v>80820004</v>
      </c>
      <c r="BD140">
        <v>8280873</v>
      </c>
      <c r="BE140" t="s">
        <v>341</v>
      </c>
    </row>
    <row r="141" spans="1:57" x14ac:dyDescent="0.25">
      <c r="A141" t="s">
        <v>594</v>
      </c>
      <c r="B141" t="s">
        <v>595</v>
      </c>
      <c r="C141">
        <v>80820</v>
      </c>
      <c r="D141" t="s">
        <v>59</v>
      </c>
      <c r="E141" t="s">
        <v>60</v>
      </c>
      <c r="F141" t="s">
        <v>61</v>
      </c>
      <c r="G141" t="s">
        <v>62</v>
      </c>
      <c r="H141" t="s">
        <v>63</v>
      </c>
      <c r="I141" t="s">
        <v>64</v>
      </c>
      <c r="J141" t="s">
        <v>65</v>
      </c>
      <c r="K141" t="s">
        <v>64</v>
      </c>
      <c r="L141" s="1">
        <v>44432.423611111109</v>
      </c>
      <c r="P141" t="s">
        <v>596</v>
      </c>
      <c r="Q141" t="s">
        <v>144</v>
      </c>
      <c r="U141" t="s">
        <v>465</v>
      </c>
      <c r="AN141" s="1">
        <v>44438.461273148147</v>
      </c>
      <c r="AO141" s="1">
        <v>44434.580555555556</v>
      </c>
      <c r="AP141" t="s">
        <v>556</v>
      </c>
      <c r="AQ141" t="s">
        <v>557</v>
      </c>
      <c r="AR141">
        <v>26</v>
      </c>
      <c r="AS141">
        <v>6.0000000000000001E-3</v>
      </c>
      <c r="AT141" t="s">
        <v>71</v>
      </c>
      <c r="AW141" t="s">
        <v>450</v>
      </c>
      <c r="AX141">
        <v>2E-3</v>
      </c>
      <c r="BC141">
        <v>80820003</v>
      </c>
      <c r="BD141">
        <v>8280846</v>
      </c>
      <c r="BE141" t="s">
        <v>556</v>
      </c>
    </row>
    <row r="142" spans="1:57" x14ac:dyDescent="0.25">
      <c r="A142" t="s">
        <v>594</v>
      </c>
      <c r="B142" t="s">
        <v>595</v>
      </c>
      <c r="C142">
        <v>80820</v>
      </c>
      <c r="D142" t="s">
        <v>59</v>
      </c>
      <c r="E142" t="s">
        <v>60</v>
      </c>
      <c r="F142" t="s">
        <v>61</v>
      </c>
      <c r="G142" t="s">
        <v>62</v>
      </c>
      <c r="H142" t="s">
        <v>63</v>
      </c>
      <c r="I142" t="s">
        <v>64</v>
      </c>
      <c r="J142" t="s">
        <v>65</v>
      </c>
      <c r="K142" t="s">
        <v>64</v>
      </c>
      <c r="L142" s="1">
        <v>44432.423611111109</v>
      </c>
      <c r="P142" t="s">
        <v>596</v>
      </c>
      <c r="Q142" t="s">
        <v>144</v>
      </c>
      <c r="U142" t="s">
        <v>465</v>
      </c>
      <c r="AN142" s="1">
        <v>44433.579421296294</v>
      </c>
      <c r="AO142" s="1">
        <v>44433.364722222221</v>
      </c>
      <c r="AP142" t="s">
        <v>554</v>
      </c>
      <c r="AQ142" t="s">
        <v>555</v>
      </c>
      <c r="AR142">
        <v>25</v>
      </c>
      <c r="AS142">
        <v>0.01</v>
      </c>
      <c r="AT142" t="s">
        <v>71</v>
      </c>
      <c r="AU142" t="s">
        <v>449</v>
      </c>
      <c r="AW142" t="s">
        <v>450</v>
      </c>
      <c r="AX142">
        <v>2E-3</v>
      </c>
      <c r="BC142">
        <v>80820003</v>
      </c>
      <c r="BD142">
        <v>8280844</v>
      </c>
      <c r="BE142" t="s">
        <v>554</v>
      </c>
    </row>
    <row r="143" spans="1:57" x14ac:dyDescent="0.25">
      <c r="A143" t="s">
        <v>594</v>
      </c>
      <c r="B143" t="s">
        <v>595</v>
      </c>
      <c r="C143">
        <v>80820</v>
      </c>
      <c r="D143" t="s">
        <v>59</v>
      </c>
      <c r="E143" t="s">
        <v>60</v>
      </c>
      <c r="F143" t="s">
        <v>61</v>
      </c>
      <c r="G143" t="s">
        <v>62</v>
      </c>
      <c r="H143" t="s">
        <v>63</v>
      </c>
      <c r="I143" t="s">
        <v>64</v>
      </c>
      <c r="J143" t="s">
        <v>65</v>
      </c>
      <c r="K143" t="s">
        <v>64</v>
      </c>
      <c r="L143" s="1">
        <v>44432.423611111109</v>
      </c>
      <c r="P143" t="s">
        <v>596</v>
      </c>
      <c r="Q143" t="s">
        <v>144</v>
      </c>
      <c r="U143" t="s">
        <v>465</v>
      </c>
      <c r="AN143" s="1">
        <v>44435.411840277775</v>
      </c>
      <c r="AO143" s="1">
        <v>44434.619780092595</v>
      </c>
      <c r="AP143" t="s">
        <v>560</v>
      </c>
      <c r="AQ143" t="s">
        <v>561</v>
      </c>
      <c r="AR143">
        <v>80</v>
      </c>
      <c r="AS143">
        <v>2.0499999999999998</v>
      </c>
      <c r="AT143" t="s">
        <v>71</v>
      </c>
      <c r="AW143" t="s">
        <v>563</v>
      </c>
      <c r="AX143">
        <v>0.05</v>
      </c>
      <c r="BC143">
        <v>80820003</v>
      </c>
      <c r="BD143">
        <v>8280850</v>
      </c>
      <c r="BE143" t="s">
        <v>560</v>
      </c>
    </row>
    <row r="144" spans="1:57" x14ac:dyDescent="0.25">
      <c r="A144" t="s">
        <v>594</v>
      </c>
      <c r="B144" t="s">
        <v>595</v>
      </c>
      <c r="C144">
        <v>80820</v>
      </c>
      <c r="D144" t="s">
        <v>59</v>
      </c>
      <c r="E144" t="s">
        <v>60</v>
      </c>
      <c r="F144" t="s">
        <v>61</v>
      </c>
      <c r="G144" t="s">
        <v>62</v>
      </c>
      <c r="H144" t="s">
        <v>63</v>
      </c>
      <c r="I144" t="s">
        <v>64</v>
      </c>
      <c r="J144" t="s">
        <v>65</v>
      </c>
      <c r="K144" t="s">
        <v>64</v>
      </c>
      <c r="L144" s="1">
        <v>44432.423611111109</v>
      </c>
      <c r="P144" t="s">
        <v>596</v>
      </c>
      <c r="Q144" t="s">
        <v>144</v>
      </c>
      <c r="U144" t="s">
        <v>465</v>
      </c>
      <c r="AN144" s="1">
        <v>44433.507152777776</v>
      </c>
      <c r="AO144" s="1">
        <v>44433.507152777776</v>
      </c>
      <c r="AP144" t="s">
        <v>447</v>
      </c>
      <c r="AQ144" t="s">
        <v>448</v>
      </c>
      <c r="AR144">
        <v>23</v>
      </c>
      <c r="AS144">
        <v>2E-3</v>
      </c>
      <c r="AT144" t="s">
        <v>71</v>
      </c>
      <c r="AU144" t="s">
        <v>449</v>
      </c>
      <c r="AV144" t="s">
        <v>180</v>
      </c>
      <c r="AW144" t="s">
        <v>450</v>
      </c>
      <c r="AX144">
        <v>2E-3</v>
      </c>
      <c r="BC144">
        <v>80820003</v>
      </c>
      <c r="BD144">
        <v>8280842</v>
      </c>
      <c r="BE144" t="s">
        <v>447</v>
      </c>
    </row>
    <row r="145" spans="1:57" x14ac:dyDescent="0.25">
      <c r="A145" t="s">
        <v>594</v>
      </c>
      <c r="B145" t="s">
        <v>595</v>
      </c>
      <c r="C145">
        <v>80820</v>
      </c>
      <c r="D145" t="s">
        <v>59</v>
      </c>
      <c r="E145" t="s">
        <v>60</v>
      </c>
      <c r="F145" t="s">
        <v>61</v>
      </c>
      <c r="G145" t="s">
        <v>62</v>
      </c>
      <c r="H145" t="s">
        <v>63</v>
      </c>
      <c r="I145" t="s">
        <v>64</v>
      </c>
      <c r="J145" t="s">
        <v>65</v>
      </c>
      <c r="K145" t="s">
        <v>64</v>
      </c>
      <c r="L145" s="1">
        <v>44432.423611111109</v>
      </c>
      <c r="P145" t="s">
        <v>596</v>
      </c>
      <c r="Q145" t="s">
        <v>144</v>
      </c>
      <c r="U145" t="s">
        <v>465</v>
      </c>
      <c r="AN145" s="1">
        <v>44433.515972222223</v>
      </c>
      <c r="AO145" s="1">
        <v>44433.515972222223</v>
      </c>
      <c r="AP145" t="s">
        <v>384</v>
      </c>
      <c r="AQ145" t="s">
        <v>385</v>
      </c>
      <c r="AR145">
        <v>13</v>
      </c>
      <c r="AS145">
        <v>112</v>
      </c>
      <c r="AT145" t="s">
        <v>386</v>
      </c>
      <c r="AU145" t="s">
        <v>628</v>
      </c>
      <c r="AW145" t="s">
        <v>387</v>
      </c>
      <c r="AX145">
        <v>1</v>
      </c>
      <c r="BC145">
        <v>80820003</v>
      </c>
      <c r="BD145">
        <v>8280851</v>
      </c>
      <c r="BE145" t="s">
        <v>384</v>
      </c>
    </row>
    <row r="146" spans="1:57" x14ac:dyDescent="0.25">
      <c r="A146" t="s">
        <v>594</v>
      </c>
      <c r="B146" t="s">
        <v>595</v>
      </c>
      <c r="C146">
        <v>80820</v>
      </c>
      <c r="D146" t="s">
        <v>59</v>
      </c>
      <c r="E146" t="s">
        <v>60</v>
      </c>
      <c r="F146" t="s">
        <v>61</v>
      </c>
      <c r="G146" t="s">
        <v>62</v>
      </c>
      <c r="H146" t="s">
        <v>63</v>
      </c>
      <c r="I146" t="s">
        <v>64</v>
      </c>
      <c r="J146" t="s">
        <v>65</v>
      </c>
      <c r="K146" t="s">
        <v>64</v>
      </c>
      <c r="L146" s="1">
        <v>44432.423611111109</v>
      </c>
      <c r="P146" t="s">
        <v>596</v>
      </c>
      <c r="Q146" t="s">
        <v>144</v>
      </c>
      <c r="U146" t="s">
        <v>465</v>
      </c>
      <c r="AN146" s="1">
        <v>44442.48333333333</v>
      </c>
      <c r="AO146" s="1">
        <v>44442.48333333333</v>
      </c>
      <c r="AP146" t="s">
        <v>427</v>
      </c>
      <c r="AQ146" t="s">
        <v>428</v>
      </c>
      <c r="AR146">
        <v>18</v>
      </c>
      <c r="AS146">
        <v>5.0000000000000001E-3</v>
      </c>
      <c r="AT146" t="s">
        <v>71</v>
      </c>
      <c r="AV146" t="s">
        <v>180</v>
      </c>
      <c r="AW146" t="s">
        <v>429</v>
      </c>
      <c r="AX146">
        <v>5.0000000000000001E-3</v>
      </c>
      <c r="BC146">
        <v>80820003</v>
      </c>
      <c r="BD146">
        <v>8280847</v>
      </c>
      <c r="BE146" t="s">
        <v>427</v>
      </c>
    </row>
    <row r="147" spans="1:57" x14ac:dyDescent="0.25">
      <c r="A147" t="s">
        <v>594</v>
      </c>
      <c r="B147" t="s">
        <v>595</v>
      </c>
      <c r="C147">
        <v>80820</v>
      </c>
      <c r="D147" t="s">
        <v>59</v>
      </c>
      <c r="E147" t="s">
        <v>60</v>
      </c>
      <c r="F147" t="s">
        <v>61</v>
      </c>
      <c r="G147" t="s">
        <v>62</v>
      </c>
      <c r="H147" t="s">
        <v>63</v>
      </c>
      <c r="I147" t="s">
        <v>64</v>
      </c>
      <c r="J147" t="s">
        <v>65</v>
      </c>
      <c r="K147" t="s">
        <v>64</v>
      </c>
      <c r="L147" s="1">
        <v>44432.423611111109</v>
      </c>
      <c r="P147" t="s">
        <v>596</v>
      </c>
      <c r="Q147" t="s">
        <v>144</v>
      </c>
      <c r="U147" t="s">
        <v>465</v>
      </c>
      <c r="AN147" s="1">
        <v>44442.48333333333</v>
      </c>
      <c r="AO147" s="1">
        <v>44442.48333333333</v>
      </c>
      <c r="AP147" t="s">
        <v>422</v>
      </c>
      <c r="AQ147" t="s">
        <v>423</v>
      </c>
      <c r="AR147">
        <v>20</v>
      </c>
      <c r="AS147">
        <v>2.4E-2</v>
      </c>
      <c r="AT147" t="s">
        <v>71</v>
      </c>
      <c r="AW147" t="s">
        <v>425</v>
      </c>
      <c r="AX147">
        <v>5.0000000000000001E-3</v>
      </c>
      <c r="BC147">
        <v>80820003</v>
      </c>
      <c r="BD147">
        <v>8280847</v>
      </c>
      <c r="BE147" t="s">
        <v>422</v>
      </c>
    </row>
    <row r="148" spans="1:57" x14ac:dyDescent="0.25">
      <c r="A148" t="s">
        <v>594</v>
      </c>
      <c r="B148" t="s">
        <v>595</v>
      </c>
      <c r="C148">
        <v>80820</v>
      </c>
      <c r="D148" t="s">
        <v>59</v>
      </c>
      <c r="E148" t="s">
        <v>60</v>
      </c>
      <c r="F148" t="s">
        <v>61</v>
      </c>
      <c r="G148" t="s">
        <v>62</v>
      </c>
      <c r="H148" t="s">
        <v>63</v>
      </c>
      <c r="I148" t="s">
        <v>64</v>
      </c>
      <c r="J148" t="s">
        <v>65</v>
      </c>
      <c r="K148" t="s">
        <v>64</v>
      </c>
      <c r="L148" s="1">
        <v>44432.423611111109</v>
      </c>
      <c r="P148" t="s">
        <v>596</v>
      </c>
      <c r="Q148" t="s">
        <v>144</v>
      </c>
      <c r="U148" t="s">
        <v>465</v>
      </c>
      <c r="AN148" s="1">
        <v>44447.297222222223</v>
      </c>
      <c r="AO148" s="1">
        <v>44447.297222222223</v>
      </c>
      <c r="AP148" t="s">
        <v>69</v>
      </c>
      <c r="AQ148" t="s">
        <v>70</v>
      </c>
      <c r="AR148">
        <v>89</v>
      </c>
      <c r="AS148">
        <v>31.4</v>
      </c>
      <c r="AT148" t="s">
        <v>71</v>
      </c>
      <c r="AW148" t="s">
        <v>73</v>
      </c>
      <c r="AX148">
        <v>0.8</v>
      </c>
      <c r="BC148">
        <v>80820003</v>
      </c>
      <c r="BD148">
        <v>8280852</v>
      </c>
      <c r="BE148" t="s">
        <v>69</v>
      </c>
    </row>
    <row r="149" spans="1:57" x14ac:dyDescent="0.25">
      <c r="A149" t="s">
        <v>594</v>
      </c>
      <c r="B149" t="s">
        <v>595</v>
      </c>
      <c r="C149">
        <v>80820</v>
      </c>
      <c r="D149" t="s">
        <v>59</v>
      </c>
      <c r="E149" t="s">
        <v>60</v>
      </c>
      <c r="F149" t="s">
        <v>61</v>
      </c>
      <c r="G149" t="s">
        <v>62</v>
      </c>
      <c r="H149" t="s">
        <v>63</v>
      </c>
      <c r="I149" t="s">
        <v>64</v>
      </c>
      <c r="J149" t="s">
        <v>65</v>
      </c>
      <c r="K149" t="s">
        <v>64</v>
      </c>
      <c r="L149" s="1">
        <v>44432.423611111109</v>
      </c>
      <c r="P149" t="s">
        <v>596</v>
      </c>
      <c r="Q149" t="s">
        <v>144</v>
      </c>
      <c r="U149" t="s">
        <v>465</v>
      </c>
      <c r="AN149" s="1">
        <v>44433.63958333333</v>
      </c>
      <c r="AO149" s="1">
        <v>44433.63958333333</v>
      </c>
      <c r="AP149" t="s">
        <v>185</v>
      </c>
      <c r="AQ149" t="s">
        <v>186</v>
      </c>
      <c r="AR149">
        <v>67</v>
      </c>
      <c r="AS149">
        <v>276</v>
      </c>
      <c r="AT149" t="s">
        <v>187</v>
      </c>
      <c r="AU149" t="s">
        <v>393</v>
      </c>
      <c r="AW149" t="s">
        <v>189</v>
      </c>
      <c r="AX149">
        <v>1</v>
      </c>
      <c r="BC149">
        <v>80820003</v>
      </c>
      <c r="BD149">
        <v>8280856</v>
      </c>
      <c r="BE149" t="s">
        <v>185</v>
      </c>
    </row>
    <row r="150" spans="1:57" x14ac:dyDescent="0.25">
      <c r="A150" t="s">
        <v>594</v>
      </c>
      <c r="B150" t="s">
        <v>595</v>
      </c>
      <c r="C150">
        <v>80820</v>
      </c>
      <c r="D150" t="s">
        <v>59</v>
      </c>
      <c r="E150" t="s">
        <v>60</v>
      </c>
      <c r="F150" t="s">
        <v>61</v>
      </c>
      <c r="G150" t="s">
        <v>62</v>
      </c>
      <c r="H150" t="s">
        <v>63</v>
      </c>
      <c r="I150" t="s">
        <v>64</v>
      </c>
      <c r="J150" t="s">
        <v>65</v>
      </c>
      <c r="K150" t="s">
        <v>64</v>
      </c>
      <c r="L150" s="1">
        <v>44432.423611111109</v>
      </c>
      <c r="P150" t="s">
        <v>596</v>
      </c>
      <c r="Q150" t="s">
        <v>144</v>
      </c>
      <c r="U150" t="s">
        <v>465</v>
      </c>
      <c r="AN150" s="1">
        <v>44434.931944444441</v>
      </c>
      <c r="AO150" s="1">
        <v>44434.931944444441</v>
      </c>
      <c r="AP150" t="s">
        <v>414</v>
      </c>
      <c r="AQ150" t="s">
        <v>415</v>
      </c>
      <c r="AR150">
        <v>33</v>
      </c>
      <c r="AS150">
        <v>75.900000000000006</v>
      </c>
      <c r="AT150" t="s">
        <v>71</v>
      </c>
      <c r="AW150" t="s">
        <v>412</v>
      </c>
      <c r="AX150">
        <v>0.1</v>
      </c>
      <c r="BC150">
        <v>80820003</v>
      </c>
      <c r="BD150">
        <v>8280848</v>
      </c>
      <c r="BE150" t="s">
        <v>414</v>
      </c>
    </row>
    <row r="151" spans="1:57" x14ac:dyDescent="0.25">
      <c r="A151" t="s">
        <v>594</v>
      </c>
      <c r="B151" t="s">
        <v>595</v>
      </c>
      <c r="C151">
        <v>80820</v>
      </c>
      <c r="D151" t="s">
        <v>59</v>
      </c>
      <c r="E151" t="s">
        <v>60</v>
      </c>
      <c r="F151" t="s">
        <v>61</v>
      </c>
      <c r="G151" t="s">
        <v>62</v>
      </c>
      <c r="H151" t="s">
        <v>63</v>
      </c>
      <c r="I151" t="s">
        <v>64</v>
      </c>
      <c r="J151" t="s">
        <v>65</v>
      </c>
      <c r="K151" t="s">
        <v>64</v>
      </c>
      <c r="L151" s="1">
        <v>44432.423611111109</v>
      </c>
      <c r="P151" t="s">
        <v>596</v>
      </c>
      <c r="Q151" t="s">
        <v>144</v>
      </c>
      <c r="U151" t="s">
        <v>465</v>
      </c>
      <c r="AN151" s="1">
        <v>44434.931944444441</v>
      </c>
      <c r="AO151" s="1">
        <v>44434.931944444441</v>
      </c>
      <c r="AP151" t="s">
        <v>410</v>
      </c>
      <c r="AQ151" t="s">
        <v>411</v>
      </c>
      <c r="AR151">
        <v>32</v>
      </c>
      <c r="AS151">
        <v>118</v>
      </c>
      <c r="AT151" t="s">
        <v>71</v>
      </c>
      <c r="AW151" t="s">
        <v>412</v>
      </c>
      <c r="AX151">
        <v>0.5</v>
      </c>
      <c r="BC151">
        <v>80820003</v>
      </c>
      <c r="BD151">
        <v>8280848</v>
      </c>
      <c r="BE151" t="s">
        <v>410</v>
      </c>
    </row>
    <row r="152" spans="1:57" x14ac:dyDescent="0.25">
      <c r="A152" t="s">
        <v>594</v>
      </c>
      <c r="B152" t="s">
        <v>595</v>
      </c>
      <c r="C152">
        <v>80820</v>
      </c>
      <c r="D152" t="s">
        <v>59</v>
      </c>
      <c r="E152" t="s">
        <v>60</v>
      </c>
      <c r="F152" t="s">
        <v>61</v>
      </c>
      <c r="G152" t="s">
        <v>62</v>
      </c>
      <c r="H152" t="s">
        <v>63</v>
      </c>
      <c r="I152" t="s">
        <v>64</v>
      </c>
      <c r="J152" t="s">
        <v>65</v>
      </c>
      <c r="K152" t="s">
        <v>64</v>
      </c>
      <c r="L152" s="1">
        <v>44432.423611111109</v>
      </c>
      <c r="P152" t="s">
        <v>596</v>
      </c>
      <c r="Q152" t="s">
        <v>144</v>
      </c>
      <c r="U152" t="s">
        <v>465</v>
      </c>
      <c r="AN152" s="1">
        <v>44434.868055555555</v>
      </c>
      <c r="AO152" s="1">
        <v>44434.498518518521</v>
      </c>
      <c r="AP152" t="s">
        <v>369</v>
      </c>
      <c r="AQ152" t="s">
        <v>370</v>
      </c>
      <c r="AS152">
        <v>9.8000000000000004E-2</v>
      </c>
      <c r="AT152" t="s">
        <v>343</v>
      </c>
      <c r="AX152">
        <v>8.9999999999999993E-3</v>
      </c>
      <c r="BC152">
        <v>80820003</v>
      </c>
      <c r="BD152">
        <v>8280855</v>
      </c>
      <c r="BE152" t="s">
        <v>369</v>
      </c>
    </row>
    <row r="153" spans="1:57" x14ac:dyDescent="0.25">
      <c r="A153" t="s">
        <v>594</v>
      </c>
      <c r="B153" t="s">
        <v>595</v>
      </c>
      <c r="C153">
        <v>80820</v>
      </c>
      <c r="D153" t="s">
        <v>59</v>
      </c>
      <c r="E153" t="s">
        <v>60</v>
      </c>
      <c r="F153" t="s">
        <v>61</v>
      </c>
      <c r="G153" t="s">
        <v>62</v>
      </c>
      <c r="H153" t="s">
        <v>63</v>
      </c>
      <c r="I153" t="s">
        <v>64</v>
      </c>
      <c r="J153" t="s">
        <v>65</v>
      </c>
      <c r="K153" t="s">
        <v>64</v>
      </c>
      <c r="L153" s="1">
        <v>44432.423611111109</v>
      </c>
      <c r="P153" t="s">
        <v>596</v>
      </c>
      <c r="Q153" t="s">
        <v>144</v>
      </c>
      <c r="U153" t="s">
        <v>465</v>
      </c>
      <c r="AN153" s="1">
        <v>44434.868055555555</v>
      </c>
      <c r="AO153" s="1">
        <v>44434.498518518521</v>
      </c>
      <c r="AP153" t="s">
        <v>346</v>
      </c>
      <c r="AQ153" t="s">
        <v>347</v>
      </c>
      <c r="AS153">
        <v>1.37</v>
      </c>
      <c r="AT153" t="s">
        <v>343</v>
      </c>
      <c r="AX153">
        <v>1.7999999999999999E-2</v>
      </c>
      <c r="BC153">
        <v>80820003</v>
      </c>
      <c r="BD153">
        <v>8280855</v>
      </c>
      <c r="BE153" t="s">
        <v>346</v>
      </c>
    </row>
    <row r="154" spans="1:57" x14ac:dyDescent="0.25">
      <c r="A154" t="s">
        <v>594</v>
      </c>
      <c r="B154" t="s">
        <v>595</v>
      </c>
      <c r="C154">
        <v>80820</v>
      </c>
      <c r="D154" t="s">
        <v>59</v>
      </c>
      <c r="E154" t="s">
        <v>60</v>
      </c>
      <c r="F154" t="s">
        <v>61</v>
      </c>
      <c r="G154" t="s">
        <v>62</v>
      </c>
      <c r="H154" t="s">
        <v>63</v>
      </c>
      <c r="I154" t="s">
        <v>64</v>
      </c>
      <c r="J154" t="s">
        <v>65</v>
      </c>
      <c r="K154" t="s">
        <v>64</v>
      </c>
      <c r="L154" s="1">
        <v>44432.423611111109</v>
      </c>
      <c r="P154" t="s">
        <v>596</v>
      </c>
      <c r="Q154" t="s">
        <v>144</v>
      </c>
      <c r="U154" t="s">
        <v>465</v>
      </c>
      <c r="AN154" s="1">
        <v>44434.868055555555</v>
      </c>
      <c r="AO154" s="1">
        <v>44434.498518518521</v>
      </c>
      <c r="AP154" t="s">
        <v>341</v>
      </c>
      <c r="AQ154" t="s">
        <v>342</v>
      </c>
      <c r="AS154">
        <v>8.6999999999999994E-2</v>
      </c>
      <c r="AT154" t="s">
        <v>343</v>
      </c>
      <c r="AX154">
        <v>1.7999999999999999E-2</v>
      </c>
      <c r="BB154" t="s">
        <v>631</v>
      </c>
      <c r="BC154">
        <v>80820003</v>
      </c>
      <c r="BD154">
        <v>8280855</v>
      </c>
      <c r="BE154" t="s">
        <v>341</v>
      </c>
    </row>
    <row r="155" spans="1:57" x14ac:dyDescent="0.25">
      <c r="A155" t="s">
        <v>621</v>
      </c>
      <c r="B155" t="s">
        <v>622</v>
      </c>
      <c r="C155">
        <v>80820</v>
      </c>
      <c r="D155" t="s">
        <v>59</v>
      </c>
      <c r="E155" t="s">
        <v>125</v>
      </c>
      <c r="F155" t="s">
        <v>177</v>
      </c>
      <c r="G155" t="s">
        <v>62</v>
      </c>
      <c r="H155" t="s">
        <v>178</v>
      </c>
      <c r="I155" t="s">
        <v>64</v>
      </c>
      <c r="J155" t="s">
        <v>65</v>
      </c>
      <c r="K155" t="s">
        <v>64</v>
      </c>
      <c r="L155" s="1">
        <v>44432.416666666664</v>
      </c>
      <c r="AN155" s="1">
        <v>44438.434814814813</v>
      </c>
      <c r="AO155" s="1">
        <v>44434.580555555556</v>
      </c>
      <c r="AP155" t="s">
        <v>556</v>
      </c>
      <c r="AQ155" t="s">
        <v>557</v>
      </c>
      <c r="AR155">
        <v>26</v>
      </c>
      <c r="AS155">
        <v>2E-3</v>
      </c>
      <c r="AT155" t="s">
        <v>71</v>
      </c>
      <c r="AU155" t="s">
        <v>449</v>
      </c>
      <c r="AV155" t="s">
        <v>180</v>
      </c>
      <c r="AW155" t="s">
        <v>450</v>
      </c>
      <c r="AX155">
        <v>2E-3</v>
      </c>
      <c r="AZ155" t="s">
        <v>623</v>
      </c>
      <c r="BC155">
        <v>80820012</v>
      </c>
      <c r="BD155">
        <v>8280835</v>
      </c>
      <c r="BE155" t="s">
        <v>556</v>
      </c>
    </row>
    <row r="156" spans="1:57" x14ac:dyDescent="0.25">
      <c r="A156" t="s">
        <v>621</v>
      </c>
      <c r="B156" t="s">
        <v>622</v>
      </c>
      <c r="C156">
        <v>80820</v>
      </c>
      <c r="D156" t="s">
        <v>59</v>
      </c>
      <c r="E156" t="s">
        <v>125</v>
      </c>
      <c r="F156" t="s">
        <v>177</v>
      </c>
      <c r="G156" t="s">
        <v>62</v>
      </c>
      <c r="H156" t="s">
        <v>178</v>
      </c>
      <c r="I156" t="s">
        <v>64</v>
      </c>
      <c r="J156" t="s">
        <v>65</v>
      </c>
      <c r="K156" t="s">
        <v>64</v>
      </c>
      <c r="L156" s="1">
        <v>44432.416666666664</v>
      </c>
      <c r="AN156" s="1">
        <v>44433.587905092594</v>
      </c>
      <c r="AO156" s="1">
        <v>44433.364722222221</v>
      </c>
      <c r="AP156" t="s">
        <v>554</v>
      </c>
      <c r="AQ156" t="s">
        <v>555</v>
      </c>
      <c r="AR156">
        <v>25</v>
      </c>
      <c r="AS156">
        <v>2E-3</v>
      </c>
      <c r="AT156" t="s">
        <v>71</v>
      </c>
      <c r="AU156" t="s">
        <v>449</v>
      </c>
      <c r="AV156" t="s">
        <v>180</v>
      </c>
      <c r="AW156" t="s">
        <v>450</v>
      </c>
      <c r="AX156">
        <v>2E-3</v>
      </c>
      <c r="AZ156" t="s">
        <v>623</v>
      </c>
      <c r="BC156">
        <v>80820012</v>
      </c>
      <c r="BD156">
        <v>8280839</v>
      </c>
      <c r="BE156" t="s">
        <v>554</v>
      </c>
    </row>
    <row r="157" spans="1:57" x14ac:dyDescent="0.25">
      <c r="A157" t="s">
        <v>621</v>
      </c>
      <c r="B157" t="s">
        <v>622</v>
      </c>
      <c r="C157">
        <v>80820</v>
      </c>
      <c r="D157" t="s">
        <v>59</v>
      </c>
      <c r="E157" t="s">
        <v>125</v>
      </c>
      <c r="F157" t="s">
        <v>177</v>
      </c>
      <c r="G157" t="s">
        <v>62</v>
      </c>
      <c r="H157" t="s">
        <v>178</v>
      </c>
      <c r="I157" t="s">
        <v>64</v>
      </c>
      <c r="J157" t="s">
        <v>65</v>
      </c>
      <c r="K157" t="s">
        <v>64</v>
      </c>
      <c r="L157" s="1">
        <v>44432.416666666664</v>
      </c>
      <c r="AN157" s="1">
        <v>44435.425902777781</v>
      </c>
      <c r="AO157" s="1">
        <v>44434.619780092595</v>
      </c>
      <c r="AP157" t="s">
        <v>560</v>
      </c>
      <c r="AQ157" t="s">
        <v>561</v>
      </c>
      <c r="AR157">
        <v>80</v>
      </c>
      <c r="AS157">
        <v>0.05</v>
      </c>
      <c r="AT157" t="s">
        <v>71</v>
      </c>
      <c r="AU157" t="s">
        <v>578</v>
      </c>
      <c r="AV157" t="s">
        <v>180</v>
      </c>
      <c r="AW157" t="s">
        <v>563</v>
      </c>
      <c r="AX157">
        <v>0.05</v>
      </c>
      <c r="AZ157" t="s">
        <v>623</v>
      </c>
      <c r="BC157">
        <v>80820012</v>
      </c>
      <c r="BD157">
        <v>8280837</v>
      </c>
      <c r="BE157" t="s">
        <v>560</v>
      </c>
    </row>
    <row r="158" spans="1:57" x14ac:dyDescent="0.25">
      <c r="A158" t="s">
        <v>621</v>
      </c>
      <c r="B158" t="s">
        <v>622</v>
      </c>
      <c r="C158">
        <v>80820</v>
      </c>
      <c r="D158" t="s">
        <v>59</v>
      </c>
      <c r="E158" t="s">
        <v>125</v>
      </c>
      <c r="F158" t="s">
        <v>177</v>
      </c>
      <c r="G158" t="s">
        <v>62</v>
      </c>
      <c r="H158" t="s">
        <v>178</v>
      </c>
      <c r="I158" t="s">
        <v>64</v>
      </c>
      <c r="J158" t="s">
        <v>65</v>
      </c>
      <c r="K158" t="s">
        <v>64</v>
      </c>
      <c r="L158" s="1">
        <v>44432.416666666664</v>
      </c>
      <c r="AN158" s="1">
        <v>44433.517094907409</v>
      </c>
      <c r="AO158" s="1">
        <v>44433.517094907409</v>
      </c>
      <c r="AP158" t="s">
        <v>447</v>
      </c>
      <c r="AQ158" t="s">
        <v>448</v>
      </c>
      <c r="AR158">
        <v>23</v>
      </c>
      <c r="AS158">
        <v>2E-3</v>
      </c>
      <c r="AT158" t="s">
        <v>71</v>
      </c>
      <c r="AU158" t="s">
        <v>449</v>
      </c>
      <c r="AV158" t="s">
        <v>180</v>
      </c>
      <c r="AW158" t="s">
        <v>450</v>
      </c>
      <c r="AX158">
        <v>2E-3</v>
      </c>
      <c r="AZ158" t="s">
        <v>623</v>
      </c>
      <c r="BC158">
        <v>80820012</v>
      </c>
      <c r="BD158">
        <v>8280833</v>
      </c>
      <c r="BE158" t="s">
        <v>447</v>
      </c>
    </row>
    <row r="159" spans="1:57" x14ac:dyDescent="0.25">
      <c r="A159" t="s">
        <v>621</v>
      </c>
      <c r="B159" t="s">
        <v>622</v>
      </c>
      <c r="C159">
        <v>80820</v>
      </c>
      <c r="D159" t="s">
        <v>59</v>
      </c>
      <c r="E159" t="s">
        <v>125</v>
      </c>
      <c r="F159" t="s">
        <v>177</v>
      </c>
      <c r="G159" t="s">
        <v>62</v>
      </c>
      <c r="H159" t="s">
        <v>178</v>
      </c>
      <c r="I159" t="s">
        <v>64</v>
      </c>
      <c r="J159" t="s">
        <v>65</v>
      </c>
      <c r="K159" t="s">
        <v>64</v>
      </c>
      <c r="L159" s="1">
        <v>44432.416666666664</v>
      </c>
      <c r="AN159" s="1">
        <v>44433.524305555555</v>
      </c>
      <c r="AO159" s="1">
        <v>44433.524305555555</v>
      </c>
      <c r="AP159" t="s">
        <v>384</v>
      </c>
      <c r="AQ159" t="s">
        <v>385</v>
      </c>
      <c r="AR159">
        <v>13</v>
      </c>
      <c r="AS159">
        <v>1</v>
      </c>
      <c r="AT159" t="s">
        <v>386</v>
      </c>
      <c r="AU159" t="s">
        <v>394</v>
      </c>
      <c r="AV159" t="s">
        <v>345</v>
      </c>
      <c r="AW159" t="s">
        <v>387</v>
      </c>
      <c r="AX159">
        <v>1</v>
      </c>
      <c r="AZ159" t="s">
        <v>623</v>
      </c>
      <c r="BB159" t="s">
        <v>62</v>
      </c>
      <c r="BC159">
        <v>80820012</v>
      </c>
      <c r="BD159">
        <v>8280830</v>
      </c>
      <c r="BE159" t="s">
        <v>384</v>
      </c>
    </row>
    <row r="160" spans="1:57" x14ac:dyDescent="0.25">
      <c r="A160" t="s">
        <v>621</v>
      </c>
      <c r="B160" t="s">
        <v>622</v>
      </c>
      <c r="C160">
        <v>80820</v>
      </c>
      <c r="D160" t="s">
        <v>59</v>
      </c>
      <c r="E160" t="s">
        <v>125</v>
      </c>
      <c r="F160" t="s">
        <v>177</v>
      </c>
      <c r="G160" t="s">
        <v>62</v>
      </c>
      <c r="H160" t="s">
        <v>178</v>
      </c>
      <c r="I160" t="s">
        <v>64</v>
      </c>
      <c r="J160" t="s">
        <v>65</v>
      </c>
      <c r="K160" t="s">
        <v>64</v>
      </c>
      <c r="L160" s="1">
        <v>44432.416666666664</v>
      </c>
      <c r="AN160" s="1">
        <v>44442.481944444444</v>
      </c>
      <c r="AO160" s="1">
        <v>44442.481944444444</v>
      </c>
      <c r="AP160" t="s">
        <v>427</v>
      </c>
      <c r="AQ160" t="s">
        <v>428</v>
      </c>
      <c r="AR160">
        <v>18</v>
      </c>
      <c r="AS160">
        <v>5.0000000000000001E-3</v>
      </c>
      <c r="AT160" t="s">
        <v>71</v>
      </c>
      <c r="AV160" t="s">
        <v>180</v>
      </c>
      <c r="AW160" t="s">
        <v>429</v>
      </c>
      <c r="AX160">
        <v>5.0000000000000001E-3</v>
      </c>
      <c r="AZ160" t="s">
        <v>623</v>
      </c>
      <c r="BC160">
        <v>80820012</v>
      </c>
      <c r="BD160">
        <v>8280832</v>
      </c>
      <c r="BE160" t="s">
        <v>427</v>
      </c>
    </row>
    <row r="161" spans="1:57" x14ac:dyDescent="0.25">
      <c r="A161" t="s">
        <v>621</v>
      </c>
      <c r="B161" t="s">
        <v>622</v>
      </c>
      <c r="C161">
        <v>80820</v>
      </c>
      <c r="D161" t="s">
        <v>59</v>
      </c>
      <c r="E161" t="s">
        <v>125</v>
      </c>
      <c r="F161" t="s">
        <v>177</v>
      </c>
      <c r="G161" t="s">
        <v>62</v>
      </c>
      <c r="H161" t="s">
        <v>178</v>
      </c>
      <c r="I161" t="s">
        <v>64</v>
      </c>
      <c r="J161" t="s">
        <v>65</v>
      </c>
      <c r="K161" t="s">
        <v>64</v>
      </c>
      <c r="L161" s="1">
        <v>44432.416666666664</v>
      </c>
      <c r="AN161" s="1">
        <v>44442.481944444444</v>
      </c>
      <c r="AO161" s="1">
        <v>44442.481944444444</v>
      </c>
      <c r="AP161" t="s">
        <v>422</v>
      </c>
      <c r="AQ161" t="s">
        <v>423</v>
      </c>
      <c r="AR161">
        <v>20</v>
      </c>
      <c r="AS161">
        <v>5.0000000000000001E-3</v>
      </c>
      <c r="AT161" t="s">
        <v>71</v>
      </c>
      <c r="AV161" t="s">
        <v>180</v>
      </c>
      <c r="AW161" t="s">
        <v>425</v>
      </c>
      <c r="AX161">
        <v>5.0000000000000001E-3</v>
      </c>
      <c r="AZ161" t="s">
        <v>623</v>
      </c>
      <c r="BC161">
        <v>80820012</v>
      </c>
      <c r="BD161">
        <v>8280832</v>
      </c>
      <c r="BE161" t="s">
        <v>422</v>
      </c>
    </row>
    <row r="162" spans="1:57" x14ac:dyDescent="0.25">
      <c r="A162" t="s">
        <v>621</v>
      </c>
      <c r="B162" t="s">
        <v>622</v>
      </c>
      <c r="C162">
        <v>80820</v>
      </c>
      <c r="D162" t="s">
        <v>59</v>
      </c>
      <c r="E162" t="s">
        <v>125</v>
      </c>
      <c r="F162" t="s">
        <v>177</v>
      </c>
      <c r="G162" t="s">
        <v>62</v>
      </c>
      <c r="H162" t="s">
        <v>178</v>
      </c>
      <c r="I162" t="s">
        <v>64</v>
      </c>
      <c r="J162" t="s">
        <v>65</v>
      </c>
      <c r="K162" t="s">
        <v>64</v>
      </c>
      <c r="L162" s="1">
        <v>44432.416666666664</v>
      </c>
      <c r="AN162" s="1">
        <v>44446.943749999999</v>
      </c>
      <c r="AO162" s="1">
        <v>44446.943749999999</v>
      </c>
      <c r="AP162" t="s">
        <v>69</v>
      </c>
      <c r="AQ162" t="s">
        <v>70</v>
      </c>
      <c r="AR162">
        <v>89</v>
      </c>
      <c r="AS162">
        <v>0.8</v>
      </c>
      <c r="AT162" t="s">
        <v>71</v>
      </c>
      <c r="AV162" t="s">
        <v>180</v>
      </c>
      <c r="AW162" t="s">
        <v>73</v>
      </c>
      <c r="AX162">
        <v>0.8</v>
      </c>
      <c r="AZ162" t="s">
        <v>623</v>
      </c>
      <c r="BC162">
        <v>80820012</v>
      </c>
      <c r="BD162">
        <v>8280831</v>
      </c>
      <c r="BE162" t="s">
        <v>69</v>
      </c>
    </row>
    <row r="163" spans="1:57" x14ac:dyDescent="0.25">
      <c r="A163" t="s">
        <v>621</v>
      </c>
      <c r="B163" t="s">
        <v>622</v>
      </c>
      <c r="C163">
        <v>80820</v>
      </c>
      <c r="D163" t="s">
        <v>59</v>
      </c>
      <c r="E163" t="s">
        <v>125</v>
      </c>
      <c r="F163" t="s">
        <v>177</v>
      </c>
      <c r="G163" t="s">
        <v>62</v>
      </c>
      <c r="H163" t="s">
        <v>178</v>
      </c>
      <c r="I163" t="s">
        <v>64</v>
      </c>
      <c r="J163" t="s">
        <v>65</v>
      </c>
      <c r="K163" t="s">
        <v>64</v>
      </c>
      <c r="L163" s="1">
        <v>44432.416666666664</v>
      </c>
      <c r="AN163" s="1">
        <v>44433.720138888886</v>
      </c>
      <c r="AO163" s="1">
        <v>44433.720138888886</v>
      </c>
      <c r="AP163" t="s">
        <v>185</v>
      </c>
      <c r="AQ163" t="s">
        <v>186</v>
      </c>
      <c r="AR163">
        <v>67</v>
      </c>
      <c r="AS163">
        <v>1</v>
      </c>
      <c r="AT163" t="s">
        <v>187</v>
      </c>
      <c r="AU163" t="s">
        <v>237</v>
      </c>
      <c r="AV163" t="s">
        <v>180</v>
      </c>
      <c r="AW163" t="s">
        <v>189</v>
      </c>
      <c r="AX163">
        <v>1</v>
      </c>
      <c r="AZ163" t="s">
        <v>623</v>
      </c>
      <c r="BC163">
        <v>80820012</v>
      </c>
      <c r="BD163">
        <v>8280824</v>
      </c>
      <c r="BE163" t="s">
        <v>185</v>
      </c>
    </row>
    <row r="164" spans="1:57" x14ac:dyDescent="0.25">
      <c r="A164" t="s">
        <v>621</v>
      </c>
      <c r="B164" t="s">
        <v>622</v>
      </c>
      <c r="C164">
        <v>80820</v>
      </c>
      <c r="D164" t="s">
        <v>59</v>
      </c>
      <c r="E164" t="s">
        <v>125</v>
      </c>
      <c r="F164" t="s">
        <v>177</v>
      </c>
      <c r="G164" t="s">
        <v>62</v>
      </c>
      <c r="H164" t="s">
        <v>178</v>
      </c>
      <c r="I164" t="s">
        <v>64</v>
      </c>
      <c r="J164" t="s">
        <v>65</v>
      </c>
      <c r="K164" t="s">
        <v>64</v>
      </c>
      <c r="L164" s="1">
        <v>44432.416666666664</v>
      </c>
      <c r="AN164" s="1">
        <v>44435.052777777775</v>
      </c>
      <c r="AO164" s="1">
        <v>44435.052777777775</v>
      </c>
      <c r="AP164" t="s">
        <v>414</v>
      </c>
      <c r="AQ164" t="s">
        <v>415</v>
      </c>
      <c r="AR164">
        <v>33</v>
      </c>
      <c r="AS164">
        <v>0.1</v>
      </c>
      <c r="AT164" t="s">
        <v>71</v>
      </c>
      <c r="AU164" t="s">
        <v>290</v>
      </c>
      <c r="AV164" t="s">
        <v>180</v>
      </c>
      <c r="AW164" t="s">
        <v>412</v>
      </c>
      <c r="AX164">
        <v>0.1</v>
      </c>
      <c r="AZ164" t="s">
        <v>623</v>
      </c>
      <c r="BC164">
        <v>80820012</v>
      </c>
      <c r="BD164">
        <v>8280829</v>
      </c>
      <c r="BE164" t="s">
        <v>414</v>
      </c>
    </row>
    <row r="165" spans="1:57" x14ac:dyDescent="0.25">
      <c r="A165" t="s">
        <v>621</v>
      </c>
      <c r="B165" t="s">
        <v>622</v>
      </c>
      <c r="C165">
        <v>80820</v>
      </c>
      <c r="D165" t="s">
        <v>59</v>
      </c>
      <c r="E165" t="s">
        <v>125</v>
      </c>
      <c r="F165" t="s">
        <v>177</v>
      </c>
      <c r="G165" t="s">
        <v>62</v>
      </c>
      <c r="H165" t="s">
        <v>178</v>
      </c>
      <c r="I165" t="s">
        <v>64</v>
      </c>
      <c r="J165" t="s">
        <v>65</v>
      </c>
      <c r="K165" t="s">
        <v>64</v>
      </c>
      <c r="L165" s="1">
        <v>44432.416666666664</v>
      </c>
      <c r="AN165" s="1">
        <v>44435.052777777775</v>
      </c>
      <c r="AO165" s="1">
        <v>44435.052777777775</v>
      </c>
      <c r="AP165" t="s">
        <v>410</v>
      </c>
      <c r="AQ165" t="s">
        <v>411</v>
      </c>
      <c r="AR165">
        <v>32</v>
      </c>
      <c r="AS165">
        <v>0.5</v>
      </c>
      <c r="AT165" t="s">
        <v>71</v>
      </c>
      <c r="AU165" t="s">
        <v>308</v>
      </c>
      <c r="AV165" t="s">
        <v>180</v>
      </c>
      <c r="AW165" t="s">
        <v>412</v>
      </c>
      <c r="AX165">
        <v>0.5</v>
      </c>
      <c r="AZ165" t="s">
        <v>623</v>
      </c>
      <c r="BC165">
        <v>80820012</v>
      </c>
      <c r="BD165">
        <v>8280829</v>
      </c>
      <c r="BE165" t="s">
        <v>410</v>
      </c>
    </row>
    <row r="166" spans="1:57" x14ac:dyDescent="0.25">
      <c r="A166" t="s">
        <v>621</v>
      </c>
      <c r="B166" t="s">
        <v>622</v>
      </c>
      <c r="C166">
        <v>80820</v>
      </c>
      <c r="D166" t="s">
        <v>59</v>
      </c>
      <c r="E166" t="s">
        <v>125</v>
      </c>
      <c r="F166" t="s">
        <v>177</v>
      </c>
      <c r="G166" t="s">
        <v>62</v>
      </c>
      <c r="H166" t="s">
        <v>178</v>
      </c>
      <c r="I166" t="s">
        <v>64</v>
      </c>
      <c r="J166" t="s">
        <v>65</v>
      </c>
      <c r="K166" t="s">
        <v>64</v>
      </c>
      <c r="L166" s="1">
        <v>44432.416666666664</v>
      </c>
      <c r="AN166" s="1">
        <v>44434.948611111111</v>
      </c>
      <c r="AO166" s="1">
        <v>44434.525914351849</v>
      </c>
      <c r="AP166" t="s">
        <v>369</v>
      </c>
      <c r="AQ166" t="s">
        <v>370</v>
      </c>
      <c r="AS166">
        <v>8.0000000000000002E-3</v>
      </c>
      <c r="AT166" t="s">
        <v>343</v>
      </c>
      <c r="AU166" t="s">
        <v>383</v>
      </c>
      <c r="AV166" t="s">
        <v>180</v>
      </c>
      <c r="AX166">
        <v>8.0000000000000002E-3</v>
      </c>
      <c r="AZ166" t="s">
        <v>623</v>
      </c>
      <c r="BC166">
        <v>80820012</v>
      </c>
      <c r="BD166">
        <v>8280828</v>
      </c>
      <c r="BE166" t="s">
        <v>369</v>
      </c>
    </row>
    <row r="167" spans="1:57" x14ac:dyDescent="0.25">
      <c r="A167" t="s">
        <v>621</v>
      </c>
      <c r="B167" t="s">
        <v>622</v>
      </c>
      <c r="C167">
        <v>80820</v>
      </c>
      <c r="D167" t="s">
        <v>59</v>
      </c>
      <c r="E167" t="s">
        <v>125</v>
      </c>
      <c r="F167" t="s">
        <v>177</v>
      </c>
      <c r="G167" t="s">
        <v>62</v>
      </c>
      <c r="H167" t="s">
        <v>178</v>
      </c>
      <c r="I167" t="s">
        <v>64</v>
      </c>
      <c r="J167" t="s">
        <v>65</v>
      </c>
      <c r="K167" t="s">
        <v>64</v>
      </c>
      <c r="L167" s="1">
        <v>44432.416666666664</v>
      </c>
      <c r="AN167" s="1">
        <v>44434.948611111111</v>
      </c>
      <c r="AO167" s="1">
        <v>44434.525914351849</v>
      </c>
      <c r="AP167" t="s">
        <v>346</v>
      </c>
      <c r="AQ167" t="s">
        <v>347</v>
      </c>
      <c r="AS167">
        <v>1.6E-2</v>
      </c>
      <c r="AT167" t="s">
        <v>343</v>
      </c>
      <c r="AU167" t="s">
        <v>368</v>
      </c>
      <c r="AV167" t="s">
        <v>180</v>
      </c>
      <c r="AX167">
        <v>1.6E-2</v>
      </c>
      <c r="AZ167" t="s">
        <v>623</v>
      </c>
      <c r="BC167">
        <v>80820012</v>
      </c>
      <c r="BD167">
        <v>8280828</v>
      </c>
      <c r="BE167" t="s">
        <v>346</v>
      </c>
    </row>
    <row r="168" spans="1:57" x14ac:dyDescent="0.25">
      <c r="A168" t="s">
        <v>621</v>
      </c>
      <c r="B168" t="s">
        <v>622</v>
      </c>
      <c r="C168">
        <v>80820</v>
      </c>
      <c r="D168" t="s">
        <v>59</v>
      </c>
      <c r="E168" t="s">
        <v>125</v>
      </c>
      <c r="F168" t="s">
        <v>177</v>
      </c>
      <c r="G168" t="s">
        <v>62</v>
      </c>
      <c r="H168" t="s">
        <v>178</v>
      </c>
      <c r="I168" t="s">
        <v>64</v>
      </c>
      <c r="J168" t="s">
        <v>65</v>
      </c>
      <c r="K168" t="s">
        <v>64</v>
      </c>
      <c r="L168" s="1">
        <v>44432.416666666664</v>
      </c>
      <c r="AN168" s="1">
        <v>44434.948611111111</v>
      </c>
      <c r="AO168" s="1">
        <v>44434.525914351849</v>
      </c>
      <c r="AP168" t="s">
        <v>341</v>
      </c>
      <c r="AQ168" t="s">
        <v>342</v>
      </c>
      <c r="AS168">
        <v>1.6E-2</v>
      </c>
      <c r="AT168" t="s">
        <v>343</v>
      </c>
      <c r="AU168" t="s">
        <v>344</v>
      </c>
      <c r="AV168" t="s">
        <v>180</v>
      </c>
      <c r="AX168">
        <v>1.6E-2</v>
      </c>
      <c r="AZ168" t="s">
        <v>623</v>
      </c>
      <c r="BB168" t="s">
        <v>631</v>
      </c>
      <c r="BC168">
        <v>80820012</v>
      </c>
      <c r="BD168">
        <v>8280828</v>
      </c>
      <c r="BE168" t="s">
        <v>341</v>
      </c>
    </row>
    <row r="169" spans="1:57" x14ac:dyDescent="0.25">
      <c r="A169" t="s">
        <v>444</v>
      </c>
      <c r="B169" t="s">
        <v>445</v>
      </c>
      <c r="C169">
        <v>80814</v>
      </c>
      <c r="D169" t="s">
        <v>59</v>
      </c>
      <c r="E169" t="s">
        <v>317</v>
      </c>
      <c r="H169" t="s">
        <v>317</v>
      </c>
      <c r="I169" t="s">
        <v>64</v>
      </c>
      <c r="J169" t="s">
        <v>65</v>
      </c>
      <c r="L169" s="1">
        <v>44418.6481712963</v>
      </c>
      <c r="AN169" s="1">
        <v>44424.374803240738</v>
      </c>
      <c r="AO169" s="1"/>
      <c r="AP169" t="s">
        <v>432</v>
      </c>
      <c r="AQ169" t="s">
        <v>433</v>
      </c>
      <c r="AS169">
        <v>0</v>
      </c>
      <c r="AT169" t="s">
        <v>45</v>
      </c>
      <c r="AZ169" t="s">
        <v>446</v>
      </c>
      <c r="BC169">
        <v>80814001</v>
      </c>
      <c r="BD169">
        <v>8258222</v>
      </c>
      <c r="BE169" t="s">
        <v>432</v>
      </c>
    </row>
    <row r="170" spans="1:57" x14ac:dyDescent="0.25">
      <c r="A170" t="s">
        <v>511</v>
      </c>
      <c r="B170" t="s">
        <v>512</v>
      </c>
      <c r="C170">
        <v>80814</v>
      </c>
      <c r="D170" t="s">
        <v>59</v>
      </c>
      <c r="E170" t="s">
        <v>77</v>
      </c>
      <c r="F170" t="s">
        <v>61</v>
      </c>
      <c r="G170" t="s">
        <v>62</v>
      </c>
      <c r="H170" t="s">
        <v>63</v>
      </c>
      <c r="I170" t="s">
        <v>64</v>
      </c>
      <c r="J170" t="s">
        <v>65</v>
      </c>
      <c r="K170" t="s">
        <v>64</v>
      </c>
      <c r="L170" s="1">
        <v>44418.529861111114</v>
      </c>
      <c r="P170" t="s">
        <v>204</v>
      </c>
      <c r="Q170" t="s">
        <v>211</v>
      </c>
      <c r="U170" t="s">
        <v>156</v>
      </c>
      <c r="AN170" s="1">
        <v>44424.423819444448</v>
      </c>
      <c r="AO170" s="1">
        <v>44420.568055555559</v>
      </c>
      <c r="AP170" t="s">
        <v>556</v>
      </c>
      <c r="AQ170" t="s">
        <v>557</v>
      </c>
      <c r="AR170">
        <v>26</v>
      </c>
      <c r="AS170">
        <v>5.0000000000000001E-3</v>
      </c>
      <c r="AT170" t="s">
        <v>71</v>
      </c>
      <c r="AU170" t="s">
        <v>449</v>
      </c>
      <c r="AW170" t="s">
        <v>450</v>
      </c>
      <c r="AX170">
        <v>2E-3</v>
      </c>
      <c r="AZ170" t="s">
        <v>513</v>
      </c>
      <c r="BC170">
        <v>80814011</v>
      </c>
      <c r="BD170">
        <v>8258219</v>
      </c>
      <c r="BE170" t="s">
        <v>556</v>
      </c>
    </row>
    <row r="171" spans="1:57" x14ac:dyDescent="0.25">
      <c r="A171" t="s">
        <v>511</v>
      </c>
      <c r="B171" t="s">
        <v>512</v>
      </c>
      <c r="C171">
        <v>80814</v>
      </c>
      <c r="D171" t="s">
        <v>59</v>
      </c>
      <c r="E171" t="s">
        <v>77</v>
      </c>
      <c r="F171" t="s">
        <v>61</v>
      </c>
      <c r="G171" t="s">
        <v>62</v>
      </c>
      <c r="H171" t="s">
        <v>63</v>
      </c>
      <c r="I171" t="s">
        <v>64</v>
      </c>
      <c r="J171" t="s">
        <v>65</v>
      </c>
      <c r="K171" t="s">
        <v>64</v>
      </c>
      <c r="L171" s="1">
        <v>44418.529861111114</v>
      </c>
      <c r="P171" t="s">
        <v>204</v>
      </c>
      <c r="Q171" t="s">
        <v>211</v>
      </c>
      <c r="U171" t="s">
        <v>156</v>
      </c>
      <c r="AN171" s="1">
        <v>44424.422754629632</v>
      </c>
      <c r="AO171" s="1">
        <v>44420.568055555559</v>
      </c>
      <c r="AP171" t="s">
        <v>554</v>
      </c>
      <c r="AQ171" t="s">
        <v>555</v>
      </c>
      <c r="AR171">
        <v>25</v>
      </c>
      <c r="AS171">
        <v>8.0000000000000002E-3</v>
      </c>
      <c r="AT171" t="s">
        <v>71</v>
      </c>
      <c r="AU171" t="s">
        <v>449</v>
      </c>
      <c r="AW171" t="s">
        <v>450</v>
      </c>
      <c r="AX171">
        <v>2E-3</v>
      </c>
      <c r="AZ171" t="s">
        <v>513</v>
      </c>
      <c r="BC171">
        <v>80814011</v>
      </c>
      <c r="BD171">
        <v>8258221</v>
      </c>
      <c r="BE171" t="s">
        <v>554</v>
      </c>
    </row>
    <row r="172" spans="1:57" x14ac:dyDescent="0.25">
      <c r="A172" t="s">
        <v>511</v>
      </c>
      <c r="B172" t="s">
        <v>512</v>
      </c>
      <c r="C172">
        <v>80814</v>
      </c>
      <c r="D172" t="s">
        <v>59</v>
      </c>
      <c r="E172" t="s">
        <v>77</v>
      </c>
      <c r="F172" t="s">
        <v>61</v>
      </c>
      <c r="G172" t="s">
        <v>62</v>
      </c>
      <c r="H172" t="s">
        <v>63</v>
      </c>
      <c r="I172" t="s">
        <v>64</v>
      </c>
      <c r="J172" t="s">
        <v>65</v>
      </c>
      <c r="K172" t="s">
        <v>64</v>
      </c>
      <c r="L172" s="1">
        <v>44418.529861111114</v>
      </c>
      <c r="P172" t="s">
        <v>204</v>
      </c>
      <c r="Q172" t="s">
        <v>211</v>
      </c>
      <c r="U172" t="s">
        <v>156</v>
      </c>
      <c r="AN172" s="1">
        <v>44419.561469907407</v>
      </c>
      <c r="AO172" s="1">
        <v>44419.561469907407</v>
      </c>
      <c r="AP172" t="s">
        <v>447</v>
      </c>
      <c r="AQ172" t="s">
        <v>448</v>
      </c>
      <c r="AR172">
        <v>23</v>
      </c>
      <c r="AS172">
        <v>2E-3</v>
      </c>
      <c r="AT172" t="s">
        <v>71</v>
      </c>
      <c r="AU172" t="s">
        <v>449</v>
      </c>
      <c r="AV172" t="s">
        <v>180</v>
      </c>
      <c r="AW172" t="s">
        <v>450</v>
      </c>
      <c r="AX172">
        <v>2E-3</v>
      </c>
      <c r="AZ172" t="s">
        <v>513</v>
      </c>
      <c r="BC172">
        <v>80814011</v>
      </c>
      <c r="BD172">
        <v>8258217</v>
      </c>
      <c r="BE172" t="s">
        <v>447</v>
      </c>
    </row>
    <row r="173" spans="1:57" x14ac:dyDescent="0.25">
      <c r="A173" t="s">
        <v>514</v>
      </c>
      <c r="B173" t="s">
        <v>515</v>
      </c>
      <c r="C173">
        <v>80814</v>
      </c>
      <c r="D173" t="s">
        <v>59</v>
      </c>
      <c r="E173" t="s">
        <v>84</v>
      </c>
      <c r="F173" t="s">
        <v>61</v>
      </c>
      <c r="G173" t="s">
        <v>62</v>
      </c>
      <c r="H173" t="s">
        <v>63</v>
      </c>
      <c r="I173" t="s">
        <v>64</v>
      </c>
      <c r="J173" t="s">
        <v>65</v>
      </c>
      <c r="K173" t="s">
        <v>64</v>
      </c>
      <c r="L173" s="1">
        <v>44418.520138888889</v>
      </c>
      <c r="P173" t="s">
        <v>138</v>
      </c>
      <c r="Q173" t="s">
        <v>219</v>
      </c>
      <c r="U173" t="s">
        <v>498</v>
      </c>
      <c r="AN173" s="1">
        <v>44424.421701388892</v>
      </c>
      <c r="AO173" s="1">
        <v>44420.568055555559</v>
      </c>
      <c r="AP173" t="s">
        <v>556</v>
      </c>
      <c r="AQ173" t="s">
        <v>557</v>
      </c>
      <c r="AR173">
        <v>26</v>
      </c>
      <c r="AS173">
        <v>4.0000000000000001E-3</v>
      </c>
      <c r="AT173" t="s">
        <v>71</v>
      </c>
      <c r="AU173" t="s">
        <v>449</v>
      </c>
      <c r="AW173" t="s">
        <v>450</v>
      </c>
      <c r="AX173">
        <v>2E-3</v>
      </c>
      <c r="AZ173" t="s">
        <v>516</v>
      </c>
      <c r="BC173">
        <v>80814010</v>
      </c>
      <c r="BD173">
        <v>8258214</v>
      </c>
      <c r="BE173" t="s">
        <v>556</v>
      </c>
    </row>
    <row r="174" spans="1:57" x14ac:dyDescent="0.25">
      <c r="A174" t="s">
        <v>514</v>
      </c>
      <c r="B174" t="s">
        <v>515</v>
      </c>
      <c r="C174">
        <v>80814</v>
      </c>
      <c r="D174" t="s">
        <v>59</v>
      </c>
      <c r="E174" t="s">
        <v>84</v>
      </c>
      <c r="F174" t="s">
        <v>61</v>
      </c>
      <c r="G174" t="s">
        <v>62</v>
      </c>
      <c r="H174" t="s">
        <v>63</v>
      </c>
      <c r="I174" t="s">
        <v>64</v>
      </c>
      <c r="J174" t="s">
        <v>65</v>
      </c>
      <c r="K174" t="s">
        <v>64</v>
      </c>
      <c r="L174" s="1">
        <v>44418.520138888889</v>
      </c>
      <c r="P174" t="s">
        <v>138</v>
      </c>
      <c r="Q174" t="s">
        <v>219</v>
      </c>
      <c r="U174" t="s">
        <v>498</v>
      </c>
      <c r="AN174" s="1">
        <v>44424.420636574076</v>
      </c>
      <c r="AO174" s="1">
        <v>44420.568055555559</v>
      </c>
      <c r="AP174" t="s">
        <v>554</v>
      </c>
      <c r="AQ174" t="s">
        <v>555</v>
      </c>
      <c r="AR174">
        <v>25</v>
      </c>
      <c r="AS174">
        <v>6.0000000000000001E-3</v>
      </c>
      <c r="AT174" t="s">
        <v>71</v>
      </c>
      <c r="AU174" t="s">
        <v>449</v>
      </c>
      <c r="AW174" t="s">
        <v>450</v>
      </c>
      <c r="AX174">
        <v>2E-3</v>
      </c>
      <c r="AZ174" t="s">
        <v>516</v>
      </c>
      <c r="BC174">
        <v>80814010</v>
      </c>
      <c r="BD174">
        <v>8258216</v>
      </c>
      <c r="BE174" t="s">
        <v>554</v>
      </c>
    </row>
    <row r="175" spans="1:57" x14ac:dyDescent="0.25">
      <c r="A175" t="s">
        <v>514</v>
      </c>
      <c r="B175" t="s">
        <v>515</v>
      </c>
      <c r="C175">
        <v>80814</v>
      </c>
      <c r="D175" t="s">
        <v>59</v>
      </c>
      <c r="E175" t="s">
        <v>84</v>
      </c>
      <c r="F175" t="s">
        <v>61</v>
      </c>
      <c r="G175" t="s">
        <v>62</v>
      </c>
      <c r="H175" t="s">
        <v>63</v>
      </c>
      <c r="I175" t="s">
        <v>64</v>
      </c>
      <c r="J175" t="s">
        <v>65</v>
      </c>
      <c r="K175" t="s">
        <v>64</v>
      </c>
      <c r="L175" s="1">
        <v>44418.520138888889</v>
      </c>
      <c r="P175" t="s">
        <v>138</v>
      </c>
      <c r="Q175" t="s">
        <v>219</v>
      </c>
      <c r="U175" t="s">
        <v>498</v>
      </c>
      <c r="AN175" s="1">
        <v>44419.560358796298</v>
      </c>
      <c r="AO175" s="1">
        <v>44419.560358796298</v>
      </c>
      <c r="AP175" t="s">
        <v>447</v>
      </c>
      <c r="AQ175" t="s">
        <v>448</v>
      </c>
      <c r="AR175">
        <v>23</v>
      </c>
      <c r="AS175">
        <v>2E-3</v>
      </c>
      <c r="AT175" t="s">
        <v>71</v>
      </c>
      <c r="AU175" t="s">
        <v>449</v>
      </c>
      <c r="AV175" t="s">
        <v>180</v>
      </c>
      <c r="AW175" t="s">
        <v>450</v>
      </c>
      <c r="AX175">
        <v>2E-3</v>
      </c>
      <c r="AZ175" t="s">
        <v>516</v>
      </c>
      <c r="BC175">
        <v>80814010</v>
      </c>
      <c r="BD175">
        <v>8258212</v>
      </c>
      <c r="BE175" t="s">
        <v>447</v>
      </c>
    </row>
    <row r="176" spans="1:57" x14ac:dyDescent="0.25">
      <c r="A176" t="s">
        <v>517</v>
      </c>
      <c r="B176" t="s">
        <v>518</v>
      </c>
      <c r="C176">
        <v>80814</v>
      </c>
      <c r="D176" t="s">
        <v>59</v>
      </c>
      <c r="E176" t="s">
        <v>91</v>
      </c>
      <c r="F176" t="s">
        <v>61</v>
      </c>
      <c r="G176" t="s">
        <v>62</v>
      </c>
      <c r="H176" t="s">
        <v>63</v>
      </c>
      <c r="I176" t="s">
        <v>64</v>
      </c>
      <c r="J176" t="s">
        <v>65</v>
      </c>
      <c r="K176" t="s">
        <v>64</v>
      </c>
      <c r="L176" s="1">
        <v>44418.505555555559</v>
      </c>
      <c r="P176" t="s">
        <v>138</v>
      </c>
      <c r="Q176" t="s">
        <v>487</v>
      </c>
      <c r="U176" t="s">
        <v>519</v>
      </c>
      <c r="AN176" s="1">
        <v>44424.41746527778</v>
      </c>
      <c r="AO176" s="1">
        <v>44420.568055555559</v>
      </c>
      <c r="AP176" t="s">
        <v>556</v>
      </c>
      <c r="AQ176" t="s">
        <v>557</v>
      </c>
      <c r="AR176">
        <v>26</v>
      </c>
      <c r="AS176">
        <v>4.0000000000000001E-3</v>
      </c>
      <c r="AT176" t="s">
        <v>71</v>
      </c>
      <c r="AU176" t="s">
        <v>449</v>
      </c>
      <c r="AW176" t="s">
        <v>450</v>
      </c>
      <c r="AX176">
        <v>2E-3</v>
      </c>
      <c r="AZ176" t="s">
        <v>520</v>
      </c>
      <c r="BC176">
        <v>80814008</v>
      </c>
      <c r="BD176">
        <v>8258209</v>
      </c>
      <c r="BE176" t="s">
        <v>556</v>
      </c>
    </row>
    <row r="177" spans="1:57" x14ac:dyDescent="0.25">
      <c r="A177" t="s">
        <v>517</v>
      </c>
      <c r="B177" t="s">
        <v>518</v>
      </c>
      <c r="C177">
        <v>80814</v>
      </c>
      <c r="D177" t="s">
        <v>59</v>
      </c>
      <c r="E177" t="s">
        <v>91</v>
      </c>
      <c r="F177" t="s">
        <v>61</v>
      </c>
      <c r="G177" t="s">
        <v>62</v>
      </c>
      <c r="H177" t="s">
        <v>63</v>
      </c>
      <c r="I177" t="s">
        <v>64</v>
      </c>
      <c r="J177" t="s">
        <v>65</v>
      </c>
      <c r="K177" t="s">
        <v>64</v>
      </c>
      <c r="L177" s="1">
        <v>44418.505555555559</v>
      </c>
      <c r="P177" t="s">
        <v>138</v>
      </c>
      <c r="Q177" t="s">
        <v>487</v>
      </c>
      <c r="U177" t="s">
        <v>519</v>
      </c>
      <c r="AN177" s="1">
        <v>44424.416412037041</v>
      </c>
      <c r="AO177" s="1">
        <v>44420.568055555559</v>
      </c>
      <c r="AP177" t="s">
        <v>554</v>
      </c>
      <c r="AQ177" t="s">
        <v>555</v>
      </c>
      <c r="AR177">
        <v>25</v>
      </c>
      <c r="AS177">
        <v>7.0000000000000001E-3</v>
      </c>
      <c r="AT177" t="s">
        <v>71</v>
      </c>
      <c r="AU177" t="s">
        <v>449</v>
      </c>
      <c r="AW177" t="s">
        <v>450</v>
      </c>
      <c r="AX177">
        <v>2E-3</v>
      </c>
      <c r="AZ177" t="s">
        <v>520</v>
      </c>
      <c r="BC177">
        <v>80814008</v>
      </c>
      <c r="BD177">
        <v>8258211</v>
      </c>
      <c r="BE177" t="s">
        <v>554</v>
      </c>
    </row>
    <row r="178" spans="1:57" x14ac:dyDescent="0.25">
      <c r="A178" t="s">
        <v>517</v>
      </c>
      <c r="B178" t="s">
        <v>518</v>
      </c>
      <c r="C178">
        <v>80814</v>
      </c>
      <c r="D178" t="s">
        <v>59</v>
      </c>
      <c r="E178" t="s">
        <v>91</v>
      </c>
      <c r="F178" t="s">
        <v>61</v>
      </c>
      <c r="G178" t="s">
        <v>62</v>
      </c>
      <c r="H178" t="s">
        <v>63</v>
      </c>
      <c r="I178" t="s">
        <v>64</v>
      </c>
      <c r="J178" t="s">
        <v>65</v>
      </c>
      <c r="K178" t="s">
        <v>64</v>
      </c>
      <c r="L178" s="1">
        <v>44418.505555555559</v>
      </c>
      <c r="P178" t="s">
        <v>138</v>
      </c>
      <c r="Q178" t="s">
        <v>487</v>
      </c>
      <c r="U178" t="s">
        <v>519</v>
      </c>
      <c r="AN178" s="1">
        <v>44419.558136574073</v>
      </c>
      <c r="AO178" s="1">
        <v>44419.558136574073</v>
      </c>
      <c r="AP178" t="s">
        <v>447</v>
      </c>
      <c r="AQ178" t="s">
        <v>448</v>
      </c>
      <c r="AR178">
        <v>23</v>
      </c>
      <c r="AS178">
        <v>2E-3</v>
      </c>
      <c r="AT178" t="s">
        <v>71</v>
      </c>
      <c r="AU178" t="s">
        <v>449</v>
      </c>
      <c r="AV178" t="s">
        <v>180</v>
      </c>
      <c r="AW178" t="s">
        <v>450</v>
      </c>
      <c r="AX178">
        <v>2E-3</v>
      </c>
      <c r="AZ178" t="s">
        <v>520</v>
      </c>
      <c r="BC178">
        <v>80814008</v>
      </c>
      <c r="BD178">
        <v>8258207</v>
      </c>
      <c r="BE178" t="s">
        <v>447</v>
      </c>
    </row>
    <row r="179" spans="1:57" x14ac:dyDescent="0.25">
      <c r="A179" t="s">
        <v>521</v>
      </c>
      <c r="B179" t="s">
        <v>522</v>
      </c>
      <c r="C179">
        <v>80814</v>
      </c>
      <c r="D179" t="s">
        <v>59</v>
      </c>
      <c r="E179" t="s">
        <v>99</v>
      </c>
      <c r="F179" t="s">
        <v>61</v>
      </c>
      <c r="G179" t="s">
        <v>62</v>
      </c>
      <c r="H179" t="s">
        <v>63</v>
      </c>
      <c r="I179" t="s">
        <v>64</v>
      </c>
      <c r="J179" t="s">
        <v>65</v>
      </c>
      <c r="K179" t="s">
        <v>64</v>
      </c>
      <c r="L179" s="1">
        <v>44418.495138888888</v>
      </c>
      <c r="P179" t="s">
        <v>159</v>
      </c>
      <c r="Q179" t="s">
        <v>160</v>
      </c>
      <c r="U179" t="s">
        <v>165</v>
      </c>
      <c r="AN179" s="1">
        <v>44424.419560185182</v>
      </c>
      <c r="AO179" s="1">
        <v>44420.568055555559</v>
      </c>
      <c r="AP179" t="s">
        <v>556</v>
      </c>
      <c r="AQ179" t="s">
        <v>557</v>
      </c>
      <c r="AR179">
        <v>26</v>
      </c>
      <c r="AS179">
        <v>5.0000000000000001E-3</v>
      </c>
      <c r="AT179" t="s">
        <v>71</v>
      </c>
      <c r="AU179" t="s">
        <v>449</v>
      </c>
      <c r="AW179" t="s">
        <v>450</v>
      </c>
      <c r="AX179">
        <v>2E-3</v>
      </c>
      <c r="AZ179" t="s">
        <v>520</v>
      </c>
      <c r="BC179">
        <v>80814009</v>
      </c>
      <c r="BD179">
        <v>8258204</v>
      </c>
      <c r="BE179" t="s">
        <v>556</v>
      </c>
    </row>
    <row r="180" spans="1:57" x14ac:dyDescent="0.25">
      <c r="A180" t="s">
        <v>521</v>
      </c>
      <c r="B180" t="s">
        <v>522</v>
      </c>
      <c r="C180">
        <v>80814</v>
      </c>
      <c r="D180" t="s">
        <v>59</v>
      </c>
      <c r="E180" t="s">
        <v>99</v>
      </c>
      <c r="F180" t="s">
        <v>61</v>
      </c>
      <c r="G180" t="s">
        <v>62</v>
      </c>
      <c r="H180" t="s">
        <v>63</v>
      </c>
      <c r="I180" t="s">
        <v>64</v>
      </c>
      <c r="J180" t="s">
        <v>65</v>
      </c>
      <c r="K180" t="s">
        <v>64</v>
      </c>
      <c r="L180" s="1">
        <v>44418.495138888888</v>
      </c>
      <c r="P180" t="s">
        <v>159</v>
      </c>
      <c r="Q180" t="s">
        <v>160</v>
      </c>
      <c r="U180" t="s">
        <v>165</v>
      </c>
      <c r="AN180" s="1">
        <v>44424.41851851852</v>
      </c>
      <c r="AO180" s="1">
        <v>44420.568055555559</v>
      </c>
      <c r="AP180" t="s">
        <v>554</v>
      </c>
      <c r="AQ180" t="s">
        <v>555</v>
      </c>
      <c r="AR180">
        <v>25</v>
      </c>
      <c r="AS180">
        <v>7.0000000000000001E-3</v>
      </c>
      <c r="AT180" t="s">
        <v>71</v>
      </c>
      <c r="AU180" t="s">
        <v>449</v>
      </c>
      <c r="AW180" t="s">
        <v>450</v>
      </c>
      <c r="AX180">
        <v>2E-3</v>
      </c>
      <c r="AZ180" t="s">
        <v>520</v>
      </c>
      <c r="BC180">
        <v>80814009</v>
      </c>
      <c r="BD180">
        <v>8258206</v>
      </c>
      <c r="BE180" t="s">
        <v>554</v>
      </c>
    </row>
    <row r="181" spans="1:57" x14ac:dyDescent="0.25">
      <c r="A181" t="s">
        <v>521</v>
      </c>
      <c r="B181" t="s">
        <v>522</v>
      </c>
      <c r="C181">
        <v>80814</v>
      </c>
      <c r="D181" t="s">
        <v>59</v>
      </c>
      <c r="E181" t="s">
        <v>99</v>
      </c>
      <c r="F181" t="s">
        <v>61</v>
      </c>
      <c r="G181" t="s">
        <v>62</v>
      </c>
      <c r="H181" t="s">
        <v>63</v>
      </c>
      <c r="I181" t="s">
        <v>64</v>
      </c>
      <c r="J181" t="s">
        <v>65</v>
      </c>
      <c r="K181" t="s">
        <v>64</v>
      </c>
      <c r="L181" s="1">
        <v>44418.495138888888</v>
      </c>
      <c r="P181" t="s">
        <v>159</v>
      </c>
      <c r="Q181" t="s">
        <v>160</v>
      </c>
      <c r="U181" t="s">
        <v>165</v>
      </c>
      <c r="AN181" s="1">
        <v>44419.559247685182</v>
      </c>
      <c r="AO181" s="1">
        <v>44419.559247685182</v>
      </c>
      <c r="AP181" t="s">
        <v>447</v>
      </c>
      <c r="AQ181" t="s">
        <v>448</v>
      </c>
      <c r="AR181">
        <v>23</v>
      </c>
      <c r="AS181">
        <v>2E-3</v>
      </c>
      <c r="AT181" t="s">
        <v>71</v>
      </c>
      <c r="AU181" t="s">
        <v>449</v>
      </c>
      <c r="AV181" t="s">
        <v>180</v>
      </c>
      <c r="AW181" t="s">
        <v>450</v>
      </c>
      <c r="AX181">
        <v>2E-3</v>
      </c>
      <c r="AZ181" t="s">
        <v>520</v>
      </c>
      <c r="BC181">
        <v>80814009</v>
      </c>
      <c r="BD181">
        <v>8258202</v>
      </c>
      <c r="BE181" t="s">
        <v>447</v>
      </c>
    </row>
    <row r="182" spans="1:57" x14ac:dyDescent="0.25">
      <c r="A182" t="s">
        <v>523</v>
      </c>
      <c r="B182" t="s">
        <v>524</v>
      </c>
      <c r="C182">
        <v>80814</v>
      </c>
      <c r="D182" t="s">
        <v>59</v>
      </c>
      <c r="E182" t="s">
        <v>105</v>
      </c>
      <c r="F182" t="s">
        <v>61</v>
      </c>
      <c r="G182" t="s">
        <v>62</v>
      </c>
      <c r="H182" t="s">
        <v>63</v>
      </c>
      <c r="I182" t="s">
        <v>64</v>
      </c>
      <c r="J182" t="s">
        <v>65</v>
      </c>
      <c r="K182" t="s">
        <v>64</v>
      </c>
      <c r="L182" s="1">
        <v>44418.48541666667</v>
      </c>
      <c r="P182" t="s">
        <v>92</v>
      </c>
      <c r="U182" t="s">
        <v>525</v>
      </c>
      <c r="AN182" s="1">
        <v>44424.415347222224</v>
      </c>
      <c r="AO182" s="1">
        <v>44420.568055555559</v>
      </c>
      <c r="AP182" t="s">
        <v>556</v>
      </c>
      <c r="AQ182" t="s">
        <v>557</v>
      </c>
      <c r="AR182">
        <v>26</v>
      </c>
      <c r="AS182">
        <v>5.0000000000000001E-3</v>
      </c>
      <c r="AT182" t="s">
        <v>71</v>
      </c>
      <c r="AU182" t="s">
        <v>449</v>
      </c>
      <c r="AW182" t="s">
        <v>450</v>
      </c>
      <c r="AX182">
        <v>2E-3</v>
      </c>
      <c r="AZ182" t="s">
        <v>526</v>
      </c>
      <c r="BC182">
        <v>80814007</v>
      </c>
      <c r="BD182">
        <v>8258199</v>
      </c>
      <c r="BE182" t="s">
        <v>556</v>
      </c>
    </row>
    <row r="183" spans="1:57" x14ac:dyDescent="0.25">
      <c r="A183" t="s">
        <v>523</v>
      </c>
      <c r="B183" t="s">
        <v>524</v>
      </c>
      <c r="C183">
        <v>80814</v>
      </c>
      <c r="D183" t="s">
        <v>59</v>
      </c>
      <c r="E183" t="s">
        <v>105</v>
      </c>
      <c r="F183" t="s">
        <v>61</v>
      </c>
      <c r="G183" t="s">
        <v>62</v>
      </c>
      <c r="H183" t="s">
        <v>63</v>
      </c>
      <c r="I183" t="s">
        <v>64</v>
      </c>
      <c r="J183" t="s">
        <v>65</v>
      </c>
      <c r="K183" t="s">
        <v>64</v>
      </c>
      <c r="L183" s="1">
        <v>44418.48541666667</v>
      </c>
      <c r="P183" t="s">
        <v>92</v>
      </c>
      <c r="U183" t="s">
        <v>525</v>
      </c>
      <c r="AN183" s="1">
        <v>44424.414293981485</v>
      </c>
      <c r="AO183" s="1">
        <v>44420.568055555559</v>
      </c>
      <c r="AP183" t="s">
        <v>554</v>
      </c>
      <c r="AQ183" t="s">
        <v>555</v>
      </c>
      <c r="AR183">
        <v>25</v>
      </c>
      <c r="AS183">
        <v>8.0000000000000002E-3</v>
      </c>
      <c r="AT183" t="s">
        <v>71</v>
      </c>
      <c r="AU183" t="s">
        <v>449</v>
      </c>
      <c r="AW183" t="s">
        <v>450</v>
      </c>
      <c r="AX183">
        <v>2E-3</v>
      </c>
      <c r="AZ183" t="s">
        <v>526</v>
      </c>
      <c r="BC183">
        <v>80814007</v>
      </c>
      <c r="BD183">
        <v>8258201</v>
      </c>
      <c r="BE183" t="s">
        <v>554</v>
      </c>
    </row>
    <row r="184" spans="1:57" x14ac:dyDescent="0.25">
      <c r="A184" t="s">
        <v>523</v>
      </c>
      <c r="B184" t="s">
        <v>524</v>
      </c>
      <c r="C184">
        <v>80814</v>
      </c>
      <c r="D184" t="s">
        <v>59</v>
      </c>
      <c r="E184" t="s">
        <v>105</v>
      </c>
      <c r="F184" t="s">
        <v>61</v>
      </c>
      <c r="G184" t="s">
        <v>62</v>
      </c>
      <c r="H184" t="s">
        <v>63</v>
      </c>
      <c r="I184" t="s">
        <v>64</v>
      </c>
      <c r="J184" t="s">
        <v>65</v>
      </c>
      <c r="K184" t="s">
        <v>64</v>
      </c>
      <c r="L184" s="1">
        <v>44418.48541666667</v>
      </c>
      <c r="P184" t="s">
        <v>92</v>
      </c>
      <c r="U184" t="s">
        <v>525</v>
      </c>
      <c r="AN184" s="1">
        <v>44419.557037037041</v>
      </c>
      <c r="AO184" s="1">
        <v>44419.557037037041</v>
      </c>
      <c r="AP184" t="s">
        <v>447</v>
      </c>
      <c r="AQ184" t="s">
        <v>448</v>
      </c>
      <c r="AR184">
        <v>23</v>
      </c>
      <c r="AS184">
        <v>2E-3</v>
      </c>
      <c r="AT184" t="s">
        <v>71</v>
      </c>
      <c r="AU184" t="s">
        <v>449</v>
      </c>
      <c r="AV184" t="s">
        <v>180</v>
      </c>
      <c r="AW184" t="s">
        <v>450</v>
      </c>
      <c r="AX184">
        <v>2E-3</v>
      </c>
      <c r="AZ184" t="s">
        <v>526</v>
      </c>
      <c r="BC184">
        <v>80814007</v>
      </c>
      <c r="BD184">
        <v>8258197</v>
      </c>
      <c r="BE184" t="s">
        <v>447</v>
      </c>
    </row>
    <row r="185" spans="1:57" x14ac:dyDescent="0.25">
      <c r="A185" t="s">
        <v>527</v>
      </c>
      <c r="B185" t="s">
        <v>528</v>
      </c>
      <c r="C185">
        <v>80814</v>
      </c>
      <c r="D185" t="s">
        <v>59</v>
      </c>
      <c r="E185" t="s">
        <v>110</v>
      </c>
      <c r="F185" t="s">
        <v>61</v>
      </c>
      <c r="G185" t="s">
        <v>62</v>
      </c>
      <c r="H185" t="s">
        <v>63</v>
      </c>
      <c r="I185" t="s">
        <v>64</v>
      </c>
      <c r="J185" t="s">
        <v>65</v>
      </c>
      <c r="K185" t="s">
        <v>64</v>
      </c>
      <c r="L185" s="1">
        <v>44418.474305555559</v>
      </c>
      <c r="P185" t="s">
        <v>529</v>
      </c>
      <c r="U185" t="s">
        <v>530</v>
      </c>
      <c r="AN185" s="1">
        <v>44424.413240740738</v>
      </c>
      <c r="AO185" s="1">
        <v>44420.568055555559</v>
      </c>
      <c r="AP185" t="s">
        <v>556</v>
      </c>
      <c r="AQ185" t="s">
        <v>557</v>
      </c>
      <c r="AR185">
        <v>26</v>
      </c>
      <c r="AS185">
        <v>5.0000000000000001E-3</v>
      </c>
      <c r="AT185" t="s">
        <v>71</v>
      </c>
      <c r="AU185" t="s">
        <v>449</v>
      </c>
      <c r="AW185" t="s">
        <v>450</v>
      </c>
      <c r="AX185">
        <v>2E-3</v>
      </c>
      <c r="AZ185" t="s">
        <v>531</v>
      </c>
      <c r="BC185">
        <v>80814006</v>
      </c>
      <c r="BD185">
        <v>8258194</v>
      </c>
      <c r="BE185" t="s">
        <v>556</v>
      </c>
    </row>
    <row r="186" spans="1:57" x14ac:dyDescent="0.25">
      <c r="A186" t="s">
        <v>527</v>
      </c>
      <c r="B186" t="s">
        <v>528</v>
      </c>
      <c r="C186">
        <v>80814</v>
      </c>
      <c r="D186" t="s">
        <v>59</v>
      </c>
      <c r="E186" t="s">
        <v>110</v>
      </c>
      <c r="F186" t="s">
        <v>61</v>
      </c>
      <c r="G186" t="s">
        <v>62</v>
      </c>
      <c r="H186" t="s">
        <v>63</v>
      </c>
      <c r="I186" t="s">
        <v>64</v>
      </c>
      <c r="J186" t="s">
        <v>65</v>
      </c>
      <c r="K186" t="s">
        <v>64</v>
      </c>
      <c r="L186" s="1">
        <v>44418.474305555559</v>
      </c>
      <c r="P186" t="s">
        <v>529</v>
      </c>
      <c r="U186" t="s">
        <v>530</v>
      </c>
      <c r="AN186" s="1">
        <v>44424.412175925929</v>
      </c>
      <c r="AO186" s="1">
        <v>44420.568055555559</v>
      </c>
      <c r="AP186" t="s">
        <v>554</v>
      </c>
      <c r="AQ186" t="s">
        <v>555</v>
      </c>
      <c r="AR186">
        <v>25</v>
      </c>
      <c r="AS186">
        <v>7.0000000000000001E-3</v>
      </c>
      <c r="AT186" t="s">
        <v>71</v>
      </c>
      <c r="AU186" t="s">
        <v>449</v>
      </c>
      <c r="AW186" t="s">
        <v>450</v>
      </c>
      <c r="AX186">
        <v>2E-3</v>
      </c>
      <c r="AZ186" t="s">
        <v>531</v>
      </c>
      <c r="BC186">
        <v>80814006</v>
      </c>
      <c r="BD186">
        <v>8258196</v>
      </c>
      <c r="BE186" t="s">
        <v>554</v>
      </c>
    </row>
    <row r="187" spans="1:57" x14ac:dyDescent="0.25">
      <c r="A187" t="s">
        <v>527</v>
      </c>
      <c r="B187" t="s">
        <v>528</v>
      </c>
      <c r="C187">
        <v>80814</v>
      </c>
      <c r="D187" t="s">
        <v>59</v>
      </c>
      <c r="E187" t="s">
        <v>110</v>
      </c>
      <c r="F187" t="s">
        <v>61</v>
      </c>
      <c r="G187" t="s">
        <v>62</v>
      </c>
      <c r="H187" t="s">
        <v>63</v>
      </c>
      <c r="I187" t="s">
        <v>64</v>
      </c>
      <c r="J187" t="s">
        <v>65</v>
      </c>
      <c r="K187" t="s">
        <v>64</v>
      </c>
      <c r="L187" s="1">
        <v>44418.474305555559</v>
      </c>
      <c r="P187" t="s">
        <v>529</v>
      </c>
      <c r="U187" t="s">
        <v>530</v>
      </c>
      <c r="AN187" s="1">
        <v>44419.555914351855</v>
      </c>
      <c r="AO187" s="1">
        <v>44419.555914351855</v>
      </c>
      <c r="AP187" t="s">
        <v>447</v>
      </c>
      <c r="AQ187" t="s">
        <v>448</v>
      </c>
      <c r="AR187">
        <v>23</v>
      </c>
      <c r="AS187">
        <v>2E-3</v>
      </c>
      <c r="AT187" t="s">
        <v>71</v>
      </c>
      <c r="AU187" t="s">
        <v>449</v>
      </c>
      <c r="AV187" t="s">
        <v>180</v>
      </c>
      <c r="AW187" t="s">
        <v>450</v>
      </c>
      <c r="AX187">
        <v>2E-3</v>
      </c>
      <c r="AZ187" t="s">
        <v>531</v>
      </c>
      <c r="BC187">
        <v>80814006</v>
      </c>
      <c r="BD187">
        <v>8258192</v>
      </c>
      <c r="BE187" t="s">
        <v>447</v>
      </c>
    </row>
    <row r="188" spans="1:57" x14ac:dyDescent="0.25">
      <c r="A188" t="s">
        <v>532</v>
      </c>
      <c r="B188" t="s">
        <v>533</v>
      </c>
      <c r="C188">
        <v>80814</v>
      </c>
      <c r="D188" t="s">
        <v>59</v>
      </c>
      <c r="E188" t="s">
        <v>116</v>
      </c>
      <c r="F188" t="s">
        <v>61</v>
      </c>
      <c r="G188" t="s">
        <v>62</v>
      </c>
      <c r="H188" t="s">
        <v>63</v>
      </c>
      <c r="I188" t="s">
        <v>64</v>
      </c>
      <c r="J188" t="s">
        <v>65</v>
      </c>
      <c r="K188" t="s">
        <v>64</v>
      </c>
      <c r="L188" s="1">
        <v>44418.462500000001</v>
      </c>
      <c r="P188" t="s">
        <v>486</v>
      </c>
      <c r="U188" t="s">
        <v>534</v>
      </c>
      <c r="AN188" s="1">
        <v>44424.411111111112</v>
      </c>
      <c r="AO188" s="1">
        <v>44420.568055555559</v>
      </c>
      <c r="AP188" t="s">
        <v>556</v>
      </c>
      <c r="AQ188" t="s">
        <v>557</v>
      </c>
      <c r="AR188">
        <v>26</v>
      </c>
      <c r="AS188">
        <v>4.0000000000000001E-3</v>
      </c>
      <c r="AT188" t="s">
        <v>71</v>
      </c>
      <c r="AU188" t="s">
        <v>449</v>
      </c>
      <c r="AW188" t="s">
        <v>450</v>
      </c>
      <c r="AX188">
        <v>2E-3</v>
      </c>
      <c r="AZ188" t="s">
        <v>535</v>
      </c>
      <c r="BC188">
        <v>80814005</v>
      </c>
      <c r="BD188">
        <v>8258189</v>
      </c>
      <c r="BE188" t="s">
        <v>556</v>
      </c>
    </row>
    <row r="189" spans="1:57" x14ac:dyDescent="0.25">
      <c r="A189" t="s">
        <v>532</v>
      </c>
      <c r="B189" t="s">
        <v>533</v>
      </c>
      <c r="C189">
        <v>80814</v>
      </c>
      <c r="D189" t="s">
        <v>59</v>
      </c>
      <c r="E189" t="s">
        <v>116</v>
      </c>
      <c r="F189" t="s">
        <v>61</v>
      </c>
      <c r="G189" t="s">
        <v>62</v>
      </c>
      <c r="H189" t="s">
        <v>63</v>
      </c>
      <c r="I189" t="s">
        <v>64</v>
      </c>
      <c r="J189" t="s">
        <v>65</v>
      </c>
      <c r="K189" t="s">
        <v>64</v>
      </c>
      <c r="L189" s="1">
        <v>44418.462500000001</v>
      </c>
      <c r="P189" t="s">
        <v>486</v>
      </c>
      <c r="U189" t="s">
        <v>534</v>
      </c>
      <c r="AN189" s="1">
        <v>44424.410057870373</v>
      </c>
      <c r="AO189" s="1">
        <v>44420.568055555559</v>
      </c>
      <c r="AP189" t="s">
        <v>554</v>
      </c>
      <c r="AQ189" t="s">
        <v>555</v>
      </c>
      <c r="AR189">
        <v>25</v>
      </c>
      <c r="AS189">
        <v>6.0000000000000001E-3</v>
      </c>
      <c r="AT189" t="s">
        <v>71</v>
      </c>
      <c r="AU189" t="s">
        <v>449</v>
      </c>
      <c r="AW189" t="s">
        <v>450</v>
      </c>
      <c r="AX189">
        <v>2E-3</v>
      </c>
      <c r="AZ189" t="s">
        <v>535</v>
      </c>
      <c r="BC189">
        <v>80814005</v>
      </c>
      <c r="BD189">
        <v>8258191</v>
      </c>
      <c r="BE189" t="s">
        <v>554</v>
      </c>
    </row>
    <row r="190" spans="1:57" x14ac:dyDescent="0.25">
      <c r="A190" t="s">
        <v>532</v>
      </c>
      <c r="B190" t="s">
        <v>533</v>
      </c>
      <c r="C190">
        <v>80814</v>
      </c>
      <c r="D190" t="s">
        <v>59</v>
      </c>
      <c r="E190" t="s">
        <v>116</v>
      </c>
      <c r="F190" t="s">
        <v>61</v>
      </c>
      <c r="G190" t="s">
        <v>62</v>
      </c>
      <c r="H190" t="s">
        <v>63</v>
      </c>
      <c r="I190" t="s">
        <v>64</v>
      </c>
      <c r="J190" t="s">
        <v>65</v>
      </c>
      <c r="K190" t="s">
        <v>64</v>
      </c>
      <c r="L190" s="1">
        <v>44418.462500000001</v>
      </c>
      <c r="P190" t="s">
        <v>486</v>
      </c>
      <c r="U190" t="s">
        <v>534</v>
      </c>
      <c r="AN190" s="1">
        <v>44419.554803240739</v>
      </c>
      <c r="AO190" s="1">
        <v>44419.554803240739</v>
      </c>
      <c r="AP190" t="s">
        <v>447</v>
      </c>
      <c r="AQ190" t="s">
        <v>448</v>
      </c>
      <c r="AR190">
        <v>23</v>
      </c>
      <c r="AS190">
        <v>2E-3</v>
      </c>
      <c r="AT190" t="s">
        <v>71</v>
      </c>
      <c r="AU190" t="s">
        <v>449</v>
      </c>
      <c r="AV190" t="s">
        <v>180</v>
      </c>
      <c r="AW190" t="s">
        <v>450</v>
      </c>
      <c r="AX190">
        <v>2E-3</v>
      </c>
      <c r="AZ190" t="s">
        <v>535</v>
      </c>
      <c r="BC190">
        <v>80814005</v>
      </c>
      <c r="BD190">
        <v>8258187</v>
      </c>
      <c r="BE190" t="s">
        <v>447</v>
      </c>
    </row>
    <row r="191" spans="1:57" x14ac:dyDescent="0.25">
      <c r="A191" t="s">
        <v>536</v>
      </c>
      <c r="B191" t="s">
        <v>537</v>
      </c>
      <c r="C191">
        <v>80814</v>
      </c>
      <c r="D191" t="s">
        <v>59</v>
      </c>
      <c r="E191" t="s">
        <v>119</v>
      </c>
      <c r="F191" t="s">
        <v>61</v>
      </c>
      <c r="G191" t="s">
        <v>62</v>
      </c>
      <c r="H191" t="s">
        <v>63</v>
      </c>
      <c r="I191" t="s">
        <v>64</v>
      </c>
      <c r="J191" t="s">
        <v>65</v>
      </c>
      <c r="K191" t="s">
        <v>64</v>
      </c>
      <c r="L191" s="1">
        <v>44418.449305555558</v>
      </c>
      <c r="P191" t="s">
        <v>92</v>
      </c>
      <c r="U191" t="s">
        <v>525</v>
      </c>
      <c r="AN191" s="1">
        <v>44424.40792824074</v>
      </c>
      <c r="AO191" s="1">
        <v>44420.568055555559</v>
      </c>
      <c r="AP191" t="s">
        <v>556</v>
      </c>
      <c r="AQ191" t="s">
        <v>557</v>
      </c>
      <c r="AR191">
        <v>26</v>
      </c>
      <c r="AS191">
        <v>4.0000000000000001E-3</v>
      </c>
      <c r="AT191" t="s">
        <v>71</v>
      </c>
      <c r="AU191" t="s">
        <v>449</v>
      </c>
      <c r="AW191" t="s">
        <v>450</v>
      </c>
      <c r="AX191">
        <v>2E-3</v>
      </c>
      <c r="AZ191" t="s">
        <v>538</v>
      </c>
      <c r="BC191">
        <v>80814004</v>
      </c>
      <c r="BD191">
        <v>8258184</v>
      </c>
      <c r="BE191" t="s">
        <v>556</v>
      </c>
    </row>
    <row r="192" spans="1:57" x14ac:dyDescent="0.25">
      <c r="A192" t="s">
        <v>536</v>
      </c>
      <c r="B192" t="s">
        <v>537</v>
      </c>
      <c r="C192">
        <v>80814</v>
      </c>
      <c r="D192" t="s">
        <v>59</v>
      </c>
      <c r="E192" t="s">
        <v>119</v>
      </c>
      <c r="F192" t="s">
        <v>61</v>
      </c>
      <c r="G192" t="s">
        <v>62</v>
      </c>
      <c r="H192" t="s">
        <v>63</v>
      </c>
      <c r="I192" t="s">
        <v>64</v>
      </c>
      <c r="J192" t="s">
        <v>65</v>
      </c>
      <c r="K192" t="s">
        <v>64</v>
      </c>
      <c r="L192" s="1">
        <v>44418.449305555558</v>
      </c>
      <c r="P192" t="s">
        <v>92</v>
      </c>
      <c r="U192" t="s">
        <v>525</v>
      </c>
      <c r="AN192" s="1">
        <v>44424.402650462966</v>
      </c>
      <c r="AO192" s="1">
        <v>44420.568055555559</v>
      </c>
      <c r="AP192" t="s">
        <v>554</v>
      </c>
      <c r="AQ192" t="s">
        <v>555</v>
      </c>
      <c r="AR192">
        <v>25</v>
      </c>
      <c r="AS192">
        <v>7.0000000000000001E-3</v>
      </c>
      <c r="AT192" t="s">
        <v>71</v>
      </c>
      <c r="AU192" t="s">
        <v>449</v>
      </c>
      <c r="AW192" t="s">
        <v>450</v>
      </c>
      <c r="AX192">
        <v>2E-3</v>
      </c>
      <c r="AZ192" t="s">
        <v>538</v>
      </c>
      <c r="BC192">
        <v>80814004</v>
      </c>
      <c r="BD192">
        <v>8258186</v>
      </c>
      <c r="BE192" t="s">
        <v>554</v>
      </c>
    </row>
    <row r="193" spans="1:57" x14ac:dyDescent="0.25">
      <c r="A193" t="s">
        <v>536</v>
      </c>
      <c r="B193" t="s">
        <v>537</v>
      </c>
      <c r="C193">
        <v>80814</v>
      </c>
      <c r="D193" t="s">
        <v>59</v>
      </c>
      <c r="E193" t="s">
        <v>119</v>
      </c>
      <c r="F193" t="s">
        <v>61</v>
      </c>
      <c r="G193" t="s">
        <v>62</v>
      </c>
      <c r="H193" t="s">
        <v>63</v>
      </c>
      <c r="I193" t="s">
        <v>64</v>
      </c>
      <c r="J193" t="s">
        <v>65</v>
      </c>
      <c r="K193" t="s">
        <v>64</v>
      </c>
      <c r="L193" s="1">
        <v>44418.449305555558</v>
      </c>
      <c r="P193" t="s">
        <v>92</v>
      </c>
      <c r="U193" t="s">
        <v>525</v>
      </c>
      <c r="AN193" s="1">
        <v>44419.553703703707</v>
      </c>
      <c r="AO193" s="1">
        <v>44419.553703703707</v>
      </c>
      <c r="AP193" t="s">
        <v>447</v>
      </c>
      <c r="AQ193" t="s">
        <v>448</v>
      </c>
      <c r="AR193">
        <v>23</v>
      </c>
      <c r="AS193">
        <v>2E-3</v>
      </c>
      <c r="AT193" t="s">
        <v>71</v>
      </c>
      <c r="AU193" t="s">
        <v>449</v>
      </c>
      <c r="AV193" t="s">
        <v>180</v>
      </c>
      <c r="AW193" t="s">
        <v>450</v>
      </c>
      <c r="AX193">
        <v>2E-3</v>
      </c>
      <c r="AZ193" t="s">
        <v>538</v>
      </c>
      <c r="BC193">
        <v>80814004</v>
      </c>
      <c r="BD193">
        <v>8258182</v>
      </c>
      <c r="BE193" t="s">
        <v>447</v>
      </c>
    </row>
    <row r="194" spans="1:57" x14ac:dyDescent="0.25">
      <c r="A194" t="s">
        <v>539</v>
      </c>
      <c r="B194" t="s">
        <v>540</v>
      </c>
      <c r="C194">
        <v>80814</v>
      </c>
      <c r="D194" t="s">
        <v>59</v>
      </c>
      <c r="E194" t="s">
        <v>60</v>
      </c>
      <c r="F194" t="s">
        <v>61</v>
      </c>
      <c r="G194" t="s">
        <v>62</v>
      </c>
      <c r="H194" t="s">
        <v>63</v>
      </c>
      <c r="I194" t="s">
        <v>64</v>
      </c>
      <c r="J194" t="s">
        <v>65</v>
      </c>
      <c r="K194" t="s">
        <v>64</v>
      </c>
      <c r="L194" s="1">
        <v>44418.433333333334</v>
      </c>
      <c r="P194" t="s">
        <v>106</v>
      </c>
      <c r="Q194" t="s">
        <v>156</v>
      </c>
      <c r="U194" t="s">
        <v>541</v>
      </c>
      <c r="AN194" s="1">
        <v>44424.401597222219</v>
      </c>
      <c r="AO194" s="1">
        <v>44420.568055555559</v>
      </c>
      <c r="AP194" t="s">
        <v>556</v>
      </c>
      <c r="AQ194" t="s">
        <v>557</v>
      </c>
      <c r="AR194">
        <v>26</v>
      </c>
      <c r="AS194">
        <v>5.0000000000000001E-3</v>
      </c>
      <c r="AT194" t="s">
        <v>71</v>
      </c>
      <c r="AU194" t="s">
        <v>449</v>
      </c>
      <c r="AW194" t="s">
        <v>450</v>
      </c>
      <c r="AX194">
        <v>2E-3</v>
      </c>
      <c r="AZ194" t="s">
        <v>520</v>
      </c>
      <c r="BC194">
        <v>80814003</v>
      </c>
      <c r="BD194">
        <v>8258179</v>
      </c>
      <c r="BE194" t="s">
        <v>556</v>
      </c>
    </row>
    <row r="195" spans="1:57" x14ac:dyDescent="0.25">
      <c r="A195" t="s">
        <v>539</v>
      </c>
      <c r="B195" t="s">
        <v>540</v>
      </c>
      <c r="C195">
        <v>80814</v>
      </c>
      <c r="D195" t="s">
        <v>59</v>
      </c>
      <c r="E195" t="s">
        <v>60</v>
      </c>
      <c r="F195" t="s">
        <v>61</v>
      </c>
      <c r="G195" t="s">
        <v>62</v>
      </c>
      <c r="H195" t="s">
        <v>63</v>
      </c>
      <c r="I195" t="s">
        <v>64</v>
      </c>
      <c r="J195" t="s">
        <v>65</v>
      </c>
      <c r="K195" t="s">
        <v>64</v>
      </c>
      <c r="L195" s="1">
        <v>44418.433333333334</v>
      </c>
      <c r="P195" t="s">
        <v>106</v>
      </c>
      <c r="Q195" t="s">
        <v>156</v>
      </c>
      <c r="U195" t="s">
        <v>541</v>
      </c>
      <c r="AN195" s="1">
        <v>44424.40053240741</v>
      </c>
      <c r="AO195" s="1">
        <v>44420.568055555559</v>
      </c>
      <c r="AP195" t="s">
        <v>554</v>
      </c>
      <c r="AQ195" t="s">
        <v>555</v>
      </c>
      <c r="AR195">
        <v>25</v>
      </c>
      <c r="AS195">
        <v>8.9999999999999993E-3</v>
      </c>
      <c r="AT195" t="s">
        <v>71</v>
      </c>
      <c r="AU195" t="s">
        <v>449</v>
      </c>
      <c r="AW195" t="s">
        <v>450</v>
      </c>
      <c r="AX195">
        <v>2E-3</v>
      </c>
      <c r="AZ195" t="s">
        <v>520</v>
      </c>
      <c r="BC195">
        <v>80814003</v>
      </c>
      <c r="BD195">
        <v>8258181</v>
      </c>
      <c r="BE195" t="s">
        <v>554</v>
      </c>
    </row>
    <row r="196" spans="1:57" x14ac:dyDescent="0.25">
      <c r="A196" t="s">
        <v>539</v>
      </c>
      <c r="B196" t="s">
        <v>540</v>
      </c>
      <c r="C196">
        <v>80814</v>
      </c>
      <c r="D196" t="s">
        <v>59</v>
      </c>
      <c r="E196" t="s">
        <v>60</v>
      </c>
      <c r="F196" t="s">
        <v>61</v>
      </c>
      <c r="G196" t="s">
        <v>62</v>
      </c>
      <c r="H196" t="s">
        <v>63</v>
      </c>
      <c r="I196" t="s">
        <v>64</v>
      </c>
      <c r="J196" t="s">
        <v>65</v>
      </c>
      <c r="K196" t="s">
        <v>64</v>
      </c>
      <c r="L196" s="1">
        <v>44418.433333333334</v>
      </c>
      <c r="P196" t="s">
        <v>106</v>
      </c>
      <c r="Q196" t="s">
        <v>156</v>
      </c>
      <c r="U196" t="s">
        <v>541</v>
      </c>
      <c r="AN196" s="1">
        <v>44419.55259259259</v>
      </c>
      <c r="AO196" s="1">
        <v>44419.55259259259</v>
      </c>
      <c r="AP196" t="s">
        <v>447</v>
      </c>
      <c r="AQ196" t="s">
        <v>448</v>
      </c>
      <c r="AR196">
        <v>23</v>
      </c>
      <c r="AS196">
        <v>2E-3</v>
      </c>
      <c r="AT196" t="s">
        <v>71</v>
      </c>
      <c r="AU196" t="s">
        <v>449</v>
      </c>
      <c r="AV196" t="s">
        <v>180</v>
      </c>
      <c r="AW196" t="s">
        <v>450</v>
      </c>
      <c r="AX196">
        <v>2E-3</v>
      </c>
      <c r="AZ196" t="s">
        <v>520</v>
      </c>
      <c r="BC196">
        <v>80814003</v>
      </c>
      <c r="BD196">
        <v>8258177</v>
      </c>
      <c r="BE196" t="s">
        <v>447</v>
      </c>
    </row>
    <row r="197" spans="1:57" x14ac:dyDescent="0.25">
      <c r="A197" t="s">
        <v>551</v>
      </c>
      <c r="B197" t="s">
        <v>552</v>
      </c>
      <c r="C197">
        <v>80814</v>
      </c>
      <c r="D197" t="s">
        <v>59</v>
      </c>
      <c r="E197" t="s">
        <v>125</v>
      </c>
      <c r="F197" t="s">
        <v>177</v>
      </c>
      <c r="G197" t="s">
        <v>62</v>
      </c>
      <c r="H197" t="s">
        <v>178</v>
      </c>
      <c r="I197" t="s">
        <v>64</v>
      </c>
      <c r="J197" t="s">
        <v>65</v>
      </c>
      <c r="K197" t="s">
        <v>64</v>
      </c>
      <c r="L197" s="1">
        <v>44418.42291666667</v>
      </c>
      <c r="AN197" s="1">
        <v>44424.425937499997</v>
      </c>
      <c r="AO197" s="1">
        <v>44420.568055555559</v>
      </c>
      <c r="AP197" t="s">
        <v>556</v>
      </c>
      <c r="AQ197" t="s">
        <v>557</v>
      </c>
      <c r="AR197">
        <v>26</v>
      </c>
      <c r="AS197">
        <v>2E-3</v>
      </c>
      <c r="AT197" t="s">
        <v>71</v>
      </c>
      <c r="AU197" t="s">
        <v>449</v>
      </c>
      <c r="AV197" t="s">
        <v>180</v>
      </c>
      <c r="AW197" t="s">
        <v>450</v>
      </c>
      <c r="AX197">
        <v>2E-3</v>
      </c>
      <c r="AZ197" t="s">
        <v>553</v>
      </c>
      <c r="BC197">
        <v>80814012</v>
      </c>
      <c r="BD197">
        <v>8258174</v>
      </c>
      <c r="BE197" t="s">
        <v>556</v>
      </c>
    </row>
    <row r="198" spans="1:57" x14ac:dyDescent="0.25">
      <c r="A198" t="s">
        <v>551</v>
      </c>
      <c r="B198" t="s">
        <v>552</v>
      </c>
      <c r="C198">
        <v>80814</v>
      </c>
      <c r="D198" t="s">
        <v>59</v>
      </c>
      <c r="E198" t="s">
        <v>125</v>
      </c>
      <c r="F198" t="s">
        <v>177</v>
      </c>
      <c r="G198" t="s">
        <v>62</v>
      </c>
      <c r="H198" t="s">
        <v>178</v>
      </c>
      <c r="I198" t="s">
        <v>64</v>
      </c>
      <c r="J198" t="s">
        <v>65</v>
      </c>
      <c r="K198" t="s">
        <v>64</v>
      </c>
      <c r="L198" s="1">
        <v>44418.42291666667</v>
      </c>
      <c r="AN198" s="1">
        <v>44424.424884259257</v>
      </c>
      <c r="AO198" s="1">
        <v>44420.568055555559</v>
      </c>
      <c r="AP198" t="s">
        <v>554</v>
      </c>
      <c r="AQ198" t="s">
        <v>555</v>
      </c>
      <c r="AR198">
        <v>25</v>
      </c>
      <c r="AS198">
        <v>2E-3</v>
      </c>
      <c r="AT198" t="s">
        <v>71</v>
      </c>
      <c r="AU198" t="s">
        <v>449</v>
      </c>
      <c r="AV198" t="s">
        <v>180</v>
      </c>
      <c r="AW198" t="s">
        <v>450</v>
      </c>
      <c r="AX198">
        <v>2E-3</v>
      </c>
      <c r="AZ198" t="s">
        <v>553</v>
      </c>
      <c r="BC198">
        <v>80814012</v>
      </c>
      <c r="BD198">
        <v>8258176</v>
      </c>
      <c r="BE198" t="s">
        <v>554</v>
      </c>
    </row>
    <row r="199" spans="1:57" x14ac:dyDescent="0.25">
      <c r="A199" t="s">
        <v>551</v>
      </c>
      <c r="B199" t="s">
        <v>552</v>
      </c>
      <c r="C199">
        <v>80814</v>
      </c>
      <c r="D199" t="s">
        <v>59</v>
      </c>
      <c r="E199" t="s">
        <v>125</v>
      </c>
      <c r="F199" t="s">
        <v>177</v>
      </c>
      <c r="G199" t="s">
        <v>62</v>
      </c>
      <c r="H199" t="s">
        <v>178</v>
      </c>
      <c r="I199" t="s">
        <v>64</v>
      </c>
      <c r="J199" t="s">
        <v>65</v>
      </c>
      <c r="K199" t="s">
        <v>64</v>
      </c>
      <c r="L199" s="1">
        <v>44418.42291666667</v>
      </c>
      <c r="AN199" s="1">
        <v>44419.562569444446</v>
      </c>
      <c r="AO199" s="1">
        <v>44419.562569444446</v>
      </c>
      <c r="AP199" t="s">
        <v>447</v>
      </c>
      <c r="AQ199" t="s">
        <v>448</v>
      </c>
      <c r="AR199">
        <v>23</v>
      </c>
      <c r="AS199">
        <v>2E-3</v>
      </c>
      <c r="AT199" t="s">
        <v>71</v>
      </c>
      <c r="AU199" t="s">
        <v>449</v>
      </c>
      <c r="AV199" t="s">
        <v>180</v>
      </c>
      <c r="AW199" t="s">
        <v>450</v>
      </c>
      <c r="AX199">
        <v>2E-3</v>
      </c>
      <c r="AZ199" t="s">
        <v>553</v>
      </c>
      <c r="BC199">
        <v>80814012</v>
      </c>
      <c r="BD199">
        <v>8258172</v>
      </c>
      <c r="BE199" t="s">
        <v>447</v>
      </c>
    </row>
    <row r="200" spans="1:57" x14ac:dyDescent="0.25">
      <c r="A200" t="s">
        <v>542</v>
      </c>
      <c r="B200" t="s">
        <v>543</v>
      </c>
      <c r="C200">
        <v>80814</v>
      </c>
      <c r="D200" t="s">
        <v>59</v>
      </c>
      <c r="E200" t="s">
        <v>125</v>
      </c>
      <c r="F200" t="s">
        <v>61</v>
      </c>
      <c r="G200" t="s">
        <v>62</v>
      </c>
      <c r="H200" t="s">
        <v>63</v>
      </c>
      <c r="I200" t="s">
        <v>64</v>
      </c>
      <c r="J200" t="s">
        <v>65</v>
      </c>
      <c r="K200" t="s">
        <v>64</v>
      </c>
      <c r="L200" s="1">
        <v>44418.401388888888</v>
      </c>
      <c r="P200" t="s">
        <v>168</v>
      </c>
      <c r="Q200" t="s">
        <v>544</v>
      </c>
      <c r="U200" t="s">
        <v>519</v>
      </c>
      <c r="AN200" s="1">
        <v>44424.381481481483</v>
      </c>
      <c r="AO200" s="1">
        <v>44420.568055555559</v>
      </c>
      <c r="AP200" t="s">
        <v>556</v>
      </c>
      <c r="AQ200" t="s">
        <v>557</v>
      </c>
      <c r="AR200">
        <v>26</v>
      </c>
      <c r="AS200">
        <v>6.0000000000000001E-3</v>
      </c>
      <c r="AT200" t="s">
        <v>71</v>
      </c>
      <c r="AU200" t="s">
        <v>449</v>
      </c>
      <c r="AW200" t="s">
        <v>450</v>
      </c>
      <c r="AX200">
        <v>2E-3</v>
      </c>
      <c r="AZ200" t="s">
        <v>520</v>
      </c>
      <c r="BC200">
        <v>80814002</v>
      </c>
      <c r="BD200">
        <v>8258169</v>
      </c>
      <c r="BE200" t="s">
        <v>556</v>
      </c>
    </row>
    <row r="201" spans="1:57" x14ac:dyDescent="0.25">
      <c r="A201" t="s">
        <v>542</v>
      </c>
      <c r="B201" t="s">
        <v>543</v>
      </c>
      <c r="C201">
        <v>80814</v>
      </c>
      <c r="D201" t="s">
        <v>59</v>
      </c>
      <c r="E201" t="s">
        <v>125</v>
      </c>
      <c r="F201" t="s">
        <v>61</v>
      </c>
      <c r="G201" t="s">
        <v>62</v>
      </c>
      <c r="H201" t="s">
        <v>63</v>
      </c>
      <c r="I201" t="s">
        <v>64</v>
      </c>
      <c r="J201" t="s">
        <v>65</v>
      </c>
      <c r="K201" t="s">
        <v>64</v>
      </c>
      <c r="L201" s="1">
        <v>44418.401388888888</v>
      </c>
      <c r="P201" t="s">
        <v>168</v>
      </c>
      <c r="Q201" t="s">
        <v>544</v>
      </c>
      <c r="U201" t="s">
        <v>519</v>
      </c>
      <c r="AN201" s="1">
        <v>44424.39947916667</v>
      </c>
      <c r="AO201" s="1">
        <v>44420.568055555559</v>
      </c>
      <c r="AP201" t="s">
        <v>554</v>
      </c>
      <c r="AQ201" t="s">
        <v>555</v>
      </c>
      <c r="AR201">
        <v>25</v>
      </c>
      <c r="AS201">
        <v>8.0000000000000002E-3</v>
      </c>
      <c r="AT201" t="s">
        <v>71</v>
      </c>
      <c r="AU201" t="s">
        <v>449</v>
      </c>
      <c r="AW201" t="s">
        <v>450</v>
      </c>
      <c r="AX201">
        <v>2E-3</v>
      </c>
      <c r="AZ201" t="s">
        <v>520</v>
      </c>
      <c r="BC201">
        <v>80814002</v>
      </c>
      <c r="BD201">
        <v>8258171</v>
      </c>
      <c r="BE201" t="s">
        <v>554</v>
      </c>
    </row>
    <row r="202" spans="1:57" x14ac:dyDescent="0.25">
      <c r="A202" t="s">
        <v>542</v>
      </c>
      <c r="B202" t="s">
        <v>543</v>
      </c>
      <c r="C202">
        <v>80814</v>
      </c>
      <c r="D202" t="s">
        <v>59</v>
      </c>
      <c r="E202" t="s">
        <v>125</v>
      </c>
      <c r="F202" t="s">
        <v>61</v>
      </c>
      <c r="G202" t="s">
        <v>62</v>
      </c>
      <c r="H202" t="s">
        <v>63</v>
      </c>
      <c r="I202" t="s">
        <v>64</v>
      </c>
      <c r="J202" t="s">
        <v>65</v>
      </c>
      <c r="K202" t="s">
        <v>64</v>
      </c>
      <c r="L202" s="1">
        <v>44418.401388888888</v>
      </c>
      <c r="P202" t="s">
        <v>168</v>
      </c>
      <c r="Q202" t="s">
        <v>544</v>
      </c>
      <c r="U202" t="s">
        <v>519</v>
      </c>
      <c r="AN202" s="1">
        <v>44419.551493055558</v>
      </c>
      <c r="AO202" s="1">
        <v>44419.551493055558</v>
      </c>
      <c r="AP202" t="s">
        <v>447</v>
      </c>
      <c r="AQ202" t="s">
        <v>448</v>
      </c>
      <c r="AR202">
        <v>23</v>
      </c>
      <c r="AS202">
        <v>2E-3</v>
      </c>
      <c r="AT202" t="s">
        <v>71</v>
      </c>
      <c r="AU202" t="s">
        <v>449</v>
      </c>
      <c r="AV202" t="s">
        <v>180</v>
      </c>
      <c r="AW202" t="s">
        <v>450</v>
      </c>
      <c r="AX202">
        <v>2E-3</v>
      </c>
      <c r="AZ202" t="s">
        <v>520</v>
      </c>
      <c r="BC202">
        <v>80814002</v>
      </c>
      <c r="BD202">
        <v>8258167</v>
      </c>
      <c r="BE202" t="s">
        <v>447</v>
      </c>
    </row>
    <row r="203" spans="1:57" x14ac:dyDescent="0.25">
      <c r="A203" t="s">
        <v>441</v>
      </c>
      <c r="B203" t="s">
        <v>442</v>
      </c>
      <c r="C203">
        <v>80326</v>
      </c>
      <c r="D203" t="s">
        <v>59</v>
      </c>
      <c r="E203" t="s">
        <v>317</v>
      </c>
      <c r="H203" t="s">
        <v>317</v>
      </c>
      <c r="I203" t="s">
        <v>64</v>
      </c>
      <c r="J203" t="s">
        <v>65</v>
      </c>
      <c r="L203" s="1">
        <v>44404.609780092593</v>
      </c>
      <c r="AN203" s="1">
        <v>44424.357245370367</v>
      </c>
      <c r="AO203" s="1"/>
      <c r="AP203" t="s">
        <v>432</v>
      </c>
      <c r="AQ203" t="s">
        <v>433</v>
      </c>
      <c r="AS203">
        <v>0</v>
      </c>
      <c r="AT203" t="s">
        <v>45</v>
      </c>
      <c r="AZ203" t="s">
        <v>443</v>
      </c>
      <c r="BC203">
        <v>80326001</v>
      </c>
      <c r="BD203">
        <v>8237283</v>
      </c>
      <c r="BE203" t="s">
        <v>432</v>
      </c>
    </row>
    <row r="204" spans="1:57" x14ac:dyDescent="0.25">
      <c r="A204" t="s">
        <v>193</v>
      </c>
      <c r="B204" t="s">
        <v>194</v>
      </c>
      <c r="C204">
        <v>80326</v>
      </c>
      <c r="D204" t="s">
        <v>59</v>
      </c>
      <c r="E204" t="s">
        <v>77</v>
      </c>
      <c r="F204" t="s">
        <v>61</v>
      </c>
      <c r="G204" t="s">
        <v>62</v>
      </c>
      <c r="H204" t="s">
        <v>63</v>
      </c>
      <c r="I204" t="s">
        <v>64</v>
      </c>
      <c r="J204" t="s">
        <v>65</v>
      </c>
      <c r="K204" t="s">
        <v>64</v>
      </c>
      <c r="L204" s="1">
        <v>44404.486111111109</v>
      </c>
      <c r="P204" t="s">
        <v>195</v>
      </c>
      <c r="Q204" t="s">
        <v>120</v>
      </c>
      <c r="U204" t="s">
        <v>121</v>
      </c>
      <c r="AN204" s="1">
        <v>44410.598483796297</v>
      </c>
      <c r="AO204" s="1">
        <v>44405.594444444447</v>
      </c>
      <c r="AP204" t="s">
        <v>556</v>
      </c>
      <c r="AQ204" t="s">
        <v>557</v>
      </c>
      <c r="AR204">
        <v>26</v>
      </c>
      <c r="AS204">
        <v>6.0000000000000001E-3</v>
      </c>
      <c r="AT204" t="s">
        <v>71</v>
      </c>
      <c r="AU204" t="s">
        <v>449</v>
      </c>
      <c r="AW204" t="s">
        <v>450</v>
      </c>
      <c r="AX204">
        <v>2E-3</v>
      </c>
      <c r="AZ204" t="s">
        <v>196</v>
      </c>
      <c r="BC204">
        <v>80326011</v>
      </c>
      <c r="BD204">
        <v>8237269</v>
      </c>
      <c r="BE204" t="s">
        <v>556</v>
      </c>
    </row>
    <row r="205" spans="1:57" x14ac:dyDescent="0.25">
      <c r="A205" t="s">
        <v>193</v>
      </c>
      <c r="B205" t="s">
        <v>194</v>
      </c>
      <c r="C205">
        <v>80326</v>
      </c>
      <c r="D205" t="s">
        <v>59</v>
      </c>
      <c r="E205" t="s">
        <v>77</v>
      </c>
      <c r="F205" t="s">
        <v>61</v>
      </c>
      <c r="G205" t="s">
        <v>62</v>
      </c>
      <c r="H205" t="s">
        <v>63</v>
      </c>
      <c r="I205" t="s">
        <v>64</v>
      </c>
      <c r="J205" t="s">
        <v>65</v>
      </c>
      <c r="K205" t="s">
        <v>64</v>
      </c>
      <c r="L205" s="1">
        <v>44404.486111111109</v>
      </c>
      <c r="P205" t="s">
        <v>195</v>
      </c>
      <c r="Q205" t="s">
        <v>120</v>
      </c>
      <c r="U205" t="s">
        <v>121</v>
      </c>
      <c r="AN205" s="1">
        <v>44410.583402777775</v>
      </c>
      <c r="AO205" s="1">
        <v>44405.594444444447</v>
      </c>
      <c r="AP205" t="s">
        <v>554</v>
      </c>
      <c r="AQ205" t="s">
        <v>555</v>
      </c>
      <c r="AR205">
        <v>25</v>
      </c>
      <c r="AS205">
        <v>0.01</v>
      </c>
      <c r="AT205" t="s">
        <v>71</v>
      </c>
      <c r="AU205" t="s">
        <v>449</v>
      </c>
      <c r="AW205" t="s">
        <v>450</v>
      </c>
      <c r="AX205">
        <v>2E-3</v>
      </c>
      <c r="AZ205" t="s">
        <v>196</v>
      </c>
      <c r="BC205">
        <v>80326011</v>
      </c>
      <c r="BD205">
        <v>8237267</v>
      </c>
      <c r="BE205" t="s">
        <v>554</v>
      </c>
    </row>
    <row r="206" spans="1:57" x14ac:dyDescent="0.25">
      <c r="A206" t="s">
        <v>193</v>
      </c>
      <c r="B206" t="s">
        <v>194</v>
      </c>
      <c r="C206">
        <v>80326</v>
      </c>
      <c r="D206" t="s">
        <v>59</v>
      </c>
      <c r="E206" t="s">
        <v>77</v>
      </c>
      <c r="F206" t="s">
        <v>61</v>
      </c>
      <c r="G206" t="s">
        <v>62</v>
      </c>
      <c r="H206" t="s">
        <v>63</v>
      </c>
      <c r="I206" t="s">
        <v>64</v>
      </c>
      <c r="J206" t="s">
        <v>65</v>
      </c>
      <c r="K206" t="s">
        <v>64</v>
      </c>
      <c r="L206" s="1">
        <v>44404.486111111109</v>
      </c>
      <c r="P206" t="s">
        <v>195</v>
      </c>
      <c r="Q206" t="s">
        <v>120</v>
      </c>
      <c r="U206" t="s">
        <v>121</v>
      </c>
      <c r="AN206" s="1">
        <v>44405.523518518516</v>
      </c>
      <c r="AO206" s="1">
        <v>44405.523518518516</v>
      </c>
      <c r="AP206" t="s">
        <v>447</v>
      </c>
      <c r="AQ206" t="s">
        <v>448</v>
      </c>
      <c r="AR206">
        <v>23</v>
      </c>
      <c r="AS206">
        <v>2E-3</v>
      </c>
      <c r="AT206" t="s">
        <v>71</v>
      </c>
      <c r="AU206" t="s">
        <v>449</v>
      </c>
      <c r="AV206" t="s">
        <v>345</v>
      </c>
      <c r="AW206" t="s">
        <v>450</v>
      </c>
      <c r="AX206">
        <v>2E-3</v>
      </c>
      <c r="AZ206" t="s">
        <v>196</v>
      </c>
      <c r="BC206">
        <v>80326011</v>
      </c>
      <c r="BD206">
        <v>8237265</v>
      </c>
      <c r="BE206" t="s">
        <v>447</v>
      </c>
    </row>
    <row r="207" spans="1:57" x14ac:dyDescent="0.25">
      <c r="A207" t="s">
        <v>193</v>
      </c>
      <c r="B207" t="s">
        <v>194</v>
      </c>
      <c r="C207">
        <v>80326</v>
      </c>
      <c r="D207" t="s">
        <v>59</v>
      </c>
      <c r="E207" t="s">
        <v>77</v>
      </c>
      <c r="F207" t="s">
        <v>61</v>
      </c>
      <c r="G207" t="s">
        <v>62</v>
      </c>
      <c r="H207" t="s">
        <v>63</v>
      </c>
      <c r="I207" t="s">
        <v>64</v>
      </c>
      <c r="J207" t="s">
        <v>65</v>
      </c>
      <c r="K207" t="s">
        <v>64</v>
      </c>
      <c r="L207" s="1">
        <v>44404.486111111109</v>
      </c>
      <c r="P207" t="s">
        <v>195</v>
      </c>
      <c r="Q207" t="s">
        <v>120</v>
      </c>
      <c r="U207" t="s">
        <v>121</v>
      </c>
      <c r="AN207" s="1">
        <v>44406.494120370371</v>
      </c>
      <c r="AO207" s="1">
        <v>44405.44295138889</v>
      </c>
      <c r="AP207" t="s">
        <v>560</v>
      </c>
      <c r="AQ207" t="s">
        <v>561</v>
      </c>
      <c r="AR207">
        <v>80</v>
      </c>
      <c r="AS207">
        <v>1.67</v>
      </c>
      <c r="AT207" t="s">
        <v>71</v>
      </c>
      <c r="AU207" t="s">
        <v>627</v>
      </c>
      <c r="AW207" t="s">
        <v>563</v>
      </c>
      <c r="AX207">
        <v>0.05</v>
      </c>
      <c r="AZ207" t="s">
        <v>196</v>
      </c>
      <c r="BC207">
        <v>80326011</v>
      </c>
      <c r="BD207">
        <v>8237273</v>
      </c>
      <c r="BE207" t="s">
        <v>560</v>
      </c>
    </row>
    <row r="208" spans="1:57" x14ac:dyDescent="0.25">
      <c r="A208" t="s">
        <v>193</v>
      </c>
      <c r="B208" t="s">
        <v>194</v>
      </c>
      <c r="C208">
        <v>80326</v>
      </c>
      <c r="D208" t="s">
        <v>59</v>
      </c>
      <c r="E208" t="s">
        <v>77</v>
      </c>
      <c r="F208" t="s">
        <v>61</v>
      </c>
      <c r="G208" t="s">
        <v>62</v>
      </c>
      <c r="H208" t="s">
        <v>63</v>
      </c>
      <c r="I208" t="s">
        <v>64</v>
      </c>
      <c r="J208" t="s">
        <v>65</v>
      </c>
      <c r="K208" t="s">
        <v>64</v>
      </c>
      <c r="L208" s="1">
        <v>44404.486111111109</v>
      </c>
      <c r="P208" t="s">
        <v>195</v>
      </c>
      <c r="Q208" t="s">
        <v>120</v>
      </c>
      <c r="U208" t="s">
        <v>121</v>
      </c>
      <c r="AN208" s="1">
        <v>44425.667974537035</v>
      </c>
      <c r="AO208" s="1">
        <v>44425.667974537035</v>
      </c>
      <c r="AP208" t="s">
        <v>427</v>
      </c>
      <c r="AQ208" t="s">
        <v>428</v>
      </c>
      <c r="AR208">
        <v>18</v>
      </c>
      <c r="AS208">
        <v>5.0000000000000001E-3</v>
      </c>
      <c r="AT208" t="s">
        <v>71</v>
      </c>
      <c r="AU208" t="s">
        <v>424</v>
      </c>
      <c r="AV208" t="s">
        <v>180</v>
      </c>
      <c r="AW208" t="s">
        <v>429</v>
      </c>
      <c r="AX208">
        <v>5.0000000000000001E-3</v>
      </c>
      <c r="AZ208" t="s">
        <v>196</v>
      </c>
      <c r="BC208">
        <v>80326011</v>
      </c>
      <c r="BD208">
        <v>8237270</v>
      </c>
      <c r="BE208" t="s">
        <v>427</v>
      </c>
    </row>
    <row r="209" spans="1:57" x14ac:dyDescent="0.25">
      <c r="A209" t="s">
        <v>193</v>
      </c>
      <c r="B209" t="s">
        <v>194</v>
      </c>
      <c r="C209">
        <v>80326</v>
      </c>
      <c r="D209" t="s">
        <v>59</v>
      </c>
      <c r="E209" t="s">
        <v>77</v>
      </c>
      <c r="F209" t="s">
        <v>61</v>
      </c>
      <c r="G209" t="s">
        <v>62</v>
      </c>
      <c r="H209" t="s">
        <v>63</v>
      </c>
      <c r="I209" t="s">
        <v>64</v>
      </c>
      <c r="J209" t="s">
        <v>65</v>
      </c>
      <c r="K209" t="s">
        <v>64</v>
      </c>
      <c r="L209" s="1">
        <v>44404.486111111109</v>
      </c>
      <c r="P209" t="s">
        <v>195</v>
      </c>
      <c r="Q209" t="s">
        <v>120</v>
      </c>
      <c r="U209" t="s">
        <v>121</v>
      </c>
      <c r="AN209" s="1">
        <v>44425.667974537035</v>
      </c>
      <c r="AO209" s="1">
        <v>44425.667974537035</v>
      </c>
      <c r="AP209" t="s">
        <v>422</v>
      </c>
      <c r="AQ209" t="s">
        <v>423</v>
      </c>
      <c r="AR209">
        <v>20</v>
      </c>
      <c r="AS209">
        <v>1.2999999999999999E-2</v>
      </c>
      <c r="AT209" t="s">
        <v>71</v>
      </c>
      <c r="AU209" t="s">
        <v>424</v>
      </c>
      <c r="AW209" t="s">
        <v>425</v>
      </c>
      <c r="AX209">
        <v>5.0000000000000001E-3</v>
      </c>
      <c r="AZ209" t="s">
        <v>196</v>
      </c>
      <c r="BC209">
        <v>80326011</v>
      </c>
      <c r="BD209">
        <v>8237270</v>
      </c>
      <c r="BE209" t="s">
        <v>422</v>
      </c>
    </row>
    <row r="210" spans="1:57" x14ac:dyDescent="0.25">
      <c r="A210" t="s">
        <v>193</v>
      </c>
      <c r="B210" t="s">
        <v>194</v>
      </c>
      <c r="C210">
        <v>80326</v>
      </c>
      <c r="D210" t="s">
        <v>59</v>
      </c>
      <c r="E210" t="s">
        <v>77</v>
      </c>
      <c r="F210" t="s">
        <v>61</v>
      </c>
      <c r="G210" t="s">
        <v>62</v>
      </c>
      <c r="H210" t="s">
        <v>63</v>
      </c>
      <c r="I210" t="s">
        <v>64</v>
      </c>
      <c r="J210" t="s">
        <v>65</v>
      </c>
      <c r="K210" t="s">
        <v>64</v>
      </c>
      <c r="L210" s="1">
        <v>44404.486111111109</v>
      </c>
      <c r="P210" t="s">
        <v>195</v>
      </c>
      <c r="Q210" t="s">
        <v>120</v>
      </c>
      <c r="U210" t="s">
        <v>121</v>
      </c>
      <c r="AN210" s="1">
        <v>44405.451388888891</v>
      </c>
      <c r="AO210" s="1">
        <v>44405.451388888891</v>
      </c>
      <c r="AP210" t="s">
        <v>384</v>
      </c>
      <c r="AQ210" t="s">
        <v>385</v>
      </c>
      <c r="AR210">
        <v>13</v>
      </c>
      <c r="AS210">
        <v>91</v>
      </c>
      <c r="AT210" t="s">
        <v>386</v>
      </c>
      <c r="AU210" t="s">
        <v>391</v>
      </c>
      <c r="AW210" t="s">
        <v>387</v>
      </c>
      <c r="AX210">
        <v>1</v>
      </c>
      <c r="AZ210" t="s">
        <v>196</v>
      </c>
      <c r="BC210">
        <v>80326011</v>
      </c>
      <c r="BD210">
        <v>8237274</v>
      </c>
      <c r="BE210" t="s">
        <v>384</v>
      </c>
    </row>
    <row r="211" spans="1:57" x14ac:dyDescent="0.25">
      <c r="A211" t="s">
        <v>193</v>
      </c>
      <c r="B211" t="s">
        <v>194</v>
      </c>
      <c r="C211">
        <v>80326</v>
      </c>
      <c r="D211" t="s">
        <v>59</v>
      </c>
      <c r="E211" t="s">
        <v>77</v>
      </c>
      <c r="F211" t="s">
        <v>61</v>
      </c>
      <c r="G211" t="s">
        <v>62</v>
      </c>
      <c r="H211" t="s">
        <v>63</v>
      </c>
      <c r="I211" t="s">
        <v>64</v>
      </c>
      <c r="J211" t="s">
        <v>65</v>
      </c>
      <c r="K211" t="s">
        <v>64</v>
      </c>
      <c r="L211" s="1">
        <v>44404.486111111109</v>
      </c>
      <c r="P211" t="s">
        <v>195</v>
      </c>
      <c r="Q211" t="s">
        <v>120</v>
      </c>
      <c r="U211" t="s">
        <v>121</v>
      </c>
      <c r="AN211" s="1">
        <v>44425.172222222223</v>
      </c>
      <c r="AO211" s="1">
        <v>44425.172222222223</v>
      </c>
      <c r="AP211" t="s">
        <v>69</v>
      </c>
      <c r="AQ211" t="s">
        <v>70</v>
      </c>
      <c r="AR211">
        <v>89</v>
      </c>
      <c r="AS211">
        <v>26.6</v>
      </c>
      <c r="AT211" t="s">
        <v>71</v>
      </c>
      <c r="AU211" t="s">
        <v>633</v>
      </c>
      <c r="AW211" t="s">
        <v>73</v>
      </c>
      <c r="AX211">
        <v>0.8</v>
      </c>
      <c r="AZ211" t="s">
        <v>196</v>
      </c>
      <c r="BC211">
        <v>80326011</v>
      </c>
      <c r="BD211">
        <v>8237275</v>
      </c>
      <c r="BE211" t="s">
        <v>69</v>
      </c>
    </row>
    <row r="212" spans="1:57" x14ac:dyDescent="0.25">
      <c r="A212" t="s">
        <v>193</v>
      </c>
      <c r="B212" t="s">
        <v>194</v>
      </c>
      <c r="C212">
        <v>80326</v>
      </c>
      <c r="D212" t="s">
        <v>59</v>
      </c>
      <c r="E212" t="s">
        <v>77</v>
      </c>
      <c r="F212" t="s">
        <v>61</v>
      </c>
      <c r="G212" t="s">
        <v>62</v>
      </c>
      <c r="H212" t="s">
        <v>63</v>
      </c>
      <c r="I212" t="s">
        <v>64</v>
      </c>
      <c r="J212" t="s">
        <v>65</v>
      </c>
      <c r="K212" t="s">
        <v>64</v>
      </c>
      <c r="L212" s="1">
        <v>44404.486111111109</v>
      </c>
      <c r="P212" t="s">
        <v>195</v>
      </c>
      <c r="Q212" t="s">
        <v>120</v>
      </c>
      <c r="U212" t="s">
        <v>121</v>
      </c>
      <c r="AN212" s="1">
        <v>44405.549305555556</v>
      </c>
      <c r="AO212" s="1">
        <v>44405.549305555556</v>
      </c>
      <c r="AP212" t="s">
        <v>185</v>
      </c>
      <c r="AQ212" t="s">
        <v>186</v>
      </c>
      <c r="AR212">
        <v>67</v>
      </c>
      <c r="AS212">
        <v>188</v>
      </c>
      <c r="AT212" t="s">
        <v>187</v>
      </c>
      <c r="AU212" t="s">
        <v>191</v>
      </c>
      <c r="AW212" t="s">
        <v>189</v>
      </c>
      <c r="AX212">
        <v>1</v>
      </c>
      <c r="AZ212" t="s">
        <v>196</v>
      </c>
      <c r="BC212">
        <v>80326011</v>
      </c>
      <c r="BD212">
        <v>8237279</v>
      </c>
      <c r="BE212" t="s">
        <v>185</v>
      </c>
    </row>
    <row r="213" spans="1:57" x14ac:dyDescent="0.25">
      <c r="A213" t="s">
        <v>193</v>
      </c>
      <c r="B213" t="s">
        <v>194</v>
      </c>
      <c r="C213">
        <v>80326</v>
      </c>
      <c r="D213" t="s">
        <v>59</v>
      </c>
      <c r="E213" t="s">
        <v>77</v>
      </c>
      <c r="F213" t="s">
        <v>61</v>
      </c>
      <c r="G213" t="s">
        <v>62</v>
      </c>
      <c r="H213" t="s">
        <v>63</v>
      </c>
      <c r="I213" t="s">
        <v>64</v>
      </c>
      <c r="J213" t="s">
        <v>65</v>
      </c>
      <c r="K213" t="s">
        <v>64</v>
      </c>
      <c r="L213" s="1">
        <v>44404.486111111109</v>
      </c>
      <c r="P213" t="s">
        <v>195</v>
      </c>
      <c r="Q213" t="s">
        <v>120</v>
      </c>
      <c r="U213" t="s">
        <v>121</v>
      </c>
      <c r="AN213" s="1">
        <v>44418.609722222223</v>
      </c>
      <c r="AO213" s="1">
        <v>44411.447222222225</v>
      </c>
      <c r="AP213" t="s">
        <v>407</v>
      </c>
      <c r="AQ213" t="s">
        <v>408</v>
      </c>
      <c r="AR213">
        <v>66</v>
      </c>
      <c r="AS213">
        <v>8</v>
      </c>
      <c r="AT213" t="s">
        <v>343</v>
      </c>
      <c r="AU213" t="s">
        <v>188</v>
      </c>
      <c r="AV213" t="s">
        <v>180</v>
      </c>
      <c r="AW213" t="s">
        <v>268</v>
      </c>
      <c r="AX213">
        <v>8</v>
      </c>
      <c r="AZ213" t="s">
        <v>196</v>
      </c>
      <c r="BC213">
        <v>80326011</v>
      </c>
      <c r="BD213">
        <v>8237282</v>
      </c>
      <c r="BE213" t="s">
        <v>407</v>
      </c>
    </row>
    <row r="214" spans="1:57" x14ac:dyDescent="0.25">
      <c r="A214" t="s">
        <v>193</v>
      </c>
      <c r="B214" t="s">
        <v>194</v>
      </c>
      <c r="C214">
        <v>80326</v>
      </c>
      <c r="D214" t="s">
        <v>59</v>
      </c>
      <c r="E214" t="s">
        <v>77</v>
      </c>
      <c r="F214" t="s">
        <v>61</v>
      </c>
      <c r="G214" t="s">
        <v>62</v>
      </c>
      <c r="H214" t="s">
        <v>63</v>
      </c>
      <c r="I214" t="s">
        <v>64</v>
      </c>
      <c r="J214" t="s">
        <v>65</v>
      </c>
      <c r="K214" t="s">
        <v>64</v>
      </c>
      <c r="L214" s="1">
        <v>44404.486111111109</v>
      </c>
      <c r="P214" t="s">
        <v>195</v>
      </c>
      <c r="Q214" t="s">
        <v>120</v>
      </c>
      <c r="U214" t="s">
        <v>121</v>
      </c>
      <c r="AN214" s="1">
        <v>44418.609722222223</v>
      </c>
      <c r="AO214" s="1">
        <v>44411.447222222225</v>
      </c>
      <c r="AP214" t="s">
        <v>404</v>
      </c>
      <c r="AQ214" t="s">
        <v>405</v>
      </c>
      <c r="AR214">
        <v>36</v>
      </c>
      <c r="AS214">
        <v>5</v>
      </c>
      <c r="AT214" t="s">
        <v>343</v>
      </c>
      <c r="AU214" t="s">
        <v>406</v>
      </c>
      <c r="AV214" t="s">
        <v>345</v>
      </c>
      <c r="AW214" t="s">
        <v>268</v>
      </c>
      <c r="AX214">
        <v>3</v>
      </c>
      <c r="AZ214" t="s">
        <v>196</v>
      </c>
      <c r="BC214">
        <v>80326011</v>
      </c>
      <c r="BD214">
        <v>8237282</v>
      </c>
      <c r="BE214" t="s">
        <v>404</v>
      </c>
    </row>
    <row r="215" spans="1:57" x14ac:dyDescent="0.25">
      <c r="A215" t="s">
        <v>193</v>
      </c>
      <c r="B215" t="s">
        <v>194</v>
      </c>
      <c r="C215">
        <v>80326</v>
      </c>
      <c r="D215" t="s">
        <v>59</v>
      </c>
      <c r="E215" t="s">
        <v>77</v>
      </c>
      <c r="F215" t="s">
        <v>61</v>
      </c>
      <c r="G215" t="s">
        <v>62</v>
      </c>
      <c r="H215" t="s">
        <v>63</v>
      </c>
      <c r="I215" t="s">
        <v>64</v>
      </c>
      <c r="J215" t="s">
        <v>65</v>
      </c>
      <c r="K215" t="s">
        <v>64</v>
      </c>
      <c r="L215" s="1">
        <v>44404.486111111109</v>
      </c>
      <c r="P215" t="s">
        <v>195</v>
      </c>
      <c r="Q215" t="s">
        <v>120</v>
      </c>
      <c r="U215" t="s">
        <v>121</v>
      </c>
      <c r="AN215" s="1">
        <v>44406.503981481481</v>
      </c>
      <c r="AO215" s="1">
        <v>44406.503981481481</v>
      </c>
      <c r="AP215" t="s">
        <v>305</v>
      </c>
      <c r="AQ215" t="s">
        <v>306</v>
      </c>
      <c r="AR215">
        <v>29</v>
      </c>
      <c r="AS215">
        <v>5.8</v>
      </c>
      <c r="AT215" t="s">
        <v>71</v>
      </c>
      <c r="AU215" t="s">
        <v>308</v>
      </c>
      <c r="AW215" t="s">
        <v>268</v>
      </c>
      <c r="AX215">
        <v>0.1</v>
      </c>
      <c r="AZ215" t="s">
        <v>196</v>
      </c>
      <c r="BC215">
        <v>80326011</v>
      </c>
      <c r="BD215">
        <v>8237280</v>
      </c>
      <c r="BE215" t="s">
        <v>305</v>
      </c>
    </row>
    <row r="216" spans="1:57" x14ac:dyDescent="0.25">
      <c r="A216" t="s">
        <v>193</v>
      </c>
      <c r="B216" t="s">
        <v>194</v>
      </c>
      <c r="C216">
        <v>80326</v>
      </c>
      <c r="D216" t="s">
        <v>59</v>
      </c>
      <c r="E216" t="s">
        <v>77</v>
      </c>
      <c r="F216" t="s">
        <v>61</v>
      </c>
      <c r="G216" t="s">
        <v>62</v>
      </c>
      <c r="H216" t="s">
        <v>63</v>
      </c>
      <c r="I216" t="s">
        <v>64</v>
      </c>
      <c r="J216" t="s">
        <v>65</v>
      </c>
      <c r="K216" t="s">
        <v>64</v>
      </c>
      <c r="L216" s="1">
        <v>44404.486111111109</v>
      </c>
      <c r="P216" t="s">
        <v>195</v>
      </c>
      <c r="Q216" t="s">
        <v>120</v>
      </c>
      <c r="U216" t="s">
        <v>121</v>
      </c>
      <c r="AN216" s="1">
        <v>44406.503981481481</v>
      </c>
      <c r="AO216" s="1">
        <v>44406.503981481481</v>
      </c>
      <c r="AP216" t="s">
        <v>291</v>
      </c>
      <c r="AQ216" t="s">
        <v>292</v>
      </c>
      <c r="AR216">
        <v>28</v>
      </c>
      <c r="AS216">
        <v>50.5</v>
      </c>
      <c r="AT216" t="s">
        <v>71</v>
      </c>
      <c r="AU216" t="s">
        <v>299</v>
      </c>
      <c r="AW216" t="s">
        <v>268</v>
      </c>
      <c r="AX216">
        <v>0.4</v>
      </c>
      <c r="AZ216" t="s">
        <v>196</v>
      </c>
      <c r="BC216">
        <v>80326011</v>
      </c>
      <c r="BD216">
        <v>8237280</v>
      </c>
      <c r="BE216" t="s">
        <v>291</v>
      </c>
    </row>
    <row r="217" spans="1:57" x14ac:dyDescent="0.25">
      <c r="A217" t="s">
        <v>193</v>
      </c>
      <c r="B217" t="s">
        <v>194</v>
      </c>
      <c r="C217">
        <v>80326</v>
      </c>
      <c r="D217" t="s">
        <v>59</v>
      </c>
      <c r="E217" t="s">
        <v>77</v>
      </c>
      <c r="F217" t="s">
        <v>61</v>
      </c>
      <c r="G217" t="s">
        <v>62</v>
      </c>
      <c r="H217" t="s">
        <v>63</v>
      </c>
      <c r="I217" t="s">
        <v>64</v>
      </c>
      <c r="J217" t="s">
        <v>65</v>
      </c>
      <c r="K217" t="s">
        <v>64</v>
      </c>
      <c r="L217" s="1">
        <v>44404.486111111109</v>
      </c>
      <c r="P217" t="s">
        <v>195</v>
      </c>
      <c r="Q217" t="s">
        <v>120</v>
      </c>
      <c r="U217" t="s">
        <v>121</v>
      </c>
      <c r="AN217" s="1">
        <v>44406.503981481481</v>
      </c>
      <c r="AO217" s="1">
        <v>44406.503981481481</v>
      </c>
      <c r="AP217" t="s">
        <v>283</v>
      </c>
      <c r="AQ217" t="s">
        <v>284</v>
      </c>
      <c r="AR217">
        <v>31</v>
      </c>
      <c r="AS217">
        <v>18.600000000000001</v>
      </c>
      <c r="AT217" t="s">
        <v>71</v>
      </c>
      <c r="AU217" t="s">
        <v>287</v>
      </c>
      <c r="AW217" t="s">
        <v>268</v>
      </c>
      <c r="AX217">
        <v>0.1</v>
      </c>
      <c r="AZ217" t="s">
        <v>196</v>
      </c>
      <c r="BC217">
        <v>80326011</v>
      </c>
      <c r="BD217">
        <v>8237280</v>
      </c>
      <c r="BE217" t="s">
        <v>283</v>
      </c>
    </row>
    <row r="218" spans="1:57" x14ac:dyDescent="0.25">
      <c r="A218" t="s">
        <v>193</v>
      </c>
      <c r="B218" t="s">
        <v>194</v>
      </c>
      <c r="C218">
        <v>80326</v>
      </c>
      <c r="D218" t="s">
        <v>59</v>
      </c>
      <c r="E218" t="s">
        <v>77</v>
      </c>
      <c r="F218" t="s">
        <v>61</v>
      </c>
      <c r="G218" t="s">
        <v>62</v>
      </c>
      <c r="H218" t="s">
        <v>63</v>
      </c>
      <c r="I218" t="s">
        <v>64</v>
      </c>
      <c r="J218" t="s">
        <v>65</v>
      </c>
      <c r="K218" t="s">
        <v>64</v>
      </c>
      <c r="L218" s="1">
        <v>44404.486111111109</v>
      </c>
      <c r="P218" t="s">
        <v>195</v>
      </c>
      <c r="Q218" t="s">
        <v>120</v>
      </c>
      <c r="U218" t="s">
        <v>121</v>
      </c>
      <c r="AN218" s="1">
        <v>44406.503981481481</v>
      </c>
      <c r="AO218" s="1">
        <v>44406.503981481481</v>
      </c>
      <c r="AP218" t="s">
        <v>265</v>
      </c>
      <c r="AQ218" t="s">
        <v>266</v>
      </c>
      <c r="AR218">
        <v>30</v>
      </c>
      <c r="AS218">
        <v>63.9</v>
      </c>
      <c r="AT218" t="s">
        <v>71</v>
      </c>
      <c r="AU218" t="s">
        <v>637</v>
      </c>
      <c r="AW218" t="s">
        <v>268</v>
      </c>
      <c r="AX218">
        <v>0.3</v>
      </c>
      <c r="AZ218" t="s">
        <v>196</v>
      </c>
      <c r="BC218">
        <v>80326011</v>
      </c>
      <c r="BD218">
        <v>8237280</v>
      </c>
      <c r="BE218" t="s">
        <v>265</v>
      </c>
    </row>
    <row r="219" spans="1:57" x14ac:dyDescent="0.25">
      <c r="A219" t="s">
        <v>193</v>
      </c>
      <c r="B219" t="s">
        <v>194</v>
      </c>
      <c r="C219">
        <v>80326</v>
      </c>
      <c r="D219" t="s">
        <v>59</v>
      </c>
      <c r="E219" t="s">
        <v>77</v>
      </c>
      <c r="F219" t="s">
        <v>61</v>
      </c>
      <c r="G219" t="s">
        <v>62</v>
      </c>
      <c r="H219" t="s">
        <v>63</v>
      </c>
      <c r="I219" t="s">
        <v>64</v>
      </c>
      <c r="J219" t="s">
        <v>65</v>
      </c>
      <c r="K219" t="s">
        <v>64</v>
      </c>
      <c r="L219" s="1">
        <v>44404.486111111109</v>
      </c>
      <c r="P219" t="s">
        <v>195</v>
      </c>
      <c r="Q219" t="s">
        <v>120</v>
      </c>
      <c r="U219" t="s">
        <v>121</v>
      </c>
      <c r="AN219" s="1">
        <v>44406.503981481481</v>
      </c>
      <c r="AO219" s="1">
        <v>44406.503981481481</v>
      </c>
      <c r="AP219" t="s">
        <v>241</v>
      </c>
      <c r="AQ219" t="s">
        <v>242</v>
      </c>
      <c r="AS219">
        <v>236</v>
      </c>
      <c r="AT219" t="s">
        <v>71</v>
      </c>
      <c r="AU219" t="s">
        <v>642</v>
      </c>
      <c r="AX219">
        <v>1</v>
      </c>
      <c r="AZ219" t="s">
        <v>196</v>
      </c>
      <c r="BC219">
        <v>80326011</v>
      </c>
      <c r="BD219">
        <v>8237280</v>
      </c>
      <c r="BE219" t="s">
        <v>241</v>
      </c>
    </row>
    <row r="220" spans="1:57" x14ac:dyDescent="0.25">
      <c r="A220" t="s">
        <v>193</v>
      </c>
      <c r="B220" t="s">
        <v>194</v>
      </c>
      <c r="C220">
        <v>80326</v>
      </c>
      <c r="D220" t="s">
        <v>59</v>
      </c>
      <c r="E220" t="s">
        <v>77</v>
      </c>
      <c r="F220" t="s">
        <v>61</v>
      </c>
      <c r="G220" t="s">
        <v>62</v>
      </c>
      <c r="H220" t="s">
        <v>63</v>
      </c>
      <c r="I220" t="s">
        <v>64</v>
      </c>
      <c r="J220" t="s">
        <v>65</v>
      </c>
      <c r="K220" t="s">
        <v>64</v>
      </c>
      <c r="L220" s="1">
        <v>44404.486111111109</v>
      </c>
      <c r="P220" t="s">
        <v>195</v>
      </c>
      <c r="Q220" t="s">
        <v>120</v>
      </c>
      <c r="U220" t="s">
        <v>121</v>
      </c>
      <c r="AN220" s="1">
        <v>44407.679861111108</v>
      </c>
      <c r="AO220" s="1">
        <v>44407.679861111108</v>
      </c>
      <c r="AP220" t="s">
        <v>414</v>
      </c>
      <c r="AQ220" t="s">
        <v>415</v>
      </c>
      <c r="AR220">
        <v>33</v>
      </c>
      <c r="AS220">
        <v>40.700000000000003</v>
      </c>
      <c r="AT220" t="s">
        <v>71</v>
      </c>
      <c r="AU220" t="s">
        <v>421</v>
      </c>
      <c r="AW220" t="s">
        <v>412</v>
      </c>
      <c r="AX220">
        <v>0.1</v>
      </c>
      <c r="AZ220" t="s">
        <v>196</v>
      </c>
      <c r="BC220">
        <v>80326011</v>
      </c>
      <c r="BD220">
        <v>8237271</v>
      </c>
      <c r="BE220" t="s">
        <v>414</v>
      </c>
    </row>
    <row r="221" spans="1:57" x14ac:dyDescent="0.25">
      <c r="A221" t="s">
        <v>193</v>
      </c>
      <c r="B221" t="s">
        <v>194</v>
      </c>
      <c r="C221">
        <v>80326</v>
      </c>
      <c r="D221" t="s">
        <v>59</v>
      </c>
      <c r="E221" t="s">
        <v>77</v>
      </c>
      <c r="F221" t="s">
        <v>61</v>
      </c>
      <c r="G221" t="s">
        <v>62</v>
      </c>
      <c r="H221" t="s">
        <v>63</v>
      </c>
      <c r="I221" t="s">
        <v>64</v>
      </c>
      <c r="J221" t="s">
        <v>65</v>
      </c>
      <c r="K221" t="s">
        <v>64</v>
      </c>
      <c r="L221" s="1">
        <v>44404.486111111109</v>
      </c>
      <c r="P221" t="s">
        <v>195</v>
      </c>
      <c r="Q221" t="s">
        <v>120</v>
      </c>
      <c r="U221" t="s">
        <v>121</v>
      </c>
      <c r="AN221" s="1">
        <v>44407.679861111108</v>
      </c>
      <c r="AO221" s="1">
        <v>44407.679861111108</v>
      </c>
      <c r="AP221" t="s">
        <v>410</v>
      </c>
      <c r="AQ221" t="s">
        <v>411</v>
      </c>
      <c r="AR221">
        <v>32</v>
      </c>
      <c r="AS221">
        <v>84</v>
      </c>
      <c r="AT221" t="s">
        <v>71</v>
      </c>
      <c r="AU221" t="s">
        <v>301</v>
      </c>
      <c r="AW221" t="s">
        <v>412</v>
      </c>
      <c r="AX221">
        <v>0.5</v>
      </c>
      <c r="AZ221" t="s">
        <v>196</v>
      </c>
      <c r="BC221">
        <v>80326011</v>
      </c>
      <c r="BD221">
        <v>8237271</v>
      </c>
      <c r="BE221" t="s">
        <v>410</v>
      </c>
    </row>
    <row r="222" spans="1:57" x14ac:dyDescent="0.25">
      <c r="A222" t="s">
        <v>193</v>
      </c>
      <c r="B222" t="s">
        <v>194</v>
      </c>
      <c r="C222">
        <v>80326</v>
      </c>
      <c r="D222" t="s">
        <v>59</v>
      </c>
      <c r="E222" t="s">
        <v>77</v>
      </c>
      <c r="F222" t="s">
        <v>61</v>
      </c>
      <c r="G222" t="s">
        <v>62</v>
      </c>
      <c r="H222" t="s">
        <v>63</v>
      </c>
      <c r="I222" t="s">
        <v>64</v>
      </c>
      <c r="J222" t="s">
        <v>65</v>
      </c>
      <c r="K222" t="s">
        <v>64</v>
      </c>
      <c r="L222" s="1">
        <v>44404.486111111109</v>
      </c>
      <c r="P222" t="s">
        <v>195</v>
      </c>
      <c r="Q222" t="s">
        <v>120</v>
      </c>
      <c r="U222" t="s">
        <v>121</v>
      </c>
      <c r="AN222" s="1">
        <v>44410.817361111112</v>
      </c>
      <c r="AO222" s="1">
        <v>44410.380555555559</v>
      </c>
      <c r="AP222" t="s">
        <v>369</v>
      </c>
      <c r="AQ222" t="s">
        <v>370</v>
      </c>
      <c r="AS222">
        <v>0.11899999999999999</v>
      </c>
      <c r="AT222" t="s">
        <v>343</v>
      </c>
      <c r="AU222" t="s">
        <v>645</v>
      </c>
      <c r="AX222">
        <v>8.9999999999999993E-3</v>
      </c>
      <c r="AZ222" t="s">
        <v>196</v>
      </c>
      <c r="BC222">
        <v>80326011</v>
      </c>
      <c r="BD222">
        <v>8237278</v>
      </c>
      <c r="BE222" t="s">
        <v>369</v>
      </c>
    </row>
    <row r="223" spans="1:57" x14ac:dyDescent="0.25">
      <c r="A223" t="s">
        <v>193</v>
      </c>
      <c r="B223" t="s">
        <v>194</v>
      </c>
      <c r="C223">
        <v>80326</v>
      </c>
      <c r="D223" t="s">
        <v>59</v>
      </c>
      <c r="E223" t="s">
        <v>77</v>
      </c>
      <c r="F223" t="s">
        <v>61</v>
      </c>
      <c r="G223" t="s">
        <v>62</v>
      </c>
      <c r="H223" t="s">
        <v>63</v>
      </c>
      <c r="I223" t="s">
        <v>64</v>
      </c>
      <c r="J223" t="s">
        <v>65</v>
      </c>
      <c r="K223" t="s">
        <v>64</v>
      </c>
      <c r="L223" s="1">
        <v>44404.486111111109</v>
      </c>
      <c r="P223" t="s">
        <v>195</v>
      </c>
      <c r="Q223" t="s">
        <v>120</v>
      </c>
      <c r="U223" t="s">
        <v>121</v>
      </c>
      <c r="AN223" s="1">
        <v>44410.817361111112</v>
      </c>
      <c r="AO223" s="1">
        <v>44410.380555555559</v>
      </c>
      <c r="AP223" t="s">
        <v>346</v>
      </c>
      <c r="AQ223" t="s">
        <v>347</v>
      </c>
      <c r="AS223">
        <v>1.04</v>
      </c>
      <c r="AT223" t="s">
        <v>343</v>
      </c>
      <c r="AU223" t="s">
        <v>652</v>
      </c>
      <c r="AX223">
        <v>1.7999999999999999E-2</v>
      </c>
      <c r="AZ223" t="s">
        <v>196</v>
      </c>
      <c r="BC223">
        <v>80326011</v>
      </c>
      <c r="BD223">
        <v>8237278</v>
      </c>
      <c r="BE223" t="s">
        <v>346</v>
      </c>
    </row>
    <row r="224" spans="1:57" x14ac:dyDescent="0.25">
      <c r="A224" t="s">
        <v>193</v>
      </c>
      <c r="B224" t="s">
        <v>194</v>
      </c>
      <c r="C224">
        <v>80326</v>
      </c>
      <c r="D224" t="s">
        <v>59</v>
      </c>
      <c r="E224" t="s">
        <v>77</v>
      </c>
      <c r="F224" t="s">
        <v>61</v>
      </c>
      <c r="G224" t="s">
        <v>62</v>
      </c>
      <c r="H224" t="s">
        <v>63</v>
      </c>
      <c r="I224" t="s">
        <v>64</v>
      </c>
      <c r="J224" t="s">
        <v>65</v>
      </c>
      <c r="K224" t="s">
        <v>64</v>
      </c>
      <c r="L224" s="1">
        <v>44404.486111111109</v>
      </c>
      <c r="P224" t="s">
        <v>195</v>
      </c>
      <c r="Q224" t="s">
        <v>120</v>
      </c>
      <c r="U224" t="s">
        <v>121</v>
      </c>
      <c r="AN224" s="1">
        <v>44410.817361111112</v>
      </c>
      <c r="AO224" s="1">
        <v>44410.380555555559</v>
      </c>
      <c r="AP224" t="s">
        <v>341</v>
      </c>
      <c r="AQ224" t="s">
        <v>342</v>
      </c>
      <c r="AS224">
        <v>9.0999999999999998E-2</v>
      </c>
      <c r="AT224" t="s">
        <v>343</v>
      </c>
      <c r="AU224" t="s">
        <v>344</v>
      </c>
      <c r="AX224">
        <v>1.7999999999999999E-2</v>
      </c>
      <c r="AZ224" t="s">
        <v>196</v>
      </c>
      <c r="BC224">
        <v>80326011</v>
      </c>
      <c r="BD224">
        <v>8237278</v>
      </c>
      <c r="BE224" t="s">
        <v>341</v>
      </c>
    </row>
    <row r="225" spans="1:57" x14ac:dyDescent="0.25">
      <c r="A225" t="s">
        <v>197</v>
      </c>
      <c r="B225" t="s">
        <v>198</v>
      </c>
      <c r="C225">
        <v>80326</v>
      </c>
      <c r="D225" t="s">
        <v>59</v>
      </c>
      <c r="E225" t="s">
        <v>84</v>
      </c>
      <c r="F225" t="s">
        <v>61</v>
      </c>
      <c r="G225" t="s">
        <v>62</v>
      </c>
      <c r="H225" t="s">
        <v>63</v>
      </c>
      <c r="I225" t="s">
        <v>64</v>
      </c>
      <c r="J225" t="s">
        <v>65</v>
      </c>
      <c r="K225" t="s">
        <v>64</v>
      </c>
      <c r="L225" s="1">
        <v>44404.479861111111</v>
      </c>
      <c r="P225" t="s">
        <v>92</v>
      </c>
      <c r="Q225" t="s">
        <v>199</v>
      </c>
      <c r="U225" t="s">
        <v>200</v>
      </c>
      <c r="AN225" s="1">
        <v>44410.572789351849</v>
      </c>
      <c r="AO225" s="1">
        <v>44405.594444444447</v>
      </c>
      <c r="AP225" t="s">
        <v>556</v>
      </c>
      <c r="AQ225" t="s">
        <v>557</v>
      </c>
      <c r="AR225">
        <v>26</v>
      </c>
      <c r="AS225">
        <v>5.0000000000000001E-3</v>
      </c>
      <c r="AT225" t="s">
        <v>71</v>
      </c>
      <c r="AU225" t="s">
        <v>449</v>
      </c>
      <c r="AW225" t="s">
        <v>450</v>
      </c>
      <c r="AX225">
        <v>2E-3</v>
      </c>
      <c r="AZ225" t="s">
        <v>201</v>
      </c>
      <c r="BC225">
        <v>80326010</v>
      </c>
      <c r="BD225">
        <v>8237251</v>
      </c>
      <c r="BE225" t="s">
        <v>556</v>
      </c>
    </row>
    <row r="226" spans="1:57" x14ac:dyDescent="0.25">
      <c r="A226" t="s">
        <v>197</v>
      </c>
      <c r="B226" t="s">
        <v>198</v>
      </c>
      <c r="C226">
        <v>80326</v>
      </c>
      <c r="D226" t="s">
        <v>59</v>
      </c>
      <c r="E226" t="s">
        <v>84</v>
      </c>
      <c r="F226" t="s">
        <v>61</v>
      </c>
      <c r="G226" t="s">
        <v>62</v>
      </c>
      <c r="H226" t="s">
        <v>63</v>
      </c>
      <c r="I226" t="s">
        <v>64</v>
      </c>
      <c r="J226" t="s">
        <v>65</v>
      </c>
      <c r="K226" t="s">
        <v>64</v>
      </c>
      <c r="L226" s="1">
        <v>44404.479861111111</v>
      </c>
      <c r="P226" t="s">
        <v>92</v>
      </c>
      <c r="Q226" t="s">
        <v>199</v>
      </c>
      <c r="U226" t="s">
        <v>200</v>
      </c>
      <c r="AN226" s="1">
        <v>44410.57172453704</v>
      </c>
      <c r="AO226" s="1">
        <v>44405.594444444447</v>
      </c>
      <c r="AP226" t="s">
        <v>554</v>
      </c>
      <c r="AQ226" t="s">
        <v>555</v>
      </c>
      <c r="AR226">
        <v>25</v>
      </c>
      <c r="AS226">
        <v>8.0000000000000002E-3</v>
      </c>
      <c r="AT226" t="s">
        <v>71</v>
      </c>
      <c r="AU226" t="s">
        <v>449</v>
      </c>
      <c r="AW226" t="s">
        <v>450</v>
      </c>
      <c r="AX226">
        <v>2E-3</v>
      </c>
      <c r="AZ226" t="s">
        <v>201</v>
      </c>
      <c r="BC226">
        <v>80326010</v>
      </c>
      <c r="BD226">
        <v>8237249</v>
      </c>
      <c r="BE226" t="s">
        <v>554</v>
      </c>
    </row>
    <row r="227" spans="1:57" x14ac:dyDescent="0.25">
      <c r="A227" t="s">
        <v>197</v>
      </c>
      <c r="B227" t="s">
        <v>198</v>
      </c>
      <c r="C227">
        <v>80326</v>
      </c>
      <c r="D227" t="s">
        <v>59</v>
      </c>
      <c r="E227" t="s">
        <v>84</v>
      </c>
      <c r="F227" t="s">
        <v>61</v>
      </c>
      <c r="G227" t="s">
        <v>62</v>
      </c>
      <c r="H227" t="s">
        <v>63</v>
      </c>
      <c r="I227" t="s">
        <v>64</v>
      </c>
      <c r="J227" t="s">
        <v>65</v>
      </c>
      <c r="K227" t="s">
        <v>64</v>
      </c>
      <c r="L227" s="1">
        <v>44404.479861111111</v>
      </c>
      <c r="P227" t="s">
        <v>92</v>
      </c>
      <c r="Q227" t="s">
        <v>199</v>
      </c>
      <c r="U227" t="s">
        <v>200</v>
      </c>
      <c r="AN227" s="1">
        <v>44405.522407407407</v>
      </c>
      <c r="AO227" s="1">
        <v>44405.522407407407</v>
      </c>
      <c r="AP227" t="s">
        <v>447</v>
      </c>
      <c r="AQ227" t="s">
        <v>448</v>
      </c>
      <c r="AR227">
        <v>23</v>
      </c>
      <c r="AS227">
        <v>2E-3</v>
      </c>
      <c r="AT227" t="s">
        <v>71</v>
      </c>
      <c r="AU227" t="s">
        <v>449</v>
      </c>
      <c r="AV227" t="s">
        <v>345</v>
      </c>
      <c r="AW227" t="s">
        <v>450</v>
      </c>
      <c r="AX227">
        <v>2E-3</v>
      </c>
      <c r="AZ227" t="s">
        <v>201</v>
      </c>
      <c r="BC227">
        <v>80326010</v>
      </c>
      <c r="BD227">
        <v>8237247</v>
      </c>
      <c r="BE227" t="s">
        <v>447</v>
      </c>
    </row>
    <row r="228" spans="1:57" x14ac:dyDescent="0.25">
      <c r="A228" t="s">
        <v>197</v>
      </c>
      <c r="B228" t="s">
        <v>198</v>
      </c>
      <c r="C228">
        <v>80326</v>
      </c>
      <c r="D228" t="s">
        <v>59</v>
      </c>
      <c r="E228" t="s">
        <v>84</v>
      </c>
      <c r="F228" t="s">
        <v>61</v>
      </c>
      <c r="G228" t="s">
        <v>62</v>
      </c>
      <c r="H228" t="s">
        <v>63</v>
      </c>
      <c r="I228" t="s">
        <v>64</v>
      </c>
      <c r="J228" t="s">
        <v>65</v>
      </c>
      <c r="K228" t="s">
        <v>64</v>
      </c>
      <c r="L228" s="1">
        <v>44404.479861111111</v>
      </c>
      <c r="P228" t="s">
        <v>92</v>
      </c>
      <c r="Q228" t="s">
        <v>199</v>
      </c>
      <c r="U228" t="s">
        <v>200</v>
      </c>
      <c r="AN228" s="1">
        <v>44406.493113425924</v>
      </c>
      <c r="AO228" s="1">
        <v>44405.44295138889</v>
      </c>
      <c r="AP228" t="s">
        <v>560</v>
      </c>
      <c r="AQ228" t="s">
        <v>561</v>
      </c>
      <c r="AR228">
        <v>80</v>
      </c>
      <c r="AS228">
        <v>1.68</v>
      </c>
      <c r="AT228" t="s">
        <v>71</v>
      </c>
      <c r="AU228" t="s">
        <v>576</v>
      </c>
      <c r="AW228" t="s">
        <v>563</v>
      </c>
      <c r="AX228">
        <v>0.05</v>
      </c>
      <c r="AZ228" t="s">
        <v>201</v>
      </c>
      <c r="BC228">
        <v>80326010</v>
      </c>
      <c r="BD228">
        <v>8237255</v>
      </c>
      <c r="BE228" t="s">
        <v>560</v>
      </c>
    </row>
    <row r="229" spans="1:57" x14ac:dyDescent="0.25">
      <c r="A229" t="s">
        <v>197</v>
      </c>
      <c r="B229" t="s">
        <v>198</v>
      </c>
      <c r="C229">
        <v>80326</v>
      </c>
      <c r="D229" t="s">
        <v>59</v>
      </c>
      <c r="E229" t="s">
        <v>84</v>
      </c>
      <c r="F229" t="s">
        <v>61</v>
      </c>
      <c r="G229" t="s">
        <v>62</v>
      </c>
      <c r="H229" t="s">
        <v>63</v>
      </c>
      <c r="I229" t="s">
        <v>64</v>
      </c>
      <c r="J229" t="s">
        <v>65</v>
      </c>
      <c r="K229" t="s">
        <v>64</v>
      </c>
      <c r="L229" s="1">
        <v>44404.479861111111</v>
      </c>
      <c r="P229" t="s">
        <v>92</v>
      </c>
      <c r="Q229" t="s">
        <v>199</v>
      </c>
      <c r="U229" t="s">
        <v>200</v>
      </c>
      <c r="AN229" s="1">
        <v>44425.667002314818</v>
      </c>
      <c r="AO229" s="1">
        <v>44425.667002314818</v>
      </c>
      <c r="AP229" t="s">
        <v>427</v>
      </c>
      <c r="AQ229" t="s">
        <v>428</v>
      </c>
      <c r="AR229">
        <v>18</v>
      </c>
      <c r="AS229">
        <v>5.0000000000000001E-3</v>
      </c>
      <c r="AT229" t="s">
        <v>71</v>
      </c>
      <c r="AU229" t="s">
        <v>424</v>
      </c>
      <c r="AV229" t="s">
        <v>180</v>
      </c>
      <c r="AW229" t="s">
        <v>429</v>
      </c>
      <c r="AX229">
        <v>5.0000000000000001E-3</v>
      </c>
      <c r="AZ229" t="s">
        <v>201</v>
      </c>
      <c r="BC229">
        <v>80326010</v>
      </c>
      <c r="BD229">
        <v>8237252</v>
      </c>
      <c r="BE229" t="s">
        <v>427</v>
      </c>
    </row>
    <row r="230" spans="1:57" x14ac:dyDescent="0.25">
      <c r="A230" t="s">
        <v>197</v>
      </c>
      <c r="B230" t="s">
        <v>198</v>
      </c>
      <c r="C230">
        <v>80326</v>
      </c>
      <c r="D230" t="s">
        <v>59</v>
      </c>
      <c r="E230" t="s">
        <v>84</v>
      </c>
      <c r="F230" t="s">
        <v>61</v>
      </c>
      <c r="G230" t="s">
        <v>62</v>
      </c>
      <c r="H230" t="s">
        <v>63</v>
      </c>
      <c r="I230" t="s">
        <v>64</v>
      </c>
      <c r="J230" t="s">
        <v>65</v>
      </c>
      <c r="K230" t="s">
        <v>64</v>
      </c>
      <c r="L230" s="1">
        <v>44404.479861111111</v>
      </c>
      <c r="P230" t="s">
        <v>92</v>
      </c>
      <c r="Q230" t="s">
        <v>199</v>
      </c>
      <c r="U230" t="s">
        <v>200</v>
      </c>
      <c r="AN230" s="1">
        <v>44425.667002314818</v>
      </c>
      <c r="AO230" s="1">
        <v>44425.667002314818</v>
      </c>
      <c r="AP230" t="s">
        <v>422</v>
      </c>
      <c r="AQ230" t="s">
        <v>423</v>
      </c>
      <c r="AR230">
        <v>20</v>
      </c>
      <c r="AS230">
        <v>2.1000000000000001E-2</v>
      </c>
      <c r="AT230" t="s">
        <v>71</v>
      </c>
      <c r="AU230" t="s">
        <v>424</v>
      </c>
      <c r="AW230" t="s">
        <v>425</v>
      </c>
      <c r="AX230">
        <v>5.0000000000000001E-3</v>
      </c>
      <c r="AZ230" t="s">
        <v>201</v>
      </c>
      <c r="BC230">
        <v>80326010</v>
      </c>
      <c r="BD230">
        <v>8237252</v>
      </c>
      <c r="BE230" t="s">
        <v>422</v>
      </c>
    </row>
    <row r="231" spans="1:57" x14ac:dyDescent="0.25">
      <c r="A231" t="s">
        <v>197</v>
      </c>
      <c r="B231" t="s">
        <v>198</v>
      </c>
      <c r="C231">
        <v>80326</v>
      </c>
      <c r="D231" t="s">
        <v>59</v>
      </c>
      <c r="E231" t="s">
        <v>84</v>
      </c>
      <c r="F231" t="s">
        <v>61</v>
      </c>
      <c r="G231" t="s">
        <v>62</v>
      </c>
      <c r="H231" t="s">
        <v>63</v>
      </c>
      <c r="I231" t="s">
        <v>64</v>
      </c>
      <c r="J231" t="s">
        <v>65</v>
      </c>
      <c r="K231" t="s">
        <v>64</v>
      </c>
      <c r="L231" s="1">
        <v>44404.479861111111</v>
      </c>
      <c r="P231" t="s">
        <v>92</v>
      </c>
      <c r="Q231" t="s">
        <v>199</v>
      </c>
      <c r="U231" t="s">
        <v>200</v>
      </c>
      <c r="AN231" s="1">
        <v>44405.450694444444</v>
      </c>
      <c r="AO231" s="1">
        <v>44405.450694444444</v>
      </c>
      <c r="AP231" t="s">
        <v>384</v>
      </c>
      <c r="AQ231" t="s">
        <v>385</v>
      </c>
      <c r="AR231">
        <v>13</v>
      </c>
      <c r="AS231">
        <v>88</v>
      </c>
      <c r="AT231" t="s">
        <v>386</v>
      </c>
      <c r="AU231" t="s">
        <v>391</v>
      </c>
      <c r="AW231" t="s">
        <v>387</v>
      </c>
      <c r="AX231">
        <v>1</v>
      </c>
      <c r="AZ231" t="s">
        <v>201</v>
      </c>
      <c r="BC231">
        <v>80326010</v>
      </c>
      <c r="BD231">
        <v>8237256</v>
      </c>
      <c r="BE231" t="s">
        <v>384</v>
      </c>
    </row>
    <row r="232" spans="1:57" x14ac:dyDescent="0.25">
      <c r="A232" t="s">
        <v>197</v>
      </c>
      <c r="B232" t="s">
        <v>198</v>
      </c>
      <c r="C232">
        <v>80326</v>
      </c>
      <c r="D232" t="s">
        <v>59</v>
      </c>
      <c r="E232" t="s">
        <v>84</v>
      </c>
      <c r="F232" t="s">
        <v>61</v>
      </c>
      <c r="G232" t="s">
        <v>62</v>
      </c>
      <c r="H232" t="s">
        <v>63</v>
      </c>
      <c r="I232" t="s">
        <v>64</v>
      </c>
      <c r="J232" t="s">
        <v>65</v>
      </c>
      <c r="K232" t="s">
        <v>64</v>
      </c>
      <c r="L232" s="1">
        <v>44404.479861111111</v>
      </c>
      <c r="P232" t="s">
        <v>92</v>
      </c>
      <c r="Q232" t="s">
        <v>199</v>
      </c>
      <c r="U232" t="s">
        <v>200</v>
      </c>
      <c r="AN232" s="1">
        <v>44425.159722222219</v>
      </c>
      <c r="AO232" s="1">
        <v>44425.159722222219</v>
      </c>
      <c r="AP232" t="s">
        <v>69</v>
      </c>
      <c r="AQ232" t="s">
        <v>70</v>
      </c>
      <c r="AR232">
        <v>89</v>
      </c>
      <c r="AS232">
        <v>27.5</v>
      </c>
      <c r="AT232" t="s">
        <v>71</v>
      </c>
      <c r="AU232" t="s">
        <v>634</v>
      </c>
      <c r="AW232" t="s">
        <v>73</v>
      </c>
      <c r="AX232">
        <v>0.8</v>
      </c>
      <c r="AZ232" t="s">
        <v>201</v>
      </c>
      <c r="BC232">
        <v>80326010</v>
      </c>
      <c r="BD232">
        <v>8237257</v>
      </c>
      <c r="BE232" t="s">
        <v>69</v>
      </c>
    </row>
    <row r="233" spans="1:57" x14ac:dyDescent="0.25">
      <c r="A233" t="s">
        <v>197</v>
      </c>
      <c r="B233" t="s">
        <v>198</v>
      </c>
      <c r="C233">
        <v>80326</v>
      </c>
      <c r="D233" t="s">
        <v>59</v>
      </c>
      <c r="E233" t="s">
        <v>84</v>
      </c>
      <c r="F233" t="s">
        <v>61</v>
      </c>
      <c r="G233" t="s">
        <v>62</v>
      </c>
      <c r="H233" t="s">
        <v>63</v>
      </c>
      <c r="I233" t="s">
        <v>64</v>
      </c>
      <c r="J233" t="s">
        <v>65</v>
      </c>
      <c r="K233" t="s">
        <v>64</v>
      </c>
      <c r="L233" s="1">
        <v>44404.479861111111</v>
      </c>
      <c r="P233" t="s">
        <v>92</v>
      </c>
      <c r="Q233" t="s">
        <v>199</v>
      </c>
      <c r="U233" t="s">
        <v>200</v>
      </c>
      <c r="AN233" s="1">
        <v>44405.539583333331</v>
      </c>
      <c r="AO233" s="1">
        <v>44405.539583333331</v>
      </c>
      <c r="AP233" t="s">
        <v>185</v>
      </c>
      <c r="AQ233" t="s">
        <v>186</v>
      </c>
      <c r="AR233">
        <v>67</v>
      </c>
      <c r="AS233">
        <v>173</v>
      </c>
      <c r="AT233" t="s">
        <v>187</v>
      </c>
      <c r="AU233" t="s">
        <v>188</v>
      </c>
      <c r="AW233" t="s">
        <v>189</v>
      </c>
      <c r="AX233">
        <v>1</v>
      </c>
      <c r="AZ233" t="s">
        <v>201</v>
      </c>
      <c r="BC233">
        <v>80326010</v>
      </c>
      <c r="BD233">
        <v>8237261</v>
      </c>
      <c r="BE233" t="s">
        <v>185</v>
      </c>
    </row>
    <row r="234" spans="1:57" x14ac:dyDescent="0.25">
      <c r="A234" t="s">
        <v>197</v>
      </c>
      <c r="B234" t="s">
        <v>198</v>
      </c>
      <c r="C234">
        <v>80326</v>
      </c>
      <c r="D234" t="s">
        <v>59</v>
      </c>
      <c r="E234" t="s">
        <v>84</v>
      </c>
      <c r="F234" t="s">
        <v>61</v>
      </c>
      <c r="G234" t="s">
        <v>62</v>
      </c>
      <c r="H234" t="s">
        <v>63</v>
      </c>
      <c r="I234" t="s">
        <v>64</v>
      </c>
      <c r="J234" t="s">
        <v>65</v>
      </c>
      <c r="K234" t="s">
        <v>64</v>
      </c>
      <c r="L234" s="1">
        <v>44404.479861111111</v>
      </c>
      <c r="P234" t="s">
        <v>92</v>
      </c>
      <c r="Q234" t="s">
        <v>199</v>
      </c>
      <c r="U234" t="s">
        <v>200</v>
      </c>
      <c r="AN234" s="1">
        <v>44418.60833333333</v>
      </c>
      <c r="AO234" s="1">
        <v>44411.447222222225</v>
      </c>
      <c r="AP234" t="s">
        <v>407</v>
      </c>
      <c r="AQ234" t="s">
        <v>408</v>
      </c>
      <c r="AR234">
        <v>66</v>
      </c>
      <c r="AS234">
        <v>8</v>
      </c>
      <c r="AT234" t="s">
        <v>343</v>
      </c>
      <c r="AU234" t="s">
        <v>188</v>
      </c>
      <c r="AV234" t="s">
        <v>180</v>
      </c>
      <c r="AW234" t="s">
        <v>268</v>
      </c>
      <c r="AX234">
        <v>8</v>
      </c>
      <c r="AZ234" t="s">
        <v>201</v>
      </c>
      <c r="BC234">
        <v>80326010</v>
      </c>
      <c r="BD234">
        <v>8237264</v>
      </c>
      <c r="BE234" t="s">
        <v>407</v>
      </c>
    </row>
    <row r="235" spans="1:57" x14ac:dyDescent="0.25">
      <c r="A235" t="s">
        <v>197</v>
      </c>
      <c r="B235" t="s">
        <v>198</v>
      </c>
      <c r="C235">
        <v>80326</v>
      </c>
      <c r="D235" t="s">
        <v>59</v>
      </c>
      <c r="E235" t="s">
        <v>84</v>
      </c>
      <c r="F235" t="s">
        <v>61</v>
      </c>
      <c r="G235" t="s">
        <v>62</v>
      </c>
      <c r="H235" t="s">
        <v>63</v>
      </c>
      <c r="I235" t="s">
        <v>64</v>
      </c>
      <c r="J235" t="s">
        <v>65</v>
      </c>
      <c r="K235" t="s">
        <v>64</v>
      </c>
      <c r="L235" s="1">
        <v>44404.479861111111</v>
      </c>
      <c r="P235" t="s">
        <v>92</v>
      </c>
      <c r="Q235" t="s">
        <v>199</v>
      </c>
      <c r="U235" t="s">
        <v>200</v>
      </c>
      <c r="AN235" s="1">
        <v>44418.60833333333</v>
      </c>
      <c r="AO235" s="1">
        <v>44411.447222222225</v>
      </c>
      <c r="AP235" t="s">
        <v>404</v>
      </c>
      <c r="AQ235" t="s">
        <v>405</v>
      </c>
      <c r="AR235">
        <v>36</v>
      </c>
      <c r="AS235">
        <v>3</v>
      </c>
      <c r="AT235" t="s">
        <v>343</v>
      </c>
      <c r="AU235" t="s">
        <v>406</v>
      </c>
      <c r="AV235" t="s">
        <v>180</v>
      </c>
      <c r="AW235" t="s">
        <v>268</v>
      </c>
      <c r="AX235">
        <v>3</v>
      </c>
      <c r="AZ235" t="s">
        <v>201</v>
      </c>
      <c r="BC235">
        <v>80326010</v>
      </c>
      <c r="BD235">
        <v>8237264</v>
      </c>
      <c r="BE235" t="s">
        <v>404</v>
      </c>
    </row>
    <row r="236" spans="1:57" x14ac:dyDescent="0.25">
      <c r="A236" t="s">
        <v>197</v>
      </c>
      <c r="B236" t="s">
        <v>198</v>
      </c>
      <c r="C236">
        <v>80326</v>
      </c>
      <c r="D236" t="s">
        <v>59</v>
      </c>
      <c r="E236" t="s">
        <v>84</v>
      </c>
      <c r="F236" t="s">
        <v>61</v>
      </c>
      <c r="G236" t="s">
        <v>62</v>
      </c>
      <c r="H236" t="s">
        <v>63</v>
      </c>
      <c r="I236" t="s">
        <v>64</v>
      </c>
      <c r="J236" t="s">
        <v>65</v>
      </c>
      <c r="K236" t="s">
        <v>64</v>
      </c>
      <c r="L236" s="1">
        <v>44404.479861111111</v>
      </c>
      <c r="P236" t="s">
        <v>92</v>
      </c>
      <c r="Q236" t="s">
        <v>199</v>
      </c>
      <c r="U236" t="s">
        <v>200</v>
      </c>
      <c r="AN236" s="1">
        <v>44406.502141203702</v>
      </c>
      <c r="AO236" s="1">
        <v>44406.502141203702</v>
      </c>
      <c r="AP236" t="s">
        <v>305</v>
      </c>
      <c r="AQ236" t="s">
        <v>306</v>
      </c>
      <c r="AR236">
        <v>29</v>
      </c>
      <c r="AS236">
        <v>5.8</v>
      </c>
      <c r="AT236" t="s">
        <v>71</v>
      </c>
      <c r="AU236" t="s">
        <v>308</v>
      </c>
      <c r="AW236" t="s">
        <v>268</v>
      </c>
      <c r="AX236">
        <v>0.1</v>
      </c>
      <c r="AZ236" t="s">
        <v>201</v>
      </c>
      <c r="BC236">
        <v>80326010</v>
      </c>
      <c r="BD236">
        <v>8237262</v>
      </c>
      <c r="BE236" t="s">
        <v>305</v>
      </c>
    </row>
    <row r="237" spans="1:57" x14ac:dyDescent="0.25">
      <c r="A237" t="s">
        <v>197</v>
      </c>
      <c r="B237" t="s">
        <v>198</v>
      </c>
      <c r="C237">
        <v>80326</v>
      </c>
      <c r="D237" t="s">
        <v>59</v>
      </c>
      <c r="E237" t="s">
        <v>84</v>
      </c>
      <c r="F237" t="s">
        <v>61</v>
      </c>
      <c r="G237" t="s">
        <v>62</v>
      </c>
      <c r="H237" t="s">
        <v>63</v>
      </c>
      <c r="I237" t="s">
        <v>64</v>
      </c>
      <c r="J237" t="s">
        <v>65</v>
      </c>
      <c r="K237" t="s">
        <v>64</v>
      </c>
      <c r="L237" s="1">
        <v>44404.479861111111</v>
      </c>
      <c r="P237" t="s">
        <v>92</v>
      </c>
      <c r="Q237" t="s">
        <v>199</v>
      </c>
      <c r="U237" t="s">
        <v>200</v>
      </c>
      <c r="AN237" s="1">
        <v>44406.502141203702</v>
      </c>
      <c r="AO237" s="1">
        <v>44406.502141203702</v>
      </c>
      <c r="AP237" t="s">
        <v>291</v>
      </c>
      <c r="AQ237" t="s">
        <v>292</v>
      </c>
      <c r="AR237">
        <v>28</v>
      </c>
      <c r="AS237">
        <v>50.9</v>
      </c>
      <c r="AT237" t="s">
        <v>71</v>
      </c>
      <c r="AU237" t="s">
        <v>299</v>
      </c>
      <c r="AW237" t="s">
        <v>268</v>
      </c>
      <c r="AX237">
        <v>0.4</v>
      </c>
      <c r="AZ237" t="s">
        <v>201</v>
      </c>
      <c r="BC237">
        <v>80326010</v>
      </c>
      <c r="BD237">
        <v>8237262</v>
      </c>
      <c r="BE237" t="s">
        <v>291</v>
      </c>
    </row>
    <row r="238" spans="1:57" x14ac:dyDescent="0.25">
      <c r="A238" t="s">
        <v>197</v>
      </c>
      <c r="B238" t="s">
        <v>198</v>
      </c>
      <c r="C238">
        <v>80326</v>
      </c>
      <c r="D238" t="s">
        <v>59</v>
      </c>
      <c r="E238" t="s">
        <v>84</v>
      </c>
      <c r="F238" t="s">
        <v>61</v>
      </c>
      <c r="G238" t="s">
        <v>62</v>
      </c>
      <c r="H238" t="s">
        <v>63</v>
      </c>
      <c r="I238" t="s">
        <v>64</v>
      </c>
      <c r="J238" t="s">
        <v>65</v>
      </c>
      <c r="K238" t="s">
        <v>64</v>
      </c>
      <c r="L238" s="1">
        <v>44404.479861111111</v>
      </c>
      <c r="P238" t="s">
        <v>92</v>
      </c>
      <c r="Q238" t="s">
        <v>199</v>
      </c>
      <c r="U238" t="s">
        <v>200</v>
      </c>
      <c r="AN238" s="1">
        <v>44406.502141203702</v>
      </c>
      <c r="AO238" s="1">
        <v>44406.502141203702</v>
      </c>
      <c r="AP238" t="s">
        <v>283</v>
      </c>
      <c r="AQ238" t="s">
        <v>284</v>
      </c>
      <c r="AR238">
        <v>31</v>
      </c>
      <c r="AS238">
        <v>17.399999999999999</v>
      </c>
      <c r="AT238" t="s">
        <v>71</v>
      </c>
      <c r="AU238" t="s">
        <v>289</v>
      </c>
      <c r="AW238" t="s">
        <v>268</v>
      </c>
      <c r="AX238">
        <v>0.1</v>
      </c>
      <c r="AZ238" t="s">
        <v>201</v>
      </c>
      <c r="BC238">
        <v>80326010</v>
      </c>
      <c r="BD238">
        <v>8237262</v>
      </c>
      <c r="BE238" t="s">
        <v>283</v>
      </c>
    </row>
    <row r="239" spans="1:57" x14ac:dyDescent="0.25">
      <c r="A239" t="s">
        <v>197</v>
      </c>
      <c r="B239" t="s">
        <v>198</v>
      </c>
      <c r="C239">
        <v>80326</v>
      </c>
      <c r="D239" t="s">
        <v>59</v>
      </c>
      <c r="E239" t="s">
        <v>84</v>
      </c>
      <c r="F239" t="s">
        <v>61</v>
      </c>
      <c r="G239" t="s">
        <v>62</v>
      </c>
      <c r="H239" t="s">
        <v>63</v>
      </c>
      <c r="I239" t="s">
        <v>64</v>
      </c>
      <c r="J239" t="s">
        <v>65</v>
      </c>
      <c r="K239" t="s">
        <v>64</v>
      </c>
      <c r="L239" s="1">
        <v>44404.479861111111</v>
      </c>
      <c r="P239" t="s">
        <v>92</v>
      </c>
      <c r="Q239" t="s">
        <v>199</v>
      </c>
      <c r="U239" t="s">
        <v>200</v>
      </c>
      <c r="AN239" s="1">
        <v>44406.502141203702</v>
      </c>
      <c r="AO239" s="1">
        <v>44406.502141203702</v>
      </c>
      <c r="AP239" t="s">
        <v>265</v>
      </c>
      <c r="AQ239" t="s">
        <v>266</v>
      </c>
      <c r="AR239">
        <v>30</v>
      </c>
      <c r="AS239">
        <v>59.7</v>
      </c>
      <c r="AT239" t="s">
        <v>71</v>
      </c>
      <c r="AU239" t="s">
        <v>636</v>
      </c>
      <c r="AW239" t="s">
        <v>268</v>
      </c>
      <c r="AX239">
        <v>0.3</v>
      </c>
      <c r="AZ239" t="s">
        <v>201</v>
      </c>
      <c r="BC239">
        <v>80326010</v>
      </c>
      <c r="BD239">
        <v>8237262</v>
      </c>
      <c r="BE239" t="s">
        <v>265</v>
      </c>
    </row>
    <row r="240" spans="1:57" x14ac:dyDescent="0.25">
      <c r="A240" t="s">
        <v>197</v>
      </c>
      <c r="B240" t="s">
        <v>198</v>
      </c>
      <c r="C240">
        <v>80326</v>
      </c>
      <c r="D240" t="s">
        <v>59</v>
      </c>
      <c r="E240" t="s">
        <v>84</v>
      </c>
      <c r="F240" t="s">
        <v>61</v>
      </c>
      <c r="G240" t="s">
        <v>62</v>
      </c>
      <c r="H240" t="s">
        <v>63</v>
      </c>
      <c r="I240" t="s">
        <v>64</v>
      </c>
      <c r="J240" t="s">
        <v>65</v>
      </c>
      <c r="K240" t="s">
        <v>64</v>
      </c>
      <c r="L240" s="1">
        <v>44404.479861111111</v>
      </c>
      <c r="P240" t="s">
        <v>92</v>
      </c>
      <c r="Q240" t="s">
        <v>199</v>
      </c>
      <c r="U240" t="s">
        <v>200</v>
      </c>
      <c r="AN240" s="1">
        <v>44406.502141203702</v>
      </c>
      <c r="AO240" s="1">
        <v>44406.502141203702</v>
      </c>
      <c r="AP240" t="s">
        <v>241</v>
      </c>
      <c r="AQ240" t="s">
        <v>242</v>
      </c>
      <c r="AS240">
        <v>220.9</v>
      </c>
      <c r="AT240" t="s">
        <v>71</v>
      </c>
      <c r="AU240" t="s">
        <v>262</v>
      </c>
      <c r="AX240">
        <v>1</v>
      </c>
      <c r="AZ240" t="s">
        <v>201</v>
      </c>
      <c r="BC240">
        <v>80326010</v>
      </c>
      <c r="BD240">
        <v>8237262</v>
      </c>
      <c r="BE240" t="s">
        <v>241</v>
      </c>
    </row>
    <row r="241" spans="1:57" x14ac:dyDescent="0.25">
      <c r="A241" t="s">
        <v>197</v>
      </c>
      <c r="B241" t="s">
        <v>198</v>
      </c>
      <c r="C241">
        <v>80326</v>
      </c>
      <c r="D241" t="s">
        <v>59</v>
      </c>
      <c r="E241" t="s">
        <v>84</v>
      </c>
      <c r="F241" t="s">
        <v>61</v>
      </c>
      <c r="G241" t="s">
        <v>62</v>
      </c>
      <c r="H241" t="s">
        <v>63</v>
      </c>
      <c r="I241" t="s">
        <v>64</v>
      </c>
      <c r="J241" t="s">
        <v>65</v>
      </c>
      <c r="K241" t="s">
        <v>64</v>
      </c>
      <c r="L241" s="1">
        <v>44404.479861111111</v>
      </c>
      <c r="P241" t="s">
        <v>92</v>
      </c>
      <c r="Q241" t="s">
        <v>199</v>
      </c>
      <c r="U241" t="s">
        <v>200</v>
      </c>
      <c r="AN241" s="1">
        <v>44407.667361111111</v>
      </c>
      <c r="AO241" s="1">
        <v>44407.667361111111</v>
      </c>
      <c r="AP241" t="s">
        <v>414</v>
      </c>
      <c r="AQ241" t="s">
        <v>415</v>
      </c>
      <c r="AR241">
        <v>33</v>
      </c>
      <c r="AS241">
        <v>40.4</v>
      </c>
      <c r="AT241" t="s">
        <v>71</v>
      </c>
      <c r="AU241" t="s">
        <v>421</v>
      </c>
      <c r="AW241" t="s">
        <v>412</v>
      </c>
      <c r="AX241">
        <v>0.1</v>
      </c>
      <c r="AZ241" t="s">
        <v>201</v>
      </c>
      <c r="BC241">
        <v>80326010</v>
      </c>
      <c r="BD241">
        <v>8237253</v>
      </c>
      <c r="BE241" t="s">
        <v>414</v>
      </c>
    </row>
    <row r="242" spans="1:57" x14ac:dyDescent="0.25">
      <c r="A242" t="s">
        <v>197</v>
      </c>
      <c r="B242" t="s">
        <v>198</v>
      </c>
      <c r="C242">
        <v>80326</v>
      </c>
      <c r="D242" t="s">
        <v>59</v>
      </c>
      <c r="E242" t="s">
        <v>84</v>
      </c>
      <c r="F242" t="s">
        <v>61</v>
      </c>
      <c r="G242" t="s">
        <v>62</v>
      </c>
      <c r="H242" t="s">
        <v>63</v>
      </c>
      <c r="I242" t="s">
        <v>64</v>
      </c>
      <c r="J242" t="s">
        <v>65</v>
      </c>
      <c r="K242" t="s">
        <v>64</v>
      </c>
      <c r="L242" s="1">
        <v>44404.479861111111</v>
      </c>
      <c r="P242" t="s">
        <v>92</v>
      </c>
      <c r="Q242" t="s">
        <v>199</v>
      </c>
      <c r="U242" t="s">
        <v>200</v>
      </c>
      <c r="AN242" s="1">
        <v>44407.667361111111</v>
      </c>
      <c r="AO242" s="1">
        <v>44407.667361111111</v>
      </c>
      <c r="AP242" t="s">
        <v>410</v>
      </c>
      <c r="AQ242" t="s">
        <v>411</v>
      </c>
      <c r="AR242">
        <v>32</v>
      </c>
      <c r="AS242">
        <v>85.4</v>
      </c>
      <c r="AT242" t="s">
        <v>71</v>
      </c>
      <c r="AU242" t="s">
        <v>301</v>
      </c>
      <c r="AW242" t="s">
        <v>412</v>
      </c>
      <c r="AX242">
        <v>0.5</v>
      </c>
      <c r="AZ242" t="s">
        <v>201</v>
      </c>
      <c r="BC242">
        <v>80326010</v>
      </c>
      <c r="BD242">
        <v>8237253</v>
      </c>
      <c r="BE242" t="s">
        <v>410</v>
      </c>
    </row>
    <row r="243" spans="1:57" x14ac:dyDescent="0.25">
      <c r="A243" t="s">
        <v>197</v>
      </c>
      <c r="B243" t="s">
        <v>198</v>
      </c>
      <c r="C243">
        <v>80326</v>
      </c>
      <c r="D243" t="s">
        <v>59</v>
      </c>
      <c r="E243" t="s">
        <v>84</v>
      </c>
      <c r="F243" t="s">
        <v>61</v>
      </c>
      <c r="G243" t="s">
        <v>62</v>
      </c>
      <c r="H243" t="s">
        <v>63</v>
      </c>
      <c r="I243" t="s">
        <v>64</v>
      </c>
      <c r="J243" t="s">
        <v>65</v>
      </c>
      <c r="K243" t="s">
        <v>64</v>
      </c>
      <c r="L243" s="1">
        <v>44404.479861111111</v>
      </c>
      <c r="P243" t="s">
        <v>92</v>
      </c>
      <c r="Q243" t="s">
        <v>199</v>
      </c>
      <c r="U243" t="s">
        <v>200</v>
      </c>
      <c r="AN243" s="1">
        <v>44410.797222222223</v>
      </c>
      <c r="AO243" s="1">
        <v>44410.380555555559</v>
      </c>
      <c r="AP243" t="s">
        <v>369</v>
      </c>
      <c r="AQ243" t="s">
        <v>370</v>
      </c>
      <c r="AS243">
        <v>8.4000000000000005E-2</v>
      </c>
      <c r="AT243" t="s">
        <v>343</v>
      </c>
      <c r="AU243" t="s">
        <v>644</v>
      </c>
      <c r="AX243">
        <v>8.9999999999999993E-3</v>
      </c>
      <c r="AZ243" t="s">
        <v>201</v>
      </c>
      <c r="BC243">
        <v>80326010</v>
      </c>
      <c r="BD243">
        <v>8237260</v>
      </c>
      <c r="BE243" t="s">
        <v>369</v>
      </c>
    </row>
    <row r="244" spans="1:57" x14ac:dyDescent="0.25">
      <c r="A244" t="s">
        <v>197</v>
      </c>
      <c r="B244" t="s">
        <v>198</v>
      </c>
      <c r="C244">
        <v>80326</v>
      </c>
      <c r="D244" t="s">
        <v>59</v>
      </c>
      <c r="E244" t="s">
        <v>84</v>
      </c>
      <c r="F244" t="s">
        <v>61</v>
      </c>
      <c r="G244" t="s">
        <v>62</v>
      </c>
      <c r="H244" t="s">
        <v>63</v>
      </c>
      <c r="I244" t="s">
        <v>64</v>
      </c>
      <c r="J244" t="s">
        <v>65</v>
      </c>
      <c r="K244" t="s">
        <v>64</v>
      </c>
      <c r="L244" s="1">
        <v>44404.479861111111</v>
      </c>
      <c r="P244" t="s">
        <v>92</v>
      </c>
      <c r="Q244" t="s">
        <v>199</v>
      </c>
      <c r="U244" t="s">
        <v>200</v>
      </c>
      <c r="AN244" s="1">
        <v>44410.797222222223</v>
      </c>
      <c r="AO244" s="1">
        <v>44410.380555555559</v>
      </c>
      <c r="AP244" t="s">
        <v>346</v>
      </c>
      <c r="AQ244" t="s">
        <v>347</v>
      </c>
      <c r="AS244">
        <v>1.08</v>
      </c>
      <c r="AT244" t="s">
        <v>343</v>
      </c>
      <c r="AU244" t="s">
        <v>651</v>
      </c>
      <c r="AX244">
        <v>1.7999999999999999E-2</v>
      </c>
      <c r="AZ244" t="s">
        <v>201</v>
      </c>
      <c r="BC244">
        <v>80326010</v>
      </c>
      <c r="BD244">
        <v>8237260</v>
      </c>
      <c r="BE244" t="s">
        <v>346</v>
      </c>
    </row>
    <row r="245" spans="1:57" x14ac:dyDescent="0.25">
      <c r="A245" t="s">
        <v>197</v>
      </c>
      <c r="B245" t="s">
        <v>198</v>
      </c>
      <c r="C245">
        <v>80326</v>
      </c>
      <c r="D245" t="s">
        <v>59</v>
      </c>
      <c r="E245" t="s">
        <v>84</v>
      </c>
      <c r="F245" t="s">
        <v>61</v>
      </c>
      <c r="G245" t="s">
        <v>62</v>
      </c>
      <c r="H245" t="s">
        <v>63</v>
      </c>
      <c r="I245" t="s">
        <v>64</v>
      </c>
      <c r="J245" t="s">
        <v>65</v>
      </c>
      <c r="K245" t="s">
        <v>64</v>
      </c>
      <c r="L245" s="1">
        <v>44404.479861111111</v>
      </c>
      <c r="P245" t="s">
        <v>92</v>
      </c>
      <c r="Q245" t="s">
        <v>199</v>
      </c>
      <c r="U245" t="s">
        <v>200</v>
      </c>
      <c r="AN245" s="1">
        <v>44410.797222222223</v>
      </c>
      <c r="AO245" s="1">
        <v>44410.380555555559</v>
      </c>
      <c r="AP245" t="s">
        <v>341</v>
      </c>
      <c r="AQ245" t="s">
        <v>342</v>
      </c>
      <c r="AS245">
        <v>0.10100000000000001</v>
      </c>
      <c r="AT245" t="s">
        <v>343</v>
      </c>
      <c r="AU245" t="s">
        <v>344</v>
      </c>
      <c r="AX245">
        <v>1.7999999999999999E-2</v>
      </c>
      <c r="AZ245" t="s">
        <v>201</v>
      </c>
      <c r="BC245">
        <v>80326010</v>
      </c>
      <c r="BD245">
        <v>8237260</v>
      </c>
      <c r="BE245" t="s">
        <v>341</v>
      </c>
    </row>
    <row r="246" spans="1:57" x14ac:dyDescent="0.25">
      <c r="A246" t="s">
        <v>202</v>
      </c>
      <c r="B246" t="s">
        <v>203</v>
      </c>
      <c r="C246">
        <v>80326</v>
      </c>
      <c r="D246" t="s">
        <v>59</v>
      </c>
      <c r="E246" t="s">
        <v>91</v>
      </c>
      <c r="F246" t="s">
        <v>61</v>
      </c>
      <c r="G246" t="s">
        <v>62</v>
      </c>
      <c r="H246" t="s">
        <v>63</v>
      </c>
      <c r="I246" t="s">
        <v>64</v>
      </c>
      <c r="J246" t="s">
        <v>65</v>
      </c>
      <c r="K246" t="s">
        <v>64</v>
      </c>
      <c r="L246" s="1">
        <v>44404.469444444447</v>
      </c>
      <c r="P246" t="s">
        <v>204</v>
      </c>
      <c r="Q246" t="s">
        <v>127</v>
      </c>
      <c r="U246" t="s">
        <v>205</v>
      </c>
      <c r="AN246" s="1">
        <v>44410.56322916667</v>
      </c>
      <c r="AO246" s="1">
        <v>44405.594444444447</v>
      </c>
      <c r="AP246" t="s">
        <v>556</v>
      </c>
      <c r="AQ246" t="s">
        <v>557</v>
      </c>
      <c r="AR246">
        <v>26</v>
      </c>
      <c r="AS246">
        <v>7.0000000000000001E-3</v>
      </c>
      <c r="AT246" t="s">
        <v>71</v>
      </c>
      <c r="AU246" t="s">
        <v>449</v>
      </c>
      <c r="AW246" t="s">
        <v>450</v>
      </c>
      <c r="AX246">
        <v>2E-3</v>
      </c>
      <c r="AZ246" t="s">
        <v>206</v>
      </c>
      <c r="BC246">
        <v>80326008</v>
      </c>
      <c r="BD246">
        <v>8237233</v>
      </c>
      <c r="BE246" t="s">
        <v>556</v>
      </c>
    </row>
    <row r="247" spans="1:57" x14ac:dyDescent="0.25">
      <c r="A247" t="s">
        <v>202</v>
      </c>
      <c r="B247" t="s">
        <v>203</v>
      </c>
      <c r="C247">
        <v>80326</v>
      </c>
      <c r="D247" t="s">
        <v>59</v>
      </c>
      <c r="E247" t="s">
        <v>91</v>
      </c>
      <c r="F247" t="s">
        <v>61</v>
      </c>
      <c r="G247" t="s">
        <v>62</v>
      </c>
      <c r="H247" t="s">
        <v>63</v>
      </c>
      <c r="I247" t="s">
        <v>64</v>
      </c>
      <c r="J247" t="s">
        <v>65</v>
      </c>
      <c r="K247" t="s">
        <v>64</v>
      </c>
      <c r="L247" s="1">
        <v>44404.469444444447</v>
      </c>
      <c r="P247" t="s">
        <v>204</v>
      </c>
      <c r="Q247" t="s">
        <v>127</v>
      </c>
      <c r="U247" t="s">
        <v>205</v>
      </c>
      <c r="AN247" s="1">
        <v>44410.562175925923</v>
      </c>
      <c r="AO247" s="1">
        <v>44405.594444444447</v>
      </c>
      <c r="AP247" t="s">
        <v>554</v>
      </c>
      <c r="AQ247" t="s">
        <v>555</v>
      </c>
      <c r="AR247">
        <v>25</v>
      </c>
      <c r="AS247">
        <v>8.9999999999999993E-3</v>
      </c>
      <c r="AT247" t="s">
        <v>71</v>
      </c>
      <c r="AU247" t="s">
        <v>449</v>
      </c>
      <c r="AW247" t="s">
        <v>450</v>
      </c>
      <c r="AX247">
        <v>2E-3</v>
      </c>
      <c r="AZ247" t="s">
        <v>206</v>
      </c>
      <c r="BC247">
        <v>80326008</v>
      </c>
      <c r="BD247">
        <v>8237231</v>
      </c>
      <c r="BE247" t="s">
        <v>554</v>
      </c>
    </row>
    <row r="248" spans="1:57" x14ac:dyDescent="0.25">
      <c r="A248" t="s">
        <v>202</v>
      </c>
      <c r="B248" t="s">
        <v>203</v>
      </c>
      <c r="C248">
        <v>80326</v>
      </c>
      <c r="D248" t="s">
        <v>59</v>
      </c>
      <c r="E248" t="s">
        <v>91</v>
      </c>
      <c r="F248" t="s">
        <v>61</v>
      </c>
      <c r="G248" t="s">
        <v>62</v>
      </c>
      <c r="H248" t="s">
        <v>63</v>
      </c>
      <c r="I248" t="s">
        <v>64</v>
      </c>
      <c r="J248" t="s">
        <v>65</v>
      </c>
      <c r="K248" t="s">
        <v>64</v>
      </c>
      <c r="L248" s="1">
        <v>44404.469444444447</v>
      </c>
      <c r="P248" t="s">
        <v>204</v>
      </c>
      <c r="Q248" t="s">
        <v>127</v>
      </c>
      <c r="U248" t="s">
        <v>205</v>
      </c>
      <c r="AN248" s="1">
        <v>44405.519085648149</v>
      </c>
      <c r="AO248" s="1">
        <v>44405.519085648149</v>
      </c>
      <c r="AP248" t="s">
        <v>447</v>
      </c>
      <c r="AQ248" t="s">
        <v>448</v>
      </c>
      <c r="AR248">
        <v>23</v>
      </c>
      <c r="AS248">
        <v>2E-3</v>
      </c>
      <c r="AT248" t="s">
        <v>71</v>
      </c>
      <c r="AU248" t="s">
        <v>449</v>
      </c>
      <c r="AV248" t="s">
        <v>345</v>
      </c>
      <c r="AW248" t="s">
        <v>450</v>
      </c>
      <c r="AX248">
        <v>2E-3</v>
      </c>
      <c r="AZ248" t="s">
        <v>206</v>
      </c>
      <c r="BC248">
        <v>80326008</v>
      </c>
      <c r="BD248">
        <v>8237229</v>
      </c>
      <c r="BE248" t="s">
        <v>447</v>
      </c>
    </row>
    <row r="249" spans="1:57" x14ac:dyDescent="0.25">
      <c r="A249" t="s">
        <v>202</v>
      </c>
      <c r="B249" t="s">
        <v>203</v>
      </c>
      <c r="C249">
        <v>80326</v>
      </c>
      <c r="D249" t="s">
        <v>59</v>
      </c>
      <c r="E249" t="s">
        <v>91</v>
      </c>
      <c r="F249" t="s">
        <v>61</v>
      </c>
      <c r="G249" t="s">
        <v>62</v>
      </c>
      <c r="H249" t="s">
        <v>63</v>
      </c>
      <c r="I249" t="s">
        <v>64</v>
      </c>
      <c r="J249" t="s">
        <v>65</v>
      </c>
      <c r="K249" t="s">
        <v>64</v>
      </c>
      <c r="L249" s="1">
        <v>44404.469444444447</v>
      </c>
      <c r="P249" t="s">
        <v>204</v>
      </c>
      <c r="Q249" t="s">
        <v>127</v>
      </c>
      <c r="U249" t="s">
        <v>205</v>
      </c>
      <c r="AN249" s="1">
        <v>44406.491087962961</v>
      </c>
      <c r="AO249" s="1">
        <v>44405.44295138889</v>
      </c>
      <c r="AP249" t="s">
        <v>560</v>
      </c>
      <c r="AQ249" t="s">
        <v>561</v>
      </c>
      <c r="AR249">
        <v>80</v>
      </c>
      <c r="AS249">
        <v>1.8</v>
      </c>
      <c r="AT249" t="s">
        <v>71</v>
      </c>
      <c r="AU249" t="s">
        <v>626</v>
      </c>
      <c r="AW249" t="s">
        <v>563</v>
      </c>
      <c r="AX249">
        <v>0.05</v>
      </c>
      <c r="AZ249" t="s">
        <v>206</v>
      </c>
      <c r="BC249">
        <v>80326008</v>
      </c>
      <c r="BD249">
        <v>8237237</v>
      </c>
      <c r="BE249" t="s">
        <v>560</v>
      </c>
    </row>
    <row r="250" spans="1:57" x14ac:dyDescent="0.25">
      <c r="A250" t="s">
        <v>202</v>
      </c>
      <c r="B250" t="s">
        <v>203</v>
      </c>
      <c r="C250">
        <v>80326</v>
      </c>
      <c r="D250" t="s">
        <v>59</v>
      </c>
      <c r="E250" t="s">
        <v>91</v>
      </c>
      <c r="F250" t="s">
        <v>61</v>
      </c>
      <c r="G250" t="s">
        <v>62</v>
      </c>
      <c r="H250" t="s">
        <v>63</v>
      </c>
      <c r="I250" t="s">
        <v>64</v>
      </c>
      <c r="J250" t="s">
        <v>65</v>
      </c>
      <c r="K250" t="s">
        <v>64</v>
      </c>
      <c r="L250" s="1">
        <v>44404.469444444447</v>
      </c>
      <c r="P250" t="s">
        <v>204</v>
      </c>
      <c r="Q250" t="s">
        <v>127</v>
      </c>
      <c r="U250" t="s">
        <v>205</v>
      </c>
      <c r="AN250" s="1">
        <v>44425.665046296293</v>
      </c>
      <c r="AO250" s="1">
        <v>44425.665046296293</v>
      </c>
      <c r="AP250" t="s">
        <v>427</v>
      </c>
      <c r="AQ250" t="s">
        <v>428</v>
      </c>
      <c r="AR250">
        <v>18</v>
      </c>
      <c r="AS250">
        <v>5.0000000000000001E-3</v>
      </c>
      <c r="AT250" t="s">
        <v>71</v>
      </c>
      <c r="AU250" t="s">
        <v>424</v>
      </c>
      <c r="AV250" t="s">
        <v>180</v>
      </c>
      <c r="AW250" t="s">
        <v>429</v>
      </c>
      <c r="AX250">
        <v>5.0000000000000001E-3</v>
      </c>
      <c r="AZ250" t="s">
        <v>206</v>
      </c>
      <c r="BC250">
        <v>80326008</v>
      </c>
      <c r="BD250">
        <v>8237234</v>
      </c>
      <c r="BE250" t="s">
        <v>427</v>
      </c>
    </row>
    <row r="251" spans="1:57" x14ac:dyDescent="0.25">
      <c r="A251" t="s">
        <v>202</v>
      </c>
      <c r="B251" t="s">
        <v>203</v>
      </c>
      <c r="C251">
        <v>80326</v>
      </c>
      <c r="D251" t="s">
        <v>59</v>
      </c>
      <c r="E251" t="s">
        <v>91</v>
      </c>
      <c r="F251" t="s">
        <v>61</v>
      </c>
      <c r="G251" t="s">
        <v>62</v>
      </c>
      <c r="H251" t="s">
        <v>63</v>
      </c>
      <c r="I251" t="s">
        <v>64</v>
      </c>
      <c r="J251" t="s">
        <v>65</v>
      </c>
      <c r="K251" t="s">
        <v>64</v>
      </c>
      <c r="L251" s="1">
        <v>44404.469444444447</v>
      </c>
      <c r="P251" t="s">
        <v>204</v>
      </c>
      <c r="Q251" t="s">
        <v>127</v>
      </c>
      <c r="U251" t="s">
        <v>205</v>
      </c>
      <c r="AN251" s="1">
        <v>44425.665046296293</v>
      </c>
      <c r="AO251" s="1">
        <v>44425.665046296293</v>
      </c>
      <c r="AP251" t="s">
        <v>422</v>
      </c>
      <c r="AQ251" t="s">
        <v>423</v>
      </c>
      <c r="AR251">
        <v>20</v>
      </c>
      <c r="AS251">
        <v>1.6E-2</v>
      </c>
      <c r="AT251" t="s">
        <v>71</v>
      </c>
      <c r="AU251" t="s">
        <v>424</v>
      </c>
      <c r="AW251" t="s">
        <v>425</v>
      </c>
      <c r="AX251">
        <v>5.0000000000000001E-3</v>
      </c>
      <c r="AZ251" t="s">
        <v>206</v>
      </c>
      <c r="BC251">
        <v>80326008</v>
      </c>
      <c r="BD251">
        <v>8237234</v>
      </c>
      <c r="BE251" t="s">
        <v>422</v>
      </c>
    </row>
    <row r="252" spans="1:57" x14ac:dyDescent="0.25">
      <c r="A252" t="s">
        <v>202</v>
      </c>
      <c r="B252" t="s">
        <v>203</v>
      </c>
      <c r="C252">
        <v>80326</v>
      </c>
      <c r="D252" t="s">
        <v>59</v>
      </c>
      <c r="E252" t="s">
        <v>91</v>
      </c>
      <c r="F252" t="s">
        <v>61</v>
      </c>
      <c r="G252" t="s">
        <v>62</v>
      </c>
      <c r="H252" t="s">
        <v>63</v>
      </c>
      <c r="I252" t="s">
        <v>64</v>
      </c>
      <c r="J252" t="s">
        <v>65</v>
      </c>
      <c r="K252" t="s">
        <v>64</v>
      </c>
      <c r="L252" s="1">
        <v>44404.469444444447</v>
      </c>
      <c r="P252" t="s">
        <v>204</v>
      </c>
      <c r="Q252" t="s">
        <v>127</v>
      </c>
      <c r="U252" t="s">
        <v>205</v>
      </c>
      <c r="AN252" s="1">
        <v>44405.449305555558</v>
      </c>
      <c r="AO252" s="1">
        <v>44405.449305555558</v>
      </c>
      <c r="AP252" t="s">
        <v>384</v>
      </c>
      <c r="AQ252" t="s">
        <v>385</v>
      </c>
      <c r="AR252">
        <v>13</v>
      </c>
      <c r="AS252">
        <v>90</v>
      </c>
      <c r="AT252" t="s">
        <v>386</v>
      </c>
      <c r="AU252" t="s">
        <v>391</v>
      </c>
      <c r="AW252" t="s">
        <v>387</v>
      </c>
      <c r="AX252">
        <v>1</v>
      </c>
      <c r="AZ252" t="s">
        <v>206</v>
      </c>
      <c r="BC252">
        <v>80326008</v>
      </c>
      <c r="BD252">
        <v>8237238</v>
      </c>
      <c r="BE252" t="s">
        <v>384</v>
      </c>
    </row>
    <row r="253" spans="1:57" x14ac:dyDescent="0.25">
      <c r="A253" t="s">
        <v>202</v>
      </c>
      <c r="B253" t="s">
        <v>203</v>
      </c>
      <c r="C253">
        <v>80326</v>
      </c>
      <c r="D253" t="s">
        <v>59</v>
      </c>
      <c r="E253" t="s">
        <v>91</v>
      </c>
      <c r="F253" t="s">
        <v>61</v>
      </c>
      <c r="G253" t="s">
        <v>62</v>
      </c>
      <c r="H253" t="s">
        <v>63</v>
      </c>
      <c r="I253" t="s">
        <v>64</v>
      </c>
      <c r="J253" t="s">
        <v>65</v>
      </c>
      <c r="K253" t="s">
        <v>64</v>
      </c>
      <c r="L253" s="1">
        <v>44404.469444444447</v>
      </c>
      <c r="P253" t="s">
        <v>204</v>
      </c>
      <c r="Q253" t="s">
        <v>127</v>
      </c>
      <c r="U253" t="s">
        <v>205</v>
      </c>
      <c r="AN253" s="1">
        <v>44425.130555555559</v>
      </c>
      <c r="AO253" s="1">
        <v>44425.130555555559</v>
      </c>
      <c r="AP253" t="s">
        <v>69</v>
      </c>
      <c r="AQ253" t="s">
        <v>70</v>
      </c>
      <c r="AR253">
        <v>89</v>
      </c>
      <c r="AS253">
        <v>29</v>
      </c>
      <c r="AT253" t="s">
        <v>71</v>
      </c>
      <c r="AU253" t="s">
        <v>174</v>
      </c>
      <c r="AW253" t="s">
        <v>73</v>
      </c>
      <c r="AX253">
        <v>0.8</v>
      </c>
      <c r="AZ253" t="s">
        <v>206</v>
      </c>
      <c r="BC253">
        <v>80326008</v>
      </c>
      <c r="BD253">
        <v>8237239</v>
      </c>
      <c r="BE253" t="s">
        <v>69</v>
      </c>
    </row>
    <row r="254" spans="1:57" x14ac:dyDescent="0.25">
      <c r="A254" t="s">
        <v>202</v>
      </c>
      <c r="B254" t="s">
        <v>203</v>
      </c>
      <c r="C254">
        <v>80326</v>
      </c>
      <c r="D254" t="s">
        <v>59</v>
      </c>
      <c r="E254" t="s">
        <v>91</v>
      </c>
      <c r="F254" t="s">
        <v>61</v>
      </c>
      <c r="G254" t="s">
        <v>62</v>
      </c>
      <c r="H254" t="s">
        <v>63</v>
      </c>
      <c r="I254" t="s">
        <v>64</v>
      </c>
      <c r="J254" t="s">
        <v>65</v>
      </c>
      <c r="K254" t="s">
        <v>64</v>
      </c>
      <c r="L254" s="1">
        <v>44404.469444444447</v>
      </c>
      <c r="P254" t="s">
        <v>204</v>
      </c>
      <c r="Q254" t="s">
        <v>127</v>
      </c>
      <c r="U254" t="s">
        <v>205</v>
      </c>
      <c r="AN254" s="1">
        <v>44405.511111111111</v>
      </c>
      <c r="AO254" s="1">
        <v>44405.511111111111</v>
      </c>
      <c r="AP254" t="s">
        <v>185</v>
      </c>
      <c r="AQ254" t="s">
        <v>186</v>
      </c>
      <c r="AR254">
        <v>67</v>
      </c>
      <c r="AS254">
        <v>181</v>
      </c>
      <c r="AT254" t="s">
        <v>187</v>
      </c>
      <c r="AU254" t="s">
        <v>188</v>
      </c>
      <c r="AW254" t="s">
        <v>189</v>
      </c>
      <c r="AX254">
        <v>1</v>
      </c>
      <c r="AZ254" t="s">
        <v>206</v>
      </c>
      <c r="BC254">
        <v>80326008</v>
      </c>
      <c r="BD254">
        <v>8237243</v>
      </c>
      <c r="BE254" t="s">
        <v>185</v>
      </c>
    </row>
    <row r="255" spans="1:57" x14ac:dyDescent="0.25">
      <c r="A255" t="s">
        <v>202</v>
      </c>
      <c r="B255" t="s">
        <v>203</v>
      </c>
      <c r="C255">
        <v>80326</v>
      </c>
      <c r="D255" t="s">
        <v>59</v>
      </c>
      <c r="E255" t="s">
        <v>91</v>
      </c>
      <c r="F255" t="s">
        <v>61</v>
      </c>
      <c r="G255" t="s">
        <v>62</v>
      </c>
      <c r="H255" t="s">
        <v>63</v>
      </c>
      <c r="I255" t="s">
        <v>64</v>
      </c>
      <c r="J255" t="s">
        <v>65</v>
      </c>
      <c r="K255" t="s">
        <v>64</v>
      </c>
      <c r="L255" s="1">
        <v>44404.469444444447</v>
      </c>
      <c r="P255" t="s">
        <v>204</v>
      </c>
      <c r="Q255" t="s">
        <v>127</v>
      </c>
      <c r="U255" t="s">
        <v>205</v>
      </c>
      <c r="AN255" s="1">
        <v>44418.605555555558</v>
      </c>
      <c r="AO255" s="1">
        <v>44411.447222222225</v>
      </c>
      <c r="AP255" t="s">
        <v>407</v>
      </c>
      <c r="AQ255" t="s">
        <v>408</v>
      </c>
      <c r="AR255">
        <v>66</v>
      </c>
      <c r="AS255">
        <v>8</v>
      </c>
      <c r="AT255" t="s">
        <v>343</v>
      </c>
      <c r="AU255" t="s">
        <v>188</v>
      </c>
      <c r="AV255" t="s">
        <v>180</v>
      </c>
      <c r="AW255" t="s">
        <v>268</v>
      </c>
      <c r="AX255">
        <v>8</v>
      </c>
      <c r="AZ255" t="s">
        <v>206</v>
      </c>
      <c r="BC255">
        <v>80326008</v>
      </c>
      <c r="BD255">
        <v>8237246</v>
      </c>
      <c r="BE255" t="s">
        <v>407</v>
      </c>
    </row>
    <row r="256" spans="1:57" x14ac:dyDescent="0.25">
      <c r="A256" t="s">
        <v>202</v>
      </c>
      <c r="B256" t="s">
        <v>203</v>
      </c>
      <c r="C256">
        <v>80326</v>
      </c>
      <c r="D256" t="s">
        <v>59</v>
      </c>
      <c r="E256" t="s">
        <v>91</v>
      </c>
      <c r="F256" t="s">
        <v>61</v>
      </c>
      <c r="G256" t="s">
        <v>62</v>
      </c>
      <c r="H256" t="s">
        <v>63</v>
      </c>
      <c r="I256" t="s">
        <v>64</v>
      </c>
      <c r="J256" t="s">
        <v>65</v>
      </c>
      <c r="K256" t="s">
        <v>64</v>
      </c>
      <c r="L256" s="1">
        <v>44404.469444444447</v>
      </c>
      <c r="P256" t="s">
        <v>204</v>
      </c>
      <c r="Q256" t="s">
        <v>127</v>
      </c>
      <c r="U256" t="s">
        <v>205</v>
      </c>
      <c r="AN256" s="1">
        <v>44418.605555555558</v>
      </c>
      <c r="AO256" s="1">
        <v>44411.447222222225</v>
      </c>
      <c r="AP256" t="s">
        <v>404</v>
      </c>
      <c r="AQ256" t="s">
        <v>405</v>
      </c>
      <c r="AR256">
        <v>36</v>
      </c>
      <c r="AS256">
        <v>4</v>
      </c>
      <c r="AT256" t="s">
        <v>343</v>
      </c>
      <c r="AU256" t="s">
        <v>406</v>
      </c>
      <c r="AV256" t="s">
        <v>345</v>
      </c>
      <c r="AW256" t="s">
        <v>268</v>
      </c>
      <c r="AX256">
        <v>3</v>
      </c>
      <c r="AZ256" t="s">
        <v>206</v>
      </c>
      <c r="BC256">
        <v>80326008</v>
      </c>
      <c r="BD256">
        <v>8237246</v>
      </c>
      <c r="BE256" t="s">
        <v>404</v>
      </c>
    </row>
    <row r="257" spans="1:57" x14ac:dyDescent="0.25">
      <c r="A257" t="s">
        <v>202</v>
      </c>
      <c r="B257" t="s">
        <v>203</v>
      </c>
      <c r="C257">
        <v>80326</v>
      </c>
      <c r="D257" t="s">
        <v>59</v>
      </c>
      <c r="E257" t="s">
        <v>91</v>
      </c>
      <c r="F257" t="s">
        <v>61</v>
      </c>
      <c r="G257" t="s">
        <v>62</v>
      </c>
      <c r="H257" t="s">
        <v>63</v>
      </c>
      <c r="I257" t="s">
        <v>64</v>
      </c>
      <c r="J257" t="s">
        <v>65</v>
      </c>
      <c r="K257" t="s">
        <v>64</v>
      </c>
      <c r="L257" s="1">
        <v>44404.469444444447</v>
      </c>
      <c r="P257" t="s">
        <v>204</v>
      </c>
      <c r="Q257" t="s">
        <v>127</v>
      </c>
      <c r="U257" t="s">
        <v>205</v>
      </c>
      <c r="AN257" s="1">
        <v>44406.496412037035</v>
      </c>
      <c r="AO257" s="1">
        <v>44406.496412037035</v>
      </c>
      <c r="AP257" t="s">
        <v>305</v>
      </c>
      <c r="AQ257" t="s">
        <v>306</v>
      </c>
      <c r="AR257">
        <v>29</v>
      </c>
      <c r="AS257">
        <v>6</v>
      </c>
      <c r="AT257" t="s">
        <v>71</v>
      </c>
      <c r="AU257" t="s">
        <v>308</v>
      </c>
      <c r="AW257" t="s">
        <v>268</v>
      </c>
      <c r="AX257">
        <v>0.1</v>
      </c>
      <c r="AZ257" t="s">
        <v>206</v>
      </c>
      <c r="BC257">
        <v>80326008</v>
      </c>
      <c r="BD257">
        <v>8237244</v>
      </c>
      <c r="BE257" t="s">
        <v>305</v>
      </c>
    </row>
    <row r="258" spans="1:57" x14ac:dyDescent="0.25">
      <c r="A258" t="s">
        <v>202</v>
      </c>
      <c r="B258" t="s">
        <v>203</v>
      </c>
      <c r="C258">
        <v>80326</v>
      </c>
      <c r="D258" t="s">
        <v>59</v>
      </c>
      <c r="E258" t="s">
        <v>91</v>
      </c>
      <c r="F258" t="s">
        <v>61</v>
      </c>
      <c r="G258" t="s">
        <v>62</v>
      </c>
      <c r="H258" t="s">
        <v>63</v>
      </c>
      <c r="I258" t="s">
        <v>64</v>
      </c>
      <c r="J258" t="s">
        <v>65</v>
      </c>
      <c r="K258" t="s">
        <v>64</v>
      </c>
      <c r="L258" s="1">
        <v>44404.469444444447</v>
      </c>
      <c r="P258" t="s">
        <v>204</v>
      </c>
      <c r="Q258" t="s">
        <v>127</v>
      </c>
      <c r="U258" t="s">
        <v>205</v>
      </c>
      <c r="AN258" s="1">
        <v>44406.496412037035</v>
      </c>
      <c r="AO258" s="1">
        <v>44406.496412037035</v>
      </c>
      <c r="AP258" t="s">
        <v>291</v>
      </c>
      <c r="AQ258" t="s">
        <v>292</v>
      </c>
      <c r="AR258">
        <v>28</v>
      </c>
      <c r="AS258">
        <v>55.6</v>
      </c>
      <c r="AT258" t="s">
        <v>71</v>
      </c>
      <c r="AU258" t="s">
        <v>302</v>
      </c>
      <c r="AW258" t="s">
        <v>268</v>
      </c>
      <c r="AX258">
        <v>0.4</v>
      </c>
      <c r="AZ258" t="s">
        <v>206</v>
      </c>
      <c r="BC258">
        <v>80326008</v>
      </c>
      <c r="BD258">
        <v>8237244</v>
      </c>
      <c r="BE258" t="s">
        <v>291</v>
      </c>
    </row>
    <row r="259" spans="1:57" x14ac:dyDescent="0.25">
      <c r="A259" t="s">
        <v>202</v>
      </c>
      <c r="B259" t="s">
        <v>203</v>
      </c>
      <c r="C259">
        <v>80326</v>
      </c>
      <c r="D259" t="s">
        <v>59</v>
      </c>
      <c r="E259" t="s">
        <v>91</v>
      </c>
      <c r="F259" t="s">
        <v>61</v>
      </c>
      <c r="G259" t="s">
        <v>62</v>
      </c>
      <c r="H259" t="s">
        <v>63</v>
      </c>
      <c r="I259" t="s">
        <v>64</v>
      </c>
      <c r="J259" t="s">
        <v>65</v>
      </c>
      <c r="K259" t="s">
        <v>64</v>
      </c>
      <c r="L259" s="1">
        <v>44404.469444444447</v>
      </c>
      <c r="P259" t="s">
        <v>204</v>
      </c>
      <c r="Q259" t="s">
        <v>127</v>
      </c>
      <c r="U259" t="s">
        <v>205</v>
      </c>
      <c r="AN259" s="1">
        <v>44406.496412037035</v>
      </c>
      <c r="AO259" s="1">
        <v>44406.496412037035</v>
      </c>
      <c r="AP259" t="s">
        <v>283</v>
      </c>
      <c r="AQ259" t="s">
        <v>284</v>
      </c>
      <c r="AR259">
        <v>31</v>
      </c>
      <c r="AS259">
        <v>20.3</v>
      </c>
      <c r="AT259" t="s">
        <v>71</v>
      </c>
      <c r="AU259" t="s">
        <v>288</v>
      </c>
      <c r="AW259" t="s">
        <v>268</v>
      </c>
      <c r="AX259">
        <v>0.1</v>
      </c>
      <c r="AZ259" t="s">
        <v>206</v>
      </c>
      <c r="BC259">
        <v>80326008</v>
      </c>
      <c r="BD259">
        <v>8237244</v>
      </c>
      <c r="BE259" t="s">
        <v>283</v>
      </c>
    </row>
    <row r="260" spans="1:57" x14ac:dyDescent="0.25">
      <c r="A260" t="s">
        <v>202</v>
      </c>
      <c r="B260" t="s">
        <v>203</v>
      </c>
      <c r="C260">
        <v>80326</v>
      </c>
      <c r="D260" t="s">
        <v>59</v>
      </c>
      <c r="E260" t="s">
        <v>91</v>
      </c>
      <c r="F260" t="s">
        <v>61</v>
      </c>
      <c r="G260" t="s">
        <v>62</v>
      </c>
      <c r="H260" t="s">
        <v>63</v>
      </c>
      <c r="I260" t="s">
        <v>64</v>
      </c>
      <c r="J260" t="s">
        <v>65</v>
      </c>
      <c r="K260" t="s">
        <v>64</v>
      </c>
      <c r="L260" s="1">
        <v>44404.469444444447</v>
      </c>
      <c r="P260" t="s">
        <v>204</v>
      </c>
      <c r="Q260" t="s">
        <v>127</v>
      </c>
      <c r="U260" t="s">
        <v>205</v>
      </c>
      <c r="AN260" s="1">
        <v>44406.496412037035</v>
      </c>
      <c r="AO260" s="1">
        <v>44406.496412037035</v>
      </c>
      <c r="AP260" t="s">
        <v>265</v>
      </c>
      <c r="AQ260" t="s">
        <v>266</v>
      </c>
      <c r="AR260">
        <v>30</v>
      </c>
      <c r="AS260">
        <v>56.6</v>
      </c>
      <c r="AT260" t="s">
        <v>71</v>
      </c>
      <c r="AU260" t="s">
        <v>270</v>
      </c>
      <c r="AW260" t="s">
        <v>268</v>
      </c>
      <c r="AX260">
        <v>0.3</v>
      </c>
      <c r="AZ260" t="s">
        <v>206</v>
      </c>
      <c r="BC260">
        <v>80326008</v>
      </c>
      <c r="BD260">
        <v>8237244</v>
      </c>
      <c r="BE260" t="s">
        <v>265</v>
      </c>
    </row>
    <row r="261" spans="1:57" x14ac:dyDescent="0.25">
      <c r="A261" t="s">
        <v>202</v>
      </c>
      <c r="B261" t="s">
        <v>203</v>
      </c>
      <c r="C261">
        <v>80326</v>
      </c>
      <c r="D261" t="s">
        <v>59</v>
      </c>
      <c r="E261" t="s">
        <v>91</v>
      </c>
      <c r="F261" t="s">
        <v>61</v>
      </c>
      <c r="G261" t="s">
        <v>62</v>
      </c>
      <c r="H261" t="s">
        <v>63</v>
      </c>
      <c r="I261" t="s">
        <v>64</v>
      </c>
      <c r="J261" t="s">
        <v>65</v>
      </c>
      <c r="K261" t="s">
        <v>64</v>
      </c>
      <c r="L261" s="1">
        <v>44404.469444444447</v>
      </c>
      <c r="P261" t="s">
        <v>204</v>
      </c>
      <c r="Q261" t="s">
        <v>127</v>
      </c>
      <c r="U261" t="s">
        <v>205</v>
      </c>
      <c r="AN261" s="1">
        <v>44406.496412037035</v>
      </c>
      <c r="AO261" s="1">
        <v>44406.496412037035</v>
      </c>
      <c r="AP261" t="s">
        <v>241</v>
      </c>
      <c r="AQ261" t="s">
        <v>242</v>
      </c>
      <c r="AS261">
        <v>225.1</v>
      </c>
      <c r="AT261" t="s">
        <v>71</v>
      </c>
      <c r="AU261" t="s">
        <v>641</v>
      </c>
      <c r="AX261">
        <v>1</v>
      </c>
      <c r="AZ261" t="s">
        <v>206</v>
      </c>
      <c r="BC261">
        <v>80326008</v>
      </c>
      <c r="BD261">
        <v>8237244</v>
      </c>
      <c r="BE261" t="s">
        <v>241</v>
      </c>
    </row>
    <row r="262" spans="1:57" x14ac:dyDescent="0.25">
      <c r="A262" t="s">
        <v>202</v>
      </c>
      <c r="B262" t="s">
        <v>203</v>
      </c>
      <c r="C262">
        <v>80326</v>
      </c>
      <c r="D262" t="s">
        <v>59</v>
      </c>
      <c r="E262" t="s">
        <v>91</v>
      </c>
      <c r="F262" t="s">
        <v>61</v>
      </c>
      <c r="G262" t="s">
        <v>62</v>
      </c>
      <c r="H262" t="s">
        <v>63</v>
      </c>
      <c r="I262" t="s">
        <v>64</v>
      </c>
      <c r="J262" t="s">
        <v>65</v>
      </c>
      <c r="K262" t="s">
        <v>64</v>
      </c>
      <c r="L262" s="1">
        <v>44404.469444444447</v>
      </c>
      <c r="P262" t="s">
        <v>204</v>
      </c>
      <c r="Q262" t="s">
        <v>127</v>
      </c>
      <c r="U262" t="s">
        <v>205</v>
      </c>
      <c r="AN262" s="1">
        <v>44407.64166666667</v>
      </c>
      <c r="AO262" s="1">
        <v>44407.64166666667</v>
      </c>
      <c r="AP262" t="s">
        <v>414</v>
      </c>
      <c r="AQ262" t="s">
        <v>415</v>
      </c>
      <c r="AR262">
        <v>33</v>
      </c>
      <c r="AS262">
        <v>40.5</v>
      </c>
      <c r="AT262" t="s">
        <v>71</v>
      </c>
      <c r="AU262" t="s">
        <v>421</v>
      </c>
      <c r="AW262" t="s">
        <v>412</v>
      </c>
      <c r="AX262">
        <v>0.1</v>
      </c>
      <c r="AZ262" t="s">
        <v>206</v>
      </c>
      <c r="BC262">
        <v>80326008</v>
      </c>
      <c r="BD262">
        <v>8237235</v>
      </c>
      <c r="BE262" t="s">
        <v>414</v>
      </c>
    </row>
    <row r="263" spans="1:57" x14ac:dyDescent="0.25">
      <c r="A263" t="s">
        <v>202</v>
      </c>
      <c r="B263" t="s">
        <v>203</v>
      </c>
      <c r="C263">
        <v>80326</v>
      </c>
      <c r="D263" t="s">
        <v>59</v>
      </c>
      <c r="E263" t="s">
        <v>91</v>
      </c>
      <c r="F263" t="s">
        <v>61</v>
      </c>
      <c r="G263" t="s">
        <v>62</v>
      </c>
      <c r="H263" t="s">
        <v>63</v>
      </c>
      <c r="I263" t="s">
        <v>64</v>
      </c>
      <c r="J263" t="s">
        <v>65</v>
      </c>
      <c r="K263" t="s">
        <v>64</v>
      </c>
      <c r="L263" s="1">
        <v>44404.469444444447</v>
      </c>
      <c r="P263" t="s">
        <v>204</v>
      </c>
      <c r="Q263" t="s">
        <v>127</v>
      </c>
      <c r="U263" t="s">
        <v>205</v>
      </c>
      <c r="AN263" s="1">
        <v>44407.64166666667</v>
      </c>
      <c r="AO263" s="1">
        <v>44407.64166666667</v>
      </c>
      <c r="AP263" t="s">
        <v>410</v>
      </c>
      <c r="AQ263" t="s">
        <v>411</v>
      </c>
      <c r="AR263">
        <v>32</v>
      </c>
      <c r="AS263">
        <v>92.1</v>
      </c>
      <c r="AT263" t="s">
        <v>71</v>
      </c>
      <c r="AU263" t="s">
        <v>275</v>
      </c>
      <c r="AW263" t="s">
        <v>412</v>
      </c>
      <c r="AX263">
        <v>0.5</v>
      </c>
      <c r="AZ263" t="s">
        <v>206</v>
      </c>
      <c r="BC263">
        <v>80326008</v>
      </c>
      <c r="BD263">
        <v>8237235</v>
      </c>
      <c r="BE263" t="s">
        <v>410</v>
      </c>
    </row>
    <row r="264" spans="1:57" x14ac:dyDescent="0.25">
      <c r="A264" t="s">
        <v>202</v>
      </c>
      <c r="B264" t="s">
        <v>203</v>
      </c>
      <c r="C264">
        <v>80326</v>
      </c>
      <c r="D264" t="s">
        <v>59</v>
      </c>
      <c r="E264" t="s">
        <v>91</v>
      </c>
      <c r="F264" t="s">
        <v>61</v>
      </c>
      <c r="G264" t="s">
        <v>62</v>
      </c>
      <c r="H264" t="s">
        <v>63</v>
      </c>
      <c r="I264" t="s">
        <v>64</v>
      </c>
      <c r="J264" t="s">
        <v>65</v>
      </c>
      <c r="K264" t="s">
        <v>64</v>
      </c>
      <c r="L264" s="1">
        <v>44404.469444444447</v>
      </c>
      <c r="P264" t="s">
        <v>204</v>
      </c>
      <c r="Q264" t="s">
        <v>127</v>
      </c>
      <c r="U264" t="s">
        <v>205</v>
      </c>
      <c r="AN264" s="1">
        <v>44410.78402777778</v>
      </c>
      <c r="AO264" s="1">
        <v>44410.380555555559</v>
      </c>
      <c r="AP264" t="s">
        <v>369</v>
      </c>
      <c r="AQ264" t="s">
        <v>370</v>
      </c>
      <c r="AS264">
        <v>9.6000000000000002E-2</v>
      </c>
      <c r="AT264" t="s">
        <v>343</v>
      </c>
      <c r="AU264" t="s">
        <v>377</v>
      </c>
      <c r="AX264">
        <v>8.9999999999999993E-3</v>
      </c>
      <c r="AZ264" t="s">
        <v>206</v>
      </c>
      <c r="BC264">
        <v>80326008</v>
      </c>
      <c r="BD264">
        <v>8237242</v>
      </c>
      <c r="BE264" t="s">
        <v>369</v>
      </c>
    </row>
    <row r="265" spans="1:57" x14ac:dyDescent="0.25">
      <c r="A265" t="s">
        <v>202</v>
      </c>
      <c r="B265" t="s">
        <v>203</v>
      </c>
      <c r="C265">
        <v>80326</v>
      </c>
      <c r="D265" t="s">
        <v>59</v>
      </c>
      <c r="E265" t="s">
        <v>91</v>
      </c>
      <c r="F265" t="s">
        <v>61</v>
      </c>
      <c r="G265" t="s">
        <v>62</v>
      </c>
      <c r="H265" t="s">
        <v>63</v>
      </c>
      <c r="I265" t="s">
        <v>64</v>
      </c>
      <c r="J265" t="s">
        <v>65</v>
      </c>
      <c r="K265" t="s">
        <v>64</v>
      </c>
      <c r="L265" s="1">
        <v>44404.469444444447</v>
      </c>
      <c r="P265" t="s">
        <v>204</v>
      </c>
      <c r="Q265" t="s">
        <v>127</v>
      </c>
      <c r="U265" t="s">
        <v>205</v>
      </c>
      <c r="AN265" s="1">
        <v>44410.78402777778</v>
      </c>
      <c r="AO265" s="1">
        <v>44410.380555555559</v>
      </c>
      <c r="AP265" t="s">
        <v>346</v>
      </c>
      <c r="AQ265" t="s">
        <v>347</v>
      </c>
      <c r="AS265">
        <v>1.19</v>
      </c>
      <c r="AT265" t="s">
        <v>343</v>
      </c>
      <c r="AU265" t="s">
        <v>348</v>
      </c>
      <c r="AX265">
        <v>1.7999999999999999E-2</v>
      </c>
      <c r="AZ265" t="s">
        <v>206</v>
      </c>
      <c r="BC265">
        <v>80326008</v>
      </c>
      <c r="BD265">
        <v>8237242</v>
      </c>
      <c r="BE265" t="s">
        <v>346</v>
      </c>
    </row>
    <row r="266" spans="1:57" x14ac:dyDescent="0.25">
      <c r="A266" t="s">
        <v>202</v>
      </c>
      <c r="B266" t="s">
        <v>203</v>
      </c>
      <c r="C266">
        <v>80326</v>
      </c>
      <c r="D266" t="s">
        <v>59</v>
      </c>
      <c r="E266" t="s">
        <v>91</v>
      </c>
      <c r="F266" t="s">
        <v>61</v>
      </c>
      <c r="G266" t="s">
        <v>62</v>
      </c>
      <c r="H266" t="s">
        <v>63</v>
      </c>
      <c r="I266" t="s">
        <v>64</v>
      </c>
      <c r="J266" t="s">
        <v>65</v>
      </c>
      <c r="K266" t="s">
        <v>64</v>
      </c>
      <c r="L266" s="1">
        <v>44404.469444444447</v>
      </c>
      <c r="P266" t="s">
        <v>204</v>
      </c>
      <c r="Q266" t="s">
        <v>127</v>
      </c>
      <c r="U266" t="s">
        <v>205</v>
      </c>
      <c r="AN266" s="1">
        <v>44410.78402777778</v>
      </c>
      <c r="AO266" s="1">
        <v>44410.380555555559</v>
      </c>
      <c r="AP266" t="s">
        <v>341</v>
      </c>
      <c r="AQ266" t="s">
        <v>342</v>
      </c>
      <c r="AS266">
        <v>8.4000000000000005E-2</v>
      </c>
      <c r="AT266" t="s">
        <v>343</v>
      </c>
      <c r="AU266" t="s">
        <v>344</v>
      </c>
      <c r="AX266">
        <v>1.7999999999999999E-2</v>
      </c>
      <c r="AZ266" t="s">
        <v>206</v>
      </c>
      <c r="BC266">
        <v>80326008</v>
      </c>
      <c r="BD266">
        <v>8237242</v>
      </c>
      <c r="BE266" t="s">
        <v>341</v>
      </c>
    </row>
    <row r="267" spans="1:57" x14ac:dyDescent="0.25">
      <c r="A267" t="s">
        <v>207</v>
      </c>
      <c r="B267" t="s">
        <v>208</v>
      </c>
      <c r="C267">
        <v>80326</v>
      </c>
      <c r="D267" t="s">
        <v>59</v>
      </c>
      <c r="E267" t="s">
        <v>99</v>
      </c>
      <c r="F267" t="s">
        <v>61</v>
      </c>
      <c r="G267" t="s">
        <v>62</v>
      </c>
      <c r="H267" t="s">
        <v>63</v>
      </c>
      <c r="I267" t="s">
        <v>64</v>
      </c>
      <c r="J267" t="s">
        <v>65</v>
      </c>
      <c r="K267" t="s">
        <v>64</v>
      </c>
      <c r="L267" s="1">
        <v>44404.461111111108</v>
      </c>
      <c r="P267" t="s">
        <v>209</v>
      </c>
      <c r="Q267" t="s">
        <v>210</v>
      </c>
      <c r="U267" t="s">
        <v>211</v>
      </c>
      <c r="AN267" s="1">
        <v>44410.568530092591</v>
      </c>
      <c r="AO267" s="1">
        <v>44405.594444444447</v>
      </c>
      <c r="AP267" t="s">
        <v>556</v>
      </c>
      <c r="AQ267" t="s">
        <v>557</v>
      </c>
      <c r="AR267">
        <v>26</v>
      </c>
      <c r="AS267">
        <v>6.0000000000000001E-3</v>
      </c>
      <c r="AT267" t="s">
        <v>71</v>
      </c>
      <c r="AU267" t="s">
        <v>449</v>
      </c>
      <c r="AW267" t="s">
        <v>450</v>
      </c>
      <c r="AX267">
        <v>2E-3</v>
      </c>
      <c r="AZ267" t="s">
        <v>212</v>
      </c>
      <c r="BC267">
        <v>80326009</v>
      </c>
      <c r="BD267">
        <v>8237215</v>
      </c>
      <c r="BE267" t="s">
        <v>556</v>
      </c>
    </row>
    <row r="268" spans="1:57" x14ac:dyDescent="0.25">
      <c r="A268" t="s">
        <v>207</v>
      </c>
      <c r="B268" t="s">
        <v>208</v>
      </c>
      <c r="C268">
        <v>80326</v>
      </c>
      <c r="D268" t="s">
        <v>59</v>
      </c>
      <c r="E268" t="s">
        <v>99</v>
      </c>
      <c r="F268" t="s">
        <v>61</v>
      </c>
      <c r="G268" t="s">
        <v>62</v>
      </c>
      <c r="H268" t="s">
        <v>63</v>
      </c>
      <c r="I268" t="s">
        <v>64</v>
      </c>
      <c r="J268" t="s">
        <v>65</v>
      </c>
      <c r="K268" t="s">
        <v>64</v>
      </c>
      <c r="L268" s="1">
        <v>44404.461111111108</v>
      </c>
      <c r="P268" t="s">
        <v>209</v>
      </c>
      <c r="Q268" t="s">
        <v>210</v>
      </c>
      <c r="U268" t="s">
        <v>211</v>
      </c>
      <c r="AN268" s="1">
        <v>44410.570648148147</v>
      </c>
      <c r="AO268" s="1">
        <v>44405.594444444447</v>
      </c>
      <c r="AP268" t="s">
        <v>554</v>
      </c>
      <c r="AQ268" t="s">
        <v>555</v>
      </c>
      <c r="AR268">
        <v>25</v>
      </c>
      <c r="AS268">
        <v>0.01</v>
      </c>
      <c r="AT268" t="s">
        <v>71</v>
      </c>
      <c r="AU268" t="s">
        <v>449</v>
      </c>
      <c r="AW268" t="s">
        <v>450</v>
      </c>
      <c r="AX268">
        <v>2E-3</v>
      </c>
      <c r="AZ268" t="s">
        <v>212</v>
      </c>
      <c r="BC268">
        <v>80326009</v>
      </c>
      <c r="BD268">
        <v>8237213</v>
      </c>
      <c r="BE268" t="s">
        <v>554</v>
      </c>
    </row>
    <row r="269" spans="1:57" x14ac:dyDescent="0.25">
      <c r="A269" t="s">
        <v>207</v>
      </c>
      <c r="B269" t="s">
        <v>208</v>
      </c>
      <c r="C269">
        <v>80326</v>
      </c>
      <c r="D269" t="s">
        <v>59</v>
      </c>
      <c r="E269" t="s">
        <v>99</v>
      </c>
      <c r="F269" t="s">
        <v>61</v>
      </c>
      <c r="G269" t="s">
        <v>62</v>
      </c>
      <c r="H269" t="s">
        <v>63</v>
      </c>
      <c r="I269" t="s">
        <v>64</v>
      </c>
      <c r="J269" t="s">
        <v>65</v>
      </c>
      <c r="K269" t="s">
        <v>64</v>
      </c>
      <c r="L269" s="1">
        <v>44404.461111111108</v>
      </c>
      <c r="P269" t="s">
        <v>209</v>
      </c>
      <c r="Q269" t="s">
        <v>210</v>
      </c>
      <c r="U269" t="s">
        <v>211</v>
      </c>
      <c r="AN269" s="1">
        <v>44405.521296296298</v>
      </c>
      <c r="AO269" s="1">
        <v>44405.521296296298</v>
      </c>
      <c r="AP269" t="s">
        <v>447</v>
      </c>
      <c r="AQ269" t="s">
        <v>448</v>
      </c>
      <c r="AR269">
        <v>23</v>
      </c>
      <c r="AS269">
        <v>2E-3</v>
      </c>
      <c r="AT269" t="s">
        <v>71</v>
      </c>
      <c r="AU269" t="s">
        <v>449</v>
      </c>
      <c r="AV269" t="s">
        <v>180</v>
      </c>
      <c r="AW269" t="s">
        <v>450</v>
      </c>
      <c r="AX269">
        <v>2E-3</v>
      </c>
      <c r="AZ269" t="s">
        <v>212</v>
      </c>
      <c r="BC269">
        <v>80326009</v>
      </c>
      <c r="BD269">
        <v>8237211</v>
      </c>
      <c r="BE269" t="s">
        <v>447</v>
      </c>
    </row>
    <row r="270" spans="1:57" x14ac:dyDescent="0.25">
      <c r="A270" t="s">
        <v>207</v>
      </c>
      <c r="B270" t="s">
        <v>208</v>
      </c>
      <c r="C270">
        <v>80326</v>
      </c>
      <c r="D270" t="s">
        <v>59</v>
      </c>
      <c r="E270" t="s">
        <v>99</v>
      </c>
      <c r="F270" t="s">
        <v>61</v>
      </c>
      <c r="G270" t="s">
        <v>62</v>
      </c>
      <c r="H270" t="s">
        <v>63</v>
      </c>
      <c r="I270" t="s">
        <v>64</v>
      </c>
      <c r="J270" t="s">
        <v>65</v>
      </c>
      <c r="K270" t="s">
        <v>64</v>
      </c>
      <c r="L270" s="1">
        <v>44404.461111111108</v>
      </c>
      <c r="P270" t="s">
        <v>209</v>
      </c>
      <c r="Q270" t="s">
        <v>210</v>
      </c>
      <c r="U270" t="s">
        <v>211</v>
      </c>
      <c r="AN270" s="1">
        <v>44406.492094907408</v>
      </c>
      <c r="AO270" s="1">
        <v>44405.44295138889</v>
      </c>
      <c r="AP270" t="s">
        <v>560</v>
      </c>
      <c r="AQ270" t="s">
        <v>561</v>
      </c>
      <c r="AR270">
        <v>80</v>
      </c>
      <c r="AS270">
        <v>1.85</v>
      </c>
      <c r="AT270" t="s">
        <v>71</v>
      </c>
      <c r="AU270" t="s">
        <v>574</v>
      </c>
      <c r="AW270" t="s">
        <v>563</v>
      </c>
      <c r="AX270">
        <v>0.05</v>
      </c>
      <c r="AZ270" t="s">
        <v>212</v>
      </c>
      <c r="BC270">
        <v>80326009</v>
      </c>
      <c r="BD270">
        <v>8237219</v>
      </c>
      <c r="BE270" t="s">
        <v>560</v>
      </c>
    </row>
    <row r="271" spans="1:57" x14ac:dyDescent="0.25">
      <c r="A271" t="s">
        <v>207</v>
      </c>
      <c r="B271" t="s">
        <v>208</v>
      </c>
      <c r="C271">
        <v>80326</v>
      </c>
      <c r="D271" t="s">
        <v>59</v>
      </c>
      <c r="E271" t="s">
        <v>99</v>
      </c>
      <c r="F271" t="s">
        <v>61</v>
      </c>
      <c r="G271" t="s">
        <v>62</v>
      </c>
      <c r="H271" t="s">
        <v>63</v>
      </c>
      <c r="I271" t="s">
        <v>64</v>
      </c>
      <c r="J271" t="s">
        <v>65</v>
      </c>
      <c r="K271" t="s">
        <v>64</v>
      </c>
      <c r="L271" s="1">
        <v>44404.461111111108</v>
      </c>
      <c r="P271" t="s">
        <v>209</v>
      </c>
      <c r="Q271" t="s">
        <v>210</v>
      </c>
      <c r="U271" t="s">
        <v>211</v>
      </c>
      <c r="AN271" s="1">
        <v>44425.666030092594</v>
      </c>
      <c r="AO271" s="1">
        <v>44425.666030092594</v>
      </c>
      <c r="AP271" t="s">
        <v>427</v>
      </c>
      <c r="AQ271" t="s">
        <v>428</v>
      </c>
      <c r="AR271">
        <v>18</v>
      </c>
      <c r="AS271">
        <v>5.0000000000000001E-3</v>
      </c>
      <c r="AT271" t="s">
        <v>71</v>
      </c>
      <c r="AU271" t="s">
        <v>424</v>
      </c>
      <c r="AV271" t="s">
        <v>180</v>
      </c>
      <c r="AW271" t="s">
        <v>429</v>
      </c>
      <c r="AX271">
        <v>5.0000000000000001E-3</v>
      </c>
      <c r="AZ271" t="s">
        <v>212</v>
      </c>
      <c r="BC271">
        <v>80326009</v>
      </c>
      <c r="BD271">
        <v>8237216</v>
      </c>
      <c r="BE271" t="s">
        <v>427</v>
      </c>
    </row>
    <row r="272" spans="1:57" x14ac:dyDescent="0.25">
      <c r="A272" t="s">
        <v>207</v>
      </c>
      <c r="B272" t="s">
        <v>208</v>
      </c>
      <c r="C272">
        <v>80326</v>
      </c>
      <c r="D272" t="s">
        <v>59</v>
      </c>
      <c r="E272" t="s">
        <v>99</v>
      </c>
      <c r="F272" t="s">
        <v>61</v>
      </c>
      <c r="G272" t="s">
        <v>62</v>
      </c>
      <c r="H272" t="s">
        <v>63</v>
      </c>
      <c r="I272" t="s">
        <v>64</v>
      </c>
      <c r="J272" t="s">
        <v>65</v>
      </c>
      <c r="K272" t="s">
        <v>64</v>
      </c>
      <c r="L272" s="1">
        <v>44404.461111111108</v>
      </c>
      <c r="P272" t="s">
        <v>209</v>
      </c>
      <c r="Q272" t="s">
        <v>210</v>
      </c>
      <c r="U272" t="s">
        <v>211</v>
      </c>
      <c r="AN272" s="1">
        <v>44425.666030092594</v>
      </c>
      <c r="AO272" s="1">
        <v>44425.666030092594</v>
      </c>
      <c r="AP272" t="s">
        <v>422</v>
      </c>
      <c r="AQ272" t="s">
        <v>423</v>
      </c>
      <c r="AR272">
        <v>20</v>
      </c>
      <c r="AS272">
        <v>2.8000000000000001E-2</v>
      </c>
      <c r="AT272" t="s">
        <v>71</v>
      </c>
      <c r="AU272" t="s">
        <v>424</v>
      </c>
      <c r="AW272" t="s">
        <v>425</v>
      </c>
      <c r="AX272">
        <v>5.0000000000000001E-3</v>
      </c>
      <c r="AZ272" t="s">
        <v>212</v>
      </c>
      <c r="BC272">
        <v>80326009</v>
      </c>
      <c r="BD272">
        <v>8237216</v>
      </c>
      <c r="BE272" t="s">
        <v>422</v>
      </c>
    </row>
    <row r="273" spans="1:57" x14ac:dyDescent="0.25">
      <c r="A273" t="s">
        <v>207</v>
      </c>
      <c r="B273" t="s">
        <v>208</v>
      </c>
      <c r="C273">
        <v>80326</v>
      </c>
      <c r="D273" t="s">
        <v>59</v>
      </c>
      <c r="E273" t="s">
        <v>99</v>
      </c>
      <c r="F273" t="s">
        <v>61</v>
      </c>
      <c r="G273" t="s">
        <v>62</v>
      </c>
      <c r="H273" t="s">
        <v>63</v>
      </c>
      <c r="I273" t="s">
        <v>64</v>
      </c>
      <c r="J273" t="s">
        <v>65</v>
      </c>
      <c r="K273" t="s">
        <v>64</v>
      </c>
      <c r="L273" s="1">
        <v>44404.461111111108</v>
      </c>
      <c r="P273" t="s">
        <v>209</v>
      </c>
      <c r="Q273" t="s">
        <v>210</v>
      </c>
      <c r="U273" t="s">
        <v>211</v>
      </c>
      <c r="AN273" s="1">
        <v>44405.45</v>
      </c>
      <c r="AO273" s="1">
        <v>44405.45</v>
      </c>
      <c r="AP273" t="s">
        <v>384</v>
      </c>
      <c r="AQ273" t="s">
        <v>385</v>
      </c>
      <c r="AR273">
        <v>13</v>
      </c>
      <c r="AS273">
        <v>87</v>
      </c>
      <c r="AT273" t="s">
        <v>386</v>
      </c>
      <c r="AU273" t="s">
        <v>391</v>
      </c>
      <c r="AW273" t="s">
        <v>387</v>
      </c>
      <c r="AX273">
        <v>1</v>
      </c>
      <c r="AZ273" t="s">
        <v>212</v>
      </c>
      <c r="BC273">
        <v>80326009</v>
      </c>
      <c r="BD273">
        <v>8237220</v>
      </c>
      <c r="BE273" t="s">
        <v>384</v>
      </c>
    </row>
    <row r="274" spans="1:57" x14ac:dyDescent="0.25">
      <c r="A274" t="s">
        <v>207</v>
      </c>
      <c r="B274" t="s">
        <v>208</v>
      </c>
      <c r="C274">
        <v>80326</v>
      </c>
      <c r="D274" t="s">
        <v>59</v>
      </c>
      <c r="E274" t="s">
        <v>99</v>
      </c>
      <c r="F274" t="s">
        <v>61</v>
      </c>
      <c r="G274" t="s">
        <v>62</v>
      </c>
      <c r="H274" t="s">
        <v>63</v>
      </c>
      <c r="I274" t="s">
        <v>64</v>
      </c>
      <c r="J274" t="s">
        <v>65</v>
      </c>
      <c r="K274" t="s">
        <v>64</v>
      </c>
      <c r="L274" s="1">
        <v>44404.461111111108</v>
      </c>
      <c r="P274" t="s">
        <v>209</v>
      </c>
      <c r="Q274" t="s">
        <v>210</v>
      </c>
      <c r="U274" t="s">
        <v>211</v>
      </c>
      <c r="AN274" s="1">
        <v>44425.146527777775</v>
      </c>
      <c r="AO274" s="1">
        <v>44425.146527777775</v>
      </c>
      <c r="AP274" t="s">
        <v>69</v>
      </c>
      <c r="AQ274" t="s">
        <v>70</v>
      </c>
      <c r="AR274">
        <v>89</v>
      </c>
      <c r="AS274">
        <v>29</v>
      </c>
      <c r="AT274" t="s">
        <v>71</v>
      </c>
      <c r="AU274" t="s">
        <v>174</v>
      </c>
      <c r="AW274" t="s">
        <v>73</v>
      </c>
      <c r="AX274">
        <v>0.8</v>
      </c>
      <c r="AZ274" t="s">
        <v>212</v>
      </c>
      <c r="BC274">
        <v>80326009</v>
      </c>
      <c r="BD274">
        <v>8237221</v>
      </c>
      <c r="BE274" t="s">
        <v>69</v>
      </c>
    </row>
    <row r="275" spans="1:57" x14ac:dyDescent="0.25">
      <c r="A275" t="s">
        <v>207</v>
      </c>
      <c r="B275" t="s">
        <v>208</v>
      </c>
      <c r="C275">
        <v>80326</v>
      </c>
      <c r="D275" t="s">
        <v>59</v>
      </c>
      <c r="E275" t="s">
        <v>99</v>
      </c>
      <c r="F275" t="s">
        <v>61</v>
      </c>
      <c r="G275" t="s">
        <v>62</v>
      </c>
      <c r="H275" t="s">
        <v>63</v>
      </c>
      <c r="I275" t="s">
        <v>64</v>
      </c>
      <c r="J275" t="s">
        <v>65</v>
      </c>
      <c r="K275" t="s">
        <v>64</v>
      </c>
      <c r="L275" s="1">
        <v>44404.461111111108</v>
      </c>
      <c r="P275" t="s">
        <v>209</v>
      </c>
      <c r="Q275" t="s">
        <v>210</v>
      </c>
      <c r="U275" t="s">
        <v>211</v>
      </c>
      <c r="AN275" s="1">
        <v>44405.520138888889</v>
      </c>
      <c r="AO275" s="1">
        <v>44405.520138888889</v>
      </c>
      <c r="AP275" t="s">
        <v>185</v>
      </c>
      <c r="AQ275" t="s">
        <v>186</v>
      </c>
      <c r="AR275">
        <v>67</v>
      </c>
      <c r="AS275">
        <v>180</v>
      </c>
      <c r="AT275" t="s">
        <v>187</v>
      </c>
      <c r="AU275" t="s">
        <v>188</v>
      </c>
      <c r="AW275" t="s">
        <v>189</v>
      </c>
      <c r="AX275">
        <v>1</v>
      </c>
      <c r="AZ275" t="s">
        <v>212</v>
      </c>
      <c r="BC275">
        <v>80326009</v>
      </c>
      <c r="BD275">
        <v>8237225</v>
      </c>
      <c r="BE275" t="s">
        <v>185</v>
      </c>
    </row>
    <row r="276" spans="1:57" x14ac:dyDescent="0.25">
      <c r="A276" t="s">
        <v>207</v>
      </c>
      <c r="B276" t="s">
        <v>208</v>
      </c>
      <c r="C276">
        <v>80326</v>
      </c>
      <c r="D276" t="s">
        <v>59</v>
      </c>
      <c r="E276" t="s">
        <v>99</v>
      </c>
      <c r="F276" t="s">
        <v>61</v>
      </c>
      <c r="G276" t="s">
        <v>62</v>
      </c>
      <c r="H276" t="s">
        <v>63</v>
      </c>
      <c r="I276" t="s">
        <v>64</v>
      </c>
      <c r="J276" t="s">
        <v>65</v>
      </c>
      <c r="K276" t="s">
        <v>64</v>
      </c>
      <c r="L276" s="1">
        <v>44404.461111111108</v>
      </c>
      <c r="P276" t="s">
        <v>209</v>
      </c>
      <c r="Q276" t="s">
        <v>210</v>
      </c>
      <c r="U276" t="s">
        <v>211</v>
      </c>
      <c r="AN276" s="1">
        <v>44418.606944444444</v>
      </c>
      <c r="AO276" s="1">
        <v>44411.447222222225</v>
      </c>
      <c r="AP276" t="s">
        <v>407</v>
      </c>
      <c r="AQ276" t="s">
        <v>408</v>
      </c>
      <c r="AR276">
        <v>66</v>
      </c>
      <c r="AS276">
        <v>8</v>
      </c>
      <c r="AT276" t="s">
        <v>343</v>
      </c>
      <c r="AU276" t="s">
        <v>188</v>
      </c>
      <c r="AV276" t="s">
        <v>180</v>
      </c>
      <c r="AW276" t="s">
        <v>268</v>
      </c>
      <c r="AX276">
        <v>8</v>
      </c>
      <c r="AZ276" t="s">
        <v>212</v>
      </c>
      <c r="BC276">
        <v>80326009</v>
      </c>
      <c r="BD276">
        <v>8237228</v>
      </c>
      <c r="BE276" t="s">
        <v>407</v>
      </c>
    </row>
    <row r="277" spans="1:57" x14ac:dyDescent="0.25">
      <c r="A277" t="s">
        <v>207</v>
      </c>
      <c r="B277" t="s">
        <v>208</v>
      </c>
      <c r="C277">
        <v>80326</v>
      </c>
      <c r="D277" t="s">
        <v>59</v>
      </c>
      <c r="E277" t="s">
        <v>99</v>
      </c>
      <c r="F277" t="s">
        <v>61</v>
      </c>
      <c r="G277" t="s">
        <v>62</v>
      </c>
      <c r="H277" t="s">
        <v>63</v>
      </c>
      <c r="I277" t="s">
        <v>64</v>
      </c>
      <c r="J277" t="s">
        <v>65</v>
      </c>
      <c r="K277" t="s">
        <v>64</v>
      </c>
      <c r="L277" s="1">
        <v>44404.461111111108</v>
      </c>
      <c r="P277" t="s">
        <v>209</v>
      </c>
      <c r="Q277" t="s">
        <v>210</v>
      </c>
      <c r="U277" t="s">
        <v>211</v>
      </c>
      <c r="AN277" s="1">
        <v>44418.606944444444</v>
      </c>
      <c r="AO277" s="1">
        <v>44411.447222222225</v>
      </c>
      <c r="AP277" t="s">
        <v>404</v>
      </c>
      <c r="AQ277" t="s">
        <v>405</v>
      </c>
      <c r="AR277">
        <v>36</v>
      </c>
      <c r="AS277">
        <v>4</v>
      </c>
      <c r="AT277" t="s">
        <v>343</v>
      </c>
      <c r="AU277" t="s">
        <v>406</v>
      </c>
      <c r="AV277" t="s">
        <v>345</v>
      </c>
      <c r="AW277" t="s">
        <v>268</v>
      </c>
      <c r="AX277">
        <v>3</v>
      </c>
      <c r="AZ277" t="s">
        <v>212</v>
      </c>
      <c r="BC277">
        <v>80326009</v>
      </c>
      <c r="BD277">
        <v>8237228</v>
      </c>
      <c r="BE277" t="s">
        <v>404</v>
      </c>
    </row>
    <row r="278" spans="1:57" x14ac:dyDescent="0.25">
      <c r="A278" t="s">
        <v>207</v>
      </c>
      <c r="B278" t="s">
        <v>208</v>
      </c>
      <c r="C278">
        <v>80326</v>
      </c>
      <c r="D278" t="s">
        <v>59</v>
      </c>
      <c r="E278" t="s">
        <v>99</v>
      </c>
      <c r="F278" t="s">
        <v>61</v>
      </c>
      <c r="G278" t="s">
        <v>62</v>
      </c>
      <c r="H278" t="s">
        <v>63</v>
      </c>
      <c r="I278" t="s">
        <v>64</v>
      </c>
      <c r="J278" t="s">
        <v>65</v>
      </c>
      <c r="K278" t="s">
        <v>64</v>
      </c>
      <c r="L278" s="1">
        <v>44404.461111111108</v>
      </c>
      <c r="P278" t="s">
        <v>209</v>
      </c>
      <c r="Q278" t="s">
        <v>210</v>
      </c>
      <c r="U278" t="s">
        <v>211</v>
      </c>
      <c r="AN278" s="1">
        <v>44406.497303240743</v>
      </c>
      <c r="AO278" s="1">
        <v>44406.497303240743</v>
      </c>
      <c r="AP278" t="s">
        <v>305</v>
      </c>
      <c r="AQ278" t="s">
        <v>306</v>
      </c>
      <c r="AR278">
        <v>29</v>
      </c>
      <c r="AS278">
        <v>5.6</v>
      </c>
      <c r="AT278" t="s">
        <v>71</v>
      </c>
      <c r="AU278" t="s">
        <v>304</v>
      </c>
      <c r="AW278" t="s">
        <v>268</v>
      </c>
      <c r="AX278">
        <v>0.1</v>
      </c>
      <c r="AZ278" t="s">
        <v>212</v>
      </c>
      <c r="BC278">
        <v>80326009</v>
      </c>
      <c r="BD278">
        <v>8237226</v>
      </c>
      <c r="BE278" t="s">
        <v>305</v>
      </c>
    </row>
    <row r="279" spans="1:57" x14ac:dyDescent="0.25">
      <c r="A279" t="s">
        <v>207</v>
      </c>
      <c r="B279" t="s">
        <v>208</v>
      </c>
      <c r="C279">
        <v>80326</v>
      </c>
      <c r="D279" t="s">
        <v>59</v>
      </c>
      <c r="E279" t="s">
        <v>99</v>
      </c>
      <c r="F279" t="s">
        <v>61</v>
      </c>
      <c r="G279" t="s">
        <v>62</v>
      </c>
      <c r="H279" t="s">
        <v>63</v>
      </c>
      <c r="I279" t="s">
        <v>64</v>
      </c>
      <c r="J279" t="s">
        <v>65</v>
      </c>
      <c r="K279" t="s">
        <v>64</v>
      </c>
      <c r="L279" s="1">
        <v>44404.461111111108</v>
      </c>
      <c r="P279" t="s">
        <v>209</v>
      </c>
      <c r="Q279" t="s">
        <v>210</v>
      </c>
      <c r="U279" t="s">
        <v>211</v>
      </c>
      <c r="AN279" s="1">
        <v>44406.497303240743</v>
      </c>
      <c r="AO279" s="1">
        <v>44406.497303240743</v>
      </c>
      <c r="AP279" t="s">
        <v>291</v>
      </c>
      <c r="AQ279" t="s">
        <v>292</v>
      </c>
      <c r="AR279">
        <v>28</v>
      </c>
      <c r="AS279">
        <v>54.4</v>
      </c>
      <c r="AT279" t="s">
        <v>71</v>
      </c>
      <c r="AU279" t="s">
        <v>301</v>
      </c>
      <c r="AW279" t="s">
        <v>268</v>
      </c>
      <c r="AX279">
        <v>0.4</v>
      </c>
      <c r="AZ279" t="s">
        <v>212</v>
      </c>
      <c r="BC279">
        <v>80326009</v>
      </c>
      <c r="BD279">
        <v>8237226</v>
      </c>
      <c r="BE279" t="s">
        <v>291</v>
      </c>
    </row>
    <row r="280" spans="1:57" x14ac:dyDescent="0.25">
      <c r="A280" t="s">
        <v>207</v>
      </c>
      <c r="B280" t="s">
        <v>208</v>
      </c>
      <c r="C280">
        <v>80326</v>
      </c>
      <c r="D280" t="s">
        <v>59</v>
      </c>
      <c r="E280" t="s">
        <v>99</v>
      </c>
      <c r="F280" t="s">
        <v>61</v>
      </c>
      <c r="G280" t="s">
        <v>62</v>
      </c>
      <c r="H280" t="s">
        <v>63</v>
      </c>
      <c r="I280" t="s">
        <v>64</v>
      </c>
      <c r="J280" t="s">
        <v>65</v>
      </c>
      <c r="K280" t="s">
        <v>64</v>
      </c>
      <c r="L280" s="1">
        <v>44404.461111111108</v>
      </c>
      <c r="P280" t="s">
        <v>209</v>
      </c>
      <c r="Q280" t="s">
        <v>210</v>
      </c>
      <c r="U280" t="s">
        <v>211</v>
      </c>
      <c r="AN280" s="1">
        <v>44406.497303240743</v>
      </c>
      <c r="AO280" s="1">
        <v>44406.497303240743</v>
      </c>
      <c r="AP280" t="s">
        <v>283</v>
      </c>
      <c r="AQ280" t="s">
        <v>284</v>
      </c>
      <c r="AR280">
        <v>31</v>
      </c>
      <c r="AS280">
        <v>20.2</v>
      </c>
      <c r="AT280" t="s">
        <v>71</v>
      </c>
      <c r="AU280" t="s">
        <v>288</v>
      </c>
      <c r="AW280" t="s">
        <v>268</v>
      </c>
      <c r="AX280">
        <v>0.1</v>
      </c>
      <c r="AZ280" t="s">
        <v>212</v>
      </c>
      <c r="BC280">
        <v>80326009</v>
      </c>
      <c r="BD280">
        <v>8237226</v>
      </c>
      <c r="BE280" t="s">
        <v>283</v>
      </c>
    </row>
    <row r="281" spans="1:57" x14ac:dyDescent="0.25">
      <c r="A281" t="s">
        <v>207</v>
      </c>
      <c r="B281" t="s">
        <v>208</v>
      </c>
      <c r="C281">
        <v>80326</v>
      </c>
      <c r="D281" t="s">
        <v>59</v>
      </c>
      <c r="E281" t="s">
        <v>99</v>
      </c>
      <c r="F281" t="s">
        <v>61</v>
      </c>
      <c r="G281" t="s">
        <v>62</v>
      </c>
      <c r="H281" t="s">
        <v>63</v>
      </c>
      <c r="I281" t="s">
        <v>64</v>
      </c>
      <c r="J281" t="s">
        <v>65</v>
      </c>
      <c r="K281" t="s">
        <v>64</v>
      </c>
      <c r="L281" s="1">
        <v>44404.461111111108</v>
      </c>
      <c r="P281" t="s">
        <v>209</v>
      </c>
      <c r="Q281" t="s">
        <v>210</v>
      </c>
      <c r="U281" t="s">
        <v>211</v>
      </c>
      <c r="AN281" s="1">
        <v>44406.497303240743</v>
      </c>
      <c r="AO281" s="1">
        <v>44406.497303240743</v>
      </c>
      <c r="AP281" t="s">
        <v>265</v>
      </c>
      <c r="AQ281" t="s">
        <v>266</v>
      </c>
      <c r="AR281">
        <v>30</v>
      </c>
      <c r="AS281">
        <v>54.9</v>
      </c>
      <c r="AT281" t="s">
        <v>71</v>
      </c>
      <c r="AU281" t="s">
        <v>272</v>
      </c>
      <c r="AW281" t="s">
        <v>268</v>
      </c>
      <c r="AX281">
        <v>0.3</v>
      </c>
      <c r="AZ281" t="s">
        <v>212</v>
      </c>
      <c r="BC281">
        <v>80326009</v>
      </c>
      <c r="BD281">
        <v>8237226</v>
      </c>
      <c r="BE281" t="s">
        <v>265</v>
      </c>
    </row>
    <row r="282" spans="1:57" x14ac:dyDescent="0.25">
      <c r="A282" t="s">
        <v>207</v>
      </c>
      <c r="B282" t="s">
        <v>208</v>
      </c>
      <c r="C282">
        <v>80326</v>
      </c>
      <c r="D282" t="s">
        <v>59</v>
      </c>
      <c r="E282" t="s">
        <v>99</v>
      </c>
      <c r="F282" t="s">
        <v>61</v>
      </c>
      <c r="G282" t="s">
        <v>62</v>
      </c>
      <c r="H282" t="s">
        <v>63</v>
      </c>
      <c r="I282" t="s">
        <v>64</v>
      </c>
      <c r="J282" t="s">
        <v>65</v>
      </c>
      <c r="K282" t="s">
        <v>64</v>
      </c>
      <c r="L282" s="1">
        <v>44404.461111111108</v>
      </c>
      <c r="P282" t="s">
        <v>209</v>
      </c>
      <c r="Q282" t="s">
        <v>210</v>
      </c>
      <c r="U282" t="s">
        <v>211</v>
      </c>
      <c r="AN282" s="1">
        <v>44406.497303240743</v>
      </c>
      <c r="AO282" s="1">
        <v>44406.497303240743</v>
      </c>
      <c r="AP282" t="s">
        <v>241</v>
      </c>
      <c r="AQ282" t="s">
        <v>242</v>
      </c>
      <c r="AS282">
        <v>220.4</v>
      </c>
      <c r="AT282" t="s">
        <v>71</v>
      </c>
      <c r="AU282" t="s">
        <v>262</v>
      </c>
      <c r="AX282">
        <v>1</v>
      </c>
      <c r="AZ282" t="s">
        <v>212</v>
      </c>
      <c r="BC282">
        <v>80326009</v>
      </c>
      <c r="BD282">
        <v>8237226</v>
      </c>
      <c r="BE282" t="s">
        <v>241</v>
      </c>
    </row>
    <row r="283" spans="1:57" x14ac:dyDescent="0.25">
      <c r="A283" t="s">
        <v>207</v>
      </c>
      <c r="B283" t="s">
        <v>208</v>
      </c>
      <c r="C283">
        <v>80326</v>
      </c>
      <c r="D283" t="s">
        <v>59</v>
      </c>
      <c r="E283" t="s">
        <v>99</v>
      </c>
      <c r="F283" t="s">
        <v>61</v>
      </c>
      <c r="G283" t="s">
        <v>62</v>
      </c>
      <c r="H283" t="s">
        <v>63</v>
      </c>
      <c r="I283" t="s">
        <v>64</v>
      </c>
      <c r="J283" t="s">
        <v>65</v>
      </c>
      <c r="K283" t="s">
        <v>64</v>
      </c>
      <c r="L283" s="1">
        <v>44404.461111111108</v>
      </c>
      <c r="P283" t="s">
        <v>209</v>
      </c>
      <c r="Q283" t="s">
        <v>210</v>
      </c>
      <c r="U283" t="s">
        <v>211</v>
      </c>
      <c r="AN283" s="1">
        <v>44407.654861111114</v>
      </c>
      <c r="AO283" s="1">
        <v>44407.654861111114</v>
      </c>
      <c r="AP283" t="s">
        <v>414</v>
      </c>
      <c r="AQ283" t="s">
        <v>415</v>
      </c>
      <c r="AR283">
        <v>33</v>
      </c>
      <c r="AS283">
        <v>35.4</v>
      </c>
      <c r="AT283" t="s">
        <v>71</v>
      </c>
      <c r="AU283" t="s">
        <v>287</v>
      </c>
      <c r="AW283" t="s">
        <v>412</v>
      </c>
      <c r="AX283">
        <v>0.1</v>
      </c>
      <c r="AZ283" t="s">
        <v>212</v>
      </c>
      <c r="BC283">
        <v>80326009</v>
      </c>
      <c r="BD283">
        <v>8237217</v>
      </c>
      <c r="BE283" t="s">
        <v>414</v>
      </c>
    </row>
    <row r="284" spans="1:57" x14ac:dyDescent="0.25">
      <c r="A284" t="s">
        <v>207</v>
      </c>
      <c r="B284" t="s">
        <v>208</v>
      </c>
      <c r="C284">
        <v>80326</v>
      </c>
      <c r="D284" t="s">
        <v>59</v>
      </c>
      <c r="E284" t="s">
        <v>99</v>
      </c>
      <c r="F284" t="s">
        <v>61</v>
      </c>
      <c r="G284" t="s">
        <v>62</v>
      </c>
      <c r="H284" t="s">
        <v>63</v>
      </c>
      <c r="I284" t="s">
        <v>64</v>
      </c>
      <c r="J284" t="s">
        <v>65</v>
      </c>
      <c r="K284" t="s">
        <v>64</v>
      </c>
      <c r="L284" s="1">
        <v>44404.461111111108</v>
      </c>
      <c r="P284" t="s">
        <v>209</v>
      </c>
      <c r="Q284" t="s">
        <v>210</v>
      </c>
      <c r="U284" t="s">
        <v>211</v>
      </c>
      <c r="AN284" s="1">
        <v>44407.654861111114</v>
      </c>
      <c r="AO284" s="1">
        <v>44407.654861111114</v>
      </c>
      <c r="AP284" t="s">
        <v>410</v>
      </c>
      <c r="AQ284" t="s">
        <v>411</v>
      </c>
      <c r="AR284">
        <v>32</v>
      </c>
      <c r="AS284">
        <v>89.4</v>
      </c>
      <c r="AT284" t="s">
        <v>71</v>
      </c>
      <c r="AU284" t="s">
        <v>413</v>
      </c>
      <c r="AW284" t="s">
        <v>412</v>
      </c>
      <c r="AX284">
        <v>0.5</v>
      </c>
      <c r="AZ284" t="s">
        <v>212</v>
      </c>
      <c r="BC284">
        <v>80326009</v>
      </c>
      <c r="BD284">
        <v>8237217</v>
      </c>
      <c r="BE284" t="s">
        <v>410</v>
      </c>
    </row>
    <row r="285" spans="1:57" x14ac:dyDescent="0.25">
      <c r="A285" t="s">
        <v>207</v>
      </c>
      <c r="B285" t="s">
        <v>208</v>
      </c>
      <c r="C285">
        <v>80326</v>
      </c>
      <c r="D285" t="s">
        <v>59</v>
      </c>
      <c r="E285" t="s">
        <v>99</v>
      </c>
      <c r="F285" t="s">
        <v>61</v>
      </c>
      <c r="G285" t="s">
        <v>62</v>
      </c>
      <c r="H285" t="s">
        <v>63</v>
      </c>
      <c r="I285" t="s">
        <v>64</v>
      </c>
      <c r="J285" t="s">
        <v>65</v>
      </c>
      <c r="K285" t="s">
        <v>64</v>
      </c>
      <c r="L285" s="1">
        <v>44404.461111111108</v>
      </c>
      <c r="P285" t="s">
        <v>209</v>
      </c>
      <c r="Q285" t="s">
        <v>210</v>
      </c>
      <c r="U285" t="s">
        <v>211</v>
      </c>
      <c r="AN285" s="1">
        <v>44410.790972222225</v>
      </c>
      <c r="AO285" s="1">
        <v>44410.380555555559</v>
      </c>
      <c r="AP285" t="s">
        <v>369</v>
      </c>
      <c r="AQ285" t="s">
        <v>370</v>
      </c>
      <c r="AS285">
        <v>0.126</v>
      </c>
      <c r="AT285" t="s">
        <v>343</v>
      </c>
      <c r="AU285" t="s">
        <v>381</v>
      </c>
      <c r="AX285">
        <v>8.9999999999999993E-3</v>
      </c>
      <c r="AZ285" t="s">
        <v>212</v>
      </c>
      <c r="BC285">
        <v>80326009</v>
      </c>
      <c r="BD285">
        <v>8237224</v>
      </c>
      <c r="BE285" t="s">
        <v>369</v>
      </c>
    </row>
    <row r="286" spans="1:57" x14ac:dyDescent="0.25">
      <c r="A286" t="s">
        <v>207</v>
      </c>
      <c r="B286" t="s">
        <v>208</v>
      </c>
      <c r="C286">
        <v>80326</v>
      </c>
      <c r="D286" t="s">
        <v>59</v>
      </c>
      <c r="E286" t="s">
        <v>99</v>
      </c>
      <c r="F286" t="s">
        <v>61</v>
      </c>
      <c r="G286" t="s">
        <v>62</v>
      </c>
      <c r="H286" t="s">
        <v>63</v>
      </c>
      <c r="I286" t="s">
        <v>64</v>
      </c>
      <c r="J286" t="s">
        <v>65</v>
      </c>
      <c r="K286" t="s">
        <v>64</v>
      </c>
      <c r="L286" s="1">
        <v>44404.461111111108</v>
      </c>
      <c r="P286" t="s">
        <v>209</v>
      </c>
      <c r="Q286" t="s">
        <v>210</v>
      </c>
      <c r="U286" t="s">
        <v>211</v>
      </c>
      <c r="AN286" s="1">
        <v>44410.790972222225</v>
      </c>
      <c r="AO286" s="1">
        <v>44410.380555555559</v>
      </c>
      <c r="AP286" t="s">
        <v>346</v>
      </c>
      <c r="AQ286" t="s">
        <v>347</v>
      </c>
      <c r="AS286">
        <v>1.53</v>
      </c>
      <c r="AT286" t="s">
        <v>343</v>
      </c>
      <c r="AU286" t="s">
        <v>353</v>
      </c>
      <c r="AX286">
        <v>1.7999999999999999E-2</v>
      </c>
      <c r="AZ286" t="s">
        <v>212</v>
      </c>
      <c r="BC286">
        <v>80326009</v>
      </c>
      <c r="BD286">
        <v>8237224</v>
      </c>
      <c r="BE286" t="s">
        <v>346</v>
      </c>
    </row>
    <row r="287" spans="1:57" x14ac:dyDescent="0.25">
      <c r="A287" t="s">
        <v>207</v>
      </c>
      <c r="B287" t="s">
        <v>208</v>
      </c>
      <c r="C287">
        <v>80326</v>
      </c>
      <c r="D287" t="s">
        <v>59</v>
      </c>
      <c r="E287" t="s">
        <v>99</v>
      </c>
      <c r="F287" t="s">
        <v>61</v>
      </c>
      <c r="G287" t="s">
        <v>62</v>
      </c>
      <c r="H287" t="s">
        <v>63</v>
      </c>
      <c r="I287" t="s">
        <v>64</v>
      </c>
      <c r="J287" t="s">
        <v>65</v>
      </c>
      <c r="K287" t="s">
        <v>64</v>
      </c>
      <c r="L287" s="1">
        <v>44404.461111111108</v>
      </c>
      <c r="P287" t="s">
        <v>209</v>
      </c>
      <c r="Q287" t="s">
        <v>210</v>
      </c>
      <c r="U287" t="s">
        <v>211</v>
      </c>
      <c r="AN287" s="1">
        <v>44410.790972222225</v>
      </c>
      <c r="AO287" s="1">
        <v>44410.380555555559</v>
      </c>
      <c r="AP287" t="s">
        <v>341</v>
      </c>
      <c r="AQ287" t="s">
        <v>342</v>
      </c>
      <c r="AS287">
        <v>9.1999999999999998E-2</v>
      </c>
      <c r="AT287" t="s">
        <v>343</v>
      </c>
      <c r="AU287" t="s">
        <v>344</v>
      </c>
      <c r="AX287">
        <v>1.7999999999999999E-2</v>
      </c>
      <c r="AZ287" t="s">
        <v>212</v>
      </c>
      <c r="BC287">
        <v>80326009</v>
      </c>
      <c r="BD287">
        <v>8237224</v>
      </c>
      <c r="BE287" t="s">
        <v>341</v>
      </c>
    </row>
    <row r="288" spans="1:57" x14ac:dyDescent="0.25">
      <c r="A288" t="s">
        <v>213</v>
      </c>
      <c r="B288" t="s">
        <v>214</v>
      </c>
      <c r="C288">
        <v>80326</v>
      </c>
      <c r="D288" t="s">
        <v>59</v>
      </c>
      <c r="E288" t="s">
        <v>105</v>
      </c>
      <c r="F288" t="s">
        <v>61</v>
      </c>
      <c r="G288" t="s">
        <v>62</v>
      </c>
      <c r="H288" t="s">
        <v>63</v>
      </c>
      <c r="I288" t="s">
        <v>64</v>
      </c>
      <c r="J288" t="s">
        <v>65</v>
      </c>
      <c r="K288" t="s">
        <v>64</v>
      </c>
      <c r="L288" s="1">
        <v>44404.449305555558</v>
      </c>
      <c r="P288" t="s">
        <v>138</v>
      </c>
      <c r="Q288" t="s">
        <v>79</v>
      </c>
      <c r="U288" t="s">
        <v>140</v>
      </c>
      <c r="AN288" s="1">
        <v>44410.561111111114</v>
      </c>
      <c r="AO288" s="1">
        <v>44405.594444444447</v>
      </c>
      <c r="AP288" t="s">
        <v>556</v>
      </c>
      <c r="AQ288" t="s">
        <v>557</v>
      </c>
      <c r="AR288">
        <v>26</v>
      </c>
      <c r="AS288">
        <v>7.0000000000000001E-3</v>
      </c>
      <c r="AT288" t="s">
        <v>71</v>
      </c>
      <c r="AU288" t="s">
        <v>449</v>
      </c>
      <c r="AW288" t="s">
        <v>450</v>
      </c>
      <c r="AX288">
        <v>2E-3</v>
      </c>
      <c r="AZ288" t="s">
        <v>215</v>
      </c>
      <c r="BC288">
        <v>80326007</v>
      </c>
      <c r="BD288">
        <v>8237197</v>
      </c>
      <c r="BE288" t="s">
        <v>556</v>
      </c>
    </row>
    <row r="289" spans="1:57" x14ac:dyDescent="0.25">
      <c r="A289" t="s">
        <v>213</v>
      </c>
      <c r="B289" t="s">
        <v>214</v>
      </c>
      <c r="C289">
        <v>80326</v>
      </c>
      <c r="D289" t="s">
        <v>59</v>
      </c>
      <c r="E289" t="s">
        <v>105</v>
      </c>
      <c r="F289" t="s">
        <v>61</v>
      </c>
      <c r="G289" t="s">
        <v>62</v>
      </c>
      <c r="H289" t="s">
        <v>63</v>
      </c>
      <c r="I289" t="s">
        <v>64</v>
      </c>
      <c r="J289" t="s">
        <v>65</v>
      </c>
      <c r="K289" t="s">
        <v>64</v>
      </c>
      <c r="L289" s="1">
        <v>44404.449305555558</v>
      </c>
      <c r="P289" t="s">
        <v>138</v>
      </c>
      <c r="Q289" t="s">
        <v>79</v>
      </c>
      <c r="U289" t="s">
        <v>140</v>
      </c>
      <c r="AN289" s="1">
        <v>44410.560046296298</v>
      </c>
      <c r="AO289" s="1">
        <v>44405.594444444447</v>
      </c>
      <c r="AP289" t="s">
        <v>554</v>
      </c>
      <c r="AQ289" t="s">
        <v>555</v>
      </c>
      <c r="AR289">
        <v>25</v>
      </c>
      <c r="AS289">
        <v>0.01</v>
      </c>
      <c r="AT289" t="s">
        <v>71</v>
      </c>
      <c r="AU289" t="s">
        <v>449</v>
      </c>
      <c r="AW289" t="s">
        <v>450</v>
      </c>
      <c r="AX289">
        <v>2E-3</v>
      </c>
      <c r="AZ289" t="s">
        <v>215</v>
      </c>
      <c r="BC289">
        <v>80326007</v>
      </c>
      <c r="BD289">
        <v>8237195</v>
      </c>
      <c r="BE289" t="s">
        <v>554</v>
      </c>
    </row>
    <row r="290" spans="1:57" x14ac:dyDescent="0.25">
      <c r="A290" t="s">
        <v>213</v>
      </c>
      <c r="B290" t="s">
        <v>214</v>
      </c>
      <c r="C290">
        <v>80326</v>
      </c>
      <c r="D290" t="s">
        <v>59</v>
      </c>
      <c r="E290" t="s">
        <v>105</v>
      </c>
      <c r="F290" t="s">
        <v>61</v>
      </c>
      <c r="G290" t="s">
        <v>62</v>
      </c>
      <c r="H290" t="s">
        <v>63</v>
      </c>
      <c r="I290" t="s">
        <v>64</v>
      </c>
      <c r="J290" t="s">
        <v>65</v>
      </c>
      <c r="K290" t="s">
        <v>64</v>
      </c>
      <c r="L290" s="1">
        <v>44404.449305555558</v>
      </c>
      <c r="P290" t="s">
        <v>138</v>
      </c>
      <c r="Q290" t="s">
        <v>79</v>
      </c>
      <c r="U290" t="s">
        <v>140</v>
      </c>
      <c r="AN290" s="1">
        <v>44405.517974537041</v>
      </c>
      <c r="AO290" s="1">
        <v>44405.517974537041</v>
      </c>
      <c r="AP290" t="s">
        <v>447</v>
      </c>
      <c r="AQ290" t="s">
        <v>448</v>
      </c>
      <c r="AR290">
        <v>23</v>
      </c>
      <c r="AS290">
        <v>2E-3</v>
      </c>
      <c r="AT290" t="s">
        <v>71</v>
      </c>
      <c r="AU290" t="s">
        <v>449</v>
      </c>
      <c r="AV290" t="s">
        <v>180</v>
      </c>
      <c r="AW290" t="s">
        <v>450</v>
      </c>
      <c r="AX290">
        <v>2E-3</v>
      </c>
      <c r="AZ290" t="s">
        <v>215</v>
      </c>
      <c r="BC290">
        <v>80326007</v>
      </c>
      <c r="BD290">
        <v>8237193</v>
      </c>
      <c r="BE290" t="s">
        <v>447</v>
      </c>
    </row>
    <row r="291" spans="1:57" x14ac:dyDescent="0.25">
      <c r="A291" t="s">
        <v>213</v>
      </c>
      <c r="B291" t="s">
        <v>214</v>
      </c>
      <c r="C291">
        <v>80326</v>
      </c>
      <c r="D291" t="s">
        <v>59</v>
      </c>
      <c r="E291" t="s">
        <v>105</v>
      </c>
      <c r="F291" t="s">
        <v>61</v>
      </c>
      <c r="G291" t="s">
        <v>62</v>
      </c>
      <c r="H291" t="s">
        <v>63</v>
      </c>
      <c r="I291" t="s">
        <v>64</v>
      </c>
      <c r="J291" t="s">
        <v>65</v>
      </c>
      <c r="K291" t="s">
        <v>64</v>
      </c>
      <c r="L291" s="1">
        <v>44404.449305555558</v>
      </c>
      <c r="P291" t="s">
        <v>138</v>
      </c>
      <c r="Q291" t="s">
        <v>79</v>
      </c>
      <c r="U291" t="s">
        <v>140</v>
      </c>
      <c r="AN291" s="1">
        <v>44406.490081018521</v>
      </c>
      <c r="AO291" s="1">
        <v>44405.44295138889</v>
      </c>
      <c r="AP291" t="s">
        <v>560</v>
      </c>
      <c r="AQ291" t="s">
        <v>561</v>
      </c>
      <c r="AR291">
        <v>80</v>
      </c>
      <c r="AS291">
        <v>1.72</v>
      </c>
      <c r="AT291" t="s">
        <v>71</v>
      </c>
      <c r="AU291" t="s">
        <v>351</v>
      </c>
      <c r="AW291" t="s">
        <v>563</v>
      </c>
      <c r="AX291">
        <v>0.05</v>
      </c>
      <c r="AZ291" t="s">
        <v>215</v>
      </c>
      <c r="BC291">
        <v>80326007</v>
      </c>
      <c r="BD291">
        <v>8237201</v>
      </c>
      <c r="BE291" t="s">
        <v>560</v>
      </c>
    </row>
    <row r="292" spans="1:57" x14ac:dyDescent="0.25">
      <c r="A292" t="s">
        <v>213</v>
      </c>
      <c r="B292" t="s">
        <v>214</v>
      </c>
      <c r="C292">
        <v>80326</v>
      </c>
      <c r="D292" t="s">
        <v>59</v>
      </c>
      <c r="E292" t="s">
        <v>105</v>
      </c>
      <c r="F292" t="s">
        <v>61</v>
      </c>
      <c r="G292" t="s">
        <v>62</v>
      </c>
      <c r="H292" t="s">
        <v>63</v>
      </c>
      <c r="I292" t="s">
        <v>64</v>
      </c>
      <c r="J292" t="s">
        <v>65</v>
      </c>
      <c r="K292" t="s">
        <v>64</v>
      </c>
      <c r="L292" s="1">
        <v>44404.449305555558</v>
      </c>
      <c r="P292" t="s">
        <v>138</v>
      </c>
      <c r="Q292" t="s">
        <v>79</v>
      </c>
      <c r="U292" t="s">
        <v>140</v>
      </c>
      <c r="AN292" s="1">
        <v>44425.664085648146</v>
      </c>
      <c r="AO292" s="1">
        <v>44425.664085648146</v>
      </c>
      <c r="AP292" t="s">
        <v>427</v>
      </c>
      <c r="AQ292" t="s">
        <v>428</v>
      </c>
      <c r="AR292">
        <v>18</v>
      </c>
      <c r="AS292">
        <v>5.0000000000000001E-3</v>
      </c>
      <c r="AT292" t="s">
        <v>71</v>
      </c>
      <c r="AU292" t="s">
        <v>424</v>
      </c>
      <c r="AV292" t="s">
        <v>180</v>
      </c>
      <c r="AW292" t="s">
        <v>429</v>
      </c>
      <c r="AX292">
        <v>5.0000000000000001E-3</v>
      </c>
      <c r="AZ292" t="s">
        <v>215</v>
      </c>
      <c r="BC292">
        <v>80326007</v>
      </c>
      <c r="BD292">
        <v>8237198</v>
      </c>
      <c r="BE292" t="s">
        <v>427</v>
      </c>
    </row>
    <row r="293" spans="1:57" x14ac:dyDescent="0.25">
      <c r="A293" t="s">
        <v>213</v>
      </c>
      <c r="B293" t="s">
        <v>214</v>
      </c>
      <c r="C293">
        <v>80326</v>
      </c>
      <c r="D293" t="s">
        <v>59</v>
      </c>
      <c r="E293" t="s">
        <v>105</v>
      </c>
      <c r="F293" t="s">
        <v>61</v>
      </c>
      <c r="G293" t="s">
        <v>62</v>
      </c>
      <c r="H293" t="s">
        <v>63</v>
      </c>
      <c r="I293" t="s">
        <v>64</v>
      </c>
      <c r="J293" t="s">
        <v>65</v>
      </c>
      <c r="K293" t="s">
        <v>64</v>
      </c>
      <c r="L293" s="1">
        <v>44404.449305555558</v>
      </c>
      <c r="P293" t="s">
        <v>138</v>
      </c>
      <c r="Q293" t="s">
        <v>79</v>
      </c>
      <c r="U293" t="s">
        <v>140</v>
      </c>
      <c r="AN293" s="1">
        <v>44425.664085648146</v>
      </c>
      <c r="AO293" s="1">
        <v>44425.664085648146</v>
      </c>
      <c r="AP293" t="s">
        <v>422</v>
      </c>
      <c r="AQ293" t="s">
        <v>423</v>
      </c>
      <c r="AR293">
        <v>20</v>
      </c>
      <c r="AS293">
        <v>2.1999999999999999E-2</v>
      </c>
      <c r="AT293" t="s">
        <v>71</v>
      </c>
      <c r="AU293" t="s">
        <v>424</v>
      </c>
      <c r="AW293" t="s">
        <v>425</v>
      </c>
      <c r="AX293">
        <v>5.0000000000000001E-3</v>
      </c>
      <c r="AZ293" t="s">
        <v>215</v>
      </c>
      <c r="BC293">
        <v>80326007</v>
      </c>
      <c r="BD293">
        <v>8237198</v>
      </c>
      <c r="BE293" t="s">
        <v>422</v>
      </c>
    </row>
    <row r="294" spans="1:57" x14ac:dyDescent="0.25">
      <c r="A294" t="s">
        <v>213</v>
      </c>
      <c r="B294" t="s">
        <v>214</v>
      </c>
      <c r="C294">
        <v>80326</v>
      </c>
      <c r="D294" t="s">
        <v>59</v>
      </c>
      <c r="E294" t="s">
        <v>105</v>
      </c>
      <c r="F294" t="s">
        <v>61</v>
      </c>
      <c r="G294" t="s">
        <v>62</v>
      </c>
      <c r="H294" t="s">
        <v>63</v>
      </c>
      <c r="I294" t="s">
        <v>64</v>
      </c>
      <c r="J294" t="s">
        <v>65</v>
      </c>
      <c r="K294" t="s">
        <v>64</v>
      </c>
      <c r="L294" s="1">
        <v>44404.449305555558</v>
      </c>
      <c r="P294" t="s">
        <v>138</v>
      </c>
      <c r="Q294" t="s">
        <v>79</v>
      </c>
      <c r="U294" t="s">
        <v>140</v>
      </c>
      <c r="AN294" s="1">
        <v>44405.447916666664</v>
      </c>
      <c r="AO294" s="1">
        <v>44405.447916666664</v>
      </c>
      <c r="AP294" t="s">
        <v>384</v>
      </c>
      <c r="AQ294" t="s">
        <v>385</v>
      </c>
      <c r="AR294">
        <v>13</v>
      </c>
      <c r="AS294">
        <v>87</v>
      </c>
      <c r="AT294" t="s">
        <v>386</v>
      </c>
      <c r="AU294" t="s">
        <v>391</v>
      </c>
      <c r="AW294" t="s">
        <v>387</v>
      </c>
      <c r="AX294">
        <v>1</v>
      </c>
      <c r="AZ294" t="s">
        <v>215</v>
      </c>
      <c r="BC294">
        <v>80326007</v>
      </c>
      <c r="BD294">
        <v>8237202</v>
      </c>
      <c r="BE294" t="s">
        <v>384</v>
      </c>
    </row>
    <row r="295" spans="1:57" x14ac:dyDescent="0.25">
      <c r="A295" t="s">
        <v>213</v>
      </c>
      <c r="B295" t="s">
        <v>214</v>
      </c>
      <c r="C295">
        <v>80326</v>
      </c>
      <c r="D295" t="s">
        <v>59</v>
      </c>
      <c r="E295" t="s">
        <v>105</v>
      </c>
      <c r="F295" t="s">
        <v>61</v>
      </c>
      <c r="G295" t="s">
        <v>62</v>
      </c>
      <c r="H295" t="s">
        <v>63</v>
      </c>
      <c r="I295" t="s">
        <v>64</v>
      </c>
      <c r="J295" t="s">
        <v>65</v>
      </c>
      <c r="K295" t="s">
        <v>64</v>
      </c>
      <c r="L295" s="1">
        <v>44404.449305555558</v>
      </c>
      <c r="P295" t="s">
        <v>138</v>
      </c>
      <c r="Q295" t="s">
        <v>79</v>
      </c>
      <c r="U295" t="s">
        <v>140</v>
      </c>
      <c r="AN295" s="1">
        <v>44427.813194444447</v>
      </c>
      <c r="AO295" s="1">
        <v>44427.813194444447</v>
      </c>
      <c r="AP295" t="s">
        <v>69</v>
      </c>
      <c r="AQ295" t="s">
        <v>70</v>
      </c>
      <c r="AR295">
        <v>89</v>
      </c>
      <c r="AS295">
        <v>25.9</v>
      </c>
      <c r="AT295" t="s">
        <v>71</v>
      </c>
      <c r="AU295" t="s">
        <v>632</v>
      </c>
      <c r="AW295" t="s">
        <v>73</v>
      </c>
      <c r="AX295">
        <v>0.8</v>
      </c>
      <c r="AZ295" t="s">
        <v>215</v>
      </c>
      <c r="BC295">
        <v>80326007</v>
      </c>
      <c r="BD295">
        <v>8269788</v>
      </c>
      <c r="BE295" t="s">
        <v>69</v>
      </c>
    </row>
    <row r="296" spans="1:57" x14ac:dyDescent="0.25">
      <c r="A296" t="s">
        <v>213</v>
      </c>
      <c r="B296" t="s">
        <v>214</v>
      </c>
      <c r="C296">
        <v>80326</v>
      </c>
      <c r="D296" t="s">
        <v>59</v>
      </c>
      <c r="E296" t="s">
        <v>105</v>
      </c>
      <c r="F296" t="s">
        <v>61</v>
      </c>
      <c r="G296" t="s">
        <v>62</v>
      </c>
      <c r="H296" t="s">
        <v>63</v>
      </c>
      <c r="I296" t="s">
        <v>64</v>
      </c>
      <c r="J296" t="s">
        <v>65</v>
      </c>
      <c r="K296" t="s">
        <v>64</v>
      </c>
      <c r="L296" s="1">
        <v>44404.449305555558</v>
      </c>
      <c r="P296" t="s">
        <v>138</v>
      </c>
      <c r="Q296" t="s">
        <v>79</v>
      </c>
      <c r="U296" t="s">
        <v>140</v>
      </c>
      <c r="AN296" s="1">
        <v>44405.502083333333</v>
      </c>
      <c r="AO296" s="1">
        <v>44405.502083333333</v>
      </c>
      <c r="AP296" t="s">
        <v>185</v>
      </c>
      <c r="AQ296" t="s">
        <v>186</v>
      </c>
      <c r="AR296">
        <v>67</v>
      </c>
      <c r="AS296">
        <v>215</v>
      </c>
      <c r="AT296" t="s">
        <v>187</v>
      </c>
      <c r="AU296" t="s">
        <v>192</v>
      </c>
      <c r="AW296" t="s">
        <v>189</v>
      </c>
      <c r="AX296">
        <v>1</v>
      </c>
      <c r="AZ296" t="s">
        <v>215</v>
      </c>
      <c r="BC296">
        <v>80326007</v>
      </c>
      <c r="BD296">
        <v>8237207</v>
      </c>
      <c r="BE296" t="s">
        <v>185</v>
      </c>
    </row>
    <row r="297" spans="1:57" x14ac:dyDescent="0.25">
      <c r="A297" t="s">
        <v>213</v>
      </c>
      <c r="B297" t="s">
        <v>214</v>
      </c>
      <c r="C297">
        <v>80326</v>
      </c>
      <c r="D297" t="s">
        <v>59</v>
      </c>
      <c r="E297" t="s">
        <v>105</v>
      </c>
      <c r="F297" t="s">
        <v>61</v>
      </c>
      <c r="G297" t="s">
        <v>62</v>
      </c>
      <c r="H297" t="s">
        <v>63</v>
      </c>
      <c r="I297" t="s">
        <v>64</v>
      </c>
      <c r="J297" t="s">
        <v>65</v>
      </c>
      <c r="K297" t="s">
        <v>64</v>
      </c>
      <c r="L297" s="1">
        <v>44404.449305555558</v>
      </c>
      <c r="P297" t="s">
        <v>138</v>
      </c>
      <c r="Q297" t="s">
        <v>79</v>
      </c>
      <c r="U297" t="s">
        <v>140</v>
      </c>
      <c r="AN297" s="1">
        <v>44418.601388888892</v>
      </c>
      <c r="AO297" s="1">
        <v>44411.447222222225</v>
      </c>
      <c r="AP297" t="s">
        <v>407</v>
      </c>
      <c r="AQ297" t="s">
        <v>408</v>
      </c>
      <c r="AR297">
        <v>66</v>
      </c>
      <c r="AS297">
        <v>8</v>
      </c>
      <c r="AT297" t="s">
        <v>343</v>
      </c>
      <c r="AU297" t="s">
        <v>188</v>
      </c>
      <c r="AV297" t="s">
        <v>180</v>
      </c>
      <c r="AW297" t="s">
        <v>268</v>
      </c>
      <c r="AX297">
        <v>8</v>
      </c>
      <c r="AZ297" t="s">
        <v>215</v>
      </c>
      <c r="BC297">
        <v>80326007</v>
      </c>
      <c r="BD297">
        <v>8237210</v>
      </c>
      <c r="BE297" t="s">
        <v>407</v>
      </c>
    </row>
    <row r="298" spans="1:57" x14ac:dyDescent="0.25">
      <c r="A298" t="s">
        <v>213</v>
      </c>
      <c r="B298" t="s">
        <v>214</v>
      </c>
      <c r="C298">
        <v>80326</v>
      </c>
      <c r="D298" t="s">
        <v>59</v>
      </c>
      <c r="E298" t="s">
        <v>105</v>
      </c>
      <c r="F298" t="s">
        <v>61</v>
      </c>
      <c r="G298" t="s">
        <v>62</v>
      </c>
      <c r="H298" t="s">
        <v>63</v>
      </c>
      <c r="I298" t="s">
        <v>64</v>
      </c>
      <c r="J298" t="s">
        <v>65</v>
      </c>
      <c r="K298" t="s">
        <v>64</v>
      </c>
      <c r="L298" s="1">
        <v>44404.449305555558</v>
      </c>
      <c r="P298" t="s">
        <v>138</v>
      </c>
      <c r="Q298" t="s">
        <v>79</v>
      </c>
      <c r="U298" t="s">
        <v>140</v>
      </c>
      <c r="AN298" s="1">
        <v>44418.601388888892</v>
      </c>
      <c r="AO298" s="1">
        <v>44411.447222222225</v>
      </c>
      <c r="AP298" t="s">
        <v>404</v>
      </c>
      <c r="AQ298" t="s">
        <v>405</v>
      </c>
      <c r="AR298">
        <v>36</v>
      </c>
      <c r="AS298">
        <v>3</v>
      </c>
      <c r="AT298" t="s">
        <v>343</v>
      </c>
      <c r="AU298" t="s">
        <v>406</v>
      </c>
      <c r="AV298" t="s">
        <v>345</v>
      </c>
      <c r="AW298" t="s">
        <v>268</v>
      </c>
      <c r="AX298">
        <v>3</v>
      </c>
      <c r="AZ298" t="s">
        <v>215</v>
      </c>
      <c r="BC298">
        <v>80326007</v>
      </c>
      <c r="BD298">
        <v>8237210</v>
      </c>
      <c r="BE298" t="s">
        <v>404</v>
      </c>
    </row>
    <row r="299" spans="1:57" x14ac:dyDescent="0.25">
      <c r="A299" t="s">
        <v>213</v>
      </c>
      <c r="B299" t="s">
        <v>214</v>
      </c>
      <c r="C299">
        <v>80326</v>
      </c>
      <c r="D299" t="s">
        <v>59</v>
      </c>
      <c r="E299" t="s">
        <v>105</v>
      </c>
      <c r="F299" t="s">
        <v>61</v>
      </c>
      <c r="G299" t="s">
        <v>62</v>
      </c>
      <c r="H299" t="s">
        <v>63</v>
      </c>
      <c r="I299" t="s">
        <v>64</v>
      </c>
      <c r="J299" t="s">
        <v>65</v>
      </c>
      <c r="K299" t="s">
        <v>64</v>
      </c>
      <c r="L299" s="1">
        <v>44404.449305555558</v>
      </c>
      <c r="P299" t="s">
        <v>138</v>
      </c>
      <c r="Q299" t="s">
        <v>79</v>
      </c>
      <c r="U299" t="s">
        <v>140</v>
      </c>
      <c r="AN299" s="1">
        <v>44406.495509259257</v>
      </c>
      <c r="AO299" s="1">
        <v>44406.495509259257</v>
      </c>
      <c r="AP299" t="s">
        <v>305</v>
      </c>
      <c r="AQ299" t="s">
        <v>306</v>
      </c>
      <c r="AR299">
        <v>29</v>
      </c>
      <c r="AS299">
        <v>5.6</v>
      </c>
      <c r="AT299" t="s">
        <v>71</v>
      </c>
      <c r="AU299" t="s">
        <v>304</v>
      </c>
      <c r="AW299" t="s">
        <v>268</v>
      </c>
      <c r="AX299">
        <v>0.1</v>
      </c>
      <c r="AZ299" t="s">
        <v>215</v>
      </c>
      <c r="BC299">
        <v>80326007</v>
      </c>
      <c r="BD299">
        <v>8237208</v>
      </c>
      <c r="BE299" t="s">
        <v>305</v>
      </c>
    </row>
    <row r="300" spans="1:57" x14ac:dyDescent="0.25">
      <c r="A300" t="s">
        <v>213</v>
      </c>
      <c r="B300" t="s">
        <v>214</v>
      </c>
      <c r="C300">
        <v>80326</v>
      </c>
      <c r="D300" t="s">
        <v>59</v>
      </c>
      <c r="E300" t="s">
        <v>105</v>
      </c>
      <c r="F300" t="s">
        <v>61</v>
      </c>
      <c r="G300" t="s">
        <v>62</v>
      </c>
      <c r="H300" t="s">
        <v>63</v>
      </c>
      <c r="I300" t="s">
        <v>64</v>
      </c>
      <c r="J300" t="s">
        <v>65</v>
      </c>
      <c r="K300" t="s">
        <v>64</v>
      </c>
      <c r="L300" s="1">
        <v>44404.449305555558</v>
      </c>
      <c r="P300" t="s">
        <v>138</v>
      </c>
      <c r="Q300" t="s">
        <v>79</v>
      </c>
      <c r="U300" t="s">
        <v>140</v>
      </c>
      <c r="AN300" s="1">
        <v>44406.495509259257</v>
      </c>
      <c r="AO300" s="1">
        <v>44406.495509259257</v>
      </c>
      <c r="AP300" t="s">
        <v>291</v>
      </c>
      <c r="AQ300" t="s">
        <v>292</v>
      </c>
      <c r="AR300">
        <v>28</v>
      </c>
      <c r="AS300">
        <v>50.8</v>
      </c>
      <c r="AT300" t="s">
        <v>71</v>
      </c>
      <c r="AU300" t="s">
        <v>299</v>
      </c>
      <c r="AW300" t="s">
        <v>268</v>
      </c>
      <c r="AX300">
        <v>0.4</v>
      </c>
      <c r="AZ300" t="s">
        <v>215</v>
      </c>
      <c r="BC300">
        <v>80326007</v>
      </c>
      <c r="BD300">
        <v>8237208</v>
      </c>
      <c r="BE300" t="s">
        <v>291</v>
      </c>
    </row>
    <row r="301" spans="1:57" x14ac:dyDescent="0.25">
      <c r="A301" t="s">
        <v>213</v>
      </c>
      <c r="B301" t="s">
        <v>214</v>
      </c>
      <c r="C301">
        <v>80326</v>
      </c>
      <c r="D301" t="s">
        <v>59</v>
      </c>
      <c r="E301" t="s">
        <v>105</v>
      </c>
      <c r="F301" t="s">
        <v>61</v>
      </c>
      <c r="G301" t="s">
        <v>62</v>
      </c>
      <c r="H301" t="s">
        <v>63</v>
      </c>
      <c r="I301" t="s">
        <v>64</v>
      </c>
      <c r="J301" t="s">
        <v>65</v>
      </c>
      <c r="K301" t="s">
        <v>64</v>
      </c>
      <c r="L301" s="1">
        <v>44404.449305555558</v>
      </c>
      <c r="P301" t="s">
        <v>138</v>
      </c>
      <c r="Q301" t="s">
        <v>79</v>
      </c>
      <c r="U301" t="s">
        <v>140</v>
      </c>
      <c r="AN301" s="1">
        <v>44406.495509259257</v>
      </c>
      <c r="AO301" s="1">
        <v>44406.495509259257</v>
      </c>
      <c r="AP301" t="s">
        <v>283</v>
      </c>
      <c r="AQ301" t="s">
        <v>284</v>
      </c>
      <c r="AR301">
        <v>31</v>
      </c>
      <c r="AS301">
        <v>19.7</v>
      </c>
      <c r="AT301" t="s">
        <v>71</v>
      </c>
      <c r="AU301" t="s">
        <v>288</v>
      </c>
      <c r="AW301" t="s">
        <v>268</v>
      </c>
      <c r="AX301">
        <v>0.1</v>
      </c>
      <c r="AZ301" t="s">
        <v>215</v>
      </c>
      <c r="BC301">
        <v>80326007</v>
      </c>
      <c r="BD301">
        <v>8237208</v>
      </c>
      <c r="BE301" t="s">
        <v>283</v>
      </c>
    </row>
    <row r="302" spans="1:57" x14ac:dyDescent="0.25">
      <c r="A302" t="s">
        <v>213</v>
      </c>
      <c r="B302" t="s">
        <v>214</v>
      </c>
      <c r="C302">
        <v>80326</v>
      </c>
      <c r="D302" t="s">
        <v>59</v>
      </c>
      <c r="E302" t="s">
        <v>105</v>
      </c>
      <c r="F302" t="s">
        <v>61</v>
      </c>
      <c r="G302" t="s">
        <v>62</v>
      </c>
      <c r="H302" t="s">
        <v>63</v>
      </c>
      <c r="I302" t="s">
        <v>64</v>
      </c>
      <c r="J302" t="s">
        <v>65</v>
      </c>
      <c r="K302" t="s">
        <v>64</v>
      </c>
      <c r="L302" s="1">
        <v>44404.449305555558</v>
      </c>
      <c r="P302" t="s">
        <v>138</v>
      </c>
      <c r="Q302" t="s">
        <v>79</v>
      </c>
      <c r="U302" t="s">
        <v>140</v>
      </c>
      <c r="AN302" s="1">
        <v>44406.495509259257</v>
      </c>
      <c r="AO302" s="1">
        <v>44406.495509259257</v>
      </c>
      <c r="AP302" t="s">
        <v>265</v>
      </c>
      <c r="AQ302" t="s">
        <v>266</v>
      </c>
      <c r="AR302">
        <v>30</v>
      </c>
      <c r="AS302">
        <v>68.5</v>
      </c>
      <c r="AT302" t="s">
        <v>71</v>
      </c>
      <c r="AU302" t="s">
        <v>635</v>
      </c>
      <c r="AW302" t="s">
        <v>268</v>
      </c>
      <c r="AX302">
        <v>0.3</v>
      </c>
      <c r="AZ302" t="s">
        <v>215</v>
      </c>
      <c r="BC302">
        <v>80326007</v>
      </c>
      <c r="BD302">
        <v>8237208</v>
      </c>
      <c r="BE302" t="s">
        <v>265</v>
      </c>
    </row>
    <row r="303" spans="1:57" x14ac:dyDescent="0.25">
      <c r="A303" t="s">
        <v>213</v>
      </c>
      <c r="B303" t="s">
        <v>214</v>
      </c>
      <c r="C303">
        <v>80326</v>
      </c>
      <c r="D303" t="s">
        <v>59</v>
      </c>
      <c r="E303" t="s">
        <v>105</v>
      </c>
      <c r="F303" t="s">
        <v>61</v>
      </c>
      <c r="G303" t="s">
        <v>62</v>
      </c>
      <c r="H303" t="s">
        <v>63</v>
      </c>
      <c r="I303" t="s">
        <v>64</v>
      </c>
      <c r="J303" t="s">
        <v>65</v>
      </c>
      <c r="K303" t="s">
        <v>64</v>
      </c>
      <c r="L303" s="1">
        <v>44404.449305555558</v>
      </c>
      <c r="P303" t="s">
        <v>138</v>
      </c>
      <c r="Q303" t="s">
        <v>79</v>
      </c>
      <c r="U303" t="s">
        <v>140</v>
      </c>
      <c r="AN303" s="1">
        <v>44406.495509259257</v>
      </c>
      <c r="AO303" s="1">
        <v>44406.495509259257</v>
      </c>
      <c r="AP303" t="s">
        <v>241</v>
      </c>
      <c r="AQ303" t="s">
        <v>242</v>
      </c>
      <c r="AS303">
        <v>252.4</v>
      </c>
      <c r="AT303" t="s">
        <v>71</v>
      </c>
      <c r="AU303" t="s">
        <v>640</v>
      </c>
      <c r="AX303">
        <v>1</v>
      </c>
      <c r="AZ303" t="s">
        <v>215</v>
      </c>
      <c r="BC303">
        <v>80326007</v>
      </c>
      <c r="BD303">
        <v>8237208</v>
      </c>
      <c r="BE303" t="s">
        <v>241</v>
      </c>
    </row>
    <row r="304" spans="1:57" x14ac:dyDescent="0.25">
      <c r="A304" t="s">
        <v>213</v>
      </c>
      <c r="B304" t="s">
        <v>214</v>
      </c>
      <c r="C304">
        <v>80326</v>
      </c>
      <c r="D304" t="s">
        <v>59</v>
      </c>
      <c r="E304" t="s">
        <v>105</v>
      </c>
      <c r="F304" t="s">
        <v>61</v>
      </c>
      <c r="G304" t="s">
        <v>62</v>
      </c>
      <c r="H304" t="s">
        <v>63</v>
      </c>
      <c r="I304" t="s">
        <v>64</v>
      </c>
      <c r="J304" t="s">
        <v>65</v>
      </c>
      <c r="K304" t="s">
        <v>64</v>
      </c>
      <c r="L304" s="1">
        <v>44404.449305555558</v>
      </c>
      <c r="P304" t="s">
        <v>138</v>
      </c>
      <c r="Q304" t="s">
        <v>79</v>
      </c>
      <c r="U304" t="s">
        <v>140</v>
      </c>
      <c r="AN304" s="1">
        <v>44407.629166666666</v>
      </c>
      <c r="AO304" s="1">
        <v>44407.629166666666</v>
      </c>
      <c r="AP304" t="s">
        <v>414</v>
      </c>
      <c r="AQ304" t="s">
        <v>415</v>
      </c>
      <c r="AR304">
        <v>33</v>
      </c>
      <c r="AS304">
        <v>30.2</v>
      </c>
      <c r="AT304" t="s">
        <v>71</v>
      </c>
      <c r="AU304" t="s">
        <v>285</v>
      </c>
      <c r="AW304" t="s">
        <v>412</v>
      </c>
      <c r="AX304">
        <v>0.1</v>
      </c>
      <c r="AZ304" t="s">
        <v>215</v>
      </c>
      <c r="BC304">
        <v>80326007</v>
      </c>
      <c r="BD304">
        <v>8237199</v>
      </c>
      <c r="BE304" t="s">
        <v>414</v>
      </c>
    </row>
    <row r="305" spans="1:57" x14ac:dyDescent="0.25">
      <c r="A305" t="s">
        <v>213</v>
      </c>
      <c r="B305" t="s">
        <v>214</v>
      </c>
      <c r="C305">
        <v>80326</v>
      </c>
      <c r="D305" t="s">
        <v>59</v>
      </c>
      <c r="E305" t="s">
        <v>105</v>
      </c>
      <c r="F305" t="s">
        <v>61</v>
      </c>
      <c r="G305" t="s">
        <v>62</v>
      </c>
      <c r="H305" t="s">
        <v>63</v>
      </c>
      <c r="I305" t="s">
        <v>64</v>
      </c>
      <c r="J305" t="s">
        <v>65</v>
      </c>
      <c r="K305" t="s">
        <v>64</v>
      </c>
      <c r="L305" s="1">
        <v>44404.449305555558</v>
      </c>
      <c r="P305" t="s">
        <v>138</v>
      </c>
      <c r="Q305" t="s">
        <v>79</v>
      </c>
      <c r="U305" t="s">
        <v>140</v>
      </c>
      <c r="AN305" s="1">
        <v>44407.629166666666</v>
      </c>
      <c r="AO305" s="1">
        <v>44407.629166666666</v>
      </c>
      <c r="AP305" t="s">
        <v>410</v>
      </c>
      <c r="AQ305" t="s">
        <v>411</v>
      </c>
      <c r="AR305">
        <v>32</v>
      </c>
      <c r="AS305">
        <v>85.4</v>
      </c>
      <c r="AT305" t="s">
        <v>71</v>
      </c>
      <c r="AU305" t="s">
        <v>301</v>
      </c>
      <c r="AW305" t="s">
        <v>412</v>
      </c>
      <c r="AX305">
        <v>0.5</v>
      </c>
      <c r="AZ305" t="s">
        <v>215</v>
      </c>
      <c r="BC305">
        <v>80326007</v>
      </c>
      <c r="BD305">
        <v>8237199</v>
      </c>
      <c r="BE305" t="s">
        <v>410</v>
      </c>
    </row>
    <row r="306" spans="1:57" x14ac:dyDescent="0.25">
      <c r="A306" t="s">
        <v>213</v>
      </c>
      <c r="B306" t="s">
        <v>214</v>
      </c>
      <c r="C306">
        <v>80326</v>
      </c>
      <c r="D306" t="s">
        <v>59</v>
      </c>
      <c r="E306" t="s">
        <v>105</v>
      </c>
      <c r="F306" t="s">
        <v>61</v>
      </c>
      <c r="G306" t="s">
        <v>62</v>
      </c>
      <c r="H306" t="s">
        <v>63</v>
      </c>
      <c r="I306" t="s">
        <v>64</v>
      </c>
      <c r="J306" t="s">
        <v>65</v>
      </c>
      <c r="K306" t="s">
        <v>64</v>
      </c>
      <c r="L306" s="1">
        <v>44404.449305555558</v>
      </c>
      <c r="P306" t="s">
        <v>138</v>
      </c>
      <c r="Q306" t="s">
        <v>79</v>
      </c>
      <c r="U306" t="s">
        <v>140</v>
      </c>
      <c r="AN306" s="1">
        <v>44410.777083333334</v>
      </c>
      <c r="AO306" s="1">
        <v>44410.359027777777</v>
      </c>
      <c r="AP306" t="s">
        <v>369</v>
      </c>
      <c r="AQ306" t="s">
        <v>370</v>
      </c>
      <c r="AS306">
        <v>0.11700000000000001</v>
      </c>
      <c r="AT306" t="s">
        <v>343</v>
      </c>
      <c r="AU306" t="s">
        <v>645</v>
      </c>
      <c r="AX306">
        <v>8.9999999999999993E-3</v>
      </c>
      <c r="AZ306" t="s">
        <v>215</v>
      </c>
      <c r="BC306">
        <v>80326007</v>
      </c>
      <c r="BD306">
        <v>8237206</v>
      </c>
      <c r="BE306" t="s">
        <v>369</v>
      </c>
    </row>
    <row r="307" spans="1:57" x14ac:dyDescent="0.25">
      <c r="A307" t="s">
        <v>213</v>
      </c>
      <c r="B307" t="s">
        <v>214</v>
      </c>
      <c r="C307">
        <v>80326</v>
      </c>
      <c r="D307" t="s">
        <v>59</v>
      </c>
      <c r="E307" t="s">
        <v>105</v>
      </c>
      <c r="F307" t="s">
        <v>61</v>
      </c>
      <c r="G307" t="s">
        <v>62</v>
      </c>
      <c r="H307" t="s">
        <v>63</v>
      </c>
      <c r="I307" t="s">
        <v>64</v>
      </c>
      <c r="J307" t="s">
        <v>65</v>
      </c>
      <c r="K307" t="s">
        <v>64</v>
      </c>
      <c r="L307" s="1">
        <v>44404.449305555558</v>
      </c>
      <c r="P307" t="s">
        <v>138</v>
      </c>
      <c r="Q307" t="s">
        <v>79</v>
      </c>
      <c r="U307" t="s">
        <v>140</v>
      </c>
      <c r="AN307" s="1">
        <v>44410.777083333334</v>
      </c>
      <c r="AO307" s="1">
        <v>44410.359027777777</v>
      </c>
      <c r="AP307" t="s">
        <v>346</v>
      </c>
      <c r="AQ307" t="s">
        <v>347</v>
      </c>
      <c r="AS307">
        <v>1.44</v>
      </c>
      <c r="AT307" t="s">
        <v>343</v>
      </c>
      <c r="AU307" t="s">
        <v>650</v>
      </c>
      <c r="AX307">
        <v>1.7999999999999999E-2</v>
      </c>
      <c r="AZ307" t="s">
        <v>215</v>
      </c>
      <c r="BC307">
        <v>80326007</v>
      </c>
      <c r="BD307">
        <v>8237206</v>
      </c>
      <c r="BE307" t="s">
        <v>346</v>
      </c>
    </row>
    <row r="308" spans="1:57" x14ac:dyDescent="0.25">
      <c r="A308" t="s">
        <v>213</v>
      </c>
      <c r="B308" t="s">
        <v>214</v>
      </c>
      <c r="C308">
        <v>80326</v>
      </c>
      <c r="D308" t="s">
        <v>59</v>
      </c>
      <c r="E308" t="s">
        <v>105</v>
      </c>
      <c r="F308" t="s">
        <v>61</v>
      </c>
      <c r="G308" t="s">
        <v>62</v>
      </c>
      <c r="H308" t="s">
        <v>63</v>
      </c>
      <c r="I308" t="s">
        <v>64</v>
      </c>
      <c r="J308" t="s">
        <v>65</v>
      </c>
      <c r="K308" t="s">
        <v>64</v>
      </c>
      <c r="L308" s="1">
        <v>44404.449305555558</v>
      </c>
      <c r="P308" t="s">
        <v>138</v>
      </c>
      <c r="Q308" t="s">
        <v>79</v>
      </c>
      <c r="U308" t="s">
        <v>140</v>
      </c>
      <c r="AN308" s="1">
        <v>44410.777083333334</v>
      </c>
      <c r="AO308" s="1">
        <v>44410.359027777777</v>
      </c>
      <c r="AP308" t="s">
        <v>341</v>
      </c>
      <c r="AQ308" t="s">
        <v>342</v>
      </c>
      <c r="AS308">
        <v>0.11</v>
      </c>
      <c r="AT308" t="s">
        <v>343</v>
      </c>
      <c r="AU308" t="s">
        <v>344</v>
      </c>
      <c r="AX308">
        <v>1.7999999999999999E-2</v>
      </c>
      <c r="AZ308" t="s">
        <v>215</v>
      </c>
      <c r="BC308">
        <v>80326007</v>
      </c>
      <c r="BD308">
        <v>8237206</v>
      </c>
      <c r="BE308" t="s">
        <v>341</v>
      </c>
    </row>
    <row r="309" spans="1:57" x14ac:dyDescent="0.25">
      <c r="A309" t="s">
        <v>216</v>
      </c>
      <c r="B309" t="s">
        <v>217</v>
      </c>
      <c r="C309">
        <v>80326</v>
      </c>
      <c r="D309" t="s">
        <v>59</v>
      </c>
      <c r="E309" t="s">
        <v>110</v>
      </c>
      <c r="F309" t="s">
        <v>61</v>
      </c>
      <c r="G309" t="s">
        <v>62</v>
      </c>
      <c r="H309" t="s">
        <v>63</v>
      </c>
      <c r="I309" t="s">
        <v>64</v>
      </c>
      <c r="J309" t="s">
        <v>65</v>
      </c>
      <c r="K309" t="s">
        <v>64</v>
      </c>
      <c r="L309" s="1">
        <v>44404.44027777778</v>
      </c>
      <c r="P309" t="s">
        <v>218</v>
      </c>
      <c r="Q309" t="s">
        <v>219</v>
      </c>
      <c r="U309" t="s">
        <v>111</v>
      </c>
      <c r="AN309" s="1">
        <v>44410.558981481481</v>
      </c>
      <c r="AO309" s="1">
        <v>44405.594444444447</v>
      </c>
      <c r="AP309" t="s">
        <v>556</v>
      </c>
      <c r="AQ309" t="s">
        <v>557</v>
      </c>
      <c r="AR309">
        <v>26</v>
      </c>
      <c r="AS309">
        <v>6.0000000000000001E-3</v>
      </c>
      <c r="AT309" t="s">
        <v>71</v>
      </c>
      <c r="AU309" t="s">
        <v>449</v>
      </c>
      <c r="AW309" t="s">
        <v>450</v>
      </c>
      <c r="AX309">
        <v>2E-3</v>
      </c>
      <c r="AZ309" t="s">
        <v>220</v>
      </c>
      <c r="BC309">
        <v>80326006</v>
      </c>
      <c r="BD309">
        <v>8237179</v>
      </c>
      <c r="BE309" t="s">
        <v>556</v>
      </c>
    </row>
    <row r="310" spans="1:57" x14ac:dyDescent="0.25">
      <c r="A310" t="s">
        <v>216</v>
      </c>
      <c r="B310" t="s">
        <v>217</v>
      </c>
      <c r="C310">
        <v>80326</v>
      </c>
      <c r="D310" t="s">
        <v>59</v>
      </c>
      <c r="E310" t="s">
        <v>110</v>
      </c>
      <c r="F310" t="s">
        <v>61</v>
      </c>
      <c r="G310" t="s">
        <v>62</v>
      </c>
      <c r="H310" t="s">
        <v>63</v>
      </c>
      <c r="I310" t="s">
        <v>64</v>
      </c>
      <c r="J310" t="s">
        <v>65</v>
      </c>
      <c r="K310" t="s">
        <v>64</v>
      </c>
      <c r="L310" s="1">
        <v>44404.44027777778</v>
      </c>
      <c r="P310" t="s">
        <v>218</v>
      </c>
      <c r="Q310" t="s">
        <v>219</v>
      </c>
      <c r="U310" t="s">
        <v>111</v>
      </c>
      <c r="AN310" s="1">
        <v>44410.557928240742</v>
      </c>
      <c r="AO310" s="1">
        <v>44405.594444444447</v>
      </c>
      <c r="AP310" t="s">
        <v>554</v>
      </c>
      <c r="AQ310" t="s">
        <v>555</v>
      </c>
      <c r="AR310">
        <v>25</v>
      </c>
      <c r="AS310">
        <v>8.9999999999999993E-3</v>
      </c>
      <c r="AT310" t="s">
        <v>71</v>
      </c>
      <c r="AU310" t="s">
        <v>449</v>
      </c>
      <c r="AW310" t="s">
        <v>450</v>
      </c>
      <c r="AX310">
        <v>2E-3</v>
      </c>
      <c r="AZ310" t="s">
        <v>220</v>
      </c>
      <c r="BC310">
        <v>80326006</v>
      </c>
      <c r="BD310">
        <v>8237177</v>
      </c>
      <c r="BE310" t="s">
        <v>554</v>
      </c>
    </row>
    <row r="311" spans="1:57" x14ac:dyDescent="0.25">
      <c r="A311" t="s">
        <v>216</v>
      </c>
      <c r="B311" t="s">
        <v>217</v>
      </c>
      <c r="C311">
        <v>80326</v>
      </c>
      <c r="D311" t="s">
        <v>59</v>
      </c>
      <c r="E311" t="s">
        <v>110</v>
      </c>
      <c r="F311" t="s">
        <v>61</v>
      </c>
      <c r="G311" t="s">
        <v>62</v>
      </c>
      <c r="H311" t="s">
        <v>63</v>
      </c>
      <c r="I311" t="s">
        <v>64</v>
      </c>
      <c r="J311" t="s">
        <v>65</v>
      </c>
      <c r="K311" t="s">
        <v>64</v>
      </c>
      <c r="L311" s="1">
        <v>44404.44027777778</v>
      </c>
      <c r="P311" t="s">
        <v>218</v>
      </c>
      <c r="Q311" t="s">
        <v>219</v>
      </c>
      <c r="U311" t="s">
        <v>111</v>
      </c>
      <c r="AN311" s="1">
        <v>44405.515787037039</v>
      </c>
      <c r="AO311" s="1">
        <v>44405.515787037039</v>
      </c>
      <c r="AP311" t="s">
        <v>447</v>
      </c>
      <c r="AQ311" t="s">
        <v>448</v>
      </c>
      <c r="AR311">
        <v>23</v>
      </c>
      <c r="AS311">
        <v>2E-3</v>
      </c>
      <c r="AT311" t="s">
        <v>71</v>
      </c>
      <c r="AU311" t="s">
        <v>449</v>
      </c>
      <c r="AV311" t="s">
        <v>345</v>
      </c>
      <c r="AW311" t="s">
        <v>450</v>
      </c>
      <c r="AX311">
        <v>2E-3</v>
      </c>
      <c r="AZ311" t="s">
        <v>220</v>
      </c>
      <c r="BC311">
        <v>80326006</v>
      </c>
      <c r="BD311">
        <v>8237175</v>
      </c>
      <c r="BE311" t="s">
        <v>447</v>
      </c>
    </row>
    <row r="312" spans="1:57" x14ac:dyDescent="0.25">
      <c r="A312" t="s">
        <v>216</v>
      </c>
      <c r="B312" t="s">
        <v>217</v>
      </c>
      <c r="C312">
        <v>80326</v>
      </c>
      <c r="D312" t="s">
        <v>59</v>
      </c>
      <c r="E312" t="s">
        <v>110</v>
      </c>
      <c r="F312" t="s">
        <v>61</v>
      </c>
      <c r="G312" t="s">
        <v>62</v>
      </c>
      <c r="H312" t="s">
        <v>63</v>
      </c>
      <c r="I312" t="s">
        <v>64</v>
      </c>
      <c r="J312" t="s">
        <v>65</v>
      </c>
      <c r="K312" t="s">
        <v>64</v>
      </c>
      <c r="L312" s="1">
        <v>44404.44027777778</v>
      </c>
      <c r="P312" t="s">
        <v>218</v>
      </c>
      <c r="Q312" t="s">
        <v>219</v>
      </c>
      <c r="U312" t="s">
        <v>111</v>
      </c>
      <c r="AN312" s="1">
        <v>44406.489062499997</v>
      </c>
      <c r="AO312" s="1">
        <v>44405.44295138889</v>
      </c>
      <c r="AP312" t="s">
        <v>560</v>
      </c>
      <c r="AQ312" t="s">
        <v>561</v>
      </c>
      <c r="AR312">
        <v>80</v>
      </c>
      <c r="AS312">
        <v>1.72</v>
      </c>
      <c r="AT312" t="s">
        <v>71</v>
      </c>
      <c r="AU312" t="s">
        <v>351</v>
      </c>
      <c r="AW312" t="s">
        <v>563</v>
      </c>
      <c r="AX312">
        <v>0.05</v>
      </c>
      <c r="AZ312" t="s">
        <v>220</v>
      </c>
      <c r="BC312">
        <v>80326006</v>
      </c>
      <c r="BD312">
        <v>8237183</v>
      </c>
      <c r="BE312" t="s">
        <v>560</v>
      </c>
    </row>
    <row r="313" spans="1:57" x14ac:dyDescent="0.25">
      <c r="A313" t="s">
        <v>216</v>
      </c>
      <c r="B313" t="s">
        <v>217</v>
      </c>
      <c r="C313">
        <v>80326</v>
      </c>
      <c r="D313" t="s">
        <v>59</v>
      </c>
      <c r="E313" t="s">
        <v>110</v>
      </c>
      <c r="F313" t="s">
        <v>61</v>
      </c>
      <c r="G313" t="s">
        <v>62</v>
      </c>
      <c r="H313" t="s">
        <v>63</v>
      </c>
      <c r="I313" t="s">
        <v>64</v>
      </c>
      <c r="J313" t="s">
        <v>65</v>
      </c>
      <c r="K313" t="s">
        <v>64</v>
      </c>
      <c r="L313" s="1">
        <v>44404.44027777778</v>
      </c>
      <c r="P313" t="s">
        <v>218</v>
      </c>
      <c r="Q313" t="s">
        <v>219</v>
      </c>
      <c r="U313" t="s">
        <v>111</v>
      </c>
      <c r="AN313" s="1">
        <v>44425.663113425922</v>
      </c>
      <c r="AO313" s="1">
        <v>44425.663113425922</v>
      </c>
      <c r="AP313" t="s">
        <v>427</v>
      </c>
      <c r="AQ313" t="s">
        <v>428</v>
      </c>
      <c r="AR313">
        <v>18</v>
      </c>
      <c r="AS313">
        <v>5.0000000000000001E-3</v>
      </c>
      <c r="AT313" t="s">
        <v>71</v>
      </c>
      <c r="AU313" t="s">
        <v>424</v>
      </c>
      <c r="AV313" t="s">
        <v>180</v>
      </c>
      <c r="AW313" t="s">
        <v>429</v>
      </c>
      <c r="AX313">
        <v>5.0000000000000001E-3</v>
      </c>
      <c r="AZ313" t="s">
        <v>220</v>
      </c>
      <c r="BC313">
        <v>80326006</v>
      </c>
      <c r="BD313">
        <v>8237180</v>
      </c>
      <c r="BE313" t="s">
        <v>427</v>
      </c>
    </row>
    <row r="314" spans="1:57" x14ac:dyDescent="0.25">
      <c r="A314" t="s">
        <v>216</v>
      </c>
      <c r="B314" t="s">
        <v>217</v>
      </c>
      <c r="C314">
        <v>80326</v>
      </c>
      <c r="D314" t="s">
        <v>59</v>
      </c>
      <c r="E314" t="s">
        <v>110</v>
      </c>
      <c r="F314" t="s">
        <v>61</v>
      </c>
      <c r="G314" t="s">
        <v>62</v>
      </c>
      <c r="H314" t="s">
        <v>63</v>
      </c>
      <c r="I314" t="s">
        <v>64</v>
      </c>
      <c r="J314" t="s">
        <v>65</v>
      </c>
      <c r="K314" t="s">
        <v>64</v>
      </c>
      <c r="L314" s="1">
        <v>44404.44027777778</v>
      </c>
      <c r="P314" t="s">
        <v>218</v>
      </c>
      <c r="Q314" t="s">
        <v>219</v>
      </c>
      <c r="U314" t="s">
        <v>111</v>
      </c>
      <c r="AN314" s="1">
        <v>44425.663113425922</v>
      </c>
      <c r="AO314" s="1">
        <v>44425.663113425922</v>
      </c>
      <c r="AP314" t="s">
        <v>422</v>
      </c>
      <c r="AQ314" t="s">
        <v>423</v>
      </c>
      <c r="AR314">
        <v>20</v>
      </c>
      <c r="AS314">
        <v>1.2E-2</v>
      </c>
      <c r="AT314" t="s">
        <v>71</v>
      </c>
      <c r="AU314" t="s">
        <v>424</v>
      </c>
      <c r="AW314" t="s">
        <v>425</v>
      </c>
      <c r="AX314">
        <v>5.0000000000000001E-3</v>
      </c>
      <c r="AZ314" t="s">
        <v>220</v>
      </c>
      <c r="BC314">
        <v>80326006</v>
      </c>
      <c r="BD314">
        <v>8237180</v>
      </c>
      <c r="BE314" t="s">
        <v>422</v>
      </c>
    </row>
    <row r="315" spans="1:57" x14ac:dyDescent="0.25">
      <c r="A315" t="s">
        <v>216</v>
      </c>
      <c r="B315" t="s">
        <v>217</v>
      </c>
      <c r="C315">
        <v>80326</v>
      </c>
      <c r="D315" t="s">
        <v>59</v>
      </c>
      <c r="E315" t="s">
        <v>110</v>
      </c>
      <c r="F315" t="s">
        <v>61</v>
      </c>
      <c r="G315" t="s">
        <v>62</v>
      </c>
      <c r="H315" t="s">
        <v>63</v>
      </c>
      <c r="I315" t="s">
        <v>64</v>
      </c>
      <c r="J315" t="s">
        <v>65</v>
      </c>
      <c r="K315" t="s">
        <v>64</v>
      </c>
      <c r="L315" s="1">
        <v>44404.44027777778</v>
      </c>
      <c r="P315" t="s">
        <v>218</v>
      </c>
      <c r="Q315" t="s">
        <v>219</v>
      </c>
      <c r="U315" t="s">
        <v>111</v>
      </c>
      <c r="AN315" s="1">
        <v>44405.447222222225</v>
      </c>
      <c r="AO315" s="1">
        <v>44405.447222222225</v>
      </c>
      <c r="AP315" t="s">
        <v>384</v>
      </c>
      <c r="AQ315" t="s">
        <v>385</v>
      </c>
      <c r="AR315">
        <v>13</v>
      </c>
      <c r="AS315">
        <v>95</v>
      </c>
      <c r="AT315" t="s">
        <v>386</v>
      </c>
      <c r="AU315" t="s">
        <v>390</v>
      </c>
      <c r="AW315" t="s">
        <v>387</v>
      </c>
      <c r="AX315">
        <v>1</v>
      </c>
      <c r="AZ315" t="s">
        <v>220</v>
      </c>
      <c r="BC315">
        <v>80326006</v>
      </c>
      <c r="BD315">
        <v>8237184</v>
      </c>
      <c r="BE315" t="s">
        <v>384</v>
      </c>
    </row>
    <row r="316" spans="1:57" x14ac:dyDescent="0.25">
      <c r="A316" t="s">
        <v>216</v>
      </c>
      <c r="B316" t="s">
        <v>217</v>
      </c>
      <c r="C316">
        <v>80326</v>
      </c>
      <c r="D316" t="s">
        <v>59</v>
      </c>
      <c r="E316" t="s">
        <v>110</v>
      </c>
      <c r="F316" t="s">
        <v>61</v>
      </c>
      <c r="G316" t="s">
        <v>62</v>
      </c>
      <c r="H316" t="s">
        <v>63</v>
      </c>
      <c r="I316" t="s">
        <v>64</v>
      </c>
      <c r="J316" t="s">
        <v>65</v>
      </c>
      <c r="K316" t="s">
        <v>64</v>
      </c>
      <c r="L316" s="1">
        <v>44404.44027777778</v>
      </c>
      <c r="P316" t="s">
        <v>218</v>
      </c>
      <c r="Q316" t="s">
        <v>219</v>
      </c>
      <c r="U316" t="s">
        <v>111</v>
      </c>
      <c r="AN316" s="1">
        <v>44425.038194444445</v>
      </c>
      <c r="AO316" s="1">
        <v>44425.038194444445</v>
      </c>
      <c r="AP316" t="s">
        <v>69</v>
      </c>
      <c r="AQ316" t="s">
        <v>70</v>
      </c>
      <c r="AR316">
        <v>89</v>
      </c>
      <c r="AS316">
        <v>27.3</v>
      </c>
      <c r="AT316" t="s">
        <v>71</v>
      </c>
      <c r="AU316" t="s">
        <v>633</v>
      </c>
      <c r="AW316" t="s">
        <v>73</v>
      </c>
      <c r="AX316">
        <v>0.8</v>
      </c>
      <c r="AZ316" t="s">
        <v>220</v>
      </c>
      <c r="BC316">
        <v>80326006</v>
      </c>
      <c r="BD316">
        <v>8237185</v>
      </c>
      <c r="BE316" t="s">
        <v>69</v>
      </c>
    </row>
    <row r="317" spans="1:57" x14ac:dyDescent="0.25">
      <c r="A317" t="s">
        <v>216</v>
      </c>
      <c r="B317" t="s">
        <v>217</v>
      </c>
      <c r="C317">
        <v>80326</v>
      </c>
      <c r="D317" t="s">
        <v>59</v>
      </c>
      <c r="E317" t="s">
        <v>110</v>
      </c>
      <c r="F317" t="s">
        <v>61</v>
      </c>
      <c r="G317" t="s">
        <v>62</v>
      </c>
      <c r="H317" t="s">
        <v>63</v>
      </c>
      <c r="I317" t="s">
        <v>64</v>
      </c>
      <c r="J317" t="s">
        <v>65</v>
      </c>
      <c r="K317" t="s">
        <v>64</v>
      </c>
      <c r="L317" s="1">
        <v>44404.44027777778</v>
      </c>
      <c r="P317" t="s">
        <v>218</v>
      </c>
      <c r="Q317" t="s">
        <v>219</v>
      </c>
      <c r="U317" t="s">
        <v>111</v>
      </c>
      <c r="AN317" s="1">
        <v>44405.490277777775</v>
      </c>
      <c r="AO317" s="1">
        <v>44405.490277777775</v>
      </c>
      <c r="AP317" t="s">
        <v>185</v>
      </c>
      <c r="AQ317" t="s">
        <v>186</v>
      </c>
      <c r="AR317">
        <v>67</v>
      </c>
      <c r="AS317">
        <v>149</v>
      </c>
      <c r="AT317" t="s">
        <v>187</v>
      </c>
      <c r="AU317" t="s">
        <v>190</v>
      </c>
      <c r="AW317" t="s">
        <v>189</v>
      </c>
      <c r="AX317">
        <v>1</v>
      </c>
      <c r="AZ317" t="s">
        <v>220</v>
      </c>
      <c r="BC317">
        <v>80326006</v>
      </c>
      <c r="BD317">
        <v>8237189</v>
      </c>
      <c r="BE317" t="s">
        <v>185</v>
      </c>
    </row>
    <row r="318" spans="1:57" x14ac:dyDescent="0.25">
      <c r="A318" t="s">
        <v>216</v>
      </c>
      <c r="B318" t="s">
        <v>217</v>
      </c>
      <c r="C318">
        <v>80326</v>
      </c>
      <c r="D318" t="s">
        <v>59</v>
      </c>
      <c r="E318" t="s">
        <v>110</v>
      </c>
      <c r="F318" t="s">
        <v>61</v>
      </c>
      <c r="G318" t="s">
        <v>62</v>
      </c>
      <c r="H318" t="s">
        <v>63</v>
      </c>
      <c r="I318" t="s">
        <v>64</v>
      </c>
      <c r="J318" t="s">
        <v>65</v>
      </c>
      <c r="K318" t="s">
        <v>64</v>
      </c>
      <c r="L318" s="1">
        <v>44404.44027777778</v>
      </c>
      <c r="P318" t="s">
        <v>218</v>
      </c>
      <c r="Q318" t="s">
        <v>219</v>
      </c>
      <c r="U318" t="s">
        <v>111</v>
      </c>
      <c r="AN318" s="1">
        <v>44418.6</v>
      </c>
      <c r="AO318" s="1">
        <v>44411.447222222225</v>
      </c>
      <c r="AP318" t="s">
        <v>407</v>
      </c>
      <c r="AQ318" t="s">
        <v>408</v>
      </c>
      <c r="AR318">
        <v>66</v>
      </c>
      <c r="AS318">
        <v>8</v>
      </c>
      <c r="AT318" t="s">
        <v>343</v>
      </c>
      <c r="AU318" t="s">
        <v>188</v>
      </c>
      <c r="AV318" t="s">
        <v>180</v>
      </c>
      <c r="AW318" t="s">
        <v>268</v>
      </c>
      <c r="AX318">
        <v>8</v>
      </c>
      <c r="AZ318" t="s">
        <v>220</v>
      </c>
      <c r="BC318">
        <v>80326006</v>
      </c>
      <c r="BD318">
        <v>8237192</v>
      </c>
      <c r="BE318" t="s">
        <v>407</v>
      </c>
    </row>
    <row r="319" spans="1:57" x14ac:dyDescent="0.25">
      <c r="A319" t="s">
        <v>216</v>
      </c>
      <c r="B319" t="s">
        <v>217</v>
      </c>
      <c r="C319">
        <v>80326</v>
      </c>
      <c r="D319" t="s">
        <v>59</v>
      </c>
      <c r="E319" t="s">
        <v>110</v>
      </c>
      <c r="F319" t="s">
        <v>61</v>
      </c>
      <c r="G319" t="s">
        <v>62</v>
      </c>
      <c r="H319" t="s">
        <v>63</v>
      </c>
      <c r="I319" t="s">
        <v>64</v>
      </c>
      <c r="J319" t="s">
        <v>65</v>
      </c>
      <c r="K319" t="s">
        <v>64</v>
      </c>
      <c r="L319" s="1">
        <v>44404.44027777778</v>
      </c>
      <c r="P319" t="s">
        <v>218</v>
      </c>
      <c r="Q319" t="s">
        <v>219</v>
      </c>
      <c r="U319" t="s">
        <v>111</v>
      </c>
      <c r="AN319" s="1">
        <v>44418.6</v>
      </c>
      <c r="AO319" s="1">
        <v>44411.447222222225</v>
      </c>
      <c r="AP319" t="s">
        <v>404</v>
      </c>
      <c r="AQ319" t="s">
        <v>405</v>
      </c>
      <c r="AR319">
        <v>36</v>
      </c>
      <c r="AS319">
        <v>3</v>
      </c>
      <c r="AT319" t="s">
        <v>343</v>
      </c>
      <c r="AU319" t="s">
        <v>406</v>
      </c>
      <c r="AV319" t="s">
        <v>345</v>
      </c>
      <c r="AW319" t="s">
        <v>268</v>
      </c>
      <c r="AX319">
        <v>3</v>
      </c>
      <c r="AZ319" t="s">
        <v>220</v>
      </c>
      <c r="BC319">
        <v>80326006</v>
      </c>
      <c r="BD319">
        <v>8237192</v>
      </c>
      <c r="BE319" t="s">
        <v>404</v>
      </c>
    </row>
    <row r="320" spans="1:57" x14ac:dyDescent="0.25">
      <c r="A320" t="s">
        <v>216</v>
      </c>
      <c r="B320" t="s">
        <v>217</v>
      </c>
      <c r="C320">
        <v>80326</v>
      </c>
      <c r="D320" t="s">
        <v>59</v>
      </c>
      <c r="E320" t="s">
        <v>110</v>
      </c>
      <c r="F320" t="s">
        <v>61</v>
      </c>
      <c r="G320" t="s">
        <v>62</v>
      </c>
      <c r="H320" t="s">
        <v>63</v>
      </c>
      <c r="I320" t="s">
        <v>64</v>
      </c>
      <c r="J320" t="s">
        <v>65</v>
      </c>
      <c r="K320" t="s">
        <v>64</v>
      </c>
      <c r="L320" s="1">
        <v>44404.44027777778</v>
      </c>
      <c r="P320" t="s">
        <v>218</v>
      </c>
      <c r="Q320" t="s">
        <v>219</v>
      </c>
      <c r="U320" t="s">
        <v>111</v>
      </c>
      <c r="AN320" s="1">
        <v>44406.49459490741</v>
      </c>
      <c r="AO320" s="1">
        <v>44406.49459490741</v>
      </c>
      <c r="AP320" t="s">
        <v>305</v>
      </c>
      <c r="AQ320" t="s">
        <v>306</v>
      </c>
      <c r="AR320">
        <v>29</v>
      </c>
      <c r="AS320">
        <v>5.0999999999999996</v>
      </c>
      <c r="AT320" t="s">
        <v>71</v>
      </c>
      <c r="AU320" t="s">
        <v>304</v>
      </c>
      <c r="AW320" t="s">
        <v>268</v>
      </c>
      <c r="AX320">
        <v>0.1</v>
      </c>
      <c r="AZ320" t="s">
        <v>220</v>
      </c>
      <c r="BC320">
        <v>80326006</v>
      </c>
      <c r="BD320">
        <v>8237190</v>
      </c>
      <c r="BE320" t="s">
        <v>305</v>
      </c>
    </row>
    <row r="321" spans="1:57" x14ac:dyDescent="0.25">
      <c r="A321" t="s">
        <v>216</v>
      </c>
      <c r="B321" t="s">
        <v>217</v>
      </c>
      <c r="C321">
        <v>80326</v>
      </c>
      <c r="D321" t="s">
        <v>59</v>
      </c>
      <c r="E321" t="s">
        <v>110</v>
      </c>
      <c r="F321" t="s">
        <v>61</v>
      </c>
      <c r="G321" t="s">
        <v>62</v>
      </c>
      <c r="H321" t="s">
        <v>63</v>
      </c>
      <c r="I321" t="s">
        <v>64</v>
      </c>
      <c r="J321" t="s">
        <v>65</v>
      </c>
      <c r="K321" t="s">
        <v>64</v>
      </c>
      <c r="L321" s="1">
        <v>44404.44027777778</v>
      </c>
      <c r="P321" t="s">
        <v>218</v>
      </c>
      <c r="Q321" t="s">
        <v>219</v>
      </c>
      <c r="U321" t="s">
        <v>111</v>
      </c>
      <c r="AN321" s="1">
        <v>44406.49459490741</v>
      </c>
      <c r="AO321" s="1">
        <v>44406.49459490741</v>
      </c>
      <c r="AP321" t="s">
        <v>291</v>
      </c>
      <c r="AQ321" t="s">
        <v>292</v>
      </c>
      <c r="AR321">
        <v>28</v>
      </c>
      <c r="AS321">
        <v>51</v>
      </c>
      <c r="AT321" t="s">
        <v>71</v>
      </c>
      <c r="AU321" t="s">
        <v>299</v>
      </c>
      <c r="AW321" t="s">
        <v>268</v>
      </c>
      <c r="AX321">
        <v>0.4</v>
      </c>
      <c r="AZ321" t="s">
        <v>220</v>
      </c>
      <c r="BC321">
        <v>80326006</v>
      </c>
      <c r="BD321">
        <v>8237190</v>
      </c>
      <c r="BE321" t="s">
        <v>291</v>
      </c>
    </row>
    <row r="322" spans="1:57" x14ac:dyDescent="0.25">
      <c r="A322" t="s">
        <v>216</v>
      </c>
      <c r="B322" t="s">
        <v>217</v>
      </c>
      <c r="C322">
        <v>80326</v>
      </c>
      <c r="D322" t="s">
        <v>59</v>
      </c>
      <c r="E322" t="s">
        <v>110</v>
      </c>
      <c r="F322" t="s">
        <v>61</v>
      </c>
      <c r="G322" t="s">
        <v>62</v>
      </c>
      <c r="H322" t="s">
        <v>63</v>
      </c>
      <c r="I322" t="s">
        <v>64</v>
      </c>
      <c r="J322" t="s">
        <v>65</v>
      </c>
      <c r="K322" t="s">
        <v>64</v>
      </c>
      <c r="L322" s="1">
        <v>44404.44027777778</v>
      </c>
      <c r="P322" t="s">
        <v>218</v>
      </c>
      <c r="Q322" t="s">
        <v>219</v>
      </c>
      <c r="U322" t="s">
        <v>111</v>
      </c>
      <c r="AN322" s="1">
        <v>44406.49459490741</v>
      </c>
      <c r="AO322" s="1">
        <v>44406.49459490741</v>
      </c>
      <c r="AP322" t="s">
        <v>283</v>
      </c>
      <c r="AQ322" t="s">
        <v>284</v>
      </c>
      <c r="AR322">
        <v>31</v>
      </c>
      <c r="AS322">
        <v>17.3</v>
      </c>
      <c r="AT322" t="s">
        <v>71</v>
      </c>
      <c r="AU322" t="s">
        <v>289</v>
      </c>
      <c r="AW322" t="s">
        <v>268</v>
      </c>
      <c r="AX322">
        <v>0.1</v>
      </c>
      <c r="AZ322" t="s">
        <v>220</v>
      </c>
      <c r="BC322">
        <v>80326006</v>
      </c>
      <c r="BD322">
        <v>8237190</v>
      </c>
      <c r="BE322" t="s">
        <v>283</v>
      </c>
    </row>
    <row r="323" spans="1:57" x14ac:dyDescent="0.25">
      <c r="A323" t="s">
        <v>216</v>
      </c>
      <c r="B323" t="s">
        <v>217</v>
      </c>
      <c r="C323">
        <v>80326</v>
      </c>
      <c r="D323" t="s">
        <v>59</v>
      </c>
      <c r="E323" t="s">
        <v>110</v>
      </c>
      <c r="F323" t="s">
        <v>61</v>
      </c>
      <c r="G323" t="s">
        <v>62</v>
      </c>
      <c r="H323" t="s">
        <v>63</v>
      </c>
      <c r="I323" t="s">
        <v>64</v>
      </c>
      <c r="J323" t="s">
        <v>65</v>
      </c>
      <c r="K323" t="s">
        <v>64</v>
      </c>
      <c r="L323" s="1">
        <v>44404.44027777778</v>
      </c>
      <c r="P323" t="s">
        <v>218</v>
      </c>
      <c r="Q323" t="s">
        <v>219</v>
      </c>
      <c r="U323" t="s">
        <v>111</v>
      </c>
      <c r="AN323" s="1">
        <v>44406.49459490741</v>
      </c>
      <c r="AO323" s="1">
        <v>44406.49459490741</v>
      </c>
      <c r="AP323" t="s">
        <v>265</v>
      </c>
      <c r="AQ323" t="s">
        <v>266</v>
      </c>
      <c r="AR323">
        <v>30</v>
      </c>
      <c r="AS323">
        <v>48.1</v>
      </c>
      <c r="AT323" t="s">
        <v>71</v>
      </c>
      <c r="AU323" t="s">
        <v>413</v>
      </c>
      <c r="AW323" t="s">
        <v>268</v>
      </c>
      <c r="AX323">
        <v>0.3</v>
      </c>
      <c r="AZ323" t="s">
        <v>220</v>
      </c>
      <c r="BC323">
        <v>80326006</v>
      </c>
      <c r="BD323">
        <v>8237190</v>
      </c>
      <c r="BE323" t="s">
        <v>265</v>
      </c>
    </row>
    <row r="324" spans="1:57" x14ac:dyDescent="0.25">
      <c r="A324" t="s">
        <v>216</v>
      </c>
      <c r="B324" t="s">
        <v>217</v>
      </c>
      <c r="C324">
        <v>80326</v>
      </c>
      <c r="D324" t="s">
        <v>59</v>
      </c>
      <c r="E324" t="s">
        <v>110</v>
      </c>
      <c r="F324" t="s">
        <v>61</v>
      </c>
      <c r="G324" t="s">
        <v>62</v>
      </c>
      <c r="H324" t="s">
        <v>63</v>
      </c>
      <c r="I324" t="s">
        <v>64</v>
      </c>
      <c r="J324" t="s">
        <v>65</v>
      </c>
      <c r="K324" t="s">
        <v>64</v>
      </c>
      <c r="L324" s="1">
        <v>44404.44027777778</v>
      </c>
      <c r="P324" t="s">
        <v>218</v>
      </c>
      <c r="Q324" t="s">
        <v>219</v>
      </c>
      <c r="U324" t="s">
        <v>111</v>
      </c>
      <c r="AN324" s="1">
        <v>44406.49459490741</v>
      </c>
      <c r="AO324" s="1">
        <v>44406.49459490741</v>
      </c>
      <c r="AP324" t="s">
        <v>241</v>
      </c>
      <c r="AQ324" t="s">
        <v>242</v>
      </c>
      <c r="AS324">
        <v>191.2</v>
      </c>
      <c r="AT324" t="s">
        <v>71</v>
      </c>
      <c r="AU324" t="s">
        <v>639</v>
      </c>
      <c r="AX324">
        <v>1</v>
      </c>
      <c r="AZ324" t="s">
        <v>220</v>
      </c>
      <c r="BC324">
        <v>80326006</v>
      </c>
      <c r="BD324">
        <v>8237190</v>
      </c>
      <c r="BE324" t="s">
        <v>241</v>
      </c>
    </row>
    <row r="325" spans="1:57" x14ac:dyDescent="0.25">
      <c r="A325" t="s">
        <v>216</v>
      </c>
      <c r="B325" t="s">
        <v>217</v>
      </c>
      <c r="C325">
        <v>80326</v>
      </c>
      <c r="D325" t="s">
        <v>59</v>
      </c>
      <c r="E325" t="s">
        <v>110</v>
      </c>
      <c r="F325" t="s">
        <v>61</v>
      </c>
      <c r="G325" t="s">
        <v>62</v>
      </c>
      <c r="H325" t="s">
        <v>63</v>
      </c>
      <c r="I325" t="s">
        <v>64</v>
      </c>
      <c r="J325" t="s">
        <v>65</v>
      </c>
      <c r="K325" t="s">
        <v>64</v>
      </c>
      <c r="L325" s="1">
        <v>44404.44027777778</v>
      </c>
      <c r="P325" t="s">
        <v>218</v>
      </c>
      <c r="Q325" t="s">
        <v>219</v>
      </c>
      <c r="U325" t="s">
        <v>111</v>
      </c>
      <c r="AN325" s="1">
        <v>44407.615972222222</v>
      </c>
      <c r="AO325" s="1">
        <v>44407.615972222222</v>
      </c>
      <c r="AP325" t="s">
        <v>414</v>
      </c>
      <c r="AQ325" t="s">
        <v>415</v>
      </c>
      <c r="AR325">
        <v>33</v>
      </c>
      <c r="AS325">
        <v>32.1</v>
      </c>
      <c r="AT325" t="s">
        <v>71</v>
      </c>
      <c r="AU325" t="s">
        <v>289</v>
      </c>
      <c r="AW325" t="s">
        <v>412</v>
      </c>
      <c r="AX325">
        <v>0.1</v>
      </c>
      <c r="AZ325" t="s">
        <v>220</v>
      </c>
      <c r="BC325">
        <v>80326006</v>
      </c>
      <c r="BD325">
        <v>8237181</v>
      </c>
      <c r="BE325" t="s">
        <v>414</v>
      </c>
    </row>
    <row r="326" spans="1:57" x14ac:dyDescent="0.25">
      <c r="A326" t="s">
        <v>216</v>
      </c>
      <c r="B326" t="s">
        <v>217</v>
      </c>
      <c r="C326">
        <v>80326</v>
      </c>
      <c r="D326" t="s">
        <v>59</v>
      </c>
      <c r="E326" t="s">
        <v>110</v>
      </c>
      <c r="F326" t="s">
        <v>61</v>
      </c>
      <c r="G326" t="s">
        <v>62</v>
      </c>
      <c r="H326" t="s">
        <v>63</v>
      </c>
      <c r="I326" t="s">
        <v>64</v>
      </c>
      <c r="J326" t="s">
        <v>65</v>
      </c>
      <c r="K326" t="s">
        <v>64</v>
      </c>
      <c r="L326" s="1">
        <v>44404.44027777778</v>
      </c>
      <c r="P326" t="s">
        <v>218</v>
      </c>
      <c r="Q326" t="s">
        <v>219</v>
      </c>
      <c r="U326" t="s">
        <v>111</v>
      </c>
      <c r="AN326" s="1">
        <v>44407.615972222222</v>
      </c>
      <c r="AO326" s="1">
        <v>44407.615972222222</v>
      </c>
      <c r="AP326" t="s">
        <v>410</v>
      </c>
      <c r="AQ326" t="s">
        <v>411</v>
      </c>
      <c r="AR326">
        <v>32</v>
      </c>
      <c r="AS326">
        <v>85.9</v>
      </c>
      <c r="AT326" t="s">
        <v>71</v>
      </c>
      <c r="AU326" t="s">
        <v>302</v>
      </c>
      <c r="AW326" t="s">
        <v>412</v>
      </c>
      <c r="AX326">
        <v>0.5</v>
      </c>
      <c r="AZ326" t="s">
        <v>220</v>
      </c>
      <c r="BC326">
        <v>80326006</v>
      </c>
      <c r="BD326">
        <v>8237181</v>
      </c>
      <c r="BE326" t="s">
        <v>410</v>
      </c>
    </row>
    <row r="327" spans="1:57" x14ac:dyDescent="0.25">
      <c r="A327" t="s">
        <v>216</v>
      </c>
      <c r="B327" t="s">
        <v>217</v>
      </c>
      <c r="C327">
        <v>80326</v>
      </c>
      <c r="D327" t="s">
        <v>59</v>
      </c>
      <c r="E327" t="s">
        <v>110</v>
      </c>
      <c r="F327" t="s">
        <v>61</v>
      </c>
      <c r="G327" t="s">
        <v>62</v>
      </c>
      <c r="H327" t="s">
        <v>63</v>
      </c>
      <c r="I327" t="s">
        <v>64</v>
      </c>
      <c r="J327" t="s">
        <v>65</v>
      </c>
      <c r="K327" t="s">
        <v>64</v>
      </c>
      <c r="L327" s="1">
        <v>44404.44027777778</v>
      </c>
      <c r="P327" t="s">
        <v>218</v>
      </c>
      <c r="Q327" t="s">
        <v>219</v>
      </c>
      <c r="U327" t="s">
        <v>111</v>
      </c>
      <c r="AN327" s="1">
        <v>44410.770833333336</v>
      </c>
      <c r="AO327" s="1">
        <v>44410.359027777777</v>
      </c>
      <c r="AP327" t="s">
        <v>369</v>
      </c>
      <c r="AQ327" t="s">
        <v>370</v>
      </c>
      <c r="AS327">
        <v>7.0999999999999994E-2</v>
      </c>
      <c r="AT327" t="s">
        <v>343</v>
      </c>
      <c r="AU327" t="s">
        <v>373</v>
      </c>
      <c r="AX327">
        <v>8.9999999999999993E-3</v>
      </c>
      <c r="AZ327" t="s">
        <v>220</v>
      </c>
      <c r="BC327">
        <v>80326006</v>
      </c>
      <c r="BD327">
        <v>8237188</v>
      </c>
      <c r="BE327" t="s">
        <v>369</v>
      </c>
    </row>
    <row r="328" spans="1:57" x14ac:dyDescent="0.25">
      <c r="A328" t="s">
        <v>216</v>
      </c>
      <c r="B328" t="s">
        <v>217</v>
      </c>
      <c r="C328">
        <v>80326</v>
      </c>
      <c r="D328" t="s">
        <v>59</v>
      </c>
      <c r="E328" t="s">
        <v>110</v>
      </c>
      <c r="F328" t="s">
        <v>61</v>
      </c>
      <c r="G328" t="s">
        <v>62</v>
      </c>
      <c r="H328" t="s">
        <v>63</v>
      </c>
      <c r="I328" t="s">
        <v>64</v>
      </c>
      <c r="J328" t="s">
        <v>65</v>
      </c>
      <c r="K328" t="s">
        <v>64</v>
      </c>
      <c r="L328" s="1">
        <v>44404.44027777778</v>
      </c>
      <c r="P328" t="s">
        <v>218</v>
      </c>
      <c r="Q328" t="s">
        <v>219</v>
      </c>
      <c r="U328" t="s">
        <v>111</v>
      </c>
      <c r="AN328" s="1">
        <v>44410.770833333336</v>
      </c>
      <c r="AO328" s="1">
        <v>44410.359027777777</v>
      </c>
      <c r="AP328" t="s">
        <v>346</v>
      </c>
      <c r="AQ328" t="s">
        <v>347</v>
      </c>
      <c r="AS328">
        <v>0.78200000000000003</v>
      </c>
      <c r="AT328" t="s">
        <v>343</v>
      </c>
      <c r="AU328" t="s">
        <v>649</v>
      </c>
      <c r="AX328">
        <v>1.7999999999999999E-2</v>
      </c>
      <c r="AZ328" t="s">
        <v>220</v>
      </c>
      <c r="BC328">
        <v>80326006</v>
      </c>
      <c r="BD328">
        <v>8237188</v>
      </c>
      <c r="BE328" t="s">
        <v>346</v>
      </c>
    </row>
    <row r="329" spans="1:57" x14ac:dyDescent="0.25">
      <c r="A329" t="s">
        <v>216</v>
      </c>
      <c r="B329" t="s">
        <v>217</v>
      </c>
      <c r="C329">
        <v>80326</v>
      </c>
      <c r="D329" t="s">
        <v>59</v>
      </c>
      <c r="E329" t="s">
        <v>110</v>
      </c>
      <c r="F329" t="s">
        <v>61</v>
      </c>
      <c r="G329" t="s">
        <v>62</v>
      </c>
      <c r="H329" t="s">
        <v>63</v>
      </c>
      <c r="I329" t="s">
        <v>64</v>
      </c>
      <c r="J329" t="s">
        <v>65</v>
      </c>
      <c r="K329" t="s">
        <v>64</v>
      </c>
      <c r="L329" s="1">
        <v>44404.44027777778</v>
      </c>
      <c r="P329" t="s">
        <v>218</v>
      </c>
      <c r="Q329" t="s">
        <v>219</v>
      </c>
      <c r="U329" t="s">
        <v>111</v>
      </c>
      <c r="AN329" s="1">
        <v>44410.770833333336</v>
      </c>
      <c r="AO329" s="1">
        <v>44410.359027777777</v>
      </c>
      <c r="AP329" t="s">
        <v>341</v>
      </c>
      <c r="AQ329" t="s">
        <v>342</v>
      </c>
      <c r="AS329">
        <v>7.2999999999999995E-2</v>
      </c>
      <c r="AT329" t="s">
        <v>343</v>
      </c>
      <c r="AU329" t="s">
        <v>344</v>
      </c>
      <c r="AX329">
        <v>1.7999999999999999E-2</v>
      </c>
      <c r="AZ329" t="s">
        <v>220</v>
      </c>
      <c r="BC329">
        <v>80326006</v>
      </c>
      <c r="BD329">
        <v>8237188</v>
      </c>
      <c r="BE329" t="s">
        <v>341</v>
      </c>
    </row>
    <row r="330" spans="1:57" x14ac:dyDescent="0.25">
      <c r="A330" t="s">
        <v>221</v>
      </c>
      <c r="B330" t="s">
        <v>222</v>
      </c>
      <c r="C330">
        <v>80326</v>
      </c>
      <c r="D330" t="s">
        <v>59</v>
      </c>
      <c r="E330" t="s">
        <v>116</v>
      </c>
      <c r="F330" t="s">
        <v>61</v>
      </c>
      <c r="G330" t="s">
        <v>62</v>
      </c>
      <c r="H330" t="s">
        <v>63</v>
      </c>
      <c r="I330" t="s">
        <v>64</v>
      </c>
      <c r="J330" t="s">
        <v>65</v>
      </c>
      <c r="K330" t="s">
        <v>64</v>
      </c>
      <c r="L330" s="1">
        <v>44404.428472222222</v>
      </c>
      <c r="P330" t="s">
        <v>138</v>
      </c>
      <c r="Q330" t="s">
        <v>94</v>
      </c>
      <c r="U330" t="s">
        <v>223</v>
      </c>
      <c r="AN330" s="1">
        <v>44410.556863425925</v>
      </c>
      <c r="AO330" s="1">
        <v>44405.594444444447</v>
      </c>
      <c r="AP330" t="s">
        <v>556</v>
      </c>
      <c r="AQ330" t="s">
        <v>557</v>
      </c>
      <c r="AR330">
        <v>26</v>
      </c>
      <c r="AS330">
        <v>5.0000000000000001E-3</v>
      </c>
      <c r="AT330" t="s">
        <v>71</v>
      </c>
      <c r="AU330" t="s">
        <v>449</v>
      </c>
      <c r="AW330" t="s">
        <v>450</v>
      </c>
      <c r="AX330">
        <v>2E-3</v>
      </c>
      <c r="AZ330" t="s">
        <v>224</v>
      </c>
      <c r="BC330">
        <v>80326005</v>
      </c>
      <c r="BD330">
        <v>8237161</v>
      </c>
      <c r="BE330" t="s">
        <v>556</v>
      </c>
    </row>
    <row r="331" spans="1:57" x14ac:dyDescent="0.25">
      <c r="A331" t="s">
        <v>221</v>
      </c>
      <c r="B331" t="s">
        <v>222</v>
      </c>
      <c r="C331">
        <v>80326</v>
      </c>
      <c r="D331" t="s">
        <v>59</v>
      </c>
      <c r="E331" t="s">
        <v>116</v>
      </c>
      <c r="F331" t="s">
        <v>61</v>
      </c>
      <c r="G331" t="s">
        <v>62</v>
      </c>
      <c r="H331" t="s">
        <v>63</v>
      </c>
      <c r="I331" t="s">
        <v>64</v>
      </c>
      <c r="J331" t="s">
        <v>65</v>
      </c>
      <c r="K331" t="s">
        <v>64</v>
      </c>
      <c r="L331" s="1">
        <v>44404.428472222222</v>
      </c>
      <c r="P331" t="s">
        <v>138</v>
      </c>
      <c r="Q331" t="s">
        <v>94</v>
      </c>
      <c r="U331" t="s">
        <v>223</v>
      </c>
      <c r="AN331" s="1">
        <v>44410.555787037039</v>
      </c>
      <c r="AO331" s="1">
        <v>44405.594444444447</v>
      </c>
      <c r="AP331" t="s">
        <v>554</v>
      </c>
      <c r="AQ331" t="s">
        <v>555</v>
      </c>
      <c r="AR331">
        <v>25</v>
      </c>
      <c r="AS331">
        <v>8.9999999999999993E-3</v>
      </c>
      <c r="AT331" t="s">
        <v>71</v>
      </c>
      <c r="AU331" t="s">
        <v>449</v>
      </c>
      <c r="AW331" t="s">
        <v>450</v>
      </c>
      <c r="AX331">
        <v>2E-3</v>
      </c>
      <c r="AZ331" t="s">
        <v>224</v>
      </c>
      <c r="BC331">
        <v>80326005</v>
      </c>
      <c r="BD331">
        <v>8237159</v>
      </c>
      <c r="BE331" t="s">
        <v>554</v>
      </c>
    </row>
    <row r="332" spans="1:57" x14ac:dyDescent="0.25">
      <c r="A332" t="s">
        <v>221</v>
      </c>
      <c r="B332" t="s">
        <v>222</v>
      </c>
      <c r="C332">
        <v>80326</v>
      </c>
      <c r="D332" t="s">
        <v>59</v>
      </c>
      <c r="E332" t="s">
        <v>116</v>
      </c>
      <c r="F332" t="s">
        <v>61</v>
      </c>
      <c r="G332" t="s">
        <v>62</v>
      </c>
      <c r="H332" t="s">
        <v>63</v>
      </c>
      <c r="I332" t="s">
        <v>64</v>
      </c>
      <c r="J332" t="s">
        <v>65</v>
      </c>
      <c r="K332" t="s">
        <v>64</v>
      </c>
      <c r="L332" s="1">
        <v>44404.428472222222</v>
      </c>
      <c r="P332" t="s">
        <v>138</v>
      </c>
      <c r="Q332" t="s">
        <v>94</v>
      </c>
      <c r="U332" t="s">
        <v>223</v>
      </c>
      <c r="AN332" s="1">
        <v>44405.510277777779</v>
      </c>
      <c r="AO332" s="1">
        <v>44405.510277777779</v>
      </c>
      <c r="AP332" t="s">
        <v>447</v>
      </c>
      <c r="AQ332" t="s">
        <v>448</v>
      </c>
      <c r="AR332">
        <v>23</v>
      </c>
      <c r="AS332">
        <v>2E-3</v>
      </c>
      <c r="AT332" t="s">
        <v>71</v>
      </c>
      <c r="AU332" t="s">
        <v>449</v>
      </c>
      <c r="AV332" t="s">
        <v>180</v>
      </c>
      <c r="AW332" t="s">
        <v>450</v>
      </c>
      <c r="AX332">
        <v>2E-3</v>
      </c>
      <c r="AZ332" t="s">
        <v>224</v>
      </c>
      <c r="BC332">
        <v>80326005</v>
      </c>
      <c r="BD332">
        <v>8237157</v>
      </c>
      <c r="BE332" t="s">
        <v>447</v>
      </c>
    </row>
    <row r="333" spans="1:57" x14ac:dyDescent="0.25">
      <c r="A333" t="s">
        <v>221</v>
      </c>
      <c r="B333" t="s">
        <v>222</v>
      </c>
      <c r="C333">
        <v>80326</v>
      </c>
      <c r="D333" t="s">
        <v>59</v>
      </c>
      <c r="E333" t="s">
        <v>116</v>
      </c>
      <c r="F333" t="s">
        <v>61</v>
      </c>
      <c r="G333" t="s">
        <v>62</v>
      </c>
      <c r="H333" t="s">
        <v>63</v>
      </c>
      <c r="I333" t="s">
        <v>64</v>
      </c>
      <c r="J333" t="s">
        <v>65</v>
      </c>
      <c r="K333" t="s">
        <v>64</v>
      </c>
      <c r="L333" s="1">
        <v>44404.428472222222</v>
      </c>
      <c r="P333" t="s">
        <v>138</v>
      </c>
      <c r="Q333" t="s">
        <v>94</v>
      </c>
      <c r="U333" t="s">
        <v>223</v>
      </c>
      <c r="AN333" s="1">
        <v>44406.488055555557</v>
      </c>
      <c r="AO333" s="1">
        <v>44405.44295138889</v>
      </c>
      <c r="AP333" t="s">
        <v>560</v>
      </c>
      <c r="AQ333" t="s">
        <v>561</v>
      </c>
      <c r="AR333">
        <v>80</v>
      </c>
      <c r="AS333">
        <v>1.68</v>
      </c>
      <c r="AT333" t="s">
        <v>71</v>
      </c>
      <c r="AU333" t="s">
        <v>576</v>
      </c>
      <c r="AW333" t="s">
        <v>563</v>
      </c>
      <c r="AX333">
        <v>0.05</v>
      </c>
      <c r="AZ333" t="s">
        <v>224</v>
      </c>
      <c r="BC333">
        <v>80326005</v>
      </c>
      <c r="BD333">
        <v>8237165</v>
      </c>
      <c r="BE333" t="s">
        <v>560</v>
      </c>
    </row>
    <row r="334" spans="1:57" x14ac:dyDescent="0.25">
      <c r="A334" t="s">
        <v>221</v>
      </c>
      <c r="B334" t="s">
        <v>222</v>
      </c>
      <c r="C334">
        <v>80326</v>
      </c>
      <c r="D334" t="s">
        <v>59</v>
      </c>
      <c r="E334" t="s">
        <v>116</v>
      </c>
      <c r="F334" t="s">
        <v>61</v>
      </c>
      <c r="G334" t="s">
        <v>62</v>
      </c>
      <c r="H334" t="s">
        <v>63</v>
      </c>
      <c r="I334" t="s">
        <v>64</v>
      </c>
      <c r="J334" t="s">
        <v>65</v>
      </c>
      <c r="K334" t="s">
        <v>64</v>
      </c>
      <c r="L334" s="1">
        <v>44404.428472222222</v>
      </c>
      <c r="P334" t="s">
        <v>138</v>
      </c>
      <c r="Q334" t="s">
        <v>94</v>
      </c>
      <c r="U334" t="s">
        <v>223</v>
      </c>
      <c r="AN334" s="1">
        <v>44425.662141203706</v>
      </c>
      <c r="AO334" s="1">
        <v>44425.662141203706</v>
      </c>
      <c r="AP334" t="s">
        <v>427</v>
      </c>
      <c r="AQ334" t="s">
        <v>428</v>
      </c>
      <c r="AR334">
        <v>18</v>
      </c>
      <c r="AS334">
        <v>5.0000000000000001E-3</v>
      </c>
      <c r="AT334" t="s">
        <v>71</v>
      </c>
      <c r="AU334" t="s">
        <v>424</v>
      </c>
      <c r="AV334" t="s">
        <v>180</v>
      </c>
      <c r="AW334" t="s">
        <v>429</v>
      </c>
      <c r="AX334">
        <v>5.0000000000000001E-3</v>
      </c>
      <c r="AZ334" t="s">
        <v>224</v>
      </c>
      <c r="BC334">
        <v>80326005</v>
      </c>
      <c r="BD334">
        <v>8237162</v>
      </c>
      <c r="BE334" t="s">
        <v>427</v>
      </c>
    </row>
    <row r="335" spans="1:57" x14ac:dyDescent="0.25">
      <c r="A335" t="s">
        <v>221</v>
      </c>
      <c r="B335" t="s">
        <v>222</v>
      </c>
      <c r="C335">
        <v>80326</v>
      </c>
      <c r="D335" t="s">
        <v>59</v>
      </c>
      <c r="E335" t="s">
        <v>116</v>
      </c>
      <c r="F335" t="s">
        <v>61</v>
      </c>
      <c r="G335" t="s">
        <v>62</v>
      </c>
      <c r="H335" t="s">
        <v>63</v>
      </c>
      <c r="I335" t="s">
        <v>64</v>
      </c>
      <c r="J335" t="s">
        <v>65</v>
      </c>
      <c r="K335" t="s">
        <v>64</v>
      </c>
      <c r="L335" s="1">
        <v>44404.428472222222</v>
      </c>
      <c r="P335" t="s">
        <v>138</v>
      </c>
      <c r="Q335" t="s">
        <v>94</v>
      </c>
      <c r="U335" t="s">
        <v>223</v>
      </c>
      <c r="AN335" s="1">
        <v>44425.662141203706</v>
      </c>
      <c r="AO335" s="1">
        <v>44425.662141203706</v>
      </c>
      <c r="AP335" t="s">
        <v>422</v>
      </c>
      <c r="AQ335" t="s">
        <v>423</v>
      </c>
      <c r="AR335">
        <v>20</v>
      </c>
      <c r="AS335">
        <v>1.2999999999999999E-2</v>
      </c>
      <c r="AT335" t="s">
        <v>71</v>
      </c>
      <c r="AU335" t="s">
        <v>424</v>
      </c>
      <c r="AW335" t="s">
        <v>425</v>
      </c>
      <c r="AX335">
        <v>5.0000000000000001E-3</v>
      </c>
      <c r="AZ335" t="s">
        <v>224</v>
      </c>
      <c r="BC335">
        <v>80326005</v>
      </c>
      <c r="BD335">
        <v>8237162</v>
      </c>
      <c r="BE335" t="s">
        <v>422</v>
      </c>
    </row>
    <row r="336" spans="1:57" x14ac:dyDescent="0.25">
      <c r="A336" t="s">
        <v>221</v>
      </c>
      <c r="B336" t="s">
        <v>222</v>
      </c>
      <c r="C336">
        <v>80326</v>
      </c>
      <c r="D336" t="s">
        <v>59</v>
      </c>
      <c r="E336" t="s">
        <v>116</v>
      </c>
      <c r="F336" t="s">
        <v>61</v>
      </c>
      <c r="G336" t="s">
        <v>62</v>
      </c>
      <c r="H336" t="s">
        <v>63</v>
      </c>
      <c r="I336" t="s">
        <v>64</v>
      </c>
      <c r="J336" t="s">
        <v>65</v>
      </c>
      <c r="K336" t="s">
        <v>64</v>
      </c>
      <c r="L336" s="1">
        <v>44404.428472222222</v>
      </c>
      <c r="P336" t="s">
        <v>138</v>
      </c>
      <c r="Q336" t="s">
        <v>94</v>
      </c>
      <c r="U336" t="s">
        <v>223</v>
      </c>
      <c r="AN336" s="1">
        <v>44405.446527777778</v>
      </c>
      <c r="AO336" s="1">
        <v>44405.446527777778</v>
      </c>
      <c r="AP336" t="s">
        <v>384</v>
      </c>
      <c r="AQ336" t="s">
        <v>385</v>
      </c>
      <c r="AR336">
        <v>13</v>
      </c>
      <c r="AS336">
        <v>81</v>
      </c>
      <c r="AT336" t="s">
        <v>386</v>
      </c>
      <c r="AU336" t="s">
        <v>392</v>
      </c>
      <c r="AW336" t="s">
        <v>387</v>
      </c>
      <c r="AX336">
        <v>1</v>
      </c>
      <c r="AZ336" t="s">
        <v>224</v>
      </c>
      <c r="BC336">
        <v>80326005</v>
      </c>
      <c r="BD336">
        <v>8237166</v>
      </c>
      <c r="BE336" t="s">
        <v>384</v>
      </c>
    </row>
    <row r="337" spans="1:57" x14ac:dyDescent="0.25">
      <c r="A337" t="s">
        <v>221</v>
      </c>
      <c r="B337" t="s">
        <v>222</v>
      </c>
      <c r="C337">
        <v>80326</v>
      </c>
      <c r="D337" t="s">
        <v>59</v>
      </c>
      <c r="E337" t="s">
        <v>116</v>
      </c>
      <c r="F337" t="s">
        <v>61</v>
      </c>
      <c r="G337" t="s">
        <v>62</v>
      </c>
      <c r="H337" t="s">
        <v>63</v>
      </c>
      <c r="I337" t="s">
        <v>64</v>
      </c>
      <c r="J337" t="s">
        <v>65</v>
      </c>
      <c r="K337" t="s">
        <v>64</v>
      </c>
      <c r="L337" s="1">
        <v>44404.428472222222</v>
      </c>
      <c r="P337" t="s">
        <v>138</v>
      </c>
      <c r="Q337" t="s">
        <v>94</v>
      </c>
      <c r="U337" t="s">
        <v>223</v>
      </c>
      <c r="AN337" s="1">
        <v>44425.023611111108</v>
      </c>
      <c r="AO337" s="1">
        <v>44425.023611111108</v>
      </c>
      <c r="AP337" t="s">
        <v>69</v>
      </c>
      <c r="AQ337" t="s">
        <v>70</v>
      </c>
      <c r="AR337">
        <v>89</v>
      </c>
      <c r="AS337">
        <v>26</v>
      </c>
      <c r="AT337" t="s">
        <v>71</v>
      </c>
      <c r="AU337" t="s">
        <v>632</v>
      </c>
      <c r="AW337" t="s">
        <v>73</v>
      </c>
      <c r="AX337">
        <v>0.8</v>
      </c>
      <c r="AZ337" t="s">
        <v>224</v>
      </c>
      <c r="BC337">
        <v>80326005</v>
      </c>
      <c r="BD337">
        <v>8237167</v>
      </c>
      <c r="BE337" t="s">
        <v>69</v>
      </c>
    </row>
    <row r="338" spans="1:57" x14ac:dyDescent="0.25">
      <c r="A338" t="s">
        <v>221</v>
      </c>
      <c r="B338" t="s">
        <v>222</v>
      </c>
      <c r="C338">
        <v>80326</v>
      </c>
      <c r="D338" t="s">
        <v>59</v>
      </c>
      <c r="E338" t="s">
        <v>116</v>
      </c>
      <c r="F338" t="s">
        <v>61</v>
      </c>
      <c r="G338" t="s">
        <v>62</v>
      </c>
      <c r="H338" t="s">
        <v>63</v>
      </c>
      <c r="I338" t="s">
        <v>64</v>
      </c>
      <c r="J338" t="s">
        <v>65</v>
      </c>
      <c r="K338" t="s">
        <v>64</v>
      </c>
      <c r="L338" s="1">
        <v>44404.428472222222</v>
      </c>
      <c r="P338" t="s">
        <v>138</v>
      </c>
      <c r="Q338" t="s">
        <v>94</v>
      </c>
      <c r="U338" t="s">
        <v>223</v>
      </c>
      <c r="AN338" s="1">
        <v>44405.480555555558</v>
      </c>
      <c r="AO338" s="1">
        <v>44405.480555555558</v>
      </c>
      <c r="AP338" t="s">
        <v>185</v>
      </c>
      <c r="AQ338" t="s">
        <v>186</v>
      </c>
      <c r="AR338">
        <v>67</v>
      </c>
      <c r="AS338">
        <v>177</v>
      </c>
      <c r="AT338" t="s">
        <v>187</v>
      </c>
      <c r="AU338" t="s">
        <v>188</v>
      </c>
      <c r="AW338" t="s">
        <v>189</v>
      </c>
      <c r="AX338">
        <v>1</v>
      </c>
      <c r="AZ338" t="s">
        <v>224</v>
      </c>
      <c r="BC338">
        <v>80326005</v>
      </c>
      <c r="BD338">
        <v>8237171</v>
      </c>
      <c r="BE338" t="s">
        <v>185</v>
      </c>
    </row>
    <row r="339" spans="1:57" x14ac:dyDescent="0.25">
      <c r="A339" t="s">
        <v>221</v>
      </c>
      <c r="B339" t="s">
        <v>222</v>
      </c>
      <c r="C339">
        <v>80326</v>
      </c>
      <c r="D339" t="s">
        <v>59</v>
      </c>
      <c r="E339" t="s">
        <v>116</v>
      </c>
      <c r="F339" t="s">
        <v>61</v>
      </c>
      <c r="G339" t="s">
        <v>62</v>
      </c>
      <c r="H339" t="s">
        <v>63</v>
      </c>
      <c r="I339" t="s">
        <v>64</v>
      </c>
      <c r="J339" t="s">
        <v>65</v>
      </c>
      <c r="K339" t="s">
        <v>64</v>
      </c>
      <c r="L339" s="1">
        <v>44404.428472222222</v>
      </c>
      <c r="P339" t="s">
        <v>138</v>
      </c>
      <c r="Q339" t="s">
        <v>94</v>
      </c>
      <c r="U339" t="s">
        <v>223</v>
      </c>
      <c r="AN339" s="1">
        <v>44418.598611111112</v>
      </c>
      <c r="AO339" s="1">
        <v>44411.447222222225</v>
      </c>
      <c r="AP339" t="s">
        <v>407</v>
      </c>
      <c r="AQ339" t="s">
        <v>408</v>
      </c>
      <c r="AR339">
        <v>66</v>
      </c>
      <c r="AS339">
        <v>8</v>
      </c>
      <c r="AT339" t="s">
        <v>343</v>
      </c>
      <c r="AU339" t="s">
        <v>188</v>
      </c>
      <c r="AV339" t="s">
        <v>180</v>
      </c>
      <c r="AW339" t="s">
        <v>268</v>
      </c>
      <c r="AX339">
        <v>8</v>
      </c>
      <c r="AZ339" t="s">
        <v>224</v>
      </c>
      <c r="BC339">
        <v>80326005</v>
      </c>
      <c r="BD339">
        <v>8237174</v>
      </c>
      <c r="BE339" t="s">
        <v>407</v>
      </c>
    </row>
    <row r="340" spans="1:57" x14ac:dyDescent="0.25">
      <c r="A340" t="s">
        <v>221</v>
      </c>
      <c r="B340" t="s">
        <v>222</v>
      </c>
      <c r="C340">
        <v>80326</v>
      </c>
      <c r="D340" t="s">
        <v>59</v>
      </c>
      <c r="E340" t="s">
        <v>116</v>
      </c>
      <c r="F340" t="s">
        <v>61</v>
      </c>
      <c r="G340" t="s">
        <v>62</v>
      </c>
      <c r="H340" t="s">
        <v>63</v>
      </c>
      <c r="I340" t="s">
        <v>64</v>
      </c>
      <c r="J340" t="s">
        <v>65</v>
      </c>
      <c r="K340" t="s">
        <v>64</v>
      </c>
      <c r="L340" s="1">
        <v>44404.428472222222</v>
      </c>
      <c r="P340" t="s">
        <v>138</v>
      </c>
      <c r="Q340" t="s">
        <v>94</v>
      </c>
      <c r="U340" t="s">
        <v>223</v>
      </c>
      <c r="AN340" s="1">
        <v>44418.598611111112</v>
      </c>
      <c r="AO340" s="1">
        <v>44411.447222222225</v>
      </c>
      <c r="AP340" t="s">
        <v>404</v>
      </c>
      <c r="AQ340" t="s">
        <v>405</v>
      </c>
      <c r="AR340">
        <v>36</v>
      </c>
      <c r="AS340">
        <v>3</v>
      </c>
      <c r="AT340" t="s">
        <v>343</v>
      </c>
      <c r="AU340" t="s">
        <v>406</v>
      </c>
      <c r="AV340" t="s">
        <v>345</v>
      </c>
      <c r="AW340" t="s">
        <v>268</v>
      </c>
      <c r="AX340">
        <v>3</v>
      </c>
      <c r="AZ340" t="s">
        <v>224</v>
      </c>
      <c r="BC340">
        <v>80326005</v>
      </c>
      <c r="BD340">
        <v>8237174</v>
      </c>
      <c r="BE340" t="s">
        <v>404</v>
      </c>
    </row>
    <row r="341" spans="1:57" x14ac:dyDescent="0.25">
      <c r="A341" t="s">
        <v>221</v>
      </c>
      <c r="B341" t="s">
        <v>222</v>
      </c>
      <c r="C341">
        <v>80326</v>
      </c>
      <c r="D341" t="s">
        <v>59</v>
      </c>
      <c r="E341" t="s">
        <v>116</v>
      </c>
      <c r="F341" t="s">
        <v>61</v>
      </c>
      <c r="G341" t="s">
        <v>62</v>
      </c>
      <c r="H341" t="s">
        <v>63</v>
      </c>
      <c r="I341" t="s">
        <v>64</v>
      </c>
      <c r="J341" t="s">
        <v>65</v>
      </c>
      <c r="K341" t="s">
        <v>64</v>
      </c>
      <c r="L341" s="1">
        <v>44404.428472222222</v>
      </c>
      <c r="P341" t="s">
        <v>138</v>
      </c>
      <c r="Q341" t="s">
        <v>94</v>
      </c>
      <c r="U341" t="s">
        <v>223</v>
      </c>
      <c r="AN341" s="1">
        <v>44406.493703703702</v>
      </c>
      <c r="AO341" s="1">
        <v>44406.493703703702</v>
      </c>
      <c r="AP341" t="s">
        <v>305</v>
      </c>
      <c r="AQ341" t="s">
        <v>306</v>
      </c>
      <c r="AR341">
        <v>29</v>
      </c>
      <c r="AS341">
        <v>6</v>
      </c>
      <c r="AT341" t="s">
        <v>71</v>
      </c>
      <c r="AU341" t="s">
        <v>308</v>
      </c>
      <c r="AW341" t="s">
        <v>268</v>
      </c>
      <c r="AX341">
        <v>0.1</v>
      </c>
      <c r="AZ341" t="s">
        <v>224</v>
      </c>
      <c r="BC341">
        <v>80326005</v>
      </c>
      <c r="BD341">
        <v>8237172</v>
      </c>
      <c r="BE341" t="s">
        <v>305</v>
      </c>
    </row>
    <row r="342" spans="1:57" x14ac:dyDescent="0.25">
      <c r="A342" t="s">
        <v>221</v>
      </c>
      <c r="B342" t="s">
        <v>222</v>
      </c>
      <c r="C342">
        <v>80326</v>
      </c>
      <c r="D342" t="s">
        <v>59</v>
      </c>
      <c r="E342" t="s">
        <v>116</v>
      </c>
      <c r="F342" t="s">
        <v>61</v>
      </c>
      <c r="G342" t="s">
        <v>62</v>
      </c>
      <c r="H342" t="s">
        <v>63</v>
      </c>
      <c r="I342" t="s">
        <v>64</v>
      </c>
      <c r="J342" t="s">
        <v>65</v>
      </c>
      <c r="K342" t="s">
        <v>64</v>
      </c>
      <c r="L342" s="1">
        <v>44404.428472222222</v>
      </c>
      <c r="P342" t="s">
        <v>138</v>
      </c>
      <c r="Q342" t="s">
        <v>94</v>
      </c>
      <c r="U342" t="s">
        <v>223</v>
      </c>
      <c r="AN342" s="1">
        <v>44406.493703703702</v>
      </c>
      <c r="AO342" s="1">
        <v>44406.493703703702</v>
      </c>
      <c r="AP342" t="s">
        <v>291</v>
      </c>
      <c r="AQ342" t="s">
        <v>292</v>
      </c>
      <c r="AR342">
        <v>28</v>
      </c>
      <c r="AS342">
        <v>50.9</v>
      </c>
      <c r="AT342" t="s">
        <v>71</v>
      </c>
      <c r="AU342" t="s">
        <v>299</v>
      </c>
      <c r="AW342" t="s">
        <v>268</v>
      </c>
      <c r="AX342">
        <v>0.4</v>
      </c>
      <c r="AZ342" t="s">
        <v>224</v>
      </c>
      <c r="BC342">
        <v>80326005</v>
      </c>
      <c r="BD342">
        <v>8237172</v>
      </c>
      <c r="BE342" t="s">
        <v>291</v>
      </c>
    </row>
    <row r="343" spans="1:57" x14ac:dyDescent="0.25">
      <c r="A343" t="s">
        <v>221</v>
      </c>
      <c r="B343" t="s">
        <v>222</v>
      </c>
      <c r="C343">
        <v>80326</v>
      </c>
      <c r="D343" t="s">
        <v>59</v>
      </c>
      <c r="E343" t="s">
        <v>116</v>
      </c>
      <c r="F343" t="s">
        <v>61</v>
      </c>
      <c r="G343" t="s">
        <v>62</v>
      </c>
      <c r="H343" t="s">
        <v>63</v>
      </c>
      <c r="I343" t="s">
        <v>64</v>
      </c>
      <c r="J343" t="s">
        <v>65</v>
      </c>
      <c r="K343" t="s">
        <v>64</v>
      </c>
      <c r="L343" s="1">
        <v>44404.428472222222</v>
      </c>
      <c r="P343" t="s">
        <v>138</v>
      </c>
      <c r="Q343" t="s">
        <v>94</v>
      </c>
      <c r="U343" t="s">
        <v>223</v>
      </c>
      <c r="AN343" s="1">
        <v>44406.493703703702</v>
      </c>
      <c r="AO343" s="1">
        <v>44406.493703703702</v>
      </c>
      <c r="AP343" t="s">
        <v>283</v>
      </c>
      <c r="AQ343" t="s">
        <v>284</v>
      </c>
      <c r="AR343">
        <v>31</v>
      </c>
      <c r="AS343">
        <v>19.5</v>
      </c>
      <c r="AT343" t="s">
        <v>71</v>
      </c>
      <c r="AU343" t="s">
        <v>288</v>
      </c>
      <c r="AW343" t="s">
        <v>268</v>
      </c>
      <c r="AX343">
        <v>0.1</v>
      </c>
      <c r="AZ343" t="s">
        <v>224</v>
      </c>
      <c r="BC343">
        <v>80326005</v>
      </c>
      <c r="BD343">
        <v>8237172</v>
      </c>
      <c r="BE343" t="s">
        <v>283</v>
      </c>
    </row>
    <row r="344" spans="1:57" x14ac:dyDescent="0.25">
      <c r="A344" t="s">
        <v>221</v>
      </c>
      <c r="B344" t="s">
        <v>222</v>
      </c>
      <c r="C344">
        <v>80326</v>
      </c>
      <c r="D344" t="s">
        <v>59</v>
      </c>
      <c r="E344" t="s">
        <v>116</v>
      </c>
      <c r="F344" t="s">
        <v>61</v>
      </c>
      <c r="G344" t="s">
        <v>62</v>
      </c>
      <c r="H344" t="s">
        <v>63</v>
      </c>
      <c r="I344" t="s">
        <v>64</v>
      </c>
      <c r="J344" t="s">
        <v>65</v>
      </c>
      <c r="K344" t="s">
        <v>64</v>
      </c>
      <c r="L344" s="1">
        <v>44404.428472222222</v>
      </c>
      <c r="P344" t="s">
        <v>138</v>
      </c>
      <c r="Q344" t="s">
        <v>94</v>
      </c>
      <c r="U344" t="s">
        <v>223</v>
      </c>
      <c r="AN344" s="1">
        <v>44406.493703703702</v>
      </c>
      <c r="AO344" s="1">
        <v>44406.493703703702</v>
      </c>
      <c r="AP344" t="s">
        <v>265</v>
      </c>
      <c r="AQ344" t="s">
        <v>266</v>
      </c>
      <c r="AR344">
        <v>30</v>
      </c>
      <c r="AS344">
        <v>57.2</v>
      </c>
      <c r="AT344" t="s">
        <v>71</v>
      </c>
      <c r="AU344" t="s">
        <v>270</v>
      </c>
      <c r="AW344" t="s">
        <v>268</v>
      </c>
      <c r="AX344">
        <v>0.3</v>
      </c>
      <c r="AZ344" t="s">
        <v>224</v>
      </c>
      <c r="BC344">
        <v>80326005</v>
      </c>
      <c r="BD344">
        <v>8237172</v>
      </c>
      <c r="BE344" t="s">
        <v>265</v>
      </c>
    </row>
    <row r="345" spans="1:57" x14ac:dyDescent="0.25">
      <c r="A345" t="s">
        <v>221</v>
      </c>
      <c r="B345" t="s">
        <v>222</v>
      </c>
      <c r="C345">
        <v>80326</v>
      </c>
      <c r="D345" t="s">
        <v>59</v>
      </c>
      <c r="E345" t="s">
        <v>116</v>
      </c>
      <c r="F345" t="s">
        <v>61</v>
      </c>
      <c r="G345" t="s">
        <v>62</v>
      </c>
      <c r="H345" t="s">
        <v>63</v>
      </c>
      <c r="I345" t="s">
        <v>64</v>
      </c>
      <c r="J345" t="s">
        <v>65</v>
      </c>
      <c r="K345" t="s">
        <v>64</v>
      </c>
      <c r="L345" s="1">
        <v>44404.428472222222</v>
      </c>
      <c r="P345" t="s">
        <v>138</v>
      </c>
      <c r="Q345" t="s">
        <v>94</v>
      </c>
      <c r="U345" t="s">
        <v>223</v>
      </c>
      <c r="AN345" s="1">
        <v>44406.493703703702</v>
      </c>
      <c r="AO345" s="1">
        <v>44406.493703703702</v>
      </c>
      <c r="AP345" t="s">
        <v>241</v>
      </c>
      <c r="AQ345" t="s">
        <v>242</v>
      </c>
      <c r="AS345">
        <v>223</v>
      </c>
      <c r="AT345" t="s">
        <v>71</v>
      </c>
      <c r="AU345" t="s">
        <v>263</v>
      </c>
      <c r="AX345">
        <v>1</v>
      </c>
      <c r="AZ345" t="s">
        <v>224</v>
      </c>
      <c r="BC345">
        <v>80326005</v>
      </c>
      <c r="BD345">
        <v>8237172</v>
      </c>
      <c r="BE345" t="s">
        <v>241</v>
      </c>
    </row>
    <row r="346" spans="1:57" x14ac:dyDescent="0.25">
      <c r="A346" t="s">
        <v>221</v>
      </c>
      <c r="B346" t="s">
        <v>222</v>
      </c>
      <c r="C346">
        <v>80326</v>
      </c>
      <c r="D346" t="s">
        <v>59</v>
      </c>
      <c r="E346" t="s">
        <v>116</v>
      </c>
      <c r="F346" t="s">
        <v>61</v>
      </c>
      <c r="G346" t="s">
        <v>62</v>
      </c>
      <c r="H346" t="s">
        <v>63</v>
      </c>
      <c r="I346" t="s">
        <v>64</v>
      </c>
      <c r="J346" t="s">
        <v>65</v>
      </c>
      <c r="K346" t="s">
        <v>64</v>
      </c>
      <c r="L346" s="1">
        <v>44404.428472222222</v>
      </c>
      <c r="P346" t="s">
        <v>138</v>
      </c>
      <c r="Q346" t="s">
        <v>94</v>
      </c>
      <c r="U346" t="s">
        <v>223</v>
      </c>
      <c r="AN346" s="1">
        <v>44406.849305555559</v>
      </c>
      <c r="AO346" s="1">
        <v>44406.849305555559</v>
      </c>
      <c r="AP346" t="s">
        <v>414</v>
      </c>
      <c r="AQ346" t="s">
        <v>415</v>
      </c>
      <c r="AR346">
        <v>33</v>
      </c>
      <c r="AS346">
        <v>37</v>
      </c>
      <c r="AT346" t="s">
        <v>71</v>
      </c>
      <c r="AU346" t="s">
        <v>288</v>
      </c>
      <c r="AW346" t="s">
        <v>412</v>
      </c>
      <c r="AX346">
        <v>0.1</v>
      </c>
      <c r="AZ346" t="s">
        <v>224</v>
      </c>
      <c r="BC346">
        <v>80326005</v>
      </c>
      <c r="BD346">
        <v>8237163</v>
      </c>
      <c r="BE346" t="s">
        <v>414</v>
      </c>
    </row>
    <row r="347" spans="1:57" x14ac:dyDescent="0.25">
      <c r="A347" t="s">
        <v>221</v>
      </c>
      <c r="B347" t="s">
        <v>222</v>
      </c>
      <c r="C347">
        <v>80326</v>
      </c>
      <c r="D347" t="s">
        <v>59</v>
      </c>
      <c r="E347" t="s">
        <v>116</v>
      </c>
      <c r="F347" t="s">
        <v>61</v>
      </c>
      <c r="G347" t="s">
        <v>62</v>
      </c>
      <c r="H347" t="s">
        <v>63</v>
      </c>
      <c r="I347" t="s">
        <v>64</v>
      </c>
      <c r="J347" t="s">
        <v>65</v>
      </c>
      <c r="K347" t="s">
        <v>64</v>
      </c>
      <c r="L347" s="1">
        <v>44404.428472222222</v>
      </c>
      <c r="P347" t="s">
        <v>138</v>
      </c>
      <c r="Q347" t="s">
        <v>94</v>
      </c>
      <c r="U347" t="s">
        <v>223</v>
      </c>
      <c r="AN347" s="1">
        <v>44406.849305555559</v>
      </c>
      <c r="AO347" s="1">
        <v>44406.849305555559</v>
      </c>
      <c r="AP347" t="s">
        <v>410</v>
      </c>
      <c r="AQ347" t="s">
        <v>411</v>
      </c>
      <c r="AR347">
        <v>32</v>
      </c>
      <c r="AS347">
        <v>84.2</v>
      </c>
      <c r="AT347" t="s">
        <v>71</v>
      </c>
      <c r="AU347" t="s">
        <v>301</v>
      </c>
      <c r="AW347" t="s">
        <v>412</v>
      </c>
      <c r="AX347">
        <v>0.5</v>
      </c>
      <c r="AZ347" t="s">
        <v>224</v>
      </c>
      <c r="BC347">
        <v>80326005</v>
      </c>
      <c r="BD347">
        <v>8237163</v>
      </c>
      <c r="BE347" t="s">
        <v>410</v>
      </c>
    </row>
    <row r="348" spans="1:57" x14ac:dyDescent="0.25">
      <c r="A348" t="s">
        <v>221</v>
      </c>
      <c r="B348" t="s">
        <v>222</v>
      </c>
      <c r="C348">
        <v>80326</v>
      </c>
      <c r="D348" t="s">
        <v>59</v>
      </c>
      <c r="E348" t="s">
        <v>116</v>
      </c>
      <c r="F348" t="s">
        <v>61</v>
      </c>
      <c r="G348" t="s">
        <v>62</v>
      </c>
      <c r="H348" t="s">
        <v>63</v>
      </c>
      <c r="I348" t="s">
        <v>64</v>
      </c>
      <c r="J348" t="s">
        <v>65</v>
      </c>
      <c r="K348" t="s">
        <v>64</v>
      </c>
      <c r="L348" s="1">
        <v>44404.428472222222</v>
      </c>
      <c r="P348" t="s">
        <v>138</v>
      </c>
      <c r="Q348" t="s">
        <v>94</v>
      </c>
      <c r="U348" t="s">
        <v>223</v>
      </c>
      <c r="AN348" s="1">
        <v>44410.763888888891</v>
      </c>
      <c r="AO348" s="1">
        <v>44410.359027777777</v>
      </c>
      <c r="AP348" t="s">
        <v>369</v>
      </c>
      <c r="AQ348" t="s">
        <v>370</v>
      </c>
      <c r="AS348">
        <v>0.13700000000000001</v>
      </c>
      <c r="AT348" t="s">
        <v>343</v>
      </c>
      <c r="AU348" t="s">
        <v>368</v>
      </c>
      <c r="AX348">
        <v>8.9999999999999993E-3</v>
      </c>
      <c r="AZ348" t="s">
        <v>224</v>
      </c>
      <c r="BC348">
        <v>80326005</v>
      </c>
      <c r="BD348">
        <v>8237170</v>
      </c>
      <c r="BE348" t="s">
        <v>369</v>
      </c>
    </row>
    <row r="349" spans="1:57" x14ac:dyDescent="0.25">
      <c r="A349" t="s">
        <v>221</v>
      </c>
      <c r="B349" t="s">
        <v>222</v>
      </c>
      <c r="C349">
        <v>80326</v>
      </c>
      <c r="D349" t="s">
        <v>59</v>
      </c>
      <c r="E349" t="s">
        <v>116</v>
      </c>
      <c r="F349" t="s">
        <v>61</v>
      </c>
      <c r="G349" t="s">
        <v>62</v>
      </c>
      <c r="H349" t="s">
        <v>63</v>
      </c>
      <c r="I349" t="s">
        <v>64</v>
      </c>
      <c r="J349" t="s">
        <v>65</v>
      </c>
      <c r="K349" t="s">
        <v>64</v>
      </c>
      <c r="L349" s="1">
        <v>44404.428472222222</v>
      </c>
      <c r="P349" t="s">
        <v>138</v>
      </c>
      <c r="Q349" t="s">
        <v>94</v>
      </c>
      <c r="U349" t="s">
        <v>223</v>
      </c>
      <c r="AN349" s="1">
        <v>44410.763888888891</v>
      </c>
      <c r="AO349" s="1">
        <v>44410.359027777777</v>
      </c>
      <c r="AP349" t="s">
        <v>346</v>
      </c>
      <c r="AQ349" t="s">
        <v>347</v>
      </c>
      <c r="AS349">
        <v>1.19</v>
      </c>
      <c r="AT349" t="s">
        <v>343</v>
      </c>
      <c r="AU349" t="s">
        <v>348</v>
      </c>
      <c r="AX349">
        <v>1.7999999999999999E-2</v>
      </c>
      <c r="AZ349" t="s">
        <v>224</v>
      </c>
      <c r="BC349">
        <v>80326005</v>
      </c>
      <c r="BD349">
        <v>8237170</v>
      </c>
      <c r="BE349" t="s">
        <v>346</v>
      </c>
    </row>
    <row r="350" spans="1:57" x14ac:dyDescent="0.25">
      <c r="A350" t="s">
        <v>221</v>
      </c>
      <c r="B350" t="s">
        <v>222</v>
      </c>
      <c r="C350">
        <v>80326</v>
      </c>
      <c r="D350" t="s">
        <v>59</v>
      </c>
      <c r="E350" t="s">
        <v>116</v>
      </c>
      <c r="F350" t="s">
        <v>61</v>
      </c>
      <c r="G350" t="s">
        <v>62</v>
      </c>
      <c r="H350" t="s">
        <v>63</v>
      </c>
      <c r="I350" t="s">
        <v>64</v>
      </c>
      <c r="J350" t="s">
        <v>65</v>
      </c>
      <c r="K350" t="s">
        <v>64</v>
      </c>
      <c r="L350" s="1">
        <v>44404.428472222222</v>
      </c>
      <c r="P350" t="s">
        <v>138</v>
      </c>
      <c r="Q350" t="s">
        <v>94</v>
      </c>
      <c r="U350" t="s">
        <v>223</v>
      </c>
      <c r="AN350" s="1">
        <v>44410.763888888891</v>
      </c>
      <c r="AO350" s="1">
        <v>44410.359027777777</v>
      </c>
      <c r="AP350" t="s">
        <v>341</v>
      </c>
      <c r="AQ350" t="s">
        <v>342</v>
      </c>
      <c r="AS350">
        <v>0.124</v>
      </c>
      <c r="AT350" t="s">
        <v>343</v>
      </c>
      <c r="AU350" t="s">
        <v>344</v>
      </c>
      <c r="AX350">
        <v>1.7999999999999999E-2</v>
      </c>
      <c r="AZ350" t="s">
        <v>224</v>
      </c>
      <c r="BC350">
        <v>80326005</v>
      </c>
      <c r="BD350">
        <v>8237170</v>
      </c>
      <c r="BE350" t="s">
        <v>341</v>
      </c>
    </row>
    <row r="351" spans="1:57" x14ac:dyDescent="0.25">
      <c r="A351" t="s">
        <v>225</v>
      </c>
      <c r="B351" t="s">
        <v>226</v>
      </c>
      <c r="C351">
        <v>80326</v>
      </c>
      <c r="D351" t="s">
        <v>59</v>
      </c>
      <c r="E351" t="s">
        <v>119</v>
      </c>
      <c r="F351" t="s">
        <v>61</v>
      </c>
      <c r="G351" t="s">
        <v>62</v>
      </c>
      <c r="H351" t="s">
        <v>63</v>
      </c>
      <c r="I351" t="s">
        <v>64</v>
      </c>
      <c r="J351" t="s">
        <v>65</v>
      </c>
      <c r="K351" t="s">
        <v>64</v>
      </c>
      <c r="L351" s="1">
        <v>44404.421527777777</v>
      </c>
      <c r="P351" t="s">
        <v>204</v>
      </c>
      <c r="Q351" t="s">
        <v>127</v>
      </c>
      <c r="U351" t="s">
        <v>111</v>
      </c>
      <c r="AN351" s="1">
        <v>44410.5547337963</v>
      </c>
      <c r="AO351" s="1">
        <v>44405.594444444447</v>
      </c>
      <c r="AP351" t="s">
        <v>556</v>
      </c>
      <c r="AQ351" t="s">
        <v>557</v>
      </c>
      <c r="AR351">
        <v>26</v>
      </c>
      <c r="AS351">
        <v>6.0000000000000001E-3</v>
      </c>
      <c r="AT351" t="s">
        <v>71</v>
      </c>
      <c r="AU351" t="s">
        <v>449</v>
      </c>
      <c r="AW351" t="s">
        <v>450</v>
      </c>
      <c r="AX351">
        <v>2E-3</v>
      </c>
      <c r="AZ351" t="s">
        <v>227</v>
      </c>
      <c r="BC351">
        <v>80326004</v>
      </c>
      <c r="BD351">
        <v>8237143</v>
      </c>
      <c r="BE351" t="s">
        <v>556</v>
      </c>
    </row>
    <row r="352" spans="1:57" x14ac:dyDescent="0.25">
      <c r="A352" t="s">
        <v>225</v>
      </c>
      <c r="B352" t="s">
        <v>226</v>
      </c>
      <c r="C352">
        <v>80326</v>
      </c>
      <c r="D352" t="s">
        <v>59</v>
      </c>
      <c r="E352" t="s">
        <v>119</v>
      </c>
      <c r="F352" t="s">
        <v>61</v>
      </c>
      <c r="G352" t="s">
        <v>62</v>
      </c>
      <c r="H352" t="s">
        <v>63</v>
      </c>
      <c r="I352" t="s">
        <v>64</v>
      </c>
      <c r="J352" t="s">
        <v>65</v>
      </c>
      <c r="K352" t="s">
        <v>64</v>
      </c>
      <c r="L352" s="1">
        <v>44404.421527777777</v>
      </c>
      <c r="P352" t="s">
        <v>204</v>
      </c>
      <c r="Q352" t="s">
        <v>127</v>
      </c>
      <c r="U352" t="s">
        <v>111</v>
      </c>
      <c r="AN352" s="1">
        <v>44410.553668981483</v>
      </c>
      <c r="AO352" s="1">
        <v>44405.594444444447</v>
      </c>
      <c r="AP352" t="s">
        <v>554</v>
      </c>
      <c r="AQ352" t="s">
        <v>555</v>
      </c>
      <c r="AR352">
        <v>25</v>
      </c>
      <c r="AS352">
        <v>8.0000000000000002E-3</v>
      </c>
      <c r="AT352" t="s">
        <v>71</v>
      </c>
      <c r="AU352" t="s">
        <v>449</v>
      </c>
      <c r="AW352" t="s">
        <v>450</v>
      </c>
      <c r="AX352">
        <v>2E-3</v>
      </c>
      <c r="AZ352" t="s">
        <v>227</v>
      </c>
      <c r="BC352">
        <v>80326004</v>
      </c>
      <c r="BD352">
        <v>8237141</v>
      </c>
      <c r="BE352" t="s">
        <v>554</v>
      </c>
    </row>
    <row r="353" spans="1:57" x14ac:dyDescent="0.25">
      <c r="A353" t="s">
        <v>225</v>
      </c>
      <c r="B353" t="s">
        <v>226</v>
      </c>
      <c r="C353">
        <v>80326</v>
      </c>
      <c r="D353" t="s">
        <v>59</v>
      </c>
      <c r="E353" t="s">
        <v>119</v>
      </c>
      <c r="F353" t="s">
        <v>61</v>
      </c>
      <c r="G353" t="s">
        <v>62</v>
      </c>
      <c r="H353" t="s">
        <v>63</v>
      </c>
      <c r="I353" t="s">
        <v>64</v>
      </c>
      <c r="J353" t="s">
        <v>65</v>
      </c>
      <c r="K353" t="s">
        <v>64</v>
      </c>
      <c r="L353" s="1">
        <v>44404.421527777777</v>
      </c>
      <c r="P353" t="s">
        <v>204</v>
      </c>
      <c r="Q353" t="s">
        <v>127</v>
      </c>
      <c r="U353" t="s">
        <v>111</v>
      </c>
      <c r="AN353" s="1">
        <v>44405.50917824074</v>
      </c>
      <c r="AO353" s="1">
        <v>44405.50917824074</v>
      </c>
      <c r="AP353" t="s">
        <v>447</v>
      </c>
      <c r="AQ353" t="s">
        <v>448</v>
      </c>
      <c r="AR353">
        <v>23</v>
      </c>
      <c r="AS353">
        <v>2E-3</v>
      </c>
      <c r="AT353" t="s">
        <v>71</v>
      </c>
      <c r="AU353" t="s">
        <v>449</v>
      </c>
      <c r="AV353" t="s">
        <v>180</v>
      </c>
      <c r="AW353" t="s">
        <v>450</v>
      </c>
      <c r="AX353">
        <v>2E-3</v>
      </c>
      <c r="AZ353" t="s">
        <v>227</v>
      </c>
      <c r="BC353">
        <v>80326004</v>
      </c>
      <c r="BD353">
        <v>8237139</v>
      </c>
      <c r="BE353" t="s">
        <v>447</v>
      </c>
    </row>
    <row r="354" spans="1:57" x14ac:dyDescent="0.25">
      <c r="A354" t="s">
        <v>225</v>
      </c>
      <c r="B354" t="s">
        <v>226</v>
      </c>
      <c r="C354">
        <v>80326</v>
      </c>
      <c r="D354" t="s">
        <v>59</v>
      </c>
      <c r="E354" t="s">
        <v>119</v>
      </c>
      <c r="F354" t="s">
        <v>61</v>
      </c>
      <c r="G354" t="s">
        <v>62</v>
      </c>
      <c r="H354" t="s">
        <v>63</v>
      </c>
      <c r="I354" t="s">
        <v>64</v>
      </c>
      <c r="J354" t="s">
        <v>65</v>
      </c>
      <c r="K354" t="s">
        <v>64</v>
      </c>
      <c r="L354" s="1">
        <v>44404.421527777777</v>
      </c>
      <c r="P354" t="s">
        <v>204</v>
      </c>
      <c r="Q354" t="s">
        <v>127</v>
      </c>
      <c r="U354" t="s">
        <v>111</v>
      </c>
      <c r="AN354" s="1">
        <v>44406.487037037034</v>
      </c>
      <c r="AO354" s="1">
        <v>44405.44295138889</v>
      </c>
      <c r="AP354" t="s">
        <v>560</v>
      </c>
      <c r="AQ354" t="s">
        <v>561</v>
      </c>
      <c r="AR354">
        <v>80</v>
      </c>
      <c r="AS354">
        <v>1.64</v>
      </c>
      <c r="AT354" t="s">
        <v>71</v>
      </c>
      <c r="AU354" t="s">
        <v>577</v>
      </c>
      <c r="AW354" t="s">
        <v>563</v>
      </c>
      <c r="AX354">
        <v>0.05</v>
      </c>
      <c r="AZ354" t="s">
        <v>227</v>
      </c>
      <c r="BC354">
        <v>80326004</v>
      </c>
      <c r="BD354">
        <v>8237147</v>
      </c>
      <c r="BE354" t="s">
        <v>560</v>
      </c>
    </row>
    <row r="355" spans="1:57" x14ac:dyDescent="0.25">
      <c r="A355" t="s">
        <v>225</v>
      </c>
      <c r="B355" t="s">
        <v>226</v>
      </c>
      <c r="C355">
        <v>80326</v>
      </c>
      <c r="D355" t="s">
        <v>59</v>
      </c>
      <c r="E355" t="s">
        <v>119</v>
      </c>
      <c r="F355" t="s">
        <v>61</v>
      </c>
      <c r="G355" t="s">
        <v>62</v>
      </c>
      <c r="H355" t="s">
        <v>63</v>
      </c>
      <c r="I355" t="s">
        <v>64</v>
      </c>
      <c r="J355" t="s">
        <v>65</v>
      </c>
      <c r="K355" t="s">
        <v>64</v>
      </c>
      <c r="L355" s="1">
        <v>44404.421527777777</v>
      </c>
      <c r="P355" t="s">
        <v>204</v>
      </c>
      <c r="Q355" t="s">
        <v>127</v>
      </c>
      <c r="U355" t="s">
        <v>111</v>
      </c>
      <c r="AN355" s="1">
        <v>44425.661168981482</v>
      </c>
      <c r="AO355" s="1">
        <v>44425.661168981482</v>
      </c>
      <c r="AP355" t="s">
        <v>427</v>
      </c>
      <c r="AQ355" t="s">
        <v>428</v>
      </c>
      <c r="AR355">
        <v>18</v>
      </c>
      <c r="AS355">
        <v>5.0000000000000001E-3</v>
      </c>
      <c r="AT355" t="s">
        <v>71</v>
      </c>
      <c r="AU355" t="s">
        <v>424</v>
      </c>
      <c r="AV355" t="s">
        <v>180</v>
      </c>
      <c r="AW355" t="s">
        <v>429</v>
      </c>
      <c r="AX355">
        <v>5.0000000000000001E-3</v>
      </c>
      <c r="AZ355" t="s">
        <v>227</v>
      </c>
      <c r="BC355">
        <v>80326004</v>
      </c>
      <c r="BD355">
        <v>8237144</v>
      </c>
      <c r="BE355" t="s">
        <v>427</v>
      </c>
    </row>
    <row r="356" spans="1:57" x14ac:dyDescent="0.25">
      <c r="A356" t="s">
        <v>225</v>
      </c>
      <c r="B356" t="s">
        <v>226</v>
      </c>
      <c r="C356">
        <v>80326</v>
      </c>
      <c r="D356" t="s">
        <v>59</v>
      </c>
      <c r="E356" t="s">
        <v>119</v>
      </c>
      <c r="F356" t="s">
        <v>61</v>
      </c>
      <c r="G356" t="s">
        <v>62</v>
      </c>
      <c r="H356" t="s">
        <v>63</v>
      </c>
      <c r="I356" t="s">
        <v>64</v>
      </c>
      <c r="J356" t="s">
        <v>65</v>
      </c>
      <c r="K356" t="s">
        <v>64</v>
      </c>
      <c r="L356" s="1">
        <v>44404.421527777777</v>
      </c>
      <c r="P356" t="s">
        <v>204</v>
      </c>
      <c r="Q356" t="s">
        <v>127</v>
      </c>
      <c r="U356" t="s">
        <v>111</v>
      </c>
      <c r="AN356" s="1">
        <v>44425.661168981482</v>
      </c>
      <c r="AO356" s="1">
        <v>44425.661168981482</v>
      </c>
      <c r="AP356" t="s">
        <v>422</v>
      </c>
      <c r="AQ356" t="s">
        <v>423</v>
      </c>
      <c r="AR356">
        <v>20</v>
      </c>
      <c r="AS356">
        <v>1.2E-2</v>
      </c>
      <c r="AT356" t="s">
        <v>71</v>
      </c>
      <c r="AU356" t="s">
        <v>424</v>
      </c>
      <c r="AW356" t="s">
        <v>425</v>
      </c>
      <c r="AX356">
        <v>5.0000000000000001E-3</v>
      </c>
      <c r="AZ356" t="s">
        <v>227</v>
      </c>
      <c r="BC356">
        <v>80326004</v>
      </c>
      <c r="BD356">
        <v>8237144</v>
      </c>
      <c r="BE356" t="s">
        <v>422</v>
      </c>
    </row>
    <row r="357" spans="1:57" x14ac:dyDescent="0.25">
      <c r="A357" t="s">
        <v>225</v>
      </c>
      <c r="B357" t="s">
        <v>226</v>
      </c>
      <c r="C357">
        <v>80326</v>
      </c>
      <c r="D357" t="s">
        <v>59</v>
      </c>
      <c r="E357" t="s">
        <v>119</v>
      </c>
      <c r="F357" t="s">
        <v>61</v>
      </c>
      <c r="G357" t="s">
        <v>62</v>
      </c>
      <c r="H357" t="s">
        <v>63</v>
      </c>
      <c r="I357" t="s">
        <v>64</v>
      </c>
      <c r="J357" t="s">
        <v>65</v>
      </c>
      <c r="K357" t="s">
        <v>64</v>
      </c>
      <c r="L357" s="1">
        <v>44404.421527777777</v>
      </c>
      <c r="P357" t="s">
        <v>204</v>
      </c>
      <c r="Q357" t="s">
        <v>127</v>
      </c>
      <c r="U357" t="s">
        <v>111</v>
      </c>
      <c r="AN357" s="1">
        <v>44405.445833333331</v>
      </c>
      <c r="AO357" s="1">
        <v>44405.445833333331</v>
      </c>
      <c r="AP357" t="s">
        <v>384</v>
      </c>
      <c r="AQ357" t="s">
        <v>385</v>
      </c>
      <c r="AR357">
        <v>13</v>
      </c>
      <c r="AS357">
        <v>81</v>
      </c>
      <c r="AT357" t="s">
        <v>386</v>
      </c>
      <c r="AU357" t="s">
        <v>392</v>
      </c>
      <c r="AW357" t="s">
        <v>387</v>
      </c>
      <c r="AX357">
        <v>1</v>
      </c>
      <c r="AZ357" t="s">
        <v>227</v>
      </c>
      <c r="BC357">
        <v>80326004</v>
      </c>
      <c r="BD357">
        <v>8237148</v>
      </c>
      <c r="BE357" t="s">
        <v>384</v>
      </c>
    </row>
    <row r="358" spans="1:57" x14ac:dyDescent="0.25">
      <c r="A358" t="s">
        <v>225</v>
      </c>
      <c r="B358" t="s">
        <v>226</v>
      </c>
      <c r="C358">
        <v>80326</v>
      </c>
      <c r="D358" t="s">
        <v>59</v>
      </c>
      <c r="E358" t="s">
        <v>119</v>
      </c>
      <c r="F358" t="s">
        <v>61</v>
      </c>
      <c r="G358" t="s">
        <v>62</v>
      </c>
      <c r="H358" t="s">
        <v>63</v>
      </c>
      <c r="I358" t="s">
        <v>64</v>
      </c>
      <c r="J358" t="s">
        <v>65</v>
      </c>
      <c r="K358" t="s">
        <v>64</v>
      </c>
      <c r="L358" s="1">
        <v>44404.421527777777</v>
      </c>
      <c r="P358" t="s">
        <v>204</v>
      </c>
      <c r="Q358" t="s">
        <v>127</v>
      </c>
      <c r="U358" t="s">
        <v>111</v>
      </c>
      <c r="AN358" s="1">
        <v>44425.010416666664</v>
      </c>
      <c r="AO358" s="1">
        <v>44425.010416666664</v>
      </c>
      <c r="AP358" t="s">
        <v>69</v>
      </c>
      <c r="AQ358" t="s">
        <v>70</v>
      </c>
      <c r="AR358">
        <v>89</v>
      </c>
      <c r="AS358">
        <v>25.7</v>
      </c>
      <c r="AT358" t="s">
        <v>71</v>
      </c>
      <c r="AU358" t="s">
        <v>632</v>
      </c>
      <c r="AW358" t="s">
        <v>73</v>
      </c>
      <c r="AX358">
        <v>0.8</v>
      </c>
      <c r="AZ358" t="s">
        <v>227</v>
      </c>
      <c r="BC358">
        <v>80326004</v>
      </c>
      <c r="BD358">
        <v>8237149</v>
      </c>
      <c r="BE358" t="s">
        <v>69</v>
      </c>
    </row>
    <row r="359" spans="1:57" x14ac:dyDescent="0.25">
      <c r="A359" t="s">
        <v>225</v>
      </c>
      <c r="B359" t="s">
        <v>226</v>
      </c>
      <c r="C359">
        <v>80326</v>
      </c>
      <c r="D359" t="s">
        <v>59</v>
      </c>
      <c r="E359" t="s">
        <v>119</v>
      </c>
      <c r="F359" t="s">
        <v>61</v>
      </c>
      <c r="G359" t="s">
        <v>62</v>
      </c>
      <c r="H359" t="s">
        <v>63</v>
      </c>
      <c r="I359" t="s">
        <v>64</v>
      </c>
      <c r="J359" t="s">
        <v>65</v>
      </c>
      <c r="K359" t="s">
        <v>64</v>
      </c>
      <c r="L359" s="1">
        <v>44404.421527777777</v>
      </c>
      <c r="P359" t="s">
        <v>204</v>
      </c>
      <c r="Q359" t="s">
        <v>127</v>
      </c>
      <c r="U359" t="s">
        <v>111</v>
      </c>
      <c r="AN359" s="1">
        <v>44405.47152777778</v>
      </c>
      <c r="AO359" s="1">
        <v>44405.47152777778</v>
      </c>
      <c r="AP359" t="s">
        <v>185</v>
      </c>
      <c r="AQ359" t="s">
        <v>186</v>
      </c>
      <c r="AR359">
        <v>67</v>
      </c>
      <c r="AS359">
        <v>151</v>
      </c>
      <c r="AT359" t="s">
        <v>187</v>
      </c>
      <c r="AU359" t="s">
        <v>190</v>
      </c>
      <c r="AW359" t="s">
        <v>189</v>
      </c>
      <c r="AX359">
        <v>1</v>
      </c>
      <c r="AZ359" t="s">
        <v>227</v>
      </c>
      <c r="BC359">
        <v>80326004</v>
      </c>
      <c r="BD359">
        <v>8237153</v>
      </c>
      <c r="BE359" t="s">
        <v>185</v>
      </c>
    </row>
    <row r="360" spans="1:57" x14ac:dyDescent="0.25">
      <c r="A360" t="s">
        <v>225</v>
      </c>
      <c r="B360" t="s">
        <v>226</v>
      </c>
      <c r="C360">
        <v>80326</v>
      </c>
      <c r="D360" t="s">
        <v>59</v>
      </c>
      <c r="E360" t="s">
        <v>119</v>
      </c>
      <c r="F360" t="s">
        <v>61</v>
      </c>
      <c r="G360" t="s">
        <v>62</v>
      </c>
      <c r="H360" t="s">
        <v>63</v>
      </c>
      <c r="I360" t="s">
        <v>64</v>
      </c>
      <c r="J360" t="s">
        <v>65</v>
      </c>
      <c r="K360" t="s">
        <v>64</v>
      </c>
      <c r="L360" s="1">
        <v>44404.421527777777</v>
      </c>
      <c r="P360" t="s">
        <v>204</v>
      </c>
      <c r="Q360" t="s">
        <v>127</v>
      </c>
      <c r="U360" t="s">
        <v>111</v>
      </c>
      <c r="AN360" s="1">
        <v>44418.597222222219</v>
      </c>
      <c r="AO360" s="1">
        <v>44411.447222222225</v>
      </c>
      <c r="AP360" t="s">
        <v>407</v>
      </c>
      <c r="AQ360" t="s">
        <v>408</v>
      </c>
      <c r="AR360">
        <v>66</v>
      </c>
      <c r="AS360">
        <v>8</v>
      </c>
      <c r="AT360" t="s">
        <v>343</v>
      </c>
      <c r="AU360" t="s">
        <v>188</v>
      </c>
      <c r="AV360" t="s">
        <v>180</v>
      </c>
      <c r="AW360" t="s">
        <v>268</v>
      </c>
      <c r="AX360">
        <v>8</v>
      </c>
      <c r="AZ360" t="s">
        <v>227</v>
      </c>
      <c r="BC360">
        <v>80326004</v>
      </c>
      <c r="BD360">
        <v>8237156</v>
      </c>
      <c r="BE360" t="s">
        <v>407</v>
      </c>
    </row>
    <row r="361" spans="1:57" x14ac:dyDescent="0.25">
      <c r="A361" t="s">
        <v>225</v>
      </c>
      <c r="B361" t="s">
        <v>226</v>
      </c>
      <c r="C361">
        <v>80326</v>
      </c>
      <c r="D361" t="s">
        <v>59</v>
      </c>
      <c r="E361" t="s">
        <v>119</v>
      </c>
      <c r="F361" t="s">
        <v>61</v>
      </c>
      <c r="G361" t="s">
        <v>62</v>
      </c>
      <c r="H361" t="s">
        <v>63</v>
      </c>
      <c r="I361" t="s">
        <v>64</v>
      </c>
      <c r="J361" t="s">
        <v>65</v>
      </c>
      <c r="K361" t="s">
        <v>64</v>
      </c>
      <c r="L361" s="1">
        <v>44404.421527777777</v>
      </c>
      <c r="P361" t="s">
        <v>204</v>
      </c>
      <c r="Q361" t="s">
        <v>127</v>
      </c>
      <c r="U361" t="s">
        <v>111</v>
      </c>
      <c r="AN361" s="1">
        <v>44418.597222222219</v>
      </c>
      <c r="AO361" s="1">
        <v>44411.447222222225</v>
      </c>
      <c r="AP361" t="s">
        <v>404</v>
      </c>
      <c r="AQ361" t="s">
        <v>405</v>
      </c>
      <c r="AR361">
        <v>36</v>
      </c>
      <c r="AS361">
        <v>5</v>
      </c>
      <c r="AT361" t="s">
        <v>343</v>
      </c>
      <c r="AU361" t="s">
        <v>406</v>
      </c>
      <c r="AV361" t="s">
        <v>345</v>
      </c>
      <c r="AW361" t="s">
        <v>268</v>
      </c>
      <c r="AX361">
        <v>3</v>
      </c>
      <c r="AZ361" t="s">
        <v>227</v>
      </c>
      <c r="BC361">
        <v>80326004</v>
      </c>
      <c r="BD361">
        <v>8237156</v>
      </c>
      <c r="BE361" t="s">
        <v>404</v>
      </c>
    </row>
    <row r="362" spans="1:57" x14ac:dyDescent="0.25">
      <c r="A362" t="s">
        <v>225</v>
      </c>
      <c r="B362" t="s">
        <v>226</v>
      </c>
      <c r="C362">
        <v>80326</v>
      </c>
      <c r="D362" t="s">
        <v>59</v>
      </c>
      <c r="E362" t="s">
        <v>119</v>
      </c>
      <c r="F362" t="s">
        <v>61</v>
      </c>
      <c r="G362" t="s">
        <v>62</v>
      </c>
      <c r="H362" t="s">
        <v>63</v>
      </c>
      <c r="I362" t="s">
        <v>64</v>
      </c>
      <c r="J362" t="s">
        <v>65</v>
      </c>
      <c r="K362" t="s">
        <v>64</v>
      </c>
      <c r="L362" s="1">
        <v>44404.421527777777</v>
      </c>
      <c r="P362" t="s">
        <v>204</v>
      </c>
      <c r="Q362" t="s">
        <v>127</v>
      </c>
      <c r="U362" t="s">
        <v>111</v>
      </c>
      <c r="AN362" s="1">
        <v>44406.492812500001</v>
      </c>
      <c r="AO362" s="1">
        <v>44406.492812500001</v>
      </c>
      <c r="AP362" t="s">
        <v>305</v>
      </c>
      <c r="AQ362" t="s">
        <v>306</v>
      </c>
      <c r="AR362">
        <v>29</v>
      </c>
      <c r="AS362">
        <v>5.9</v>
      </c>
      <c r="AT362" t="s">
        <v>71</v>
      </c>
      <c r="AU362" t="s">
        <v>308</v>
      </c>
      <c r="AW362" t="s">
        <v>268</v>
      </c>
      <c r="AX362">
        <v>0.1</v>
      </c>
      <c r="AZ362" t="s">
        <v>227</v>
      </c>
      <c r="BC362">
        <v>80326004</v>
      </c>
      <c r="BD362">
        <v>8237154</v>
      </c>
      <c r="BE362" t="s">
        <v>305</v>
      </c>
    </row>
    <row r="363" spans="1:57" x14ac:dyDescent="0.25">
      <c r="A363" t="s">
        <v>225</v>
      </c>
      <c r="B363" t="s">
        <v>226</v>
      </c>
      <c r="C363">
        <v>80326</v>
      </c>
      <c r="D363" t="s">
        <v>59</v>
      </c>
      <c r="E363" t="s">
        <v>119</v>
      </c>
      <c r="F363" t="s">
        <v>61</v>
      </c>
      <c r="G363" t="s">
        <v>62</v>
      </c>
      <c r="H363" t="s">
        <v>63</v>
      </c>
      <c r="I363" t="s">
        <v>64</v>
      </c>
      <c r="J363" t="s">
        <v>65</v>
      </c>
      <c r="K363" t="s">
        <v>64</v>
      </c>
      <c r="L363" s="1">
        <v>44404.421527777777</v>
      </c>
      <c r="P363" t="s">
        <v>204</v>
      </c>
      <c r="Q363" t="s">
        <v>127</v>
      </c>
      <c r="U363" t="s">
        <v>111</v>
      </c>
      <c r="AN363" s="1">
        <v>44406.492812500001</v>
      </c>
      <c r="AO363" s="1">
        <v>44406.492812500001</v>
      </c>
      <c r="AP363" t="s">
        <v>291</v>
      </c>
      <c r="AQ363" t="s">
        <v>292</v>
      </c>
      <c r="AR363">
        <v>28</v>
      </c>
      <c r="AS363">
        <v>51.5</v>
      </c>
      <c r="AT363" t="s">
        <v>71</v>
      </c>
      <c r="AU363" t="s">
        <v>420</v>
      </c>
      <c r="AW363" t="s">
        <v>268</v>
      </c>
      <c r="AX363">
        <v>0.4</v>
      </c>
      <c r="AZ363" t="s">
        <v>227</v>
      </c>
      <c r="BC363">
        <v>80326004</v>
      </c>
      <c r="BD363">
        <v>8237154</v>
      </c>
      <c r="BE363" t="s">
        <v>291</v>
      </c>
    </row>
    <row r="364" spans="1:57" x14ac:dyDescent="0.25">
      <c r="A364" t="s">
        <v>225</v>
      </c>
      <c r="B364" t="s">
        <v>226</v>
      </c>
      <c r="C364">
        <v>80326</v>
      </c>
      <c r="D364" t="s">
        <v>59</v>
      </c>
      <c r="E364" t="s">
        <v>119</v>
      </c>
      <c r="F364" t="s">
        <v>61</v>
      </c>
      <c r="G364" t="s">
        <v>62</v>
      </c>
      <c r="H364" t="s">
        <v>63</v>
      </c>
      <c r="I364" t="s">
        <v>64</v>
      </c>
      <c r="J364" t="s">
        <v>65</v>
      </c>
      <c r="K364" t="s">
        <v>64</v>
      </c>
      <c r="L364" s="1">
        <v>44404.421527777777</v>
      </c>
      <c r="P364" t="s">
        <v>204</v>
      </c>
      <c r="Q364" t="s">
        <v>127</v>
      </c>
      <c r="U364" t="s">
        <v>111</v>
      </c>
      <c r="AN364" s="1">
        <v>44406.492812500001</v>
      </c>
      <c r="AO364" s="1">
        <v>44406.492812500001</v>
      </c>
      <c r="AP364" t="s">
        <v>283</v>
      </c>
      <c r="AQ364" t="s">
        <v>284</v>
      </c>
      <c r="AR364">
        <v>31</v>
      </c>
      <c r="AS364">
        <v>18.100000000000001</v>
      </c>
      <c r="AT364" t="s">
        <v>71</v>
      </c>
      <c r="AU364" t="s">
        <v>287</v>
      </c>
      <c r="AW364" t="s">
        <v>268</v>
      </c>
      <c r="AX364">
        <v>0.1</v>
      </c>
      <c r="AZ364" t="s">
        <v>227</v>
      </c>
      <c r="BC364">
        <v>80326004</v>
      </c>
      <c r="BD364">
        <v>8237154</v>
      </c>
      <c r="BE364" t="s">
        <v>283</v>
      </c>
    </row>
    <row r="365" spans="1:57" x14ac:dyDescent="0.25">
      <c r="A365" t="s">
        <v>225</v>
      </c>
      <c r="B365" t="s">
        <v>226</v>
      </c>
      <c r="C365">
        <v>80326</v>
      </c>
      <c r="D365" t="s">
        <v>59</v>
      </c>
      <c r="E365" t="s">
        <v>119</v>
      </c>
      <c r="F365" t="s">
        <v>61</v>
      </c>
      <c r="G365" t="s">
        <v>62</v>
      </c>
      <c r="H365" t="s">
        <v>63</v>
      </c>
      <c r="I365" t="s">
        <v>64</v>
      </c>
      <c r="J365" t="s">
        <v>65</v>
      </c>
      <c r="K365" t="s">
        <v>64</v>
      </c>
      <c r="L365" s="1">
        <v>44404.421527777777</v>
      </c>
      <c r="P365" t="s">
        <v>204</v>
      </c>
      <c r="Q365" t="s">
        <v>127</v>
      </c>
      <c r="U365" t="s">
        <v>111</v>
      </c>
      <c r="AN365" s="1">
        <v>44406.492812500001</v>
      </c>
      <c r="AO365" s="1">
        <v>44406.492812500001</v>
      </c>
      <c r="AP365" t="s">
        <v>265</v>
      </c>
      <c r="AQ365" t="s">
        <v>266</v>
      </c>
      <c r="AR365">
        <v>30</v>
      </c>
      <c r="AS365">
        <v>48.9</v>
      </c>
      <c r="AT365" t="s">
        <v>71</v>
      </c>
      <c r="AU365" t="s">
        <v>419</v>
      </c>
      <c r="AW365" t="s">
        <v>268</v>
      </c>
      <c r="AX365">
        <v>0.3</v>
      </c>
      <c r="AZ365" t="s">
        <v>227</v>
      </c>
      <c r="BC365">
        <v>80326004</v>
      </c>
      <c r="BD365">
        <v>8237154</v>
      </c>
      <c r="BE365" t="s">
        <v>265</v>
      </c>
    </row>
    <row r="366" spans="1:57" x14ac:dyDescent="0.25">
      <c r="A366" t="s">
        <v>225</v>
      </c>
      <c r="B366" t="s">
        <v>226</v>
      </c>
      <c r="C366">
        <v>80326</v>
      </c>
      <c r="D366" t="s">
        <v>59</v>
      </c>
      <c r="E366" t="s">
        <v>119</v>
      </c>
      <c r="F366" t="s">
        <v>61</v>
      </c>
      <c r="G366" t="s">
        <v>62</v>
      </c>
      <c r="H366" t="s">
        <v>63</v>
      </c>
      <c r="I366" t="s">
        <v>64</v>
      </c>
      <c r="J366" t="s">
        <v>65</v>
      </c>
      <c r="K366" t="s">
        <v>64</v>
      </c>
      <c r="L366" s="1">
        <v>44404.421527777777</v>
      </c>
      <c r="P366" t="s">
        <v>204</v>
      </c>
      <c r="Q366" t="s">
        <v>127</v>
      </c>
      <c r="U366" t="s">
        <v>111</v>
      </c>
      <c r="AN366" s="1">
        <v>44406.492812500001</v>
      </c>
      <c r="AO366" s="1">
        <v>44406.492812500001</v>
      </c>
      <c r="AP366" t="s">
        <v>241</v>
      </c>
      <c r="AQ366" t="s">
        <v>242</v>
      </c>
      <c r="AS366">
        <v>196.6</v>
      </c>
      <c r="AT366" t="s">
        <v>71</v>
      </c>
      <c r="AU366" t="s">
        <v>245</v>
      </c>
      <c r="AX366">
        <v>1</v>
      </c>
      <c r="AZ366" t="s">
        <v>227</v>
      </c>
      <c r="BC366">
        <v>80326004</v>
      </c>
      <c r="BD366">
        <v>8237154</v>
      </c>
      <c r="BE366" t="s">
        <v>241</v>
      </c>
    </row>
    <row r="367" spans="1:57" x14ac:dyDescent="0.25">
      <c r="A367" t="s">
        <v>225</v>
      </c>
      <c r="B367" t="s">
        <v>226</v>
      </c>
      <c r="C367">
        <v>80326</v>
      </c>
      <c r="D367" t="s">
        <v>59</v>
      </c>
      <c r="E367" t="s">
        <v>119</v>
      </c>
      <c r="F367" t="s">
        <v>61</v>
      </c>
      <c r="G367" t="s">
        <v>62</v>
      </c>
      <c r="H367" t="s">
        <v>63</v>
      </c>
      <c r="I367" t="s">
        <v>64</v>
      </c>
      <c r="J367" t="s">
        <v>65</v>
      </c>
      <c r="K367" t="s">
        <v>64</v>
      </c>
      <c r="L367" s="1">
        <v>44404.421527777777</v>
      </c>
      <c r="P367" t="s">
        <v>204</v>
      </c>
      <c r="Q367" t="s">
        <v>127</v>
      </c>
      <c r="U367" t="s">
        <v>111</v>
      </c>
      <c r="AN367" s="1">
        <v>44406.843055555553</v>
      </c>
      <c r="AO367" s="1">
        <v>44406.843055555553</v>
      </c>
      <c r="AP367" t="s">
        <v>414</v>
      </c>
      <c r="AQ367" t="s">
        <v>415</v>
      </c>
      <c r="AR367">
        <v>33</v>
      </c>
      <c r="AS367">
        <v>37.6</v>
      </c>
      <c r="AT367" t="s">
        <v>71</v>
      </c>
      <c r="AU367" t="s">
        <v>288</v>
      </c>
      <c r="AW367" t="s">
        <v>412</v>
      </c>
      <c r="AX367">
        <v>0.1</v>
      </c>
      <c r="AZ367" t="s">
        <v>227</v>
      </c>
      <c r="BC367">
        <v>80326004</v>
      </c>
      <c r="BD367">
        <v>8237145</v>
      </c>
      <c r="BE367" t="s">
        <v>414</v>
      </c>
    </row>
    <row r="368" spans="1:57" x14ac:dyDescent="0.25">
      <c r="A368" t="s">
        <v>225</v>
      </c>
      <c r="B368" t="s">
        <v>226</v>
      </c>
      <c r="C368">
        <v>80326</v>
      </c>
      <c r="D368" t="s">
        <v>59</v>
      </c>
      <c r="E368" t="s">
        <v>119</v>
      </c>
      <c r="F368" t="s">
        <v>61</v>
      </c>
      <c r="G368" t="s">
        <v>62</v>
      </c>
      <c r="H368" t="s">
        <v>63</v>
      </c>
      <c r="I368" t="s">
        <v>64</v>
      </c>
      <c r="J368" t="s">
        <v>65</v>
      </c>
      <c r="K368" t="s">
        <v>64</v>
      </c>
      <c r="L368" s="1">
        <v>44404.421527777777</v>
      </c>
      <c r="P368" t="s">
        <v>204</v>
      </c>
      <c r="Q368" t="s">
        <v>127</v>
      </c>
      <c r="U368" t="s">
        <v>111</v>
      </c>
      <c r="AN368" s="1">
        <v>44406.843055555553</v>
      </c>
      <c r="AO368" s="1">
        <v>44406.843055555553</v>
      </c>
      <c r="AP368" t="s">
        <v>410</v>
      </c>
      <c r="AQ368" t="s">
        <v>411</v>
      </c>
      <c r="AR368">
        <v>32</v>
      </c>
      <c r="AS368">
        <v>84.6</v>
      </c>
      <c r="AT368" t="s">
        <v>71</v>
      </c>
      <c r="AU368" t="s">
        <v>301</v>
      </c>
      <c r="AW368" t="s">
        <v>412</v>
      </c>
      <c r="AX368">
        <v>0.5</v>
      </c>
      <c r="AZ368" t="s">
        <v>227</v>
      </c>
      <c r="BC368">
        <v>80326004</v>
      </c>
      <c r="BD368">
        <v>8237145</v>
      </c>
      <c r="BE368" t="s">
        <v>410</v>
      </c>
    </row>
    <row r="369" spans="1:57" x14ac:dyDescent="0.25">
      <c r="A369" t="s">
        <v>225</v>
      </c>
      <c r="B369" t="s">
        <v>226</v>
      </c>
      <c r="C369">
        <v>80326</v>
      </c>
      <c r="D369" t="s">
        <v>59</v>
      </c>
      <c r="E369" t="s">
        <v>119</v>
      </c>
      <c r="F369" t="s">
        <v>61</v>
      </c>
      <c r="G369" t="s">
        <v>62</v>
      </c>
      <c r="H369" t="s">
        <v>63</v>
      </c>
      <c r="I369" t="s">
        <v>64</v>
      </c>
      <c r="J369" t="s">
        <v>65</v>
      </c>
      <c r="K369" t="s">
        <v>64</v>
      </c>
      <c r="L369" s="1">
        <v>44404.421527777777</v>
      </c>
      <c r="P369" t="s">
        <v>204</v>
      </c>
      <c r="Q369" t="s">
        <v>127</v>
      </c>
      <c r="U369" t="s">
        <v>111</v>
      </c>
      <c r="AN369" s="1">
        <v>44410.756944444445</v>
      </c>
      <c r="AO369" s="1">
        <v>44410.359027777777</v>
      </c>
      <c r="AP369" t="s">
        <v>369</v>
      </c>
      <c r="AQ369" t="s">
        <v>370</v>
      </c>
      <c r="AS369">
        <v>0.156</v>
      </c>
      <c r="AT369" t="s">
        <v>343</v>
      </c>
      <c r="AU369" t="s">
        <v>380</v>
      </c>
      <c r="AX369">
        <v>8.9999999999999993E-3</v>
      </c>
      <c r="AZ369" t="s">
        <v>227</v>
      </c>
      <c r="BC369">
        <v>80326004</v>
      </c>
      <c r="BD369">
        <v>8237152</v>
      </c>
      <c r="BE369" t="s">
        <v>369</v>
      </c>
    </row>
    <row r="370" spans="1:57" x14ac:dyDescent="0.25">
      <c r="A370" t="s">
        <v>225</v>
      </c>
      <c r="B370" t="s">
        <v>226</v>
      </c>
      <c r="C370">
        <v>80326</v>
      </c>
      <c r="D370" t="s">
        <v>59</v>
      </c>
      <c r="E370" t="s">
        <v>119</v>
      </c>
      <c r="F370" t="s">
        <v>61</v>
      </c>
      <c r="G370" t="s">
        <v>62</v>
      </c>
      <c r="H370" t="s">
        <v>63</v>
      </c>
      <c r="I370" t="s">
        <v>64</v>
      </c>
      <c r="J370" t="s">
        <v>65</v>
      </c>
      <c r="K370" t="s">
        <v>64</v>
      </c>
      <c r="L370" s="1">
        <v>44404.421527777777</v>
      </c>
      <c r="P370" t="s">
        <v>204</v>
      </c>
      <c r="Q370" t="s">
        <v>127</v>
      </c>
      <c r="U370" t="s">
        <v>111</v>
      </c>
      <c r="AN370" s="1">
        <v>44410.756944444445</v>
      </c>
      <c r="AO370" s="1">
        <v>44410.359027777777</v>
      </c>
      <c r="AP370" t="s">
        <v>346</v>
      </c>
      <c r="AQ370" t="s">
        <v>347</v>
      </c>
      <c r="AS370">
        <v>1.1599999999999999</v>
      </c>
      <c r="AT370" t="s">
        <v>343</v>
      </c>
      <c r="AU370" t="s">
        <v>361</v>
      </c>
      <c r="AX370">
        <v>1.7999999999999999E-2</v>
      </c>
      <c r="AZ370" t="s">
        <v>227</v>
      </c>
      <c r="BC370">
        <v>80326004</v>
      </c>
      <c r="BD370">
        <v>8237152</v>
      </c>
      <c r="BE370" t="s">
        <v>346</v>
      </c>
    </row>
    <row r="371" spans="1:57" x14ac:dyDescent="0.25">
      <c r="A371" t="s">
        <v>225</v>
      </c>
      <c r="B371" t="s">
        <v>226</v>
      </c>
      <c r="C371">
        <v>80326</v>
      </c>
      <c r="D371" t="s">
        <v>59</v>
      </c>
      <c r="E371" t="s">
        <v>119</v>
      </c>
      <c r="F371" t="s">
        <v>61</v>
      </c>
      <c r="G371" t="s">
        <v>62</v>
      </c>
      <c r="H371" t="s">
        <v>63</v>
      </c>
      <c r="I371" t="s">
        <v>64</v>
      </c>
      <c r="J371" t="s">
        <v>65</v>
      </c>
      <c r="K371" t="s">
        <v>64</v>
      </c>
      <c r="L371" s="1">
        <v>44404.421527777777</v>
      </c>
      <c r="P371" t="s">
        <v>204</v>
      </c>
      <c r="Q371" t="s">
        <v>127</v>
      </c>
      <c r="U371" t="s">
        <v>111</v>
      </c>
      <c r="AN371" s="1">
        <v>44410.756944444445</v>
      </c>
      <c r="AO371" s="1">
        <v>44410.359027777777</v>
      </c>
      <c r="AP371" t="s">
        <v>341</v>
      </c>
      <c r="AQ371" t="s">
        <v>342</v>
      </c>
      <c r="AS371">
        <v>0.112</v>
      </c>
      <c r="AT371" t="s">
        <v>343</v>
      </c>
      <c r="AU371" t="s">
        <v>344</v>
      </c>
      <c r="AX371">
        <v>1.7999999999999999E-2</v>
      </c>
      <c r="AZ371" t="s">
        <v>227</v>
      </c>
      <c r="BC371">
        <v>80326004</v>
      </c>
      <c r="BD371">
        <v>8237152</v>
      </c>
      <c r="BE371" t="s">
        <v>341</v>
      </c>
    </row>
    <row r="372" spans="1:57" x14ac:dyDescent="0.25">
      <c r="A372" t="s">
        <v>228</v>
      </c>
      <c r="B372" t="s">
        <v>229</v>
      </c>
      <c r="C372">
        <v>80326</v>
      </c>
      <c r="D372" t="s">
        <v>59</v>
      </c>
      <c r="E372" t="s">
        <v>60</v>
      </c>
      <c r="F372" t="s">
        <v>61</v>
      </c>
      <c r="G372" t="s">
        <v>62</v>
      </c>
      <c r="H372" t="s">
        <v>63</v>
      </c>
      <c r="I372" t="s">
        <v>64</v>
      </c>
      <c r="J372" t="s">
        <v>65</v>
      </c>
      <c r="K372" t="s">
        <v>64</v>
      </c>
      <c r="L372" s="1">
        <v>44404.413194444445</v>
      </c>
      <c r="P372" t="s">
        <v>204</v>
      </c>
      <c r="Q372" t="s">
        <v>230</v>
      </c>
      <c r="U372" t="s">
        <v>205</v>
      </c>
      <c r="AN372" s="1">
        <v>44410.552604166667</v>
      </c>
      <c r="AO372" s="1">
        <v>44405.594444444447</v>
      </c>
      <c r="AP372" t="s">
        <v>556</v>
      </c>
      <c r="AQ372" t="s">
        <v>557</v>
      </c>
      <c r="AR372">
        <v>26</v>
      </c>
      <c r="AS372">
        <v>7.0000000000000001E-3</v>
      </c>
      <c r="AT372" t="s">
        <v>71</v>
      </c>
      <c r="AU372" t="s">
        <v>449</v>
      </c>
      <c r="AW372" t="s">
        <v>450</v>
      </c>
      <c r="AX372">
        <v>2E-3</v>
      </c>
      <c r="AZ372" t="s">
        <v>231</v>
      </c>
      <c r="BC372">
        <v>80326003</v>
      </c>
      <c r="BD372">
        <v>8237125</v>
      </c>
      <c r="BE372" t="s">
        <v>556</v>
      </c>
    </row>
    <row r="373" spans="1:57" x14ac:dyDescent="0.25">
      <c r="A373" t="s">
        <v>228</v>
      </c>
      <c r="B373" t="s">
        <v>229</v>
      </c>
      <c r="C373">
        <v>80326</v>
      </c>
      <c r="D373" t="s">
        <v>59</v>
      </c>
      <c r="E373" t="s">
        <v>60</v>
      </c>
      <c r="F373" t="s">
        <v>61</v>
      </c>
      <c r="G373" t="s">
        <v>62</v>
      </c>
      <c r="H373" t="s">
        <v>63</v>
      </c>
      <c r="I373" t="s">
        <v>64</v>
      </c>
      <c r="J373" t="s">
        <v>65</v>
      </c>
      <c r="K373" t="s">
        <v>64</v>
      </c>
      <c r="L373" s="1">
        <v>44404.413194444445</v>
      </c>
      <c r="P373" t="s">
        <v>204</v>
      </c>
      <c r="Q373" t="s">
        <v>230</v>
      </c>
      <c r="U373" t="s">
        <v>205</v>
      </c>
      <c r="AN373" s="1">
        <v>44410.551539351851</v>
      </c>
      <c r="AO373" s="1">
        <v>44405.594444444447</v>
      </c>
      <c r="AP373" t="s">
        <v>554</v>
      </c>
      <c r="AQ373" t="s">
        <v>555</v>
      </c>
      <c r="AR373">
        <v>25</v>
      </c>
      <c r="AS373">
        <v>1.0999999999999999E-2</v>
      </c>
      <c r="AT373" t="s">
        <v>71</v>
      </c>
      <c r="AU373" t="s">
        <v>449</v>
      </c>
      <c r="AW373" t="s">
        <v>450</v>
      </c>
      <c r="AX373">
        <v>2E-3</v>
      </c>
      <c r="AZ373" t="s">
        <v>231</v>
      </c>
      <c r="BC373">
        <v>80326003</v>
      </c>
      <c r="BD373">
        <v>8237123</v>
      </c>
      <c r="BE373" t="s">
        <v>554</v>
      </c>
    </row>
    <row r="374" spans="1:57" x14ac:dyDescent="0.25">
      <c r="A374" t="s">
        <v>228</v>
      </c>
      <c r="B374" t="s">
        <v>229</v>
      </c>
      <c r="C374">
        <v>80326</v>
      </c>
      <c r="D374" t="s">
        <v>59</v>
      </c>
      <c r="E374" t="s">
        <v>60</v>
      </c>
      <c r="F374" t="s">
        <v>61</v>
      </c>
      <c r="G374" t="s">
        <v>62</v>
      </c>
      <c r="H374" t="s">
        <v>63</v>
      </c>
      <c r="I374" t="s">
        <v>64</v>
      </c>
      <c r="J374" t="s">
        <v>65</v>
      </c>
      <c r="K374" t="s">
        <v>64</v>
      </c>
      <c r="L374" s="1">
        <v>44404.413194444445</v>
      </c>
      <c r="P374" t="s">
        <v>204</v>
      </c>
      <c r="Q374" t="s">
        <v>230</v>
      </c>
      <c r="U374" t="s">
        <v>205</v>
      </c>
      <c r="AN374" s="1">
        <v>44405.611828703702</v>
      </c>
      <c r="AO374" s="1">
        <v>44405.611828703702</v>
      </c>
      <c r="AP374" t="s">
        <v>447</v>
      </c>
      <c r="AQ374" t="s">
        <v>448</v>
      </c>
      <c r="AR374">
        <v>23</v>
      </c>
      <c r="AS374">
        <v>2E-3</v>
      </c>
      <c r="AT374" t="s">
        <v>71</v>
      </c>
      <c r="AU374" t="s">
        <v>449</v>
      </c>
      <c r="AV374" t="s">
        <v>180</v>
      </c>
      <c r="AW374" t="s">
        <v>450</v>
      </c>
      <c r="AX374">
        <v>2E-3</v>
      </c>
      <c r="AZ374" t="s">
        <v>231</v>
      </c>
      <c r="BC374">
        <v>80326003</v>
      </c>
      <c r="BD374">
        <v>8237121</v>
      </c>
      <c r="BE374" t="s">
        <v>447</v>
      </c>
    </row>
    <row r="375" spans="1:57" x14ac:dyDescent="0.25">
      <c r="A375" t="s">
        <v>228</v>
      </c>
      <c r="B375" t="s">
        <v>229</v>
      </c>
      <c r="C375">
        <v>80326</v>
      </c>
      <c r="D375" t="s">
        <v>59</v>
      </c>
      <c r="E375" t="s">
        <v>60</v>
      </c>
      <c r="F375" t="s">
        <v>61</v>
      </c>
      <c r="G375" t="s">
        <v>62</v>
      </c>
      <c r="H375" t="s">
        <v>63</v>
      </c>
      <c r="I375" t="s">
        <v>64</v>
      </c>
      <c r="J375" t="s">
        <v>65</v>
      </c>
      <c r="K375" t="s">
        <v>64</v>
      </c>
      <c r="L375" s="1">
        <v>44404.413194444445</v>
      </c>
      <c r="P375" t="s">
        <v>204</v>
      </c>
      <c r="Q375" t="s">
        <v>230</v>
      </c>
      <c r="U375" t="s">
        <v>205</v>
      </c>
      <c r="AN375" s="1">
        <v>44406.486030092594</v>
      </c>
      <c r="AO375" s="1">
        <v>44405.44295138889</v>
      </c>
      <c r="AP375" t="s">
        <v>560</v>
      </c>
      <c r="AQ375" t="s">
        <v>561</v>
      </c>
      <c r="AR375">
        <v>80</v>
      </c>
      <c r="AS375">
        <v>1.64</v>
      </c>
      <c r="AT375" t="s">
        <v>71</v>
      </c>
      <c r="AU375" t="s">
        <v>577</v>
      </c>
      <c r="AW375" t="s">
        <v>563</v>
      </c>
      <c r="AX375">
        <v>0.05</v>
      </c>
      <c r="AZ375" t="s">
        <v>231</v>
      </c>
      <c r="BC375">
        <v>80326003</v>
      </c>
      <c r="BD375">
        <v>8237129</v>
      </c>
      <c r="BE375" t="s">
        <v>560</v>
      </c>
    </row>
    <row r="376" spans="1:57" x14ac:dyDescent="0.25">
      <c r="A376" t="s">
        <v>228</v>
      </c>
      <c r="B376" t="s">
        <v>229</v>
      </c>
      <c r="C376">
        <v>80326</v>
      </c>
      <c r="D376" t="s">
        <v>59</v>
      </c>
      <c r="E376" t="s">
        <v>60</v>
      </c>
      <c r="F376" t="s">
        <v>61</v>
      </c>
      <c r="G376" t="s">
        <v>62</v>
      </c>
      <c r="H376" t="s">
        <v>63</v>
      </c>
      <c r="I376" t="s">
        <v>64</v>
      </c>
      <c r="J376" t="s">
        <v>65</v>
      </c>
      <c r="K376" t="s">
        <v>64</v>
      </c>
      <c r="L376" s="1">
        <v>44404.413194444445</v>
      </c>
      <c r="P376" t="s">
        <v>204</v>
      </c>
      <c r="Q376" t="s">
        <v>230</v>
      </c>
      <c r="U376" t="s">
        <v>205</v>
      </c>
      <c r="AN376" s="1">
        <v>44425.660196759258</v>
      </c>
      <c r="AO376" s="1">
        <v>44425.660196759258</v>
      </c>
      <c r="AP376" t="s">
        <v>427</v>
      </c>
      <c r="AQ376" t="s">
        <v>428</v>
      </c>
      <c r="AR376">
        <v>18</v>
      </c>
      <c r="AS376">
        <v>5.0000000000000001E-3</v>
      </c>
      <c r="AT376" t="s">
        <v>71</v>
      </c>
      <c r="AU376" t="s">
        <v>424</v>
      </c>
      <c r="AV376" t="s">
        <v>345</v>
      </c>
      <c r="AW376" t="s">
        <v>429</v>
      </c>
      <c r="AX376">
        <v>5.0000000000000001E-3</v>
      </c>
      <c r="AZ376" t="s">
        <v>231</v>
      </c>
      <c r="BC376">
        <v>80326003</v>
      </c>
      <c r="BD376">
        <v>8237126</v>
      </c>
      <c r="BE376" t="s">
        <v>427</v>
      </c>
    </row>
    <row r="377" spans="1:57" x14ac:dyDescent="0.25">
      <c r="A377" t="s">
        <v>228</v>
      </c>
      <c r="B377" t="s">
        <v>229</v>
      </c>
      <c r="C377">
        <v>80326</v>
      </c>
      <c r="D377" t="s">
        <v>59</v>
      </c>
      <c r="E377" t="s">
        <v>60</v>
      </c>
      <c r="F377" t="s">
        <v>61</v>
      </c>
      <c r="G377" t="s">
        <v>62</v>
      </c>
      <c r="H377" t="s">
        <v>63</v>
      </c>
      <c r="I377" t="s">
        <v>64</v>
      </c>
      <c r="J377" t="s">
        <v>65</v>
      </c>
      <c r="K377" t="s">
        <v>64</v>
      </c>
      <c r="L377" s="1">
        <v>44404.413194444445</v>
      </c>
      <c r="P377" t="s">
        <v>204</v>
      </c>
      <c r="Q377" t="s">
        <v>230</v>
      </c>
      <c r="U377" t="s">
        <v>205</v>
      </c>
      <c r="AN377" s="1">
        <v>44425.660196759258</v>
      </c>
      <c r="AO377" s="1">
        <v>44425.660196759258</v>
      </c>
      <c r="AP377" t="s">
        <v>422</v>
      </c>
      <c r="AQ377" t="s">
        <v>423</v>
      </c>
      <c r="AR377">
        <v>20</v>
      </c>
      <c r="AS377">
        <v>1.7999999999999999E-2</v>
      </c>
      <c r="AT377" t="s">
        <v>71</v>
      </c>
      <c r="AU377" t="s">
        <v>424</v>
      </c>
      <c r="AW377" t="s">
        <v>425</v>
      </c>
      <c r="AX377">
        <v>5.0000000000000001E-3</v>
      </c>
      <c r="AZ377" t="s">
        <v>231</v>
      </c>
      <c r="BC377">
        <v>80326003</v>
      </c>
      <c r="BD377">
        <v>8237126</v>
      </c>
      <c r="BE377" t="s">
        <v>422</v>
      </c>
    </row>
    <row r="378" spans="1:57" x14ac:dyDescent="0.25">
      <c r="A378" t="s">
        <v>228</v>
      </c>
      <c r="B378" t="s">
        <v>229</v>
      </c>
      <c r="C378">
        <v>80326</v>
      </c>
      <c r="D378" t="s">
        <v>59</v>
      </c>
      <c r="E378" t="s">
        <v>60</v>
      </c>
      <c r="F378" t="s">
        <v>61</v>
      </c>
      <c r="G378" t="s">
        <v>62</v>
      </c>
      <c r="H378" t="s">
        <v>63</v>
      </c>
      <c r="I378" t="s">
        <v>64</v>
      </c>
      <c r="J378" t="s">
        <v>65</v>
      </c>
      <c r="K378" t="s">
        <v>64</v>
      </c>
      <c r="L378" s="1">
        <v>44404.413194444445</v>
      </c>
      <c r="P378" t="s">
        <v>204</v>
      </c>
      <c r="Q378" t="s">
        <v>230</v>
      </c>
      <c r="U378" t="s">
        <v>205</v>
      </c>
      <c r="AN378" s="1">
        <v>44405.445138888892</v>
      </c>
      <c r="AO378" s="1">
        <v>44405.445138888892</v>
      </c>
      <c r="AP378" t="s">
        <v>384</v>
      </c>
      <c r="AQ378" t="s">
        <v>385</v>
      </c>
      <c r="AR378">
        <v>13</v>
      </c>
      <c r="AS378">
        <v>80</v>
      </c>
      <c r="AT378" t="s">
        <v>386</v>
      </c>
      <c r="AU378" t="s">
        <v>392</v>
      </c>
      <c r="AW378" t="s">
        <v>387</v>
      </c>
      <c r="AX378">
        <v>1</v>
      </c>
      <c r="AZ378" t="s">
        <v>231</v>
      </c>
      <c r="BC378">
        <v>80326003</v>
      </c>
      <c r="BD378">
        <v>8237130</v>
      </c>
      <c r="BE378" t="s">
        <v>384</v>
      </c>
    </row>
    <row r="379" spans="1:57" x14ac:dyDescent="0.25">
      <c r="A379" t="s">
        <v>228</v>
      </c>
      <c r="B379" t="s">
        <v>229</v>
      </c>
      <c r="C379">
        <v>80326</v>
      </c>
      <c r="D379" t="s">
        <v>59</v>
      </c>
      <c r="E379" t="s">
        <v>60</v>
      </c>
      <c r="F379" t="s">
        <v>61</v>
      </c>
      <c r="G379" t="s">
        <v>62</v>
      </c>
      <c r="H379" t="s">
        <v>63</v>
      </c>
      <c r="I379" t="s">
        <v>64</v>
      </c>
      <c r="J379" t="s">
        <v>65</v>
      </c>
      <c r="K379" t="s">
        <v>64</v>
      </c>
      <c r="L379" s="1">
        <v>44404.413194444445</v>
      </c>
      <c r="P379" t="s">
        <v>204</v>
      </c>
      <c r="Q379" t="s">
        <v>230</v>
      </c>
      <c r="U379" t="s">
        <v>205</v>
      </c>
      <c r="AN379" s="1">
        <v>44424.996527777781</v>
      </c>
      <c r="AO379" s="1">
        <v>44424.996527777781</v>
      </c>
      <c r="AP379" t="s">
        <v>69</v>
      </c>
      <c r="AQ379" t="s">
        <v>70</v>
      </c>
      <c r="AR379">
        <v>89</v>
      </c>
      <c r="AS379">
        <v>25.7</v>
      </c>
      <c r="AT379" t="s">
        <v>71</v>
      </c>
      <c r="AU379" t="s">
        <v>632</v>
      </c>
      <c r="AW379" t="s">
        <v>73</v>
      </c>
      <c r="AX379">
        <v>0.8</v>
      </c>
      <c r="AZ379" t="s">
        <v>231</v>
      </c>
      <c r="BC379">
        <v>80326003</v>
      </c>
      <c r="BD379">
        <v>8237131</v>
      </c>
      <c r="BE379" t="s">
        <v>69</v>
      </c>
    </row>
    <row r="380" spans="1:57" x14ac:dyDescent="0.25">
      <c r="A380" t="s">
        <v>228</v>
      </c>
      <c r="B380" t="s">
        <v>229</v>
      </c>
      <c r="C380">
        <v>80326</v>
      </c>
      <c r="D380" t="s">
        <v>59</v>
      </c>
      <c r="E380" t="s">
        <v>60</v>
      </c>
      <c r="F380" t="s">
        <v>61</v>
      </c>
      <c r="G380" t="s">
        <v>62</v>
      </c>
      <c r="H380" t="s">
        <v>63</v>
      </c>
      <c r="I380" t="s">
        <v>64</v>
      </c>
      <c r="J380" t="s">
        <v>65</v>
      </c>
      <c r="K380" t="s">
        <v>64</v>
      </c>
      <c r="L380" s="1">
        <v>44404.413194444445</v>
      </c>
      <c r="P380" t="s">
        <v>204</v>
      </c>
      <c r="Q380" t="s">
        <v>230</v>
      </c>
      <c r="U380" t="s">
        <v>205</v>
      </c>
      <c r="AN380" s="1">
        <v>44405.461805555555</v>
      </c>
      <c r="AO380" s="1">
        <v>44405.461805555555</v>
      </c>
      <c r="AP380" t="s">
        <v>185</v>
      </c>
      <c r="AQ380" t="s">
        <v>186</v>
      </c>
      <c r="AR380">
        <v>67</v>
      </c>
      <c r="AS380">
        <v>212</v>
      </c>
      <c r="AT380" t="s">
        <v>187</v>
      </c>
      <c r="AU380" t="s">
        <v>192</v>
      </c>
      <c r="AW380" t="s">
        <v>189</v>
      </c>
      <c r="AX380">
        <v>1</v>
      </c>
      <c r="AZ380" t="s">
        <v>231</v>
      </c>
      <c r="BC380">
        <v>80326003</v>
      </c>
      <c r="BD380">
        <v>8237135</v>
      </c>
      <c r="BE380" t="s">
        <v>185</v>
      </c>
    </row>
    <row r="381" spans="1:57" x14ac:dyDescent="0.25">
      <c r="A381" t="s">
        <v>228</v>
      </c>
      <c r="B381" t="s">
        <v>229</v>
      </c>
      <c r="C381">
        <v>80326</v>
      </c>
      <c r="D381" t="s">
        <v>59</v>
      </c>
      <c r="E381" t="s">
        <v>60</v>
      </c>
      <c r="F381" t="s">
        <v>61</v>
      </c>
      <c r="G381" t="s">
        <v>62</v>
      </c>
      <c r="H381" t="s">
        <v>63</v>
      </c>
      <c r="I381" t="s">
        <v>64</v>
      </c>
      <c r="J381" t="s">
        <v>65</v>
      </c>
      <c r="K381" t="s">
        <v>64</v>
      </c>
      <c r="L381" s="1">
        <v>44404.413194444445</v>
      </c>
      <c r="P381" t="s">
        <v>204</v>
      </c>
      <c r="Q381" t="s">
        <v>230</v>
      </c>
      <c r="U381" t="s">
        <v>205</v>
      </c>
      <c r="AN381" s="1">
        <v>44418.595138888886</v>
      </c>
      <c r="AO381" s="1">
        <v>44411.447222222225</v>
      </c>
      <c r="AP381" t="s">
        <v>407</v>
      </c>
      <c r="AQ381" t="s">
        <v>408</v>
      </c>
      <c r="AR381">
        <v>66</v>
      </c>
      <c r="AS381">
        <v>8</v>
      </c>
      <c r="AT381" t="s">
        <v>343</v>
      </c>
      <c r="AU381" t="s">
        <v>188</v>
      </c>
      <c r="AV381" t="s">
        <v>180</v>
      </c>
      <c r="AW381" t="s">
        <v>268</v>
      </c>
      <c r="AX381">
        <v>8</v>
      </c>
      <c r="AZ381" t="s">
        <v>231</v>
      </c>
      <c r="BC381">
        <v>80326003</v>
      </c>
      <c r="BD381">
        <v>8237138</v>
      </c>
      <c r="BE381" t="s">
        <v>407</v>
      </c>
    </row>
    <row r="382" spans="1:57" x14ac:dyDescent="0.25">
      <c r="A382" t="s">
        <v>228</v>
      </c>
      <c r="B382" t="s">
        <v>229</v>
      </c>
      <c r="C382">
        <v>80326</v>
      </c>
      <c r="D382" t="s">
        <v>59</v>
      </c>
      <c r="E382" t="s">
        <v>60</v>
      </c>
      <c r="F382" t="s">
        <v>61</v>
      </c>
      <c r="G382" t="s">
        <v>62</v>
      </c>
      <c r="H382" t="s">
        <v>63</v>
      </c>
      <c r="I382" t="s">
        <v>64</v>
      </c>
      <c r="J382" t="s">
        <v>65</v>
      </c>
      <c r="K382" t="s">
        <v>64</v>
      </c>
      <c r="L382" s="1">
        <v>44404.413194444445</v>
      </c>
      <c r="P382" t="s">
        <v>204</v>
      </c>
      <c r="Q382" t="s">
        <v>230</v>
      </c>
      <c r="U382" t="s">
        <v>205</v>
      </c>
      <c r="AN382" s="1">
        <v>44418.595138888886</v>
      </c>
      <c r="AO382" s="1">
        <v>44411.447222222225</v>
      </c>
      <c r="AP382" t="s">
        <v>404</v>
      </c>
      <c r="AQ382" t="s">
        <v>405</v>
      </c>
      <c r="AR382">
        <v>36</v>
      </c>
      <c r="AS382">
        <v>4</v>
      </c>
      <c r="AT382" t="s">
        <v>343</v>
      </c>
      <c r="AU382" t="s">
        <v>406</v>
      </c>
      <c r="AV382" t="s">
        <v>345</v>
      </c>
      <c r="AW382" t="s">
        <v>268</v>
      </c>
      <c r="AX382">
        <v>3</v>
      </c>
      <c r="AZ382" t="s">
        <v>231</v>
      </c>
      <c r="BC382">
        <v>80326003</v>
      </c>
      <c r="BD382">
        <v>8237138</v>
      </c>
      <c r="BE382" t="s">
        <v>404</v>
      </c>
    </row>
    <row r="383" spans="1:57" x14ac:dyDescent="0.25">
      <c r="A383" t="s">
        <v>228</v>
      </c>
      <c r="B383" t="s">
        <v>229</v>
      </c>
      <c r="C383">
        <v>80326</v>
      </c>
      <c r="D383" t="s">
        <v>59</v>
      </c>
      <c r="E383" t="s">
        <v>60</v>
      </c>
      <c r="F383" t="s">
        <v>61</v>
      </c>
      <c r="G383" t="s">
        <v>62</v>
      </c>
      <c r="H383" t="s">
        <v>63</v>
      </c>
      <c r="I383" t="s">
        <v>64</v>
      </c>
      <c r="J383" t="s">
        <v>65</v>
      </c>
      <c r="K383" t="s">
        <v>64</v>
      </c>
      <c r="L383" s="1">
        <v>44404.413194444445</v>
      </c>
      <c r="P383" t="s">
        <v>204</v>
      </c>
      <c r="Q383" t="s">
        <v>230</v>
      </c>
      <c r="U383" t="s">
        <v>205</v>
      </c>
      <c r="AN383" s="1">
        <v>44406.4919212963</v>
      </c>
      <c r="AO383" s="1">
        <v>44406.4919212963</v>
      </c>
      <c r="AP383" t="s">
        <v>305</v>
      </c>
      <c r="AQ383" t="s">
        <v>306</v>
      </c>
      <c r="AR383">
        <v>29</v>
      </c>
      <c r="AS383">
        <v>5.5</v>
      </c>
      <c r="AT383" t="s">
        <v>71</v>
      </c>
      <c r="AU383" t="s">
        <v>304</v>
      </c>
      <c r="AW383" t="s">
        <v>268</v>
      </c>
      <c r="AX383">
        <v>0.1</v>
      </c>
      <c r="AZ383" t="s">
        <v>231</v>
      </c>
      <c r="BC383">
        <v>80326003</v>
      </c>
      <c r="BD383">
        <v>8237136</v>
      </c>
      <c r="BE383" t="s">
        <v>305</v>
      </c>
    </row>
    <row r="384" spans="1:57" x14ac:dyDescent="0.25">
      <c r="A384" t="s">
        <v>228</v>
      </c>
      <c r="B384" t="s">
        <v>229</v>
      </c>
      <c r="C384">
        <v>80326</v>
      </c>
      <c r="D384" t="s">
        <v>59</v>
      </c>
      <c r="E384" t="s">
        <v>60</v>
      </c>
      <c r="F384" t="s">
        <v>61</v>
      </c>
      <c r="G384" t="s">
        <v>62</v>
      </c>
      <c r="H384" t="s">
        <v>63</v>
      </c>
      <c r="I384" t="s">
        <v>64</v>
      </c>
      <c r="J384" t="s">
        <v>65</v>
      </c>
      <c r="K384" t="s">
        <v>64</v>
      </c>
      <c r="L384" s="1">
        <v>44404.413194444445</v>
      </c>
      <c r="P384" t="s">
        <v>204</v>
      </c>
      <c r="Q384" t="s">
        <v>230</v>
      </c>
      <c r="U384" t="s">
        <v>205</v>
      </c>
      <c r="AN384" s="1">
        <v>44406.4919212963</v>
      </c>
      <c r="AO384" s="1">
        <v>44406.4919212963</v>
      </c>
      <c r="AP384" t="s">
        <v>291</v>
      </c>
      <c r="AQ384" t="s">
        <v>292</v>
      </c>
      <c r="AR384">
        <v>28</v>
      </c>
      <c r="AS384">
        <v>47.6</v>
      </c>
      <c r="AT384" t="s">
        <v>71</v>
      </c>
      <c r="AU384" t="s">
        <v>416</v>
      </c>
      <c r="AW384" t="s">
        <v>268</v>
      </c>
      <c r="AX384">
        <v>0.4</v>
      </c>
      <c r="AZ384" t="s">
        <v>231</v>
      </c>
      <c r="BC384">
        <v>80326003</v>
      </c>
      <c r="BD384">
        <v>8237136</v>
      </c>
      <c r="BE384" t="s">
        <v>291</v>
      </c>
    </row>
    <row r="385" spans="1:57" x14ac:dyDescent="0.25">
      <c r="A385" t="s">
        <v>228</v>
      </c>
      <c r="B385" t="s">
        <v>229</v>
      </c>
      <c r="C385">
        <v>80326</v>
      </c>
      <c r="D385" t="s">
        <v>59</v>
      </c>
      <c r="E385" t="s">
        <v>60</v>
      </c>
      <c r="F385" t="s">
        <v>61</v>
      </c>
      <c r="G385" t="s">
        <v>62</v>
      </c>
      <c r="H385" t="s">
        <v>63</v>
      </c>
      <c r="I385" t="s">
        <v>64</v>
      </c>
      <c r="J385" t="s">
        <v>65</v>
      </c>
      <c r="K385" t="s">
        <v>64</v>
      </c>
      <c r="L385" s="1">
        <v>44404.413194444445</v>
      </c>
      <c r="P385" t="s">
        <v>204</v>
      </c>
      <c r="Q385" t="s">
        <v>230</v>
      </c>
      <c r="U385" t="s">
        <v>205</v>
      </c>
      <c r="AN385" s="1">
        <v>44406.4919212963</v>
      </c>
      <c r="AO385" s="1">
        <v>44406.4919212963</v>
      </c>
      <c r="AP385" t="s">
        <v>283</v>
      </c>
      <c r="AQ385" t="s">
        <v>284</v>
      </c>
      <c r="AR385">
        <v>31</v>
      </c>
      <c r="AS385">
        <v>18</v>
      </c>
      <c r="AT385" t="s">
        <v>71</v>
      </c>
      <c r="AU385" t="s">
        <v>287</v>
      </c>
      <c r="AW385" t="s">
        <v>268</v>
      </c>
      <c r="AX385">
        <v>0.1</v>
      </c>
      <c r="AZ385" t="s">
        <v>231</v>
      </c>
      <c r="BC385">
        <v>80326003</v>
      </c>
      <c r="BD385">
        <v>8237136</v>
      </c>
      <c r="BE385" t="s">
        <v>283</v>
      </c>
    </row>
    <row r="386" spans="1:57" x14ac:dyDescent="0.25">
      <c r="A386" t="s">
        <v>228</v>
      </c>
      <c r="B386" t="s">
        <v>229</v>
      </c>
      <c r="C386">
        <v>80326</v>
      </c>
      <c r="D386" t="s">
        <v>59</v>
      </c>
      <c r="E386" t="s">
        <v>60</v>
      </c>
      <c r="F386" t="s">
        <v>61</v>
      </c>
      <c r="G386" t="s">
        <v>62</v>
      </c>
      <c r="H386" t="s">
        <v>63</v>
      </c>
      <c r="I386" t="s">
        <v>64</v>
      </c>
      <c r="J386" t="s">
        <v>65</v>
      </c>
      <c r="K386" t="s">
        <v>64</v>
      </c>
      <c r="L386" s="1">
        <v>44404.413194444445</v>
      </c>
      <c r="P386" t="s">
        <v>204</v>
      </c>
      <c r="Q386" t="s">
        <v>230</v>
      </c>
      <c r="U386" t="s">
        <v>205</v>
      </c>
      <c r="AN386" s="1">
        <v>44406.4919212963</v>
      </c>
      <c r="AO386" s="1">
        <v>44406.4919212963</v>
      </c>
      <c r="AP386" t="s">
        <v>265</v>
      </c>
      <c r="AQ386" t="s">
        <v>266</v>
      </c>
      <c r="AR386">
        <v>30</v>
      </c>
      <c r="AS386">
        <v>72.599999999999994</v>
      </c>
      <c r="AT386" t="s">
        <v>71</v>
      </c>
      <c r="AU386" t="s">
        <v>280</v>
      </c>
      <c r="AW386" t="s">
        <v>268</v>
      </c>
      <c r="AX386">
        <v>0.3</v>
      </c>
      <c r="AZ386" t="s">
        <v>231</v>
      </c>
      <c r="BC386">
        <v>80326003</v>
      </c>
      <c r="BD386">
        <v>8237136</v>
      </c>
      <c r="BE386" t="s">
        <v>265</v>
      </c>
    </row>
    <row r="387" spans="1:57" x14ac:dyDescent="0.25">
      <c r="A387" t="s">
        <v>228</v>
      </c>
      <c r="B387" t="s">
        <v>229</v>
      </c>
      <c r="C387">
        <v>80326</v>
      </c>
      <c r="D387" t="s">
        <v>59</v>
      </c>
      <c r="E387" t="s">
        <v>60</v>
      </c>
      <c r="F387" t="s">
        <v>61</v>
      </c>
      <c r="G387" t="s">
        <v>62</v>
      </c>
      <c r="H387" t="s">
        <v>63</v>
      </c>
      <c r="I387" t="s">
        <v>64</v>
      </c>
      <c r="J387" t="s">
        <v>65</v>
      </c>
      <c r="K387" t="s">
        <v>64</v>
      </c>
      <c r="L387" s="1">
        <v>44404.413194444445</v>
      </c>
      <c r="P387" t="s">
        <v>204</v>
      </c>
      <c r="Q387" t="s">
        <v>230</v>
      </c>
      <c r="U387" t="s">
        <v>205</v>
      </c>
      <c r="AN387" s="1">
        <v>44406.4919212963</v>
      </c>
      <c r="AO387" s="1">
        <v>44406.4919212963</v>
      </c>
      <c r="AP387" t="s">
        <v>241</v>
      </c>
      <c r="AQ387" t="s">
        <v>242</v>
      </c>
      <c r="AS387">
        <v>255.5</v>
      </c>
      <c r="AT387" t="s">
        <v>71</v>
      </c>
      <c r="AU387" t="s">
        <v>638</v>
      </c>
      <c r="AX387">
        <v>1</v>
      </c>
      <c r="AZ387" t="s">
        <v>231</v>
      </c>
      <c r="BC387">
        <v>80326003</v>
      </c>
      <c r="BD387">
        <v>8237136</v>
      </c>
      <c r="BE387" t="s">
        <v>241</v>
      </c>
    </row>
    <row r="388" spans="1:57" x14ac:dyDescent="0.25">
      <c r="A388" t="s">
        <v>228</v>
      </c>
      <c r="B388" t="s">
        <v>229</v>
      </c>
      <c r="C388">
        <v>80326</v>
      </c>
      <c r="D388" t="s">
        <v>59</v>
      </c>
      <c r="E388" t="s">
        <v>60</v>
      </c>
      <c r="F388" t="s">
        <v>61</v>
      </c>
      <c r="G388" t="s">
        <v>62</v>
      </c>
      <c r="H388" t="s">
        <v>63</v>
      </c>
      <c r="I388" t="s">
        <v>64</v>
      </c>
      <c r="J388" t="s">
        <v>65</v>
      </c>
      <c r="K388" t="s">
        <v>64</v>
      </c>
      <c r="L388" s="1">
        <v>44404.413194444445</v>
      </c>
      <c r="P388" t="s">
        <v>204</v>
      </c>
      <c r="Q388" t="s">
        <v>230</v>
      </c>
      <c r="U388" t="s">
        <v>205</v>
      </c>
      <c r="AN388" s="1">
        <v>44406.836805555555</v>
      </c>
      <c r="AO388" s="1">
        <v>44406.836805555555</v>
      </c>
      <c r="AP388" t="s">
        <v>414</v>
      </c>
      <c r="AQ388" t="s">
        <v>415</v>
      </c>
      <c r="AR388">
        <v>33</v>
      </c>
      <c r="AS388">
        <v>31.8</v>
      </c>
      <c r="AT388" t="s">
        <v>71</v>
      </c>
      <c r="AU388" t="s">
        <v>289</v>
      </c>
      <c r="AW388" t="s">
        <v>412</v>
      </c>
      <c r="AX388">
        <v>0.1</v>
      </c>
      <c r="AZ388" t="s">
        <v>231</v>
      </c>
      <c r="BC388">
        <v>80326003</v>
      </c>
      <c r="BD388">
        <v>8237127</v>
      </c>
      <c r="BE388" t="s">
        <v>414</v>
      </c>
    </row>
    <row r="389" spans="1:57" x14ac:dyDescent="0.25">
      <c r="A389" t="s">
        <v>228</v>
      </c>
      <c r="B389" t="s">
        <v>229</v>
      </c>
      <c r="C389">
        <v>80326</v>
      </c>
      <c r="D389" t="s">
        <v>59</v>
      </c>
      <c r="E389" t="s">
        <v>60</v>
      </c>
      <c r="F389" t="s">
        <v>61</v>
      </c>
      <c r="G389" t="s">
        <v>62</v>
      </c>
      <c r="H389" t="s">
        <v>63</v>
      </c>
      <c r="I389" t="s">
        <v>64</v>
      </c>
      <c r="J389" t="s">
        <v>65</v>
      </c>
      <c r="K389" t="s">
        <v>64</v>
      </c>
      <c r="L389" s="1">
        <v>44404.413194444445</v>
      </c>
      <c r="P389" t="s">
        <v>204</v>
      </c>
      <c r="Q389" t="s">
        <v>230</v>
      </c>
      <c r="U389" t="s">
        <v>205</v>
      </c>
      <c r="AN389" s="1">
        <v>44406.836805555555</v>
      </c>
      <c r="AO389" s="1">
        <v>44406.836805555555</v>
      </c>
      <c r="AP389" t="s">
        <v>410</v>
      </c>
      <c r="AQ389" t="s">
        <v>411</v>
      </c>
      <c r="AR389">
        <v>32</v>
      </c>
      <c r="AS389">
        <v>80</v>
      </c>
      <c r="AT389" t="s">
        <v>71</v>
      </c>
      <c r="AU389" t="s">
        <v>420</v>
      </c>
      <c r="AW389" t="s">
        <v>412</v>
      </c>
      <c r="AX389">
        <v>0.5</v>
      </c>
      <c r="AZ389" t="s">
        <v>231</v>
      </c>
      <c r="BC389">
        <v>80326003</v>
      </c>
      <c r="BD389">
        <v>8237127</v>
      </c>
      <c r="BE389" t="s">
        <v>410</v>
      </c>
    </row>
    <row r="390" spans="1:57" x14ac:dyDescent="0.25">
      <c r="A390" t="s">
        <v>228</v>
      </c>
      <c r="B390" t="s">
        <v>229</v>
      </c>
      <c r="C390">
        <v>80326</v>
      </c>
      <c r="D390" t="s">
        <v>59</v>
      </c>
      <c r="E390" t="s">
        <v>60</v>
      </c>
      <c r="F390" t="s">
        <v>61</v>
      </c>
      <c r="G390" t="s">
        <v>62</v>
      </c>
      <c r="H390" t="s">
        <v>63</v>
      </c>
      <c r="I390" t="s">
        <v>64</v>
      </c>
      <c r="J390" t="s">
        <v>65</v>
      </c>
      <c r="K390" t="s">
        <v>64</v>
      </c>
      <c r="L390" s="1">
        <v>44404.413194444445</v>
      </c>
      <c r="P390" t="s">
        <v>204</v>
      </c>
      <c r="Q390" t="s">
        <v>230</v>
      </c>
      <c r="U390" t="s">
        <v>205</v>
      </c>
      <c r="AN390" s="1">
        <v>44410.750694444447</v>
      </c>
      <c r="AO390" s="1">
        <v>44410.359027777777</v>
      </c>
      <c r="AP390" t="s">
        <v>369</v>
      </c>
      <c r="AQ390" t="s">
        <v>370</v>
      </c>
      <c r="AS390">
        <v>0.11600000000000001</v>
      </c>
      <c r="AT390" t="s">
        <v>343</v>
      </c>
      <c r="AU390" t="s">
        <v>645</v>
      </c>
      <c r="AX390">
        <v>8.9999999999999993E-3</v>
      </c>
      <c r="AZ390" t="s">
        <v>231</v>
      </c>
      <c r="BC390">
        <v>80326003</v>
      </c>
      <c r="BD390">
        <v>8237134</v>
      </c>
      <c r="BE390" t="s">
        <v>369</v>
      </c>
    </row>
    <row r="391" spans="1:57" x14ac:dyDescent="0.25">
      <c r="A391" t="s">
        <v>228</v>
      </c>
      <c r="B391" t="s">
        <v>229</v>
      </c>
      <c r="C391">
        <v>80326</v>
      </c>
      <c r="D391" t="s">
        <v>59</v>
      </c>
      <c r="E391" t="s">
        <v>60</v>
      </c>
      <c r="F391" t="s">
        <v>61</v>
      </c>
      <c r="G391" t="s">
        <v>62</v>
      </c>
      <c r="H391" t="s">
        <v>63</v>
      </c>
      <c r="I391" t="s">
        <v>64</v>
      </c>
      <c r="J391" t="s">
        <v>65</v>
      </c>
      <c r="K391" t="s">
        <v>64</v>
      </c>
      <c r="L391" s="1">
        <v>44404.413194444445</v>
      </c>
      <c r="P391" t="s">
        <v>204</v>
      </c>
      <c r="Q391" t="s">
        <v>230</v>
      </c>
      <c r="U391" t="s">
        <v>205</v>
      </c>
      <c r="AN391" s="1">
        <v>44410.750694444447</v>
      </c>
      <c r="AO391" s="1">
        <v>44410.359027777777</v>
      </c>
      <c r="AP391" t="s">
        <v>346</v>
      </c>
      <c r="AQ391" t="s">
        <v>347</v>
      </c>
      <c r="AS391">
        <v>1.35</v>
      </c>
      <c r="AT391" t="s">
        <v>343</v>
      </c>
      <c r="AU391" t="s">
        <v>648</v>
      </c>
      <c r="AX391">
        <v>1.7999999999999999E-2</v>
      </c>
      <c r="AZ391" t="s">
        <v>231</v>
      </c>
      <c r="BC391">
        <v>80326003</v>
      </c>
      <c r="BD391">
        <v>8237134</v>
      </c>
      <c r="BE391" t="s">
        <v>346</v>
      </c>
    </row>
    <row r="392" spans="1:57" x14ac:dyDescent="0.25">
      <c r="A392" t="s">
        <v>228</v>
      </c>
      <c r="B392" t="s">
        <v>229</v>
      </c>
      <c r="C392">
        <v>80326</v>
      </c>
      <c r="D392" t="s">
        <v>59</v>
      </c>
      <c r="E392" t="s">
        <v>60</v>
      </c>
      <c r="F392" t="s">
        <v>61</v>
      </c>
      <c r="G392" t="s">
        <v>62</v>
      </c>
      <c r="H392" t="s">
        <v>63</v>
      </c>
      <c r="I392" t="s">
        <v>64</v>
      </c>
      <c r="J392" t="s">
        <v>65</v>
      </c>
      <c r="K392" t="s">
        <v>64</v>
      </c>
      <c r="L392" s="1">
        <v>44404.413194444445</v>
      </c>
      <c r="P392" t="s">
        <v>204</v>
      </c>
      <c r="Q392" t="s">
        <v>230</v>
      </c>
      <c r="U392" t="s">
        <v>205</v>
      </c>
      <c r="AN392" s="1">
        <v>44410.750694444447</v>
      </c>
      <c r="AO392" s="1">
        <v>44410.359027777777</v>
      </c>
      <c r="AP392" t="s">
        <v>341</v>
      </c>
      <c r="AQ392" t="s">
        <v>342</v>
      </c>
      <c r="AS392">
        <v>0.219</v>
      </c>
      <c r="AT392" t="s">
        <v>343</v>
      </c>
      <c r="AU392" t="s">
        <v>344</v>
      </c>
      <c r="AX392">
        <v>1.7999999999999999E-2</v>
      </c>
      <c r="AZ392" t="s">
        <v>231</v>
      </c>
      <c r="BC392">
        <v>80326003</v>
      </c>
      <c r="BD392">
        <v>8237134</v>
      </c>
      <c r="BE392" t="s">
        <v>341</v>
      </c>
    </row>
    <row r="393" spans="1:57" x14ac:dyDescent="0.25">
      <c r="A393" t="s">
        <v>238</v>
      </c>
      <c r="B393" t="s">
        <v>239</v>
      </c>
      <c r="C393">
        <v>80326</v>
      </c>
      <c r="D393" t="s">
        <v>59</v>
      </c>
      <c r="E393" t="s">
        <v>125</v>
      </c>
      <c r="F393" t="s">
        <v>177</v>
      </c>
      <c r="G393" t="s">
        <v>62</v>
      </c>
      <c r="H393" t="s">
        <v>178</v>
      </c>
      <c r="I393" t="s">
        <v>64</v>
      </c>
      <c r="J393" t="s">
        <v>65</v>
      </c>
      <c r="K393" t="s">
        <v>64</v>
      </c>
      <c r="L393" s="1">
        <v>44404.406944444447</v>
      </c>
      <c r="AN393" s="1">
        <v>44410.574907407405</v>
      </c>
      <c r="AO393" s="1">
        <v>44405.594444444447</v>
      </c>
      <c r="AP393" t="s">
        <v>556</v>
      </c>
      <c r="AQ393" t="s">
        <v>557</v>
      </c>
      <c r="AR393">
        <v>26</v>
      </c>
      <c r="AS393">
        <v>2E-3</v>
      </c>
      <c r="AT393" t="s">
        <v>71</v>
      </c>
      <c r="AU393" t="s">
        <v>449</v>
      </c>
      <c r="AV393" t="s">
        <v>180</v>
      </c>
      <c r="AW393" t="s">
        <v>450</v>
      </c>
      <c r="AX393">
        <v>2E-3</v>
      </c>
      <c r="AZ393" t="s">
        <v>240</v>
      </c>
      <c r="BC393">
        <v>80326012</v>
      </c>
      <c r="BD393">
        <v>8237114</v>
      </c>
      <c r="BE393" t="s">
        <v>556</v>
      </c>
    </row>
    <row r="394" spans="1:57" x14ac:dyDescent="0.25">
      <c r="A394" t="s">
        <v>238</v>
      </c>
      <c r="B394" t="s">
        <v>239</v>
      </c>
      <c r="C394">
        <v>80326</v>
      </c>
      <c r="D394" t="s">
        <v>59</v>
      </c>
      <c r="E394" t="s">
        <v>125</v>
      </c>
      <c r="F394" t="s">
        <v>177</v>
      </c>
      <c r="G394" t="s">
        <v>62</v>
      </c>
      <c r="H394" t="s">
        <v>178</v>
      </c>
      <c r="I394" t="s">
        <v>64</v>
      </c>
      <c r="J394" t="s">
        <v>65</v>
      </c>
      <c r="K394" t="s">
        <v>64</v>
      </c>
      <c r="L394" s="1">
        <v>44404.406944444447</v>
      </c>
      <c r="AN394" s="1">
        <v>44410.573854166665</v>
      </c>
      <c r="AO394" s="1">
        <v>44405.594444444447</v>
      </c>
      <c r="AP394" t="s">
        <v>554</v>
      </c>
      <c r="AQ394" t="s">
        <v>555</v>
      </c>
      <c r="AR394">
        <v>25</v>
      </c>
      <c r="AS394">
        <v>2E-3</v>
      </c>
      <c r="AT394" t="s">
        <v>71</v>
      </c>
      <c r="AU394" t="s">
        <v>449</v>
      </c>
      <c r="AV394" t="s">
        <v>180</v>
      </c>
      <c r="AW394" t="s">
        <v>450</v>
      </c>
      <c r="AX394">
        <v>2E-3</v>
      </c>
      <c r="AZ394" t="s">
        <v>240</v>
      </c>
      <c r="BC394">
        <v>80326012</v>
      </c>
      <c r="BD394">
        <v>8237118</v>
      </c>
      <c r="BE394" t="s">
        <v>554</v>
      </c>
    </row>
    <row r="395" spans="1:57" x14ac:dyDescent="0.25">
      <c r="A395" t="s">
        <v>238</v>
      </c>
      <c r="B395" t="s">
        <v>239</v>
      </c>
      <c r="C395">
        <v>80326</v>
      </c>
      <c r="D395" t="s">
        <v>59</v>
      </c>
      <c r="E395" t="s">
        <v>125</v>
      </c>
      <c r="F395" t="s">
        <v>177</v>
      </c>
      <c r="G395" t="s">
        <v>62</v>
      </c>
      <c r="H395" t="s">
        <v>178</v>
      </c>
      <c r="I395" t="s">
        <v>64</v>
      </c>
      <c r="J395" t="s">
        <v>65</v>
      </c>
      <c r="K395" t="s">
        <v>64</v>
      </c>
      <c r="L395" s="1">
        <v>44404.406944444447</v>
      </c>
      <c r="AN395" s="1">
        <v>44405.524618055555</v>
      </c>
      <c r="AO395" s="1">
        <v>44405.524618055555</v>
      </c>
      <c r="AP395" t="s">
        <v>447</v>
      </c>
      <c r="AQ395" t="s">
        <v>448</v>
      </c>
      <c r="AR395">
        <v>23</v>
      </c>
      <c r="AS395">
        <v>2E-3</v>
      </c>
      <c r="AT395" t="s">
        <v>71</v>
      </c>
      <c r="AU395" t="s">
        <v>449</v>
      </c>
      <c r="AV395" t="s">
        <v>180</v>
      </c>
      <c r="AW395" t="s">
        <v>450</v>
      </c>
      <c r="AX395">
        <v>2E-3</v>
      </c>
      <c r="AZ395" t="s">
        <v>240</v>
      </c>
      <c r="BC395">
        <v>80326012</v>
      </c>
      <c r="BD395">
        <v>8237112</v>
      </c>
      <c r="BE395" t="s">
        <v>447</v>
      </c>
    </row>
    <row r="396" spans="1:57" x14ac:dyDescent="0.25">
      <c r="A396" t="s">
        <v>238</v>
      </c>
      <c r="B396" t="s">
        <v>239</v>
      </c>
      <c r="C396">
        <v>80326</v>
      </c>
      <c r="D396" t="s">
        <v>59</v>
      </c>
      <c r="E396" t="s">
        <v>125</v>
      </c>
      <c r="F396" t="s">
        <v>177</v>
      </c>
      <c r="G396" t="s">
        <v>62</v>
      </c>
      <c r="H396" t="s">
        <v>178</v>
      </c>
      <c r="I396" t="s">
        <v>64</v>
      </c>
      <c r="J396" t="s">
        <v>65</v>
      </c>
      <c r="K396" t="s">
        <v>64</v>
      </c>
      <c r="L396" s="1">
        <v>44404.406944444447</v>
      </c>
      <c r="AN396" s="1">
        <v>44406.495127314818</v>
      </c>
      <c r="AO396" s="1">
        <v>44405.44295138889</v>
      </c>
      <c r="AP396" t="s">
        <v>560</v>
      </c>
      <c r="AQ396" t="s">
        <v>561</v>
      </c>
      <c r="AR396">
        <v>80</v>
      </c>
      <c r="AS396">
        <v>0.05</v>
      </c>
      <c r="AT396" t="s">
        <v>71</v>
      </c>
      <c r="AU396" t="s">
        <v>578</v>
      </c>
      <c r="AV396" t="s">
        <v>180</v>
      </c>
      <c r="AW396" t="s">
        <v>563</v>
      </c>
      <c r="AX396">
        <v>0.05</v>
      </c>
      <c r="AZ396" t="s">
        <v>240</v>
      </c>
      <c r="BC396">
        <v>80326012</v>
      </c>
      <c r="BD396">
        <v>8237116</v>
      </c>
      <c r="BE396" t="s">
        <v>560</v>
      </c>
    </row>
    <row r="397" spans="1:57" x14ac:dyDescent="0.25">
      <c r="A397" t="s">
        <v>238</v>
      </c>
      <c r="B397" t="s">
        <v>239</v>
      </c>
      <c r="C397">
        <v>80326</v>
      </c>
      <c r="D397" t="s">
        <v>59</v>
      </c>
      <c r="E397" t="s">
        <v>125</v>
      </c>
      <c r="F397" t="s">
        <v>177</v>
      </c>
      <c r="G397" t="s">
        <v>62</v>
      </c>
      <c r="H397" t="s">
        <v>178</v>
      </c>
      <c r="I397" t="s">
        <v>64</v>
      </c>
      <c r="J397" t="s">
        <v>65</v>
      </c>
      <c r="K397" t="s">
        <v>64</v>
      </c>
      <c r="L397" s="1">
        <v>44404.406944444447</v>
      </c>
      <c r="AN397" s="1">
        <v>44425.668946759259</v>
      </c>
      <c r="AO397" s="1">
        <v>44425.668946759259</v>
      </c>
      <c r="AP397" t="s">
        <v>427</v>
      </c>
      <c r="AQ397" t="s">
        <v>428</v>
      </c>
      <c r="AR397">
        <v>18</v>
      </c>
      <c r="AS397">
        <v>5.0000000000000001E-3</v>
      </c>
      <c r="AT397" t="s">
        <v>71</v>
      </c>
      <c r="AU397" t="s">
        <v>424</v>
      </c>
      <c r="AV397" t="s">
        <v>180</v>
      </c>
      <c r="AW397" t="s">
        <v>429</v>
      </c>
      <c r="AX397">
        <v>5.0000000000000001E-3</v>
      </c>
      <c r="AZ397" t="s">
        <v>240</v>
      </c>
      <c r="BC397">
        <v>80326012</v>
      </c>
      <c r="BD397">
        <v>8237111</v>
      </c>
      <c r="BE397" t="s">
        <v>427</v>
      </c>
    </row>
    <row r="398" spans="1:57" x14ac:dyDescent="0.25">
      <c r="A398" t="s">
        <v>238</v>
      </c>
      <c r="B398" t="s">
        <v>239</v>
      </c>
      <c r="C398">
        <v>80326</v>
      </c>
      <c r="D398" t="s">
        <v>59</v>
      </c>
      <c r="E398" t="s">
        <v>125</v>
      </c>
      <c r="F398" t="s">
        <v>177</v>
      </c>
      <c r="G398" t="s">
        <v>62</v>
      </c>
      <c r="H398" t="s">
        <v>178</v>
      </c>
      <c r="I398" t="s">
        <v>64</v>
      </c>
      <c r="J398" t="s">
        <v>65</v>
      </c>
      <c r="K398" t="s">
        <v>64</v>
      </c>
      <c r="L398" s="1">
        <v>44404.406944444447</v>
      </c>
      <c r="AN398" s="1">
        <v>44425.668946759259</v>
      </c>
      <c r="AO398" s="1">
        <v>44425.668946759259</v>
      </c>
      <c r="AP398" t="s">
        <v>422</v>
      </c>
      <c r="AQ398" t="s">
        <v>423</v>
      </c>
      <c r="AR398">
        <v>20</v>
      </c>
      <c r="AS398">
        <v>5.0000000000000001E-3</v>
      </c>
      <c r="AT398" t="s">
        <v>71</v>
      </c>
      <c r="AU398" t="s">
        <v>424</v>
      </c>
      <c r="AV398" t="s">
        <v>180</v>
      </c>
      <c r="AW398" t="s">
        <v>425</v>
      </c>
      <c r="AX398">
        <v>5.0000000000000001E-3</v>
      </c>
      <c r="AZ398" t="s">
        <v>240</v>
      </c>
      <c r="BC398">
        <v>80326012</v>
      </c>
      <c r="BD398">
        <v>8237111</v>
      </c>
      <c r="BE398" t="s">
        <v>422</v>
      </c>
    </row>
    <row r="399" spans="1:57" x14ac:dyDescent="0.25">
      <c r="A399" t="s">
        <v>238</v>
      </c>
      <c r="B399" t="s">
        <v>239</v>
      </c>
      <c r="C399">
        <v>80326</v>
      </c>
      <c r="D399" t="s">
        <v>59</v>
      </c>
      <c r="E399" t="s">
        <v>125</v>
      </c>
      <c r="F399" t="s">
        <v>177</v>
      </c>
      <c r="G399" t="s">
        <v>62</v>
      </c>
      <c r="H399" t="s">
        <v>178</v>
      </c>
      <c r="I399" t="s">
        <v>64</v>
      </c>
      <c r="J399" t="s">
        <v>65</v>
      </c>
      <c r="K399" t="s">
        <v>64</v>
      </c>
      <c r="L399" s="1">
        <v>44404.406944444447</v>
      </c>
      <c r="AN399" s="1">
        <v>44405.453472222223</v>
      </c>
      <c r="AO399" s="1">
        <v>44405.453472222223</v>
      </c>
      <c r="AP399" t="s">
        <v>384</v>
      </c>
      <c r="AQ399" t="s">
        <v>385</v>
      </c>
      <c r="AR399">
        <v>13</v>
      </c>
      <c r="AS399">
        <v>1</v>
      </c>
      <c r="AT399" t="s">
        <v>386</v>
      </c>
      <c r="AU399" t="s">
        <v>394</v>
      </c>
      <c r="AV399" t="s">
        <v>180</v>
      </c>
      <c r="AW399" t="s">
        <v>387</v>
      </c>
      <c r="AX399">
        <v>1</v>
      </c>
      <c r="AZ399" t="s">
        <v>240</v>
      </c>
      <c r="BC399">
        <v>80326012</v>
      </c>
      <c r="BD399">
        <v>8237109</v>
      </c>
      <c r="BE399" t="s">
        <v>384</v>
      </c>
    </row>
    <row r="400" spans="1:57" x14ac:dyDescent="0.25">
      <c r="A400" t="s">
        <v>238</v>
      </c>
      <c r="B400" t="s">
        <v>239</v>
      </c>
      <c r="C400">
        <v>80326</v>
      </c>
      <c r="D400" t="s">
        <v>59</v>
      </c>
      <c r="E400" t="s">
        <v>125</v>
      </c>
      <c r="F400" t="s">
        <v>177</v>
      </c>
      <c r="G400" t="s">
        <v>62</v>
      </c>
      <c r="H400" t="s">
        <v>178</v>
      </c>
      <c r="I400" t="s">
        <v>64</v>
      </c>
      <c r="J400" t="s">
        <v>65</v>
      </c>
      <c r="K400" t="s">
        <v>64</v>
      </c>
      <c r="L400" s="1">
        <v>44404.406944444447</v>
      </c>
      <c r="AN400" s="1">
        <v>44427.977777777778</v>
      </c>
      <c r="AO400" s="1">
        <v>44427.977777777778</v>
      </c>
      <c r="AP400" t="s">
        <v>69</v>
      </c>
      <c r="AQ400" t="s">
        <v>70</v>
      </c>
      <c r="AR400">
        <v>89</v>
      </c>
      <c r="AS400">
        <v>0.8</v>
      </c>
      <c r="AT400" t="s">
        <v>71</v>
      </c>
      <c r="AU400" t="s">
        <v>179</v>
      </c>
      <c r="AV400" t="s">
        <v>180</v>
      </c>
      <c r="AW400" t="s">
        <v>73</v>
      </c>
      <c r="AX400">
        <v>0.8</v>
      </c>
      <c r="AZ400" t="s">
        <v>240</v>
      </c>
      <c r="BC400">
        <v>80326012</v>
      </c>
      <c r="BD400">
        <v>8269783</v>
      </c>
      <c r="BE400" t="s">
        <v>69</v>
      </c>
    </row>
    <row r="401" spans="1:57" x14ac:dyDescent="0.25">
      <c r="A401" t="s">
        <v>238</v>
      </c>
      <c r="B401" t="s">
        <v>239</v>
      </c>
      <c r="C401">
        <v>80326</v>
      </c>
      <c r="D401" t="s">
        <v>59</v>
      </c>
      <c r="E401" t="s">
        <v>125</v>
      </c>
      <c r="F401" t="s">
        <v>177</v>
      </c>
      <c r="G401" t="s">
        <v>62</v>
      </c>
      <c r="H401" t="s">
        <v>178</v>
      </c>
      <c r="I401" t="s">
        <v>64</v>
      </c>
      <c r="J401" t="s">
        <v>65</v>
      </c>
      <c r="K401" t="s">
        <v>64</v>
      </c>
      <c r="L401" s="1">
        <v>44404.406944444447</v>
      </c>
      <c r="AN401" s="1">
        <v>44405.559027777781</v>
      </c>
      <c r="AO401" s="1">
        <v>44405.559027777781</v>
      </c>
      <c r="AP401" t="s">
        <v>185</v>
      </c>
      <c r="AQ401" t="s">
        <v>186</v>
      </c>
      <c r="AR401">
        <v>67</v>
      </c>
      <c r="AS401">
        <v>1</v>
      </c>
      <c r="AT401" t="s">
        <v>187</v>
      </c>
      <c r="AU401" t="s">
        <v>237</v>
      </c>
      <c r="AV401" t="s">
        <v>180</v>
      </c>
      <c r="AW401" t="s">
        <v>189</v>
      </c>
      <c r="AX401">
        <v>1</v>
      </c>
      <c r="AZ401" t="s">
        <v>240</v>
      </c>
      <c r="BC401">
        <v>80326012</v>
      </c>
      <c r="BD401">
        <v>8237103</v>
      </c>
      <c r="BE401" t="s">
        <v>185</v>
      </c>
    </row>
    <row r="402" spans="1:57" x14ac:dyDescent="0.25">
      <c r="A402" t="s">
        <v>238</v>
      </c>
      <c r="B402" t="s">
        <v>239</v>
      </c>
      <c r="C402">
        <v>80326</v>
      </c>
      <c r="D402" t="s">
        <v>59</v>
      </c>
      <c r="E402" t="s">
        <v>125</v>
      </c>
      <c r="F402" t="s">
        <v>177</v>
      </c>
      <c r="G402" t="s">
        <v>62</v>
      </c>
      <c r="H402" t="s">
        <v>178</v>
      </c>
      <c r="I402" t="s">
        <v>64</v>
      </c>
      <c r="J402" t="s">
        <v>65</v>
      </c>
      <c r="K402" t="s">
        <v>64</v>
      </c>
      <c r="L402" s="1">
        <v>44404.406944444447</v>
      </c>
      <c r="AN402" s="1">
        <v>44418.611805555556</v>
      </c>
      <c r="AO402" s="1">
        <v>44411.447222222225</v>
      </c>
      <c r="AP402" t="s">
        <v>407</v>
      </c>
      <c r="AQ402" t="s">
        <v>408</v>
      </c>
      <c r="AR402">
        <v>66</v>
      </c>
      <c r="AS402">
        <v>8</v>
      </c>
      <c r="AT402" t="s">
        <v>343</v>
      </c>
      <c r="AU402" t="s">
        <v>188</v>
      </c>
      <c r="AV402" t="s">
        <v>180</v>
      </c>
      <c r="AW402" t="s">
        <v>268</v>
      </c>
      <c r="AX402">
        <v>8</v>
      </c>
      <c r="AZ402" t="s">
        <v>240</v>
      </c>
      <c r="BC402">
        <v>80326012</v>
      </c>
      <c r="BD402">
        <v>8237120</v>
      </c>
      <c r="BE402" t="s">
        <v>407</v>
      </c>
    </row>
    <row r="403" spans="1:57" x14ac:dyDescent="0.25">
      <c r="A403" t="s">
        <v>238</v>
      </c>
      <c r="B403" t="s">
        <v>239</v>
      </c>
      <c r="C403">
        <v>80326</v>
      </c>
      <c r="D403" t="s">
        <v>59</v>
      </c>
      <c r="E403" t="s">
        <v>125</v>
      </c>
      <c r="F403" t="s">
        <v>177</v>
      </c>
      <c r="G403" t="s">
        <v>62</v>
      </c>
      <c r="H403" t="s">
        <v>178</v>
      </c>
      <c r="I403" t="s">
        <v>64</v>
      </c>
      <c r="J403" t="s">
        <v>65</v>
      </c>
      <c r="K403" t="s">
        <v>64</v>
      </c>
      <c r="L403" s="1">
        <v>44404.406944444447</v>
      </c>
      <c r="AN403" s="1">
        <v>44418.611805555556</v>
      </c>
      <c r="AO403" s="1">
        <v>44411.447222222225</v>
      </c>
      <c r="AP403" t="s">
        <v>404</v>
      </c>
      <c r="AQ403" t="s">
        <v>405</v>
      </c>
      <c r="AR403">
        <v>36</v>
      </c>
      <c r="AS403">
        <v>3</v>
      </c>
      <c r="AT403" t="s">
        <v>343</v>
      </c>
      <c r="AU403" t="s">
        <v>406</v>
      </c>
      <c r="AV403" t="s">
        <v>180</v>
      </c>
      <c r="AW403" t="s">
        <v>268</v>
      </c>
      <c r="AX403">
        <v>3</v>
      </c>
      <c r="AZ403" t="s">
        <v>240</v>
      </c>
      <c r="BC403">
        <v>80326012</v>
      </c>
      <c r="BD403">
        <v>8237120</v>
      </c>
      <c r="BE403" t="s">
        <v>404</v>
      </c>
    </row>
    <row r="404" spans="1:57" x14ac:dyDescent="0.25">
      <c r="A404" t="s">
        <v>238</v>
      </c>
      <c r="B404" t="s">
        <v>239</v>
      </c>
      <c r="C404">
        <v>80326</v>
      </c>
      <c r="D404" t="s">
        <v>59</v>
      </c>
      <c r="E404" t="s">
        <v>125</v>
      </c>
      <c r="F404" t="s">
        <v>177</v>
      </c>
      <c r="G404" t="s">
        <v>62</v>
      </c>
      <c r="H404" t="s">
        <v>178</v>
      </c>
      <c r="I404" t="s">
        <v>64</v>
      </c>
      <c r="J404" t="s">
        <v>65</v>
      </c>
      <c r="K404" t="s">
        <v>64</v>
      </c>
      <c r="L404" s="1">
        <v>44404.406944444447</v>
      </c>
      <c r="AN404" s="1">
        <v>44406.504884259259</v>
      </c>
      <c r="AO404" s="1">
        <v>44406.504884259259</v>
      </c>
      <c r="AP404" t="s">
        <v>305</v>
      </c>
      <c r="AQ404" t="s">
        <v>306</v>
      </c>
      <c r="AR404">
        <v>29</v>
      </c>
      <c r="AS404">
        <v>0.1</v>
      </c>
      <c r="AT404" t="s">
        <v>71</v>
      </c>
      <c r="AU404" t="s">
        <v>290</v>
      </c>
      <c r="AV404" t="s">
        <v>180</v>
      </c>
      <c r="AW404" t="s">
        <v>268</v>
      </c>
      <c r="AX404">
        <v>0.1</v>
      </c>
      <c r="AZ404" t="s">
        <v>240</v>
      </c>
      <c r="BC404">
        <v>80326012</v>
      </c>
      <c r="BD404">
        <v>8237104</v>
      </c>
      <c r="BE404" t="s">
        <v>305</v>
      </c>
    </row>
    <row r="405" spans="1:57" x14ac:dyDescent="0.25">
      <c r="A405" t="s">
        <v>238</v>
      </c>
      <c r="B405" t="s">
        <v>239</v>
      </c>
      <c r="C405">
        <v>80326</v>
      </c>
      <c r="D405" t="s">
        <v>59</v>
      </c>
      <c r="E405" t="s">
        <v>125</v>
      </c>
      <c r="F405" t="s">
        <v>177</v>
      </c>
      <c r="G405" t="s">
        <v>62</v>
      </c>
      <c r="H405" t="s">
        <v>178</v>
      </c>
      <c r="I405" t="s">
        <v>64</v>
      </c>
      <c r="J405" t="s">
        <v>65</v>
      </c>
      <c r="K405" t="s">
        <v>64</v>
      </c>
      <c r="L405" s="1">
        <v>44404.406944444447</v>
      </c>
      <c r="AN405" s="1">
        <v>44406.504884259259</v>
      </c>
      <c r="AO405" s="1">
        <v>44406.504884259259</v>
      </c>
      <c r="AP405" t="s">
        <v>291</v>
      </c>
      <c r="AQ405" t="s">
        <v>292</v>
      </c>
      <c r="AR405">
        <v>28</v>
      </c>
      <c r="AS405">
        <v>0.4</v>
      </c>
      <c r="AT405" t="s">
        <v>71</v>
      </c>
      <c r="AU405" t="s">
        <v>304</v>
      </c>
      <c r="AV405" t="s">
        <v>180</v>
      </c>
      <c r="AW405" t="s">
        <v>268</v>
      </c>
      <c r="AX405">
        <v>0.4</v>
      </c>
      <c r="AZ405" t="s">
        <v>240</v>
      </c>
      <c r="BC405">
        <v>80326012</v>
      </c>
      <c r="BD405">
        <v>8237104</v>
      </c>
      <c r="BE405" t="s">
        <v>291</v>
      </c>
    </row>
    <row r="406" spans="1:57" x14ac:dyDescent="0.25">
      <c r="A406" t="s">
        <v>238</v>
      </c>
      <c r="B406" t="s">
        <v>239</v>
      </c>
      <c r="C406">
        <v>80326</v>
      </c>
      <c r="D406" t="s">
        <v>59</v>
      </c>
      <c r="E406" t="s">
        <v>125</v>
      </c>
      <c r="F406" t="s">
        <v>177</v>
      </c>
      <c r="G406" t="s">
        <v>62</v>
      </c>
      <c r="H406" t="s">
        <v>178</v>
      </c>
      <c r="I406" t="s">
        <v>64</v>
      </c>
      <c r="J406" t="s">
        <v>65</v>
      </c>
      <c r="K406" t="s">
        <v>64</v>
      </c>
      <c r="L406" s="1">
        <v>44404.406944444447</v>
      </c>
      <c r="AN406" s="1">
        <v>44406.504884259259</v>
      </c>
      <c r="AO406" s="1">
        <v>44406.504884259259</v>
      </c>
      <c r="AP406" t="s">
        <v>283</v>
      </c>
      <c r="AQ406" t="s">
        <v>284</v>
      </c>
      <c r="AR406">
        <v>31</v>
      </c>
      <c r="AS406">
        <v>0.1</v>
      </c>
      <c r="AT406" t="s">
        <v>71</v>
      </c>
      <c r="AU406" t="s">
        <v>290</v>
      </c>
      <c r="AV406" t="s">
        <v>180</v>
      </c>
      <c r="AW406" t="s">
        <v>268</v>
      </c>
      <c r="AX406">
        <v>0.1</v>
      </c>
      <c r="AZ406" t="s">
        <v>240</v>
      </c>
      <c r="BC406">
        <v>80326012</v>
      </c>
      <c r="BD406">
        <v>8237104</v>
      </c>
      <c r="BE406" t="s">
        <v>283</v>
      </c>
    </row>
    <row r="407" spans="1:57" x14ac:dyDescent="0.25">
      <c r="A407" t="s">
        <v>238</v>
      </c>
      <c r="B407" t="s">
        <v>239</v>
      </c>
      <c r="C407">
        <v>80326</v>
      </c>
      <c r="D407" t="s">
        <v>59</v>
      </c>
      <c r="E407" t="s">
        <v>125</v>
      </c>
      <c r="F407" t="s">
        <v>177</v>
      </c>
      <c r="G407" t="s">
        <v>62</v>
      </c>
      <c r="H407" t="s">
        <v>178</v>
      </c>
      <c r="I407" t="s">
        <v>64</v>
      </c>
      <c r="J407" t="s">
        <v>65</v>
      </c>
      <c r="K407" t="s">
        <v>64</v>
      </c>
      <c r="L407" s="1">
        <v>44404.406944444447</v>
      </c>
      <c r="AN407" s="1">
        <v>44406.504884259259</v>
      </c>
      <c r="AO407" s="1">
        <v>44406.504884259259</v>
      </c>
      <c r="AP407" t="s">
        <v>265</v>
      </c>
      <c r="AQ407" t="s">
        <v>266</v>
      </c>
      <c r="AR407">
        <v>30</v>
      </c>
      <c r="AS407">
        <v>0.3</v>
      </c>
      <c r="AT407" t="s">
        <v>71</v>
      </c>
      <c r="AU407" t="s">
        <v>282</v>
      </c>
      <c r="AV407" t="s">
        <v>180</v>
      </c>
      <c r="AW407" t="s">
        <v>268</v>
      </c>
      <c r="AX407">
        <v>0.3</v>
      </c>
      <c r="AZ407" t="s">
        <v>240</v>
      </c>
      <c r="BC407">
        <v>80326012</v>
      </c>
      <c r="BD407">
        <v>8237104</v>
      </c>
      <c r="BE407" t="s">
        <v>265</v>
      </c>
    </row>
    <row r="408" spans="1:57" x14ac:dyDescent="0.25">
      <c r="A408" t="s">
        <v>238</v>
      </c>
      <c r="B408" t="s">
        <v>239</v>
      </c>
      <c r="C408">
        <v>80326</v>
      </c>
      <c r="D408" t="s">
        <v>59</v>
      </c>
      <c r="E408" t="s">
        <v>125</v>
      </c>
      <c r="F408" t="s">
        <v>177</v>
      </c>
      <c r="G408" t="s">
        <v>62</v>
      </c>
      <c r="H408" t="s">
        <v>178</v>
      </c>
      <c r="I408" t="s">
        <v>64</v>
      </c>
      <c r="J408" t="s">
        <v>65</v>
      </c>
      <c r="K408" t="s">
        <v>64</v>
      </c>
      <c r="L408" s="1">
        <v>44404.406944444447</v>
      </c>
      <c r="AN408" s="1">
        <v>44406.504884259259</v>
      </c>
      <c r="AO408" s="1">
        <v>44406.504884259259</v>
      </c>
      <c r="AP408" t="s">
        <v>241</v>
      </c>
      <c r="AQ408" t="s">
        <v>242</v>
      </c>
      <c r="AS408">
        <v>1</v>
      </c>
      <c r="AT408" t="s">
        <v>71</v>
      </c>
      <c r="AU408" t="s">
        <v>237</v>
      </c>
      <c r="AV408" t="s">
        <v>180</v>
      </c>
      <c r="AX408">
        <v>1</v>
      </c>
      <c r="AZ408" t="s">
        <v>240</v>
      </c>
      <c r="BC408">
        <v>80326012</v>
      </c>
      <c r="BD408">
        <v>8237104</v>
      </c>
      <c r="BE408" t="s">
        <v>241</v>
      </c>
    </row>
    <row r="409" spans="1:57" x14ac:dyDescent="0.25">
      <c r="A409" t="s">
        <v>238</v>
      </c>
      <c r="B409" t="s">
        <v>239</v>
      </c>
      <c r="C409">
        <v>80326</v>
      </c>
      <c r="D409" t="s">
        <v>59</v>
      </c>
      <c r="E409" t="s">
        <v>125</v>
      </c>
      <c r="F409" t="s">
        <v>177</v>
      </c>
      <c r="G409" t="s">
        <v>62</v>
      </c>
      <c r="H409" t="s">
        <v>178</v>
      </c>
      <c r="I409" t="s">
        <v>64</v>
      </c>
      <c r="J409" t="s">
        <v>65</v>
      </c>
      <c r="K409" t="s">
        <v>64</v>
      </c>
      <c r="L409" s="1">
        <v>44404.406944444447</v>
      </c>
      <c r="AN409" s="1">
        <v>44407.693055555559</v>
      </c>
      <c r="AO409" s="1">
        <v>44407.693055555559</v>
      </c>
      <c r="AP409" t="s">
        <v>414</v>
      </c>
      <c r="AQ409" t="s">
        <v>415</v>
      </c>
      <c r="AR409">
        <v>33</v>
      </c>
      <c r="AS409">
        <v>0.1</v>
      </c>
      <c r="AT409" t="s">
        <v>71</v>
      </c>
      <c r="AU409" t="s">
        <v>290</v>
      </c>
      <c r="AV409" t="s">
        <v>180</v>
      </c>
      <c r="AW409" t="s">
        <v>412</v>
      </c>
      <c r="AX409">
        <v>0.1</v>
      </c>
      <c r="AZ409" t="s">
        <v>240</v>
      </c>
      <c r="BC409">
        <v>80326012</v>
      </c>
      <c r="BD409">
        <v>8237108</v>
      </c>
      <c r="BE409" t="s">
        <v>414</v>
      </c>
    </row>
    <row r="410" spans="1:57" x14ac:dyDescent="0.25">
      <c r="A410" t="s">
        <v>238</v>
      </c>
      <c r="B410" t="s">
        <v>239</v>
      </c>
      <c r="C410">
        <v>80326</v>
      </c>
      <c r="D410" t="s">
        <v>59</v>
      </c>
      <c r="E410" t="s">
        <v>125</v>
      </c>
      <c r="F410" t="s">
        <v>177</v>
      </c>
      <c r="G410" t="s">
        <v>62</v>
      </c>
      <c r="H410" t="s">
        <v>178</v>
      </c>
      <c r="I410" t="s">
        <v>64</v>
      </c>
      <c r="J410" t="s">
        <v>65</v>
      </c>
      <c r="K410" t="s">
        <v>64</v>
      </c>
      <c r="L410" s="1">
        <v>44404.406944444447</v>
      </c>
      <c r="AN410" s="1">
        <v>44407.693055555559</v>
      </c>
      <c r="AO410" s="1">
        <v>44407.693055555559</v>
      </c>
      <c r="AP410" t="s">
        <v>410</v>
      </c>
      <c r="AQ410" t="s">
        <v>411</v>
      </c>
      <c r="AR410">
        <v>32</v>
      </c>
      <c r="AS410">
        <v>0.5</v>
      </c>
      <c r="AT410" t="s">
        <v>71</v>
      </c>
      <c r="AU410" t="s">
        <v>308</v>
      </c>
      <c r="AV410" t="s">
        <v>180</v>
      </c>
      <c r="AW410" t="s">
        <v>412</v>
      </c>
      <c r="AX410">
        <v>0.5</v>
      </c>
      <c r="AZ410" t="s">
        <v>240</v>
      </c>
      <c r="BC410">
        <v>80326012</v>
      </c>
      <c r="BD410">
        <v>8237108</v>
      </c>
      <c r="BE410" t="s">
        <v>410</v>
      </c>
    </row>
    <row r="411" spans="1:57" x14ac:dyDescent="0.25">
      <c r="A411" t="s">
        <v>238</v>
      </c>
      <c r="B411" t="s">
        <v>239</v>
      </c>
      <c r="C411">
        <v>80326</v>
      </c>
      <c r="D411" t="s">
        <v>59</v>
      </c>
      <c r="E411" t="s">
        <v>125</v>
      </c>
      <c r="F411" t="s">
        <v>177</v>
      </c>
      <c r="G411" t="s">
        <v>62</v>
      </c>
      <c r="H411" t="s">
        <v>178</v>
      </c>
      <c r="I411" t="s">
        <v>64</v>
      </c>
      <c r="J411" t="s">
        <v>65</v>
      </c>
      <c r="K411" t="s">
        <v>64</v>
      </c>
      <c r="L411" s="1">
        <v>44404.406944444447</v>
      </c>
      <c r="AN411" s="1">
        <v>44410.824305555558</v>
      </c>
      <c r="AO411" s="1">
        <v>44410.380555555559</v>
      </c>
      <c r="AP411" t="s">
        <v>369</v>
      </c>
      <c r="AQ411" t="s">
        <v>370</v>
      </c>
      <c r="AS411">
        <v>8.0000000000000002E-3</v>
      </c>
      <c r="AT411" t="s">
        <v>343</v>
      </c>
      <c r="AU411" t="s">
        <v>383</v>
      </c>
      <c r="AV411" t="s">
        <v>180</v>
      </c>
      <c r="AX411">
        <v>8.0000000000000002E-3</v>
      </c>
      <c r="AZ411" t="s">
        <v>240</v>
      </c>
      <c r="BC411">
        <v>80326012</v>
      </c>
      <c r="BD411">
        <v>8237107</v>
      </c>
      <c r="BE411" t="s">
        <v>369</v>
      </c>
    </row>
    <row r="412" spans="1:57" x14ac:dyDescent="0.25">
      <c r="A412" t="s">
        <v>238</v>
      </c>
      <c r="B412" t="s">
        <v>239</v>
      </c>
      <c r="C412">
        <v>80326</v>
      </c>
      <c r="D412" t="s">
        <v>59</v>
      </c>
      <c r="E412" t="s">
        <v>125</v>
      </c>
      <c r="F412" t="s">
        <v>177</v>
      </c>
      <c r="G412" t="s">
        <v>62</v>
      </c>
      <c r="H412" t="s">
        <v>178</v>
      </c>
      <c r="I412" t="s">
        <v>64</v>
      </c>
      <c r="J412" t="s">
        <v>65</v>
      </c>
      <c r="K412" t="s">
        <v>64</v>
      </c>
      <c r="L412" s="1">
        <v>44404.406944444447</v>
      </c>
      <c r="AN412" s="1">
        <v>44410.824305555558</v>
      </c>
      <c r="AO412" s="1">
        <v>44410.380555555559</v>
      </c>
      <c r="AP412" t="s">
        <v>346</v>
      </c>
      <c r="AQ412" t="s">
        <v>347</v>
      </c>
      <c r="AS412">
        <v>1.6E-2</v>
      </c>
      <c r="AT412" t="s">
        <v>343</v>
      </c>
      <c r="AU412" t="s">
        <v>368</v>
      </c>
      <c r="AV412" t="s">
        <v>180</v>
      </c>
      <c r="AX412">
        <v>1.6E-2</v>
      </c>
      <c r="AZ412" t="s">
        <v>240</v>
      </c>
      <c r="BC412">
        <v>80326012</v>
      </c>
      <c r="BD412">
        <v>8237107</v>
      </c>
      <c r="BE412" t="s">
        <v>346</v>
      </c>
    </row>
    <row r="413" spans="1:57" x14ac:dyDescent="0.25">
      <c r="A413" t="s">
        <v>238</v>
      </c>
      <c r="B413" t="s">
        <v>239</v>
      </c>
      <c r="C413">
        <v>80326</v>
      </c>
      <c r="D413" t="s">
        <v>59</v>
      </c>
      <c r="E413" t="s">
        <v>125</v>
      </c>
      <c r="F413" t="s">
        <v>177</v>
      </c>
      <c r="G413" t="s">
        <v>62</v>
      </c>
      <c r="H413" t="s">
        <v>178</v>
      </c>
      <c r="I413" t="s">
        <v>64</v>
      </c>
      <c r="J413" t="s">
        <v>65</v>
      </c>
      <c r="K413" t="s">
        <v>64</v>
      </c>
      <c r="L413" s="1">
        <v>44404.406944444447</v>
      </c>
      <c r="AN413" s="1">
        <v>44410.824305555558</v>
      </c>
      <c r="AO413" s="1">
        <v>44410.380555555559</v>
      </c>
      <c r="AP413" t="s">
        <v>341</v>
      </c>
      <c r="AQ413" t="s">
        <v>342</v>
      </c>
      <c r="AS413">
        <v>1.6E-2</v>
      </c>
      <c r="AT413" t="s">
        <v>343</v>
      </c>
      <c r="AU413" t="s">
        <v>344</v>
      </c>
      <c r="AV413" t="s">
        <v>180</v>
      </c>
      <c r="AX413">
        <v>1.6E-2</v>
      </c>
      <c r="AZ413" t="s">
        <v>240</v>
      </c>
      <c r="BC413">
        <v>80326012</v>
      </c>
      <c r="BD413">
        <v>8237107</v>
      </c>
      <c r="BE413" t="s">
        <v>341</v>
      </c>
    </row>
    <row r="414" spans="1:57" x14ac:dyDescent="0.25">
      <c r="A414" t="s">
        <v>232</v>
      </c>
      <c r="B414" t="s">
        <v>233</v>
      </c>
      <c r="C414">
        <v>80326</v>
      </c>
      <c r="D414" t="s">
        <v>59</v>
      </c>
      <c r="E414" t="s">
        <v>125</v>
      </c>
      <c r="F414" t="s">
        <v>61</v>
      </c>
      <c r="G414" t="s">
        <v>62</v>
      </c>
      <c r="H414" t="s">
        <v>63</v>
      </c>
      <c r="I414" t="s">
        <v>64</v>
      </c>
      <c r="J414" t="s">
        <v>65</v>
      </c>
      <c r="K414" t="s">
        <v>64</v>
      </c>
      <c r="L414" s="1">
        <v>44404.402777777781</v>
      </c>
      <c r="P414" t="s">
        <v>85</v>
      </c>
      <c r="Q414" t="s">
        <v>234</v>
      </c>
      <c r="U414" t="s">
        <v>235</v>
      </c>
      <c r="AN414" s="1">
        <v>44410.550486111111</v>
      </c>
      <c r="AO414" s="1">
        <v>44405.594444444447</v>
      </c>
      <c r="AP414" t="s">
        <v>556</v>
      </c>
      <c r="AQ414" t="s">
        <v>557</v>
      </c>
      <c r="AR414">
        <v>26</v>
      </c>
      <c r="AS414">
        <v>7.0000000000000001E-3</v>
      </c>
      <c r="AT414" t="s">
        <v>71</v>
      </c>
      <c r="AU414" t="s">
        <v>449</v>
      </c>
      <c r="AW414" t="s">
        <v>450</v>
      </c>
      <c r="AX414">
        <v>2E-3</v>
      </c>
      <c r="AZ414" t="s">
        <v>236</v>
      </c>
      <c r="BC414">
        <v>80326002</v>
      </c>
      <c r="BD414">
        <v>8237089</v>
      </c>
      <c r="BE414" t="s">
        <v>556</v>
      </c>
    </row>
    <row r="415" spans="1:57" x14ac:dyDescent="0.25">
      <c r="A415" t="s">
        <v>232</v>
      </c>
      <c r="B415" t="s">
        <v>233</v>
      </c>
      <c r="C415">
        <v>80326</v>
      </c>
      <c r="D415" t="s">
        <v>59</v>
      </c>
      <c r="E415" t="s">
        <v>125</v>
      </c>
      <c r="F415" t="s">
        <v>61</v>
      </c>
      <c r="G415" t="s">
        <v>62</v>
      </c>
      <c r="H415" t="s">
        <v>63</v>
      </c>
      <c r="I415" t="s">
        <v>64</v>
      </c>
      <c r="J415" t="s">
        <v>65</v>
      </c>
      <c r="K415" t="s">
        <v>64</v>
      </c>
      <c r="L415" s="1">
        <v>44404.402777777781</v>
      </c>
      <c r="P415" t="s">
        <v>85</v>
      </c>
      <c r="Q415" t="s">
        <v>234</v>
      </c>
      <c r="U415" t="s">
        <v>235</v>
      </c>
      <c r="AN415" s="1">
        <v>44410.549421296295</v>
      </c>
      <c r="AO415" s="1">
        <v>44405.594444444447</v>
      </c>
      <c r="AP415" t="s">
        <v>554</v>
      </c>
      <c r="AQ415" t="s">
        <v>555</v>
      </c>
      <c r="AR415">
        <v>25</v>
      </c>
      <c r="AS415">
        <v>0.01</v>
      </c>
      <c r="AT415" t="s">
        <v>71</v>
      </c>
      <c r="AU415" t="s">
        <v>449</v>
      </c>
      <c r="AW415" t="s">
        <v>450</v>
      </c>
      <c r="AX415">
        <v>2E-3</v>
      </c>
      <c r="AZ415" t="s">
        <v>236</v>
      </c>
      <c r="BC415">
        <v>80326002</v>
      </c>
      <c r="BD415">
        <v>8237087</v>
      </c>
      <c r="BE415" t="s">
        <v>554</v>
      </c>
    </row>
    <row r="416" spans="1:57" x14ac:dyDescent="0.25">
      <c r="A416" t="s">
        <v>232</v>
      </c>
      <c r="B416" t="s">
        <v>233</v>
      </c>
      <c r="C416">
        <v>80326</v>
      </c>
      <c r="D416" t="s">
        <v>59</v>
      </c>
      <c r="E416" t="s">
        <v>125</v>
      </c>
      <c r="F416" t="s">
        <v>61</v>
      </c>
      <c r="G416" t="s">
        <v>62</v>
      </c>
      <c r="H416" t="s">
        <v>63</v>
      </c>
      <c r="I416" t="s">
        <v>64</v>
      </c>
      <c r="J416" t="s">
        <v>65</v>
      </c>
      <c r="K416" t="s">
        <v>64</v>
      </c>
      <c r="L416" s="1">
        <v>44404.402777777781</v>
      </c>
      <c r="P416" t="s">
        <v>85</v>
      </c>
      <c r="Q416" t="s">
        <v>234</v>
      </c>
      <c r="U416" t="s">
        <v>235</v>
      </c>
      <c r="AN416" s="1">
        <v>44405.506979166668</v>
      </c>
      <c r="AO416" s="1">
        <v>44405.506979166668</v>
      </c>
      <c r="AP416" t="s">
        <v>447</v>
      </c>
      <c r="AQ416" t="s">
        <v>448</v>
      </c>
      <c r="AR416">
        <v>23</v>
      </c>
      <c r="AS416">
        <v>2E-3</v>
      </c>
      <c r="AT416" t="s">
        <v>71</v>
      </c>
      <c r="AU416" t="s">
        <v>449</v>
      </c>
      <c r="AV416" t="s">
        <v>180</v>
      </c>
      <c r="AW416" t="s">
        <v>450</v>
      </c>
      <c r="AX416">
        <v>2E-3</v>
      </c>
      <c r="AZ416" t="s">
        <v>236</v>
      </c>
      <c r="BC416">
        <v>80326002</v>
      </c>
      <c r="BD416">
        <v>8237085</v>
      </c>
      <c r="BE416" t="s">
        <v>447</v>
      </c>
    </row>
    <row r="417" spans="1:57" x14ac:dyDescent="0.25">
      <c r="A417" t="s">
        <v>232</v>
      </c>
      <c r="B417" t="s">
        <v>233</v>
      </c>
      <c r="C417">
        <v>80326</v>
      </c>
      <c r="D417" t="s">
        <v>59</v>
      </c>
      <c r="E417" t="s">
        <v>125</v>
      </c>
      <c r="F417" t="s">
        <v>61</v>
      </c>
      <c r="G417" t="s">
        <v>62</v>
      </c>
      <c r="H417" t="s">
        <v>63</v>
      </c>
      <c r="I417" t="s">
        <v>64</v>
      </c>
      <c r="J417" t="s">
        <v>65</v>
      </c>
      <c r="K417" t="s">
        <v>64</v>
      </c>
      <c r="L417" s="1">
        <v>44404.402777777781</v>
      </c>
      <c r="P417" t="s">
        <v>85</v>
      </c>
      <c r="Q417" t="s">
        <v>234</v>
      </c>
      <c r="U417" t="s">
        <v>235</v>
      </c>
      <c r="AN417" s="1">
        <v>44406.485011574077</v>
      </c>
      <c r="AO417" s="1">
        <v>44405.44295138889</v>
      </c>
      <c r="AP417" t="s">
        <v>560</v>
      </c>
      <c r="AQ417" t="s">
        <v>561</v>
      </c>
      <c r="AR417">
        <v>80</v>
      </c>
      <c r="AS417">
        <v>1.65</v>
      </c>
      <c r="AT417" t="s">
        <v>71</v>
      </c>
      <c r="AU417" t="s">
        <v>577</v>
      </c>
      <c r="AW417" t="s">
        <v>563</v>
      </c>
      <c r="AX417">
        <v>0.05</v>
      </c>
      <c r="AZ417" t="s">
        <v>236</v>
      </c>
      <c r="BC417">
        <v>80326002</v>
      </c>
      <c r="BD417">
        <v>8237093</v>
      </c>
      <c r="BE417" t="s">
        <v>560</v>
      </c>
    </row>
    <row r="418" spans="1:57" x14ac:dyDescent="0.25">
      <c r="A418" t="s">
        <v>232</v>
      </c>
      <c r="B418" t="s">
        <v>233</v>
      </c>
      <c r="C418">
        <v>80326</v>
      </c>
      <c r="D418" t="s">
        <v>59</v>
      </c>
      <c r="E418" t="s">
        <v>125</v>
      </c>
      <c r="F418" t="s">
        <v>61</v>
      </c>
      <c r="G418" t="s">
        <v>62</v>
      </c>
      <c r="H418" t="s">
        <v>63</v>
      </c>
      <c r="I418" t="s">
        <v>64</v>
      </c>
      <c r="J418" t="s">
        <v>65</v>
      </c>
      <c r="K418" t="s">
        <v>64</v>
      </c>
      <c r="L418" s="1">
        <v>44404.402777777781</v>
      </c>
      <c r="P418" t="s">
        <v>85</v>
      </c>
      <c r="Q418" t="s">
        <v>234</v>
      </c>
      <c r="U418" t="s">
        <v>235</v>
      </c>
      <c r="AN418" s="1">
        <v>44405.443749999999</v>
      </c>
      <c r="AO418" s="1">
        <v>44405.443749999999</v>
      </c>
      <c r="AP418" t="s">
        <v>384</v>
      </c>
      <c r="AQ418" t="s">
        <v>385</v>
      </c>
      <c r="AR418">
        <v>13</v>
      </c>
      <c r="AS418">
        <v>74</v>
      </c>
      <c r="AT418" t="s">
        <v>386</v>
      </c>
      <c r="AU418" t="s">
        <v>393</v>
      </c>
      <c r="AW418" t="s">
        <v>387</v>
      </c>
      <c r="AX418">
        <v>1</v>
      </c>
      <c r="AZ418" t="s">
        <v>236</v>
      </c>
      <c r="BC418">
        <v>80326002</v>
      </c>
      <c r="BD418">
        <v>8237094</v>
      </c>
      <c r="BE418" t="s">
        <v>384</v>
      </c>
    </row>
    <row r="419" spans="1:57" x14ac:dyDescent="0.25">
      <c r="A419" t="s">
        <v>232</v>
      </c>
      <c r="B419" t="s">
        <v>233</v>
      </c>
      <c r="C419">
        <v>80326</v>
      </c>
      <c r="D419" t="s">
        <v>59</v>
      </c>
      <c r="E419" t="s">
        <v>125</v>
      </c>
      <c r="F419" t="s">
        <v>61</v>
      </c>
      <c r="G419" t="s">
        <v>62</v>
      </c>
      <c r="H419" t="s">
        <v>63</v>
      </c>
      <c r="I419" t="s">
        <v>64</v>
      </c>
      <c r="J419" t="s">
        <v>65</v>
      </c>
      <c r="K419" t="s">
        <v>64</v>
      </c>
      <c r="L419" s="1">
        <v>44404.402777777781</v>
      </c>
      <c r="P419" t="s">
        <v>85</v>
      </c>
      <c r="Q419" t="s">
        <v>234</v>
      </c>
      <c r="U419" t="s">
        <v>235</v>
      </c>
      <c r="AN419" s="1">
        <v>44426.537499999999</v>
      </c>
      <c r="AO419" s="1">
        <v>44426.537499999999</v>
      </c>
      <c r="AP419" t="s">
        <v>427</v>
      </c>
      <c r="AQ419" t="s">
        <v>428</v>
      </c>
      <c r="AR419">
        <v>18</v>
      </c>
      <c r="AS419">
        <v>1.6E-2</v>
      </c>
      <c r="AT419" t="s">
        <v>71</v>
      </c>
      <c r="AU419" t="s">
        <v>424</v>
      </c>
      <c r="AW419" t="s">
        <v>429</v>
      </c>
      <c r="AX419">
        <v>5.0000000000000001E-3</v>
      </c>
      <c r="AZ419" t="s">
        <v>236</v>
      </c>
      <c r="BB419" t="s">
        <v>631</v>
      </c>
      <c r="BC419">
        <v>80326002</v>
      </c>
      <c r="BD419">
        <v>8237090</v>
      </c>
      <c r="BE419" t="s">
        <v>427</v>
      </c>
    </row>
    <row r="420" spans="1:57" x14ac:dyDescent="0.25">
      <c r="A420" t="s">
        <v>232</v>
      </c>
      <c r="B420" t="s">
        <v>233</v>
      </c>
      <c r="C420">
        <v>80326</v>
      </c>
      <c r="D420" t="s">
        <v>59</v>
      </c>
      <c r="E420" t="s">
        <v>125</v>
      </c>
      <c r="F420" t="s">
        <v>61</v>
      </c>
      <c r="G420" t="s">
        <v>62</v>
      </c>
      <c r="H420" t="s">
        <v>63</v>
      </c>
      <c r="I420" t="s">
        <v>64</v>
      </c>
      <c r="J420" t="s">
        <v>65</v>
      </c>
      <c r="K420" t="s">
        <v>64</v>
      </c>
      <c r="L420" s="1">
        <v>44404.402777777781</v>
      </c>
      <c r="P420" t="s">
        <v>85</v>
      </c>
      <c r="Q420" t="s">
        <v>234</v>
      </c>
      <c r="U420" t="s">
        <v>235</v>
      </c>
      <c r="AN420" s="1">
        <v>44426.537499999999</v>
      </c>
      <c r="AO420" s="1">
        <v>44426.537499999999</v>
      </c>
      <c r="AP420" t="s">
        <v>422</v>
      </c>
      <c r="AQ420" t="s">
        <v>423</v>
      </c>
      <c r="AR420">
        <v>20</v>
      </c>
      <c r="AS420">
        <v>3.9E-2</v>
      </c>
      <c r="AT420" t="s">
        <v>71</v>
      </c>
      <c r="AU420" t="s">
        <v>424</v>
      </c>
      <c r="AW420" t="s">
        <v>425</v>
      </c>
      <c r="AX420">
        <v>5.0000000000000001E-3</v>
      </c>
      <c r="AZ420" t="s">
        <v>236</v>
      </c>
      <c r="BB420" t="s">
        <v>631</v>
      </c>
      <c r="BC420">
        <v>80326002</v>
      </c>
      <c r="BD420">
        <v>8237090</v>
      </c>
      <c r="BE420" t="s">
        <v>422</v>
      </c>
    </row>
    <row r="421" spans="1:57" x14ac:dyDescent="0.25">
      <c r="A421" t="s">
        <v>232</v>
      </c>
      <c r="B421" t="s">
        <v>233</v>
      </c>
      <c r="C421">
        <v>80326</v>
      </c>
      <c r="D421" t="s">
        <v>59</v>
      </c>
      <c r="E421" t="s">
        <v>125</v>
      </c>
      <c r="F421" t="s">
        <v>61</v>
      </c>
      <c r="G421" t="s">
        <v>62</v>
      </c>
      <c r="H421" t="s">
        <v>63</v>
      </c>
      <c r="I421" t="s">
        <v>64</v>
      </c>
      <c r="J421" t="s">
        <v>65</v>
      </c>
      <c r="K421" t="s">
        <v>64</v>
      </c>
      <c r="L421" s="1">
        <v>44404.402777777781</v>
      </c>
      <c r="P421" t="s">
        <v>85</v>
      </c>
      <c r="Q421" t="s">
        <v>234</v>
      </c>
      <c r="U421" t="s">
        <v>235</v>
      </c>
      <c r="AN421" s="1">
        <v>44424.982638888891</v>
      </c>
      <c r="AO421" s="1">
        <v>44424.982638888891</v>
      </c>
      <c r="AP421" t="s">
        <v>69</v>
      </c>
      <c r="AQ421" t="s">
        <v>70</v>
      </c>
      <c r="AR421">
        <v>89</v>
      </c>
      <c r="AS421">
        <v>25.2</v>
      </c>
      <c r="AT421" t="s">
        <v>71</v>
      </c>
      <c r="AU421" t="s">
        <v>632</v>
      </c>
      <c r="AW421" t="s">
        <v>73</v>
      </c>
      <c r="AX421">
        <v>0.8</v>
      </c>
      <c r="AZ421" t="s">
        <v>236</v>
      </c>
      <c r="BC421">
        <v>80326002</v>
      </c>
      <c r="BD421">
        <v>8237095</v>
      </c>
      <c r="BE421" t="s">
        <v>69</v>
      </c>
    </row>
    <row r="422" spans="1:57" x14ac:dyDescent="0.25">
      <c r="A422" t="s">
        <v>232</v>
      </c>
      <c r="B422" t="s">
        <v>233</v>
      </c>
      <c r="C422">
        <v>80326</v>
      </c>
      <c r="D422" t="s">
        <v>59</v>
      </c>
      <c r="E422" t="s">
        <v>125</v>
      </c>
      <c r="F422" t="s">
        <v>61</v>
      </c>
      <c r="G422" t="s">
        <v>62</v>
      </c>
      <c r="H422" t="s">
        <v>63</v>
      </c>
      <c r="I422" t="s">
        <v>64</v>
      </c>
      <c r="J422" t="s">
        <v>65</v>
      </c>
      <c r="K422" t="s">
        <v>64</v>
      </c>
      <c r="L422" s="1">
        <v>44404.402777777781</v>
      </c>
      <c r="P422" t="s">
        <v>85</v>
      </c>
      <c r="Q422" t="s">
        <v>234</v>
      </c>
      <c r="U422" t="s">
        <v>235</v>
      </c>
      <c r="AN422" s="1">
        <v>44405.452777777777</v>
      </c>
      <c r="AO422" s="1">
        <v>44405.452777777777</v>
      </c>
      <c r="AP422" t="s">
        <v>185</v>
      </c>
      <c r="AQ422" t="s">
        <v>186</v>
      </c>
      <c r="AR422">
        <v>67</v>
      </c>
      <c r="AS422">
        <v>188</v>
      </c>
      <c r="AT422" t="s">
        <v>187</v>
      </c>
      <c r="AU422" t="s">
        <v>191</v>
      </c>
      <c r="AW422" t="s">
        <v>189</v>
      </c>
      <c r="AX422">
        <v>1</v>
      </c>
      <c r="AZ422" t="s">
        <v>236</v>
      </c>
      <c r="BC422">
        <v>80326002</v>
      </c>
      <c r="BD422">
        <v>8237099</v>
      </c>
      <c r="BE422" t="s">
        <v>185</v>
      </c>
    </row>
    <row r="423" spans="1:57" x14ac:dyDescent="0.25">
      <c r="A423" t="s">
        <v>232</v>
      </c>
      <c r="B423" t="s">
        <v>233</v>
      </c>
      <c r="C423">
        <v>80326</v>
      </c>
      <c r="D423" t="s">
        <v>59</v>
      </c>
      <c r="E423" t="s">
        <v>125</v>
      </c>
      <c r="F423" t="s">
        <v>61</v>
      </c>
      <c r="G423" t="s">
        <v>62</v>
      </c>
      <c r="H423" t="s">
        <v>63</v>
      </c>
      <c r="I423" t="s">
        <v>64</v>
      </c>
      <c r="J423" t="s">
        <v>65</v>
      </c>
      <c r="K423" t="s">
        <v>64</v>
      </c>
      <c r="L423" s="1">
        <v>44404.402777777781</v>
      </c>
      <c r="P423" t="s">
        <v>85</v>
      </c>
      <c r="Q423" t="s">
        <v>234</v>
      </c>
      <c r="U423" t="s">
        <v>235</v>
      </c>
      <c r="AN423" s="1">
        <v>44418.602083333331</v>
      </c>
      <c r="AO423" s="1">
        <v>44411.447222222225</v>
      </c>
      <c r="AP423" t="s">
        <v>407</v>
      </c>
      <c r="AQ423" t="s">
        <v>408</v>
      </c>
      <c r="AR423">
        <v>66</v>
      </c>
      <c r="AS423">
        <v>16</v>
      </c>
      <c r="AT423" t="s">
        <v>343</v>
      </c>
      <c r="AU423" t="s">
        <v>391</v>
      </c>
      <c r="AV423" t="s">
        <v>180</v>
      </c>
      <c r="AW423" t="s">
        <v>268</v>
      </c>
      <c r="AX423">
        <v>16</v>
      </c>
      <c r="AZ423" t="s">
        <v>236</v>
      </c>
      <c r="BC423">
        <v>80326002</v>
      </c>
      <c r="BD423">
        <v>8275442</v>
      </c>
      <c r="BE423" t="s">
        <v>407</v>
      </c>
    </row>
    <row r="424" spans="1:57" x14ac:dyDescent="0.25">
      <c r="A424" t="s">
        <v>232</v>
      </c>
      <c r="B424" t="s">
        <v>233</v>
      </c>
      <c r="C424">
        <v>80326</v>
      </c>
      <c r="D424" t="s">
        <v>59</v>
      </c>
      <c r="E424" t="s">
        <v>125</v>
      </c>
      <c r="F424" t="s">
        <v>61</v>
      </c>
      <c r="G424" t="s">
        <v>62</v>
      </c>
      <c r="H424" t="s">
        <v>63</v>
      </c>
      <c r="I424" t="s">
        <v>64</v>
      </c>
      <c r="J424" t="s">
        <v>65</v>
      </c>
      <c r="K424" t="s">
        <v>64</v>
      </c>
      <c r="L424" s="1">
        <v>44404.402777777781</v>
      </c>
      <c r="P424" t="s">
        <v>85</v>
      </c>
      <c r="Q424" t="s">
        <v>234</v>
      </c>
      <c r="U424" t="s">
        <v>235</v>
      </c>
      <c r="AN424" s="1">
        <v>44418.592361111114</v>
      </c>
      <c r="AO424" s="1">
        <v>44411.447222222225</v>
      </c>
      <c r="AP424" t="s">
        <v>404</v>
      </c>
      <c r="AQ424" t="s">
        <v>405</v>
      </c>
      <c r="AR424">
        <v>36</v>
      </c>
      <c r="AS424">
        <v>3</v>
      </c>
      <c r="AT424" t="s">
        <v>343</v>
      </c>
      <c r="AU424" t="s">
        <v>406</v>
      </c>
      <c r="AV424" t="s">
        <v>345</v>
      </c>
      <c r="AW424" t="s">
        <v>268</v>
      </c>
      <c r="AX424">
        <v>3</v>
      </c>
      <c r="AZ424" t="s">
        <v>236</v>
      </c>
      <c r="BC424">
        <v>80326002</v>
      </c>
      <c r="BD424">
        <v>8237102</v>
      </c>
      <c r="BE424" t="s">
        <v>404</v>
      </c>
    </row>
    <row r="425" spans="1:57" x14ac:dyDescent="0.25">
      <c r="A425" t="s">
        <v>232</v>
      </c>
      <c r="B425" t="s">
        <v>233</v>
      </c>
      <c r="C425">
        <v>80326</v>
      </c>
      <c r="D425" t="s">
        <v>59</v>
      </c>
      <c r="E425" t="s">
        <v>125</v>
      </c>
      <c r="F425" t="s">
        <v>61</v>
      </c>
      <c r="G425" t="s">
        <v>62</v>
      </c>
      <c r="H425" t="s">
        <v>63</v>
      </c>
      <c r="I425" t="s">
        <v>64</v>
      </c>
      <c r="J425" t="s">
        <v>65</v>
      </c>
      <c r="K425" t="s">
        <v>64</v>
      </c>
      <c r="L425" s="1">
        <v>44404.402777777781</v>
      </c>
      <c r="P425" t="s">
        <v>85</v>
      </c>
      <c r="Q425" t="s">
        <v>234</v>
      </c>
      <c r="U425" t="s">
        <v>235</v>
      </c>
      <c r="AN425" s="1">
        <v>44406.491018518522</v>
      </c>
      <c r="AO425" s="1">
        <v>44406.491018518522</v>
      </c>
      <c r="AP425" t="s">
        <v>305</v>
      </c>
      <c r="AQ425" t="s">
        <v>306</v>
      </c>
      <c r="AR425">
        <v>29</v>
      </c>
      <c r="AS425">
        <v>5.6</v>
      </c>
      <c r="AT425" t="s">
        <v>71</v>
      </c>
      <c r="AU425" t="s">
        <v>304</v>
      </c>
      <c r="AW425" t="s">
        <v>268</v>
      </c>
      <c r="AX425">
        <v>0.1</v>
      </c>
      <c r="AZ425" t="s">
        <v>236</v>
      </c>
      <c r="BC425">
        <v>80326002</v>
      </c>
      <c r="BD425">
        <v>8237100</v>
      </c>
      <c r="BE425" t="s">
        <v>305</v>
      </c>
    </row>
    <row r="426" spans="1:57" x14ac:dyDescent="0.25">
      <c r="A426" t="s">
        <v>232</v>
      </c>
      <c r="B426" t="s">
        <v>233</v>
      </c>
      <c r="C426">
        <v>80326</v>
      </c>
      <c r="D426" t="s">
        <v>59</v>
      </c>
      <c r="E426" t="s">
        <v>125</v>
      </c>
      <c r="F426" t="s">
        <v>61</v>
      </c>
      <c r="G426" t="s">
        <v>62</v>
      </c>
      <c r="H426" t="s">
        <v>63</v>
      </c>
      <c r="I426" t="s">
        <v>64</v>
      </c>
      <c r="J426" t="s">
        <v>65</v>
      </c>
      <c r="K426" t="s">
        <v>64</v>
      </c>
      <c r="L426" s="1">
        <v>44404.402777777781</v>
      </c>
      <c r="P426" t="s">
        <v>85</v>
      </c>
      <c r="Q426" t="s">
        <v>234</v>
      </c>
      <c r="U426" t="s">
        <v>235</v>
      </c>
      <c r="AN426" s="1">
        <v>44406.491018518522</v>
      </c>
      <c r="AO426" s="1">
        <v>44406.491018518522</v>
      </c>
      <c r="AP426" t="s">
        <v>291</v>
      </c>
      <c r="AQ426" t="s">
        <v>292</v>
      </c>
      <c r="AR426">
        <v>28</v>
      </c>
      <c r="AS426">
        <v>48.4</v>
      </c>
      <c r="AT426" t="s">
        <v>71</v>
      </c>
      <c r="AU426" t="s">
        <v>303</v>
      </c>
      <c r="AW426" t="s">
        <v>268</v>
      </c>
      <c r="AX426">
        <v>0.4</v>
      </c>
      <c r="AZ426" t="s">
        <v>236</v>
      </c>
      <c r="BC426">
        <v>80326002</v>
      </c>
      <c r="BD426">
        <v>8237100</v>
      </c>
      <c r="BE426" t="s">
        <v>291</v>
      </c>
    </row>
    <row r="427" spans="1:57" x14ac:dyDescent="0.25">
      <c r="A427" t="s">
        <v>232</v>
      </c>
      <c r="B427" t="s">
        <v>233</v>
      </c>
      <c r="C427">
        <v>80326</v>
      </c>
      <c r="D427" t="s">
        <v>59</v>
      </c>
      <c r="E427" t="s">
        <v>125</v>
      </c>
      <c r="F427" t="s">
        <v>61</v>
      </c>
      <c r="G427" t="s">
        <v>62</v>
      </c>
      <c r="H427" t="s">
        <v>63</v>
      </c>
      <c r="I427" t="s">
        <v>64</v>
      </c>
      <c r="J427" t="s">
        <v>65</v>
      </c>
      <c r="K427" t="s">
        <v>64</v>
      </c>
      <c r="L427" s="1">
        <v>44404.402777777781</v>
      </c>
      <c r="P427" t="s">
        <v>85</v>
      </c>
      <c r="Q427" t="s">
        <v>234</v>
      </c>
      <c r="U427" t="s">
        <v>235</v>
      </c>
      <c r="AN427" s="1">
        <v>44406.491018518522</v>
      </c>
      <c r="AO427" s="1">
        <v>44406.491018518522</v>
      </c>
      <c r="AP427" t="s">
        <v>283</v>
      </c>
      <c r="AQ427" t="s">
        <v>284</v>
      </c>
      <c r="AR427">
        <v>31</v>
      </c>
      <c r="AS427">
        <v>17.8</v>
      </c>
      <c r="AT427" t="s">
        <v>71</v>
      </c>
      <c r="AU427" t="s">
        <v>287</v>
      </c>
      <c r="AW427" t="s">
        <v>268</v>
      </c>
      <c r="AX427">
        <v>0.1</v>
      </c>
      <c r="AZ427" t="s">
        <v>236</v>
      </c>
      <c r="BC427">
        <v>80326002</v>
      </c>
      <c r="BD427">
        <v>8237100</v>
      </c>
      <c r="BE427" t="s">
        <v>283</v>
      </c>
    </row>
    <row r="428" spans="1:57" x14ac:dyDescent="0.25">
      <c r="A428" t="s">
        <v>232</v>
      </c>
      <c r="B428" t="s">
        <v>233</v>
      </c>
      <c r="C428">
        <v>80326</v>
      </c>
      <c r="D428" t="s">
        <v>59</v>
      </c>
      <c r="E428" t="s">
        <v>125</v>
      </c>
      <c r="F428" t="s">
        <v>61</v>
      </c>
      <c r="G428" t="s">
        <v>62</v>
      </c>
      <c r="H428" t="s">
        <v>63</v>
      </c>
      <c r="I428" t="s">
        <v>64</v>
      </c>
      <c r="J428" t="s">
        <v>65</v>
      </c>
      <c r="K428" t="s">
        <v>64</v>
      </c>
      <c r="L428" s="1">
        <v>44404.402777777781</v>
      </c>
      <c r="P428" t="s">
        <v>85</v>
      </c>
      <c r="Q428" t="s">
        <v>234</v>
      </c>
      <c r="U428" t="s">
        <v>235</v>
      </c>
      <c r="AN428" s="1">
        <v>44406.491018518522</v>
      </c>
      <c r="AO428" s="1">
        <v>44406.491018518522</v>
      </c>
      <c r="AP428" t="s">
        <v>265</v>
      </c>
      <c r="AQ428" t="s">
        <v>266</v>
      </c>
      <c r="AR428">
        <v>30</v>
      </c>
      <c r="AS428">
        <v>64.400000000000006</v>
      </c>
      <c r="AT428" t="s">
        <v>71</v>
      </c>
      <c r="AU428" t="s">
        <v>281</v>
      </c>
      <c r="AW428" t="s">
        <v>268</v>
      </c>
      <c r="AX428">
        <v>0.3</v>
      </c>
      <c r="AZ428" t="s">
        <v>236</v>
      </c>
      <c r="BC428">
        <v>80326002</v>
      </c>
      <c r="BD428">
        <v>8237100</v>
      </c>
      <c r="BE428" t="s">
        <v>265</v>
      </c>
    </row>
    <row r="429" spans="1:57" x14ac:dyDescent="0.25">
      <c r="A429" t="s">
        <v>232</v>
      </c>
      <c r="B429" t="s">
        <v>233</v>
      </c>
      <c r="C429">
        <v>80326</v>
      </c>
      <c r="D429" t="s">
        <v>59</v>
      </c>
      <c r="E429" t="s">
        <v>125</v>
      </c>
      <c r="F429" t="s">
        <v>61</v>
      </c>
      <c r="G429" t="s">
        <v>62</v>
      </c>
      <c r="H429" t="s">
        <v>63</v>
      </c>
      <c r="I429" t="s">
        <v>64</v>
      </c>
      <c r="J429" t="s">
        <v>65</v>
      </c>
      <c r="K429" t="s">
        <v>64</v>
      </c>
      <c r="L429" s="1">
        <v>44404.402777777781</v>
      </c>
      <c r="P429" t="s">
        <v>85</v>
      </c>
      <c r="Q429" t="s">
        <v>234</v>
      </c>
      <c r="U429" t="s">
        <v>235</v>
      </c>
      <c r="AN429" s="1">
        <v>44406.491018518522</v>
      </c>
      <c r="AO429" s="1">
        <v>44406.491018518522</v>
      </c>
      <c r="AP429" t="s">
        <v>241</v>
      </c>
      <c r="AQ429" t="s">
        <v>242</v>
      </c>
      <c r="AS429">
        <v>234.2</v>
      </c>
      <c r="AT429" t="s">
        <v>71</v>
      </c>
      <c r="AU429" t="s">
        <v>264</v>
      </c>
      <c r="AX429">
        <v>1</v>
      </c>
      <c r="AZ429" t="s">
        <v>236</v>
      </c>
      <c r="BC429">
        <v>80326002</v>
      </c>
      <c r="BD429">
        <v>8237100</v>
      </c>
      <c r="BE429" t="s">
        <v>241</v>
      </c>
    </row>
    <row r="430" spans="1:57" x14ac:dyDescent="0.25">
      <c r="A430" t="s">
        <v>232</v>
      </c>
      <c r="B430" t="s">
        <v>233</v>
      </c>
      <c r="C430">
        <v>80326</v>
      </c>
      <c r="D430" t="s">
        <v>59</v>
      </c>
      <c r="E430" t="s">
        <v>125</v>
      </c>
      <c r="F430" t="s">
        <v>61</v>
      </c>
      <c r="G430" t="s">
        <v>62</v>
      </c>
      <c r="H430" t="s">
        <v>63</v>
      </c>
      <c r="I430" t="s">
        <v>64</v>
      </c>
      <c r="J430" t="s">
        <v>65</v>
      </c>
      <c r="K430" t="s">
        <v>64</v>
      </c>
      <c r="L430" s="1">
        <v>44404.402777777781</v>
      </c>
      <c r="P430" t="s">
        <v>85</v>
      </c>
      <c r="Q430" t="s">
        <v>234</v>
      </c>
      <c r="U430" t="s">
        <v>235</v>
      </c>
      <c r="AN430" s="1">
        <v>44406.829861111109</v>
      </c>
      <c r="AO430" s="1">
        <v>44406.829861111109</v>
      </c>
      <c r="AP430" t="s">
        <v>414</v>
      </c>
      <c r="AQ430" t="s">
        <v>415</v>
      </c>
      <c r="AR430">
        <v>33</v>
      </c>
      <c r="AS430">
        <v>32.799999999999997</v>
      </c>
      <c r="AT430" t="s">
        <v>71</v>
      </c>
      <c r="AU430" t="s">
        <v>289</v>
      </c>
      <c r="AW430" t="s">
        <v>412</v>
      </c>
      <c r="AX430">
        <v>0.1</v>
      </c>
      <c r="AZ430" t="s">
        <v>236</v>
      </c>
      <c r="BC430">
        <v>80326002</v>
      </c>
      <c r="BD430">
        <v>8237091</v>
      </c>
      <c r="BE430" t="s">
        <v>414</v>
      </c>
    </row>
    <row r="431" spans="1:57" x14ac:dyDescent="0.25">
      <c r="A431" t="s">
        <v>232</v>
      </c>
      <c r="B431" t="s">
        <v>233</v>
      </c>
      <c r="C431">
        <v>80326</v>
      </c>
      <c r="D431" t="s">
        <v>59</v>
      </c>
      <c r="E431" t="s">
        <v>125</v>
      </c>
      <c r="F431" t="s">
        <v>61</v>
      </c>
      <c r="G431" t="s">
        <v>62</v>
      </c>
      <c r="H431" t="s">
        <v>63</v>
      </c>
      <c r="I431" t="s">
        <v>64</v>
      </c>
      <c r="J431" t="s">
        <v>65</v>
      </c>
      <c r="K431" t="s">
        <v>64</v>
      </c>
      <c r="L431" s="1">
        <v>44404.402777777781</v>
      </c>
      <c r="P431" t="s">
        <v>85</v>
      </c>
      <c r="Q431" t="s">
        <v>234</v>
      </c>
      <c r="U431" t="s">
        <v>235</v>
      </c>
      <c r="AN431" s="1">
        <v>44406.829861111109</v>
      </c>
      <c r="AO431" s="1">
        <v>44406.829861111109</v>
      </c>
      <c r="AP431" t="s">
        <v>410</v>
      </c>
      <c r="AQ431" t="s">
        <v>411</v>
      </c>
      <c r="AR431">
        <v>32</v>
      </c>
      <c r="AS431">
        <v>80.8</v>
      </c>
      <c r="AT431" t="s">
        <v>71</v>
      </c>
      <c r="AU431" t="s">
        <v>420</v>
      </c>
      <c r="AW431" t="s">
        <v>412</v>
      </c>
      <c r="AX431">
        <v>0.5</v>
      </c>
      <c r="AZ431" t="s">
        <v>236</v>
      </c>
      <c r="BC431">
        <v>80326002</v>
      </c>
      <c r="BD431">
        <v>8237091</v>
      </c>
      <c r="BE431" t="s">
        <v>410</v>
      </c>
    </row>
    <row r="432" spans="1:57" x14ac:dyDescent="0.25">
      <c r="A432" t="s">
        <v>232</v>
      </c>
      <c r="B432" t="s">
        <v>233</v>
      </c>
      <c r="C432">
        <v>80326</v>
      </c>
      <c r="D432" t="s">
        <v>59</v>
      </c>
      <c r="E432" t="s">
        <v>125</v>
      </c>
      <c r="F432" t="s">
        <v>61</v>
      </c>
      <c r="G432" t="s">
        <v>62</v>
      </c>
      <c r="H432" t="s">
        <v>63</v>
      </c>
      <c r="I432" t="s">
        <v>64</v>
      </c>
      <c r="J432" t="s">
        <v>65</v>
      </c>
      <c r="K432" t="s">
        <v>64</v>
      </c>
      <c r="L432" s="1">
        <v>44404.402777777781</v>
      </c>
      <c r="P432" t="s">
        <v>85</v>
      </c>
      <c r="Q432" t="s">
        <v>234</v>
      </c>
      <c r="U432" t="s">
        <v>235</v>
      </c>
      <c r="AN432" s="1">
        <v>44410.736805555556</v>
      </c>
      <c r="AO432" s="1">
        <v>44410.359027777777</v>
      </c>
      <c r="AP432" t="s">
        <v>369</v>
      </c>
      <c r="AQ432" t="s">
        <v>370</v>
      </c>
      <c r="AS432">
        <v>9.4E-2</v>
      </c>
      <c r="AT432" t="s">
        <v>343</v>
      </c>
      <c r="AU432" t="s">
        <v>377</v>
      </c>
      <c r="AX432">
        <v>8.9999999999999993E-3</v>
      </c>
      <c r="AZ432" t="s">
        <v>236</v>
      </c>
      <c r="BC432">
        <v>80326002</v>
      </c>
      <c r="BD432">
        <v>8237098</v>
      </c>
      <c r="BE432" t="s">
        <v>369</v>
      </c>
    </row>
    <row r="433" spans="1:57" x14ac:dyDescent="0.25">
      <c r="A433" t="s">
        <v>232</v>
      </c>
      <c r="B433" t="s">
        <v>233</v>
      </c>
      <c r="C433">
        <v>80326</v>
      </c>
      <c r="D433" t="s">
        <v>59</v>
      </c>
      <c r="E433" t="s">
        <v>125</v>
      </c>
      <c r="F433" t="s">
        <v>61</v>
      </c>
      <c r="G433" t="s">
        <v>62</v>
      </c>
      <c r="H433" t="s">
        <v>63</v>
      </c>
      <c r="I433" t="s">
        <v>64</v>
      </c>
      <c r="J433" t="s">
        <v>65</v>
      </c>
      <c r="K433" t="s">
        <v>64</v>
      </c>
      <c r="L433" s="1">
        <v>44404.402777777781</v>
      </c>
      <c r="P433" t="s">
        <v>85</v>
      </c>
      <c r="Q433" t="s">
        <v>234</v>
      </c>
      <c r="U433" t="s">
        <v>235</v>
      </c>
      <c r="AN433" s="1">
        <v>44410.736805555556</v>
      </c>
      <c r="AO433" s="1">
        <v>44410.359027777777</v>
      </c>
      <c r="AP433" t="s">
        <v>346</v>
      </c>
      <c r="AQ433" t="s">
        <v>347</v>
      </c>
      <c r="AS433">
        <v>0.51600000000000001</v>
      </c>
      <c r="AT433" t="s">
        <v>343</v>
      </c>
      <c r="AU433" t="s">
        <v>367</v>
      </c>
      <c r="AX433">
        <v>1.7999999999999999E-2</v>
      </c>
      <c r="AZ433" t="s">
        <v>236</v>
      </c>
      <c r="BC433">
        <v>80326002</v>
      </c>
      <c r="BD433">
        <v>8237098</v>
      </c>
      <c r="BE433" t="s">
        <v>346</v>
      </c>
    </row>
    <row r="434" spans="1:57" x14ac:dyDescent="0.25">
      <c r="A434" t="s">
        <v>232</v>
      </c>
      <c r="B434" t="s">
        <v>233</v>
      </c>
      <c r="C434">
        <v>80326</v>
      </c>
      <c r="D434" t="s">
        <v>59</v>
      </c>
      <c r="E434" t="s">
        <v>125</v>
      </c>
      <c r="F434" t="s">
        <v>61</v>
      </c>
      <c r="G434" t="s">
        <v>62</v>
      </c>
      <c r="H434" t="s">
        <v>63</v>
      </c>
      <c r="I434" t="s">
        <v>64</v>
      </c>
      <c r="J434" t="s">
        <v>65</v>
      </c>
      <c r="K434" t="s">
        <v>64</v>
      </c>
      <c r="L434" s="1">
        <v>44404.402777777781</v>
      </c>
      <c r="P434" t="s">
        <v>85</v>
      </c>
      <c r="Q434" t="s">
        <v>234</v>
      </c>
      <c r="U434" t="s">
        <v>235</v>
      </c>
      <c r="AN434" s="1">
        <v>44410.736805555556</v>
      </c>
      <c r="AO434" s="1">
        <v>44410.359027777777</v>
      </c>
      <c r="AP434" t="s">
        <v>341</v>
      </c>
      <c r="AQ434" t="s">
        <v>342</v>
      </c>
      <c r="AS434">
        <v>4.3999999999999997E-2</v>
      </c>
      <c r="AT434" t="s">
        <v>343</v>
      </c>
      <c r="AU434" t="s">
        <v>344</v>
      </c>
      <c r="AV434" t="s">
        <v>345</v>
      </c>
      <c r="AX434">
        <v>1.7999999999999999E-2</v>
      </c>
      <c r="AZ434" t="s">
        <v>236</v>
      </c>
      <c r="BC434">
        <v>80326002</v>
      </c>
      <c r="BD434">
        <v>8237098</v>
      </c>
      <c r="BE434" t="s">
        <v>341</v>
      </c>
    </row>
    <row r="435" spans="1:57" x14ac:dyDescent="0.25">
      <c r="A435" t="s">
        <v>438</v>
      </c>
      <c r="B435" t="s">
        <v>439</v>
      </c>
      <c r="C435">
        <v>80813</v>
      </c>
      <c r="D435" t="s">
        <v>59</v>
      </c>
      <c r="E435" t="s">
        <v>317</v>
      </c>
      <c r="H435" t="s">
        <v>317</v>
      </c>
      <c r="I435" t="s">
        <v>64</v>
      </c>
      <c r="J435" t="s">
        <v>65</v>
      </c>
      <c r="L435" s="1">
        <v>44390.606909722221</v>
      </c>
      <c r="AN435" s="1">
        <v>44393.377916666665</v>
      </c>
      <c r="AO435" s="1"/>
      <c r="AP435" t="s">
        <v>432</v>
      </c>
      <c r="AQ435" t="s">
        <v>433</v>
      </c>
      <c r="AS435">
        <v>0</v>
      </c>
      <c r="AT435" t="s">
        <v>45</v>
      </c>
      <c r="AZ435" t="s">
        <v>440</v>
      </c>
      <c r="BC435">
        <v>80813001</v>
      </c>
      <c r="BD435">
        <v>8215156</v>
      </c>
      <c r="BE435" t="s">
        <v>432</v>
      </c>
    </row>
    <row r="436" spans="1:57" x14ac:dyDescent="0.25">
      <c r="A436" t="s">
        <v>481</v>
      </c>
      <c r="B436" t="s">
        <v>482</v>
      </c>
      <c r="C436">
        <v>80813</v>
      </c>
      <c r="D436" t="s">
        <v>59</v>
      </c>
      <c r="E436" t="s">
        <v>77</v>
      </c>
      <c r="F436" t="s">
        <v>61</v>
      </c>
      <c r="G436" t="s">
        <v>62</v>
      </c>
      <c r="H436" t="s">
        <v>63</v>
      </c>
      <c r="I436" t="s">
        <v>64</v>
      </c>
      <c r="J436" t="s">
        <v>65</v>
      </c>
      <c r="K436" t="s">
        <v>64</v>
      </c>
      <c r="L436" s="1">
        <v>44390.481944444444</v>
      </c>
      <c r="P436" t="s">
        <v>204</v>
      </c>
      <c r="U436" t="s">
        <v>160</v>
      </c>
      <c r="AN436" s="1">
        <v>44396.498206018521</v>
      </c>
      <c r="AO436" s="1">
        <v>44392.590277777781</v>
      </c>
      <c r="AP436" t="s">
        <v>556</v>
      </c>
      <c r="AQ436" t="s">
        <v>557</v>
      </c>
      <c r="AR436">
        <v>26</v>
      </c>
      <c r="AS436">
        <v>6.0000000000000001E-3</v>
      </c>
      <c r="AT436" t="s">
        <v>71</v>
      </c>
      <c r="AU436" t="s">
        <v>449</v>
      </c>
      <c r="AW436" t="s">
        <v>450</v>
      </c>
      <c r="AX436">
        <v>2E-3</v>
      </c>
      <c r="AZ436" t="s">
        <v>483</v>
      </c>
      <c r="BC436">
        <v>80813011</v>
      </c>
      <c r="BD436">
        <v>8215153</v>
      </c>
      <c r="BE436" t="s">
        <v>556</v>
      </c>
    </row>
    <row r="437" spans="1:57" x14ac:dyDescent="0.25">
      <c r="A437" t="s">
        <v>481</v>
      </c>
      <c r="B437" t="s">
        <v>482</v>
      </c>
      <c r="C437">
        <v>80813</v>
      </c>
      <c r="D437" t="s">
        <v>59</v>
      </c>
      <c r="E437" t="s">
        <v>77</v>
      </c>
      <c r="F437" t="s">
        <v>61</v>
      </c>
      <c r="G437" t="s">
        <v>62</v>
      </c>
      <c r="H437" t="s">
        <v>63</v>
      </c>
      <c r="I437" t="s">
        <v>64</v>
      </c>
      <c r="J437" t="s">
        <v>65</v>
      </c>
      <c r="K437" t="s">
        <v>64</v>
      </c>
      <c r="L437" s="1">
        <v>44390.481944444444</v>
      </c>
      <c r="P437" t="s">
        <v>204</v>
      </c>
      <c r="U437" t="s">
        <v>160</v>
      </c>
      <c r="AN437" s="1">
        <v>44391.558842592596</v>
      </c>
      <c r="AO437" s="1">
        <v>44391.370324074072</v>
      </c>
      <c r="AP437" t="s">
        <v>554</v>
      </c>
      <c r="AQ437" t="s">
        <v>555</v>
      </c>
      <c r="AR437">
        <v>25</v>
      </c>
      <c r="AS437">
        <v>1.0999999999999999E-2</v>
      </c>
      <c r="AT437" t="s">
        <v>71</v>
      </c>
      <c r="AU437" t="s">
        <v>449</v>
      </c>
      <c r="AW437" t="s">
        <v>450</v>
      </c>
      <c r="AX437">
        <v>2E-3</v>
      </c>
      <c r="AZ437" t="s">
        <v>483</v>
      </c>
      <c r="BC437">
        <v>80813011</v>
      </c>
      <c r="BD437">
        <v>8215155</v>
      </c>
      <c r="BE437" t="s">
        <v>554</v>
      </c>
    </row>
    <row r="438" spans="1:57" x14ac:dyDescent="0.25">
      <c r="A438" t="s">
        <v>481</v>
      </c>
      <c r="B438" t="s">
        <v>482</v>
      </c>
      <c r="C438">
        <v>80813</v>
      </c>
      <c r="D438" t="s">
        <v>59</v>
      </c>
      <c r="E438" t="s">
        <v>77</v>
      </c>
      <c r="F438" t="s">
        <v>61</v>
      </c>
      <c r="G438" t="s">
        <v>62</v>
      </c>
      <c r="H438" t="s">
        <v>63</v>
      </c>
      <c r="I438" t="s">
        <v>64</v>
      </c>
      <c r="J438" t="s">
        <v>65</v>
      </c>
      <c r="K438" t="s">
        <v>64</v>
      </c>
      <c r="L438" s="1">
        <v>44390.481944444444</v>
      </c>
      <c r="P438" t="s">
        <v>204</v>
      </c>
      <c r="U438" t="s">
        <v>160</v>
      </c>
      <c r="AN438" s="1">
        <v>44391.496192129627</v>
      </c>
      <c r="AO438" s="1">
        <v>44391.496192129627</v>
      </c>
      <c r="AP438" t="s">
        <v>447</v>
      </c>
      <c r="AQ438" t="s">
        <v>448</v>
      </c>
      <c r="AR438">
        <v>23</v>
      </c>
      <c r="AS438">
        <v>2E-3</v>
      </c>
      <c r="AT438" t="s">
        <v>71</v>
      </c>
      <c r="AU438" t="s">
        <v>449</v>
      </c>
      <c r="AV438" t="s">
        <v>345</v>
      </c>
      <c r="AW438" t="s">
        <v>450</v>
      </c>
      <c r="AX438">
        <v>2E-3</v>
      </c>
      <c r="AZ438" t="s">
        <v>483</v>
      </c>
      <c r="BC438">
        <v>80813011</v>
      </c>
      <c r="BD438">
        <v>8215151</v>
      </c>
      <c r="BE438" t="s">
        <v>447</v>
      </c>
    </row>
    <row r="439" spans="1:57" x14ac:dyDescent="0.25">
      <c r="A439" t="s">
        <v>484</v>
      </c>
      <c r="B439" t="s">
        <v>485</v>
      </c>
      <c r="C439">
        <v>80813</v>
      </c>
      <c r="D439" t="s">
        <v>59</v>
      </c>
      <c r="E439" t="s">
        <v>84</v>
      </c>
      <c r="F439" t="s">
        <v>61</v>
      </c>
      <c r="G439" t="s">
        <v>62</v>
      </c>
      <c r="H439" t="s">
        <v>63</v>
      </c>
      <c r="I439" t="s">
        <v>64</v>
      </c>
      <c r="J439" t="s">
        <v>65</v>
      </c>
      <c r="K439" t="s">
        <v>64</v>
      </c>
      <c r="L439" s="1">
        <v>44390.472222222219</v>
      </c>
      <c r="P439" t="s">
        <v>486</v>
      </c>
      <c r="U439" t="s">
        <v>487</v>
      </c>
      <c r="AN439" s="1">
        <v>44396.497141203705</v>
      </c>
      <c r="AO439" s="1">
        <v>44392.590277777781</v>
      </c>
      <c r="AP439" t="s">
        <v>556</v>
      </c>
      <c r="AQ439" t="s">
        <v>557</v>
      </c>
      <c r="AR439">
        <v>26</v>
      </c>
      <c r="AS439">
        <v>5.0000000000000001E-3</v>
      </c>
      <c r="AT439" t="s">
        <v>71</v>
      </c>
      <c r="AU439" t="s">
        <v>449</v>
      </c>
      <c r="AW439" t="s">
        <v>450</v>
      </c>
      <c r="AX439">
        <v>2E-3</v>
      </c>
      <c r="AZ439" t="s">
        <v>488</v>
      </c>
      <c r="BC439">
        <v>80813010</v>
      </c>
      <c r="BD439">
        <v>8215148</v>
      </c>
      <c r="BE439" t="s">
        <v>556</v>
      </c>
    </row>
    <row r="440" spans="1:57" x14ac:dyDescent="0.25">
      <c r="A440" t="s">
        <v>484</v>
      </c>
      <c r="B440" t="s">
        <v>485</v>
      </c>
      <c r="C440">
        <v>80813</v>
      </c>
      <c r="D440" t="s">
        <v>59</v>
      </c>
      <c r="E440" t="s">
        <v>84</v>
      </c>
      <c r="F440" t="s">
        <v>61</v>
      </c>
      <c r="G440" t="s">
        <v>62</v>
      </c>
      <c r="H440" t="s">
        <v>63</v>
      </c>
      <c r="I440" t="s">
        <v>64</v>
      </c>
      <c r="J440" t="s">
        <v>65</v>
      </c>
      <c r="K440" t="s">
        <v>64</v>
      </c>
      <c r="L440" s="1">
        <v>44390.472222222219</v>
      </c>
      <c r="P440" t="s">
        <v>486</v>
      </c>
      <c r="U440" t="s">
        <v>487</v>
      </c>
      <c r="AN440" s="1">
        <v>44391.55777777778</v>
      </c>
      <c r="AO440" s="1">
        <v>44391.370324074072</v>
      </c>
      <c r="AP440" t="s">
        <v>554</v>
      </c>
      <c r="AQ440" t="s">
        <v>555</v>
      </c>
      <c r="AR440">
        <v>25</v>
      </c>
      <c r="AS440">
        <v>7.0000000000000001E-3</v>
      </c>
      <c r="AT440" t="s">
        <v>71</v>
      </c>
      <c r="AU440" t="s">
        <v>449</v>
      </c>
      <c r="AW440" t="s">
        <v>450</v>
      </c>
      <c r="AX440">
        <v>2E-3</v>
      </c>
      <c r="AZ440" t="s">
        <v>488</v>
      </c>
      <c r="BC440">
        <v>80813010</v>
      </c>
      <c r="BD440">
        <v>8215150</v>
      </c>
      <c r="BE440" t="s">
        <v>554</v>
      </c>
    </row>
    <row r="441" spans="1:57" x14ac:dyDescent="0.25">
      <c r="A441" t="s">
        <v>484</v>
      </c>
      <c r="B441" t="s">
        <v>485</v>
      </c>
      <c r="C441">
        <v>80813</v>
      </c>
      <c r="D441" t="s">
        <v>59</v>
      </c>
      <c r="E441" t="s">
        <v>84</v>
      </c>
      <c r="F441" t="s">
        <v>61</v>
      </c>
      <c r="G441" t="s">
        <v>62</v>
      </c>
      <c r="H441" t="s">
        <v>63</v>
      </c>
      <c r="I441" t="s">
        <v>64</v>
      </c>
      <c r="J441" t="s">
        <v>65</v>
      </c>
      <c r="K441" t="s">
        <v>64</v>
      </c>
      <c r="L441" s="1">
        <v>44390.472222222219</v>
      </c>
      <c r="P441" t="s">
        <v>486</v>
      </c>
      <c r="U441" t="s">
        <v>487</v>
      </c>
      <c r="AN441" s="1">
        <v>44391.553680555553</v>
      </c>
      <c r="AO441" s="1">
        <v>44391.553680555553</v>
      </c>
      <c r="AP441" t="s">
        <v>447</v>
      </c>
      <c r="AQ441" t="s">
        <v>448</v>
      </c>
      <c r="AR441">
        <v>23</v>
      </c>
      <c r="AS441">
        <v>2E-3</v>
      </c>
      <c r="AT441" t="s">
        <v>71</v>
      </c>
      <c r="AU441" t="s">
        <v>449</v>
      </c>
      <c r="AV441" t="s">
        <v>180</v>
      </c>
      <c r="AW441" t="s">
        <v>450</v>
      </c>
      <c r="AX441">
        <v>2E-3</v>
      </c>
      <c r="AZ441" t="s">
        <v>488</v>
      </c>
      <c r="BC441">
        <v>80813010</v>
      </c>
      <c r="BD441">
        <v>8215146</v>
      </c>
      <c r="BE441" t="s">
        <v>447</v>
      </c>
    </row>
    <row r="442" spans="1:57" x14ac:dyDescent="0.25">
      <c r="A442" t="s">
        <v>489</v>
      </c>
      <c r="B442" t="s">
        <v>490</v>
      </c>
      <c r="C442">
        <v>80813</v>
      </c>
      <c r="D442" t="s">
        <v>59</v>
      </c>
      <c r="E442" t="s">
        <v>91</v>
      </c>
      <c r="F442" t="s">
        <v>61</v>
      </c>
      <c r="G442" t="s">
        <v>62</v>
      </c>
      <c r="H442" t="s">
        <v>63</v>
      </c>
      <c r="I442" t="s">
        <v>64</v>
      </c>
      <c r="J442" t="s">
        <v>65</v>
      </c>
      <c r="K442" t="s">
        <v>64</v>
      </c>
      <c r="L442" s="1">
        <v>44390.463194444441</v>
      </c>
      <c r="P442" t="s">
        <v>92</v>
      </c>
      <c r="U442" t="s">
        <v>164</v>
      </c>
      <c r="AN442" s="1">
        <v>44396.495000000003</v>
      </c>
      <c r="AO442" s="1">
        <v>44392.590277777781</v>
      </c>
      <c r="AP442" t="s">
        <v>556</v>
      </c>
      <c r="AQ442" t="s">
        <v>557</v>
      </c>
      <c r="AR442">
        <v>26</v>
      </c>
      <c r="AS442">
        <v>6.0000000000000001E-3</v>
      </c>
      <c r="AT442" t="s">
        <v>71</v>
      </c>
      <c r="AU442" t="s">
        <v>449</v>
      </c>
      <c r="AW442" t="s">
        <v>450</v>
      </c>
      <c r="AX442">
        <v>2E-3</v>
      </c>
      <c r="AZ442" t="s">
        <v>488</v>
      </c>
      <c r="BC442">
        <v>80813008</v>
      </c>
      <c r="BD442">
        <v>8215143</v>
      </c>
      <c r="BE442" t="s">
        <v>556</v>
      </c>
    </row>
    <row r="443" spans="1:57" x14ac:dyDescent="0.25">
      <c r="A443" t="s">
        <v>489</v>
      </c>
      <c r="B443" t="s">
        <v>490</v>
      </c>
      <c r="C443">
        <v>80813</v>
      </c>
      <c r="D443" t="s">
        <v>59</v>
      </c>
      <c r="E443" t="s">
        <v>91</v>
      </c>
      <c r="F443" t="s">
        <v>61</v>
      </c>
      <c r="G443" t="s">
        <v>62</v>
      </c>
      <c r="H443" t="s">
        <v>63</v>
      </c>
      <c r="I443" t="s">
        <v>64</v>
      </c>
      <c r="J443" t="s">
        <v>65</v>
      </c>
      <c r="K443" t="s">
        <v>64</v>
      </c>
      <c r="L443" s="1">
        <v>44390.463194444441</v>
      </c>
      <c r="P443" t="s">
        <v>92</v>
      </c>
      <c r="U443" t="s">
        <v>164</v>
      </c>
      <c r="AN443" s="1">
        <v>44391.554594907408</v>
      </c>
      <c r="AO443" s="1">
        <v>44391.370324074072</v>
      </c>
      <c r="AP443" t="s">
        <v>554</v>
      </c>
      <c r="AQ443" t="s">
        <v>555</v>
      </c>
      <c r="AR443">
        <v>25</v>
      </c>
      <c r="AS443">
        <v>0.01</v>
      </c>
      <c r="AT443" t="s">
        <v>71</v>
      </c>
      <c r="AU443" t="s">
        <v>449</v>
      </c>
      <c r="AW443" t="s">
        <v>450</v>
      </c>
      <c r="AX443">
        <v>2E-3</v>
      </c>
      <c r="AZ443" t="s">
        <v>488</v>
      </c>
      <c r="BC443">
        <v>80813008</v>
      </c>
      <c r="BD443">
        <v>8215145</v>
      </c>
      <c r="BE443" t="s">
        <v>554</v>
      </c>
    </row>
    <row r="444" spans="1:57" x14ac:dyDescent="0.25">
      <c r="A444" t="s">
        <v>489</v>
      </c>
      <c r="B444" t="s">
        <v>490</v>
      </c>
      <c r="C444">
        <v>80813</v>
      </c>
      <c r="D444" t="s">
        <v>59</v>
      </c>
      <c r="E444" t="s">
        <v>91</v>
      </c>
      <c r="F444" t="s">
        <v>61</v>
      </c>
      <c r="G444" t="s">
        <v>62</v>
      </c>
      <c r="H444" t="s">
        <v>63</v>
      </c>
      <c r="I444" t="s">
        <v>64</v>
      </c>
      <c r="J444" t="s">
        <v>65</v>
      </c>
      <c r="K444" t="s">
        <v>64</v>
      </c>
      <c r="L444" s="1">
        <v>44390.463194444441</v>
      </c>
      <c r="P444" t="s">
        <v>92</v>
      </c>
      <c r="U444" t="s">
        <v>164</v>
      </c>
      <c r="AN444" s="1">
        <v>44391.551469907405</v>
      </c>
      <c r="AO444" s="1">
        <v>44391.551469907405</v>
      </c>
      <c r="AP444" t="s">
        <v>447</v>
      </c>
      <c r="AQ444" t="s">
        <v>448</v>
      </c>
      <c r="AR444">
        <v>23</v>
      </c>
      <c r="AS444">
        <v>2E-3</v>
      </c>
      <c r="AT444" t="s">
        <v>71</v>
      </c>
      <c r="AU444" t="s">
        <v>449</v>
      </c>
      <c r="AV444" t="s">
        <v>180</v>
      </c>
      <c r="AW444" t="s">
        <v>450</v>
      </c>
      <c r="AX444">
        <v>2E-3</v>
      </c>
      <c r="AZ444" t="s">
        <v>488</v>
      </c>
      <c r="BC444">
        <v>80813008</v>
      </c>
      <c r="BD444">
        <v>8215141</v>
      </c>
      <c r="BE444" t="s">
        <v>447</v>
      </c>
    </row>
    <row r="445" spans="1:57" x14ac:dyDescent="0.25">
      <c r="A445" t="s">
        <v>491</v>
      </c>
      <c r="B445" t="s">
        <v>492</v>
      </c>
      <c r="C445">
        <v>80813</v>
      </c>
      <c r="D445" t="s">
        <v>59</v>
      </c>
      <c r="E445" t="s">
        <v>99</v>
      </c>
      <c r="F445" t="s">
        <v>61</v>
      </c>
      <c r="G445" t="s">
        <v>62</v>
      </c>
      <c r="H445" t="s">
        <v>63</v>
      </c>
      <c r="I445" t="s">
        <v>64</v>
      </c>
      <c r="J445" t="s">
        <v>65</v>
      </c>
      <c r="K445" t="s">
        <v>64</v>
      </c>
      <c r="L445" s="1">
        <v>44390.455555555556</v>
      </c>
      <c r="P445" t="s">
        <v>92</v>
      </c>
      <c r="U445" t="s">
        <v>205</v>
      </c>
      <c r="AN445" s="1">
        <v>44396.496076388888</v>
      </c>
      <c r="AO445" s="1">
        <v>44392.590277777781</v>
      </c>
      <c r="AP445" t="s">
        <v>556</v>
      </c>
      <c r="AQ445" t="s">
        <v>557</v>
      </c>
      <c r="AR445">
        <v>26</v>
      </c>
      <c r="AS445">
        <v>5.0000000000000001E-3</v>
      </c>
      <c r="AT445" t="s">
        <v>71</v>
      </c>
      <c r="AU445" t="s">
        <v>449</v>
      </c>
      <c r="AW445" t="s">
        <v>450</v>
      </c>
      <c r="AX445">
        <v>2E-3</v>
      </c>
      <c r="AZ445" t="s">
        <v>488</v>
      </c>
      <c r="BC445">
        <v>80813009</v>
      </c>
      <c r="BD445">
        <v>8215138</v>
      </c>
      <c r="BE445" t="s">
        <v>556</v>
      </c>
    </row>
    <row r="446" spans="1:57" x14ac:dyDescent="0.25">
      <c r="A446" t="s">
        <v>491</v>
      </c>
      <c r="B446" t="s">
        <v>492</v>
      </c>
      <c r="C446">
        <v>80813</v>
      </c>
      <c r="D446" t="s">
        <v>59</v>
      </c>
      <c r="E446" t="s">
        <v>99</v>
      </c>
      <c r="F446" t="s">
        <v>61</v>
      </c>
      <c r="G446" t="s">
        <v>62</v>
      </c>
      <c r="H446" t="s">
        <v>63</v>
      </c>
      <c r="I446" t="s">
        <v>64</v>
      </c>
      <c r="J446" t="s">
        <v>65</v>
      </c>
      <c r="K446" t="s">
        <v>64</v>
      </c>
      <c r="L446" s="1">
        <v>44390.455555555556</v>
      </c>
      <c r="P446" t="s">
        <v>92</v>
      </c>
      <c r="U446" t="s">
        <v>205</v>
      </c>
      <c r="AN446" s="1">
        <v>44391.556712962964</v>
      </c>
      <c r="AO446" s="1">
        <v>44391.370324074072</v>
      </c>
      <c r="AP446" t="s">
        <v>554</v>
      </c>
      <c r="AQ446" t="s">
        <v>555</v>
      </c>
      <c r="AR446">
        <v>25</v>
      </c>
      <c r="AS446">
        <v>8.0000000000000002E-3</v>
      </c>
      <c r="AT446" t="s">
        <v>71</v>
      </c>
      <c r="AU446" t="s">
        <v>449</v>
      </c>
      <c r="AW446" t="s">
        <v>450</v>
      </c>
      <c r="AX446">
        <v>2E-3</v>
      </c>
      <c r="AZ446" t="s">
        <v>488</v>
      </c>
      <c r="BC446">
        <v>80813009</v>
      </c>
      <c r="BD446">
        <v>8215140</v>
      </c>
      <c r="BE446" t="s">
        <v>554</v>
      </c>
    </row>
    <row r="447" spans="1:57" x14ac:dyDescent="0.25">
      <c r="A447" t="s">
        <v>491</v>
      </c>
      <c r="B447" t="s">
        <v>492</v>
      </c>
      <c r="C447">
        <v>80813</v>
      </c>
      <c r="D447" t="s">
        <v>59</v>
      </c>
      <c r="E447" t="s">
        <v>99</v>
      </c>
      <c r="F447" t="s">
        <v>61</v>
      </c>
      <c r="G447" t="s">
        <v>62</v>
      </c>
      <c r="H447" t="s">
        <v>63</v>
      </c>
      <c r="I447" t="s">
        <v>64</v>
      </c>
      <c r="J447" t="s">
        <v>65</v>
      </c>
      <c r="K447" t="s">
        <v>64</v>
      </c>
      <c r="L447" s="1">
        <v>44390.455555555556</v>
      </c>
      <c r="P447" t="s">
        <v>92</v>
      </c>
      <c r="U447" t="s">
        <v>205</v>
      </c>
      <c r="AN447" s="1">
        <v>44391.552569444444</v>
      </c>
      <c r="AO447" s="1">
        <v>44391.552569444444</v>
      </c>
      <c r="AP447" t="s">
        <v>447</v>
      </c>
      <c r="AQ447" t="s">
        <v>448</v>
      </c>
      <c r="AR447">
        <v>23</v>
      </c>
      <c r="AS447">
        <v>2E-3</v>
      </c>
      <c r="AT447" t="s">
        <v>71</v>
      </c>
      <c r="AU447" t="s">
        <v>449</v>
      </c>
      <c r="AV447" t="s">
        <v>180</v>
      </c>
      <c r="AW447" t="s">
        <v>450</v>
      </c>
      <c r="AX447">
        <v>2E-3</v>
      </c>
      <c r="AZ447" t="s">
        <v>488</v>
      </c>
      <c r="BC447">
        <v>80813009</v>
      </c>
      <c r="BD447">
        <v>8215136</v>
      </c>
      <c r="BE447" t="s">
        <v>447</v>
      </c>
    </row>
    <row r="448" spans="1:57" x14ac:dyDescent="0.25">
      <c r="A448" t="s">
        <v>493</v>
      </c>
      <c r="B448" t="s">
        <v>494</v>
      </c>
      <c r="C448">
        <v>80813</v>
      </c>
      <c r="D448" t="s">
        <v>59</v>
      </c>
      <c r="E448" t="s">
        <v>105</v>
      </c>
      <c r="F448" t="s">
        <v>61</v>
      </c>
      <c r="G448" t="s">
        <v>62</v>
      </c>
      <c r="H448" t="s">
        <v>63</v>
      </c>
      <c r="I448" t="s">
        <v>64</v>
      </c>
      <c r="J448" t="s">
        <v>65</v>
      </c>
      <c r="K448" t="s">
        <v>64</v>
      </c>
      <c r="L448" s="1">
        <v>44390.444444444445</v>
      </c>
      <c r="P448" t="s">
        <v>486</v>
      </c>
      <c r="U448" t="s">
        <v>156</v>
      </c>
      <c r="AN448" s="1">
        <v>44396.493935185186</v>
      </c>
      <c r="AO448" s="1">
        <v>44392.590277777781</v>
      </c>
      <c r="AP448" t="s">
        <v>556</v>
      </c>
      <c r="AQ448" t="s">
        <v>557</v>
      </c>
      <c r="AR448">
        <v>26</v>
      </c>
      <c r="AS448">
        <v>6.0000000000000001E-3</v>
      </c>
      <c r="AT448" t="s">
        <v>71</v>
      </c>
      <c r="AU448" t="s">
        <v>449</v>
      </c>
      <c r="AW448" t="s">
        <v>450</v>
      </c>
      <c r="AX448">
        <v>2E-3</v>
      </c>
      <c r="AZ448" t="s">
        <v>495</v>
      </c>
      <c r="BC448">
        <v>80813007</v>
      </c>
      <c r="BD448">
        <v>8215133</v>
      </c>
      <c r="BE448" t="s">
        <v>556</v>
      </c>
    </row>
    <row r="449" spans="1:57" x14ac:dyDescent="0.25">
      <c r="A449" t="s">
        <v>493</v>
      </c>
      <c r="B449" t="s">
        <v>494</v>
      </c>
      <c r="C449">
        <v>80813</v>
      </c>
      <c r="D449" t="s">
        <v>59</v>
      </c>
      <c r="E449" t="s">
        <v>105</v>
      </c>
      <c r="F449" t="s">
        <v>61</v>
      </c>
      <c r="G449" t="s">
        <v>62</v>
      </c>
      <c r="H449" t="s">
        <v>63</v>
      </c>
      <c r="I449" t="s">
        <v>64</v>
      </c>
      <c r="J449" t="s">
        <v>65</v>
      </c>
      <c r="K449" t="s">
        <v>64</v>
      </c>
      <c r="L449" s="1">
        <v>44390.444444444445</v>
      </c>
      <c r="P449" t="s">
        <v>486</v>
      </c>
      <c r="U449" t="s">
        <v>156</v>
      </c>
      <c r="AN449" s="1">
        <v>44391.549305555556</v>
      </c>
      <c r="AO449" s="1">
        <v>44391.370324074072</v>
      </c>
      <c r="AP449" t="s">
        <v>554</v>
      </c>
      <c r="AQ449" t="s">
        <v>555</v>
      </c>
      <c r="AR449">
        <v>25</v>
      </c>
      <c r="AS449">
        <v>8.9999999999999993E-3</v>
      </c>
      <c r="AT449" t="s">
        <v>71</v>
      </c>
      <c r="AU449" t="s">
        <v>449</v>
      </c>
      <c r="AW449" t="s">
        <v>450</v>
      </c>
      <c r="AX449">
        <v>2E-3</v>
      </c>
      <c r="AZ449" t="s">
        <v>495</v>
      </c>
      <c r="BC449">
        <v>80813007</v>
      </c>
      <c r="BD449">
        <v>8215135</v>
      </c>
      <c r="BE449" t="s">
        <v>554</v>
      </c>
    </row>
    <row r="450" spans="1:57" x14ac:dyDescent="0.25">
      <c r="A450" t="s">
        <v>493</v>
      </c>
      <c r="B450" t="s">
        <v>494</v>
      </c>
      <c r="C450">
        <v>80813</v>
      </c>
      <c r="D450" t="s">
        <v>59</v>
      </c>
      <c r="E450" t="s">
        <v>105</v>
      </c>
      <c r="F450" t="s">
        <v>61</v>
      </c>
      <c r="G450" t="s">
        <v>62</v>
      </c>
      <c r="H450" t="s">
        <v>63</v>
      </c>
      <c r="I450" t="s">
        <v>64</v>
      </c>
      <c r="J450" t="s">
        <v>65</v>
      </c>
      <c r="K450" t="s">
        <v>64</v>
      </c>
      <c r="L450" s="1">
        <v>44390.444444444445</v>
      </c>
      <c r="P450" t="s">
        <v>486</v>
      </c>
      <c r="U450" t="s">
        <v>156</v>
      </c>
      <c r="AN450" s="1">
        <v>44391.549247685187</v>
      </c>
      <c r="AO450" s="1">
        <v>44391.549247685187</v>
      </c>
      <c r="AP450" t="s">
        <v>447</v>
      </c>
      <c r="AQ450" t="s">
        <v>448</v>
      </c>
      <c r="AR450">
        <v>23</v>
      </c>
      <c r="AS450">
        <v>2E-3</v>
      </c>
      <c r="AT450" t="s">
        <v>71</v>
      </c>
      <c r="AU450" t="s">
        <v>449</v>
      </c>
      <c r="AV450" t="s">
        <v>180</v>
      </c>
      <c r="AW450" t="s">
        <v>450</v>
      </c>
      <c r="AX450">
        <v>2E-3</v>
      </c>
      <c r="AZ450" t="s">
        <v>495</v>
      </c>
      <c r="BC450">
        <v>80813007</v>
      </c>
      <c r="BD450">
        <v>8215131</v>
      </c>
      <c r="BE450" t="s">
        <v>447</v>
      </c>
    </row>
    <row r="451" spans="1:57" x14ac:dyDescent="0.25">
      <c r="A451" t="s">
        <v>496</v>
      </c>
      <c r="B451" t="s">
        <v>497</v>
      </c>
      <c r="C451">
        <v>80813</v>
      </c>
      <c r="D451" t="s">
        <v>59</v>
      </c>
      <c r="E451" t="s">
        <v>110</v>
      </c>
      <c r="F451" t="s">
        <v>61</v>
      </c>
      <c r="G451" t="s">
        <v>62</v>
      </c>
      <c r="H451" t="s">
        <v>63</v>
      </c>
      <c r="I451" t="s">
        <v>64</v>
      </c>
      <c r="J451" t="s">
        <v>65</v>
      </c>
      <c r="K451" t="s">
        <v>64</v>
      </c>
      <c r="L451" s="1">
        <v>44390.438888888886</v>
      </c>
      <c r="P451" t="s">
        <v>486</v>
      </c>
      <c r="U451" t="s">
        <v>498</v>
      </c>
      <c r="AN451" s="1">
        <v>44396.492881944447</v>
      </c>
      <c r="AO451" s="1">
        <v>44392.590277777781</v>
      </c>
      <c r="AP451" t="s">
        <v>556</v>
      </c>
      <c r="AQ451" t="s">
        <v>557</v>
      </c>
      <c r="AR451">
        <v>26</v>
      </c>
      <c r="AS451">
        <v>6.0000000000000001E-3</v>
      </c>
      <c r="AT451" t="s">
        <v>71</v>
      </c>
      <c r="AU451" t="s">
        <v>449</v>
      </c>
      <c r="AW451" t="s">
        <v>450</v>
      </c>
      <c r="AX451">
        <v>2E-3</v>
      </c>
      <c r="AZ451" t="s">
        <v>488</v>
      </c>
      <c r="BC451">
        <v>80813006</v>
      </c>
      <c r="BD451">
        <v>8215128</v>
      </c>
      <c r="BE451" t="s">
        <v>556</v>
      </c>
    </row>
    <row r="452" spans="1:57" x14ac:dyDescent="0.25">
      <c r="A452" t="s">
        <v>496</v>
      </c>
      <c r="B452" t="s">
        <v>497</v>
      </c>
      <c r="C452">
        <v>80813</v>
      </c>
      <c r="D452" t="s">
        <v>59</v>
      </c>
      <c r="E452" t="s">
        <v>110</v>
      </c>
      <c r="F452" t="s">
        <v>61</v>
      </c>
      <c r="G452" t="s">
        <v>62</v>
      </c>
      <c r="H452" t="s">
        <v>63</v>
      </c>
      <c r="I452" t="s">
        <v>64</v>
      </c>
      <c r="J452" t="s">
        <v>65</v>
      </c>
      <c r="K452" t="s">
        <v>64</v>
      </c>
      <c r="L452" s="1">
        <v>44390.438888888886</v>
      </c>
      <c r="P452" t="s">
        <v>486</v>
      </c>
      <c r="U452" t="s">
        <v>498</v>
      </c>
      <c r="AN452" s="1">
        <v>44391.548252314817</v>
      </c>
      <c r="AO452" s="1">
        <v>44391.370324074072</v>
      </c>
      <c r="AP452" t="s">
        <v>554</v>
      </c>
      <c r="AQ452" t="s">
        <v>555</v>
      </c>
      <c r="AR452">
        <v>25</v>
      </c>
      <c r="AS452">
        <v>8.0000000000000002E-3</v>
      </c>
      <c r="AT452" t="s">
        <v>71</v>
      </c>
      <c r="AU452" t="s">
        <v>449</v>
      </c>
      <c r="AW452" t="s">
        <v>450</v>
      </c>
      <c r="AX452">
        <v>2E-3</v>
      </c>
      <c r="AZ452" t="s">
        <v>488</v>
      </c>
      <c r="BC452">
        <v>80813006</v>
      </c>
      <c r="BD452">
        <v>8215130</v>
      </c>
      <c r="BE452" t="s">
        <v>554</v>
      </c>
    </row>
    <row r="453" spans="1:57" x14ac:dyDescent="0.25">
      <c r="A453" t="s">
        <v>496</v>
      </c>
      <c r="B453" t="s">
        <v>497</v>
      </c>
      <c r="C453">
        <v>80813</v>
      </c>
      <c r="D453" t="s">
        <v>59</v>
      </c>
      <c r="E453" t="s">
        <v>110</v>
      </c>
      <c r="F453" t="s">
        <v>61</v>
      </c>
      <c r="G453" t="s">
        <v>62</v>
      </c>
      <c r="H453" t="s">
        <v>63</v>
      </c>
      <c r="I453" t="s">
        <v>64</v>
      </c>
      <c r="J453" t="s">
        <v>65</v>
      </c>
      <c r="K453" t="s">
        <v>64</v>
      </c>
      <c r="L453" s="1">
        <v>44390.438888888886</v>
      </c>
      <c r="P453" t="s">
        <v>486</v>
      </c>
      <c r="U453" t="s">
        <v>498</v>
      </c>
      <c r="AN453" s="1">
        <v>44391.543715277781</v>
      </c>
      <c r="AO453" s="1">
        <v>44391.543715277781</v>
      </c>
      <c r="AP453" t="s">
        <v>447</v>
      </c>
      <c r="AQ453" t="s">
        <v>448</v>
      </c>
      <c r="AR453">
        <v>23</v>
      </c>
      <c r="AS453">
        <v>2E-3</v>
      </c>
      <c r="AT453" t="s">
        <v>71</v>
      </c>
      <c r="AU453" t="s">
        <v>449</v>
      </c>
      <c r="AV453" t="s">
        <v>180</v>
      </c>
      <c r="AW453" t="s">
        <v>450</v>
      </c>
      <c r="AX453">
        <v>2E-3</v>
      </c>
      <c r="AZ453" t="s">
        <v>488</v>
      </c>
      <c r="BC453">
        <v>80813006</v>
      </c>
      <c r="BD453">
        <v>8215126</v>
      </c>
      <c r="BE453" t="s">
        <v>447</v>
      </c>
    </row>
    <row r="454" spans="1:57" x14ac:dyDescent="0.25">
      <c r="A454" t="s">
        <v>499</v>
      </c>
      <c r="B454" t="s">
        <v>500</v>
      </c>
      <c r="C454">
        <v>80813</v>
      </c>
      <c r="D454" t="s">
        <v>59</v>
      </c>
      <c r="E454" t="s">
        <v>116</v>
      </c>
      <c r="F454" t="s">
        <v>61</v>
      </c>
      <c r="G454" t="s">
        <v>62</v>
      </c>
      <c r="H454" t="s">
        <v>63</v>
      </c>
      <c r="I454" t="s">
        <v>64</v>
      </c>
      <c r="J454" t="s">
        <v>65</v>
      </c>
      <c r="K454" t="s">
        <v>64</v>
      </c>
      <c r="L454" s="1">
        <v>44390.427777777775</v>
      </c>
      <c r="P454" t="s">
        <v>486</v>
      </c>
      <c r="U454" t="s">
        <v>501</v>
      </c>
      <c r="AN454" s="1">
        <v>44396.49181712963</v>
      </c>
      <c r="AO454" s="1">
        <v>44392.590277777781</v>
      </c>
      <c r="AP454" t="s">
        <v>556</v>
      </c>
      <c r="AQ454" t="s">
        <v>557</v>
      </c>
      <c r="AR454">
        <v>26</v>
      </c>
      <c r="AS454">
        <v>5.0000000000000001E-3</v>
      </c>
      <c r="AT454" t="s">
        <v>71</v>
      </c>
      <c r="AU454" t="s">
        <v>449</v>
      </c>
      <c r="AW454" t="s">
        <v>450</v>
      </c>
      <c r="AX454">
        <v>2E-3</v>
      </c>
      <c r="AZ454" t="s">
        <v>483</v>
      </c>
      <c r="BC454">
        <v>80813005</v>
      </c>
      <c r="BD454">
        <v>8215123</v>
      </c>
      <c r="BE454" t="s">
        <v>556</v>
      </c>
    </row>
    <row r="455" spans="1:57" x14ac:dyDescent="0.25">
      <c r="A455" t="s">
        <v>499</v>
      </c>
      <c r="B455" t="s">
        <v>500</v>
      </c>
      <c r="C455">
        <v>80813</v>
      </c>
      <c r="D455" t="s">
        <v>59</v>
      </c>
      <c r="E455" t="s">
        <v>116</v>
      </c>
      <c r="F455" t="s">
        <v>61</v>
      </c>
      <c r="G455" t="s">
        <v>62</v>
      </c>
      <c r="H455" t="s">
        <v>63</v>
      </c>
      <c r="I455" t="s">
        <v>64</v>
      </c>
      <c r="J455" t="s">
        <v>65</v>
      </c>
      <c r="K455" t="s">
        <v>64</v>
      </c>
      <c r="L455" s="1">
        <v>44390.427777777775</v>
      </c>
      <c r="P455" t="s">
        <v>486</v>
      </c>
      <c r="U455" t="s">
        <v>501</v>
      </c>
      <c r="AN455" s="1">
        <v>44391.547199074077</v>
      </c>
      <c r="AO455" s="1">
        <v>44391.370324074072</v>
      </c>
      <c r="AP455" t="s">
        <v>554</v>
      </c>
      <c r="AQ455" t="s">
        <v>555</v>
      </c>
      <c r="AR455">
        <v>25</v>
      </c>
      <c r="AS455">
        <v>8.9999999999999993E-3</v>
      </c>
      <c r="AT455" t="s">
        <v>71</v>
      </c>
      <c r="AU455" t="s">
        <v>449</v>
      </c>
      <c r="AW455" t="s">
        <v>450</v>
      </c>
      <c r="AX455">
        <v>2E-3</v>
      </c>
      <c r="AZ455" t="s">
        <v>483</v>
      </c>
      <c r="BC455">
        <v>80813005</v>
      </c>
      <c r="BD455">
        <v>8215125</v>
      </c>
      <c r="BE455" t="s">
        <v>554</v>
      </c>
    </row>
    <row r="456" spans="1:57" x14ac:dyDescent="0.25">
      <c r="A456" t="s">
        <v>499</v>
      </c>
      <c r="B456" t="s">
        <v>500</v>
      </c>
      <c r="C456">
        <v>80813</v>
      </c>
      <c r="D456" t="s">
        <v>59</v>
      </c>
      <c r="E456" t="s">
        <v>116</v>
      </c>
      <c r="F456" t="s">
        <v>61</v>
      </c>
      <c r="G456" t="s">
        <v>62</v>
      </c>
      <c r="H456" t="s">
        <v>63</v>
      </c>
      <c r="I456" t="s">
        <v>64</v>
      </c>
      <c r="J456" t="s">
        <v>65</v>
      </c>
      <c r="K456" t="s">
        <v>64</v>
      </c>
      <c r="L456" s="1">
        <v>44390.427777777775</v>
      </c>
      <c r="P456" t="s">
        <v>486</v>
      </c>
      <c r="U456" t="s">
        <v>501</v>
      </c>
      <c r="AN456" s="1">
        <v>44391.542604166665</v>
      </c>
      <c r="AO456" s="1">
        <v>44391.542604166665</v>
      </c>
      <c r="AP456" t="s">
        <v>447</v>
      </c>
      <c r="AQ456" t="s">
        <v>448</v>
      </c>
      <c r="AR456">
        <v>23</v>
      </c>
      <c r="AS456">
        <v>2E-3</v>
      </c>
      <c r="AT456" t="s">
        <v>71</v>
      </c>
      <c r="AU456" t="s">
        <v>449</v>
      </c>
      <c r="AV456" t="s">
        <v>180</v>
      </c>
      <c r="AW456" t="s">
        <v>450</v>
      </c>
      <c r="AX456">
        <v>2E-3</v>
      </c>
      <c r="AZ456" t="s">
        <v>483</v>
      </c>
      <c r="BC456">
        <v>80813005</v>
      </c>
      <c r="BD456">
        <v>8215121</v>
      </c>
      <c r="BE456" t="s">
        <v>447</v>
      </c>
    </row>
    <row r="457" spans="1:57" x14ac:dyDescent="0.25">
      <c r="A457" t="s">
        <v>502</v>
      </c>
      <c r="B457" t="s">
        <v>503</v>
      </c>
      <c r="C457">
        <v>80813</v>
      </c>
      <c r="D457" t="s">
        <v>59</v>
      </c>
      <c r="E457" t="s">
        <v>119</v>
      </c>
      <c r="F457" t="s">
        <v>61</v>
      </c>
      <c r="G457" t="s">
        <v>62</v>
      </c>
      <c r="H457" t="s">
        <v>63</v>
      </c>
      <c r="I457" t="s">
        <v>64</v>
      </c>
      <c r="J457" t="s">
        <v>65</v>
      </c>
      <c r="K457" t="s">
        <v>64</v>
      </c>
      <c r="L457" s="1">
        <v>44390.419444444444</v>
      </c>
      <c r="P457" t="s">
        <v>486</v>
      </c>
      <c r="U457" t="s">
        <v>161</v>
      </c>
      <c r="AN457" s="1">
        <v>44396.490752314814</v>
      </c>
      <c r="AO457" s="1">
        <v>44392.590277777781</v>
      </c>
      <c r="AP457" t="s">
        <v>556</v>
      </c>
      <c r="AQ457" t="s">
        <v>557</v>
      </c>
      <c r="AR457">
        <v>26</v>
      </c>
      <c r="AS457">
        <v>5.0000000000000001E-3</v>
      </c>
      <c r="AT457" t="s">
        <v>71</v>
      </c>
      <c r="AU457" t="s">
        <v>449</v>
      </c>
      <c r="AW457" t="s">
        <v>450</v>
      </c>
      <c r="AX457">
        <v>2E-3</v>
      </c>
      <c r="AZ457" t="s">
        <v>488</v>
      </c>
      <c r="BC457">
        <v>80813004</v>
      </c>
      <c r="BD457">
        <v>8215118</v>
      </c>
      <c r="BE457" t="s">
        <v>556</v>
      </c>
    </row>
    <row r="458" spans="1:57" x14ac:dyDescent="0.25">
      <c r="A458" t="s">
        <v>502</v>
      </c>
      <c r="B458" t="s">
        <v>503</v>
      </c>
      <c r="C458">
        <v>80813</v>
      </c>
      <c r="D458" t="s">
        <v>59</v>
      </c>
      <c r="E458" t="s">
        <v>119</v>
      </c>
      <c r="F458" t="s">
        <v>61</v>
      </c>
      <c r="G458" t="s">
        <v>62</v>
      </c>
      <c r="H458" t="s">
        <v>63</v>
      </c>
      <c r="I458" t="s">
        <v>64</v>
      </c>
      <c r="J458" t="s">
        <v>65</v>
      </c>
      <c r="K458" t="s">
        <v>64</v>
      </c>
      <c r="L458" s="1">
        <v>44390.419444444444</v>
      </c>
      <c r="P458" t="s">
        <v>486</v>
      </c>
      <c r="U458" t="s">
        <v>161</v>
      </c>
      <c r="AN458" s="1">
        <v>44391.54614583333</v>
      </c>
      <c r="AO458" s="1">
        <v>44391.370324074072</v>
      </c>
      <c r="AP458" t="s">
        <v>554</v>
      </c>
      <c r="AQ458" t="s">
        <v>555</v>
      </c>
      <c r="AR458">
        <v>25</v>
      </c>
      <c r="AS458">
        <v>6.0000000000000001E-3</v>
      </c>
      <c r="AT458" t="s">
        <v>71</v>
      </c>
      <c r="AU458" t="s">
        <v>449</v>
      </c>
      <c r="AW458" t="s">
        <v>450</v>
      </c>
      <c r="AX458">
        <v>2E-3</v>
      </c>
      <c r="AZ458" t="s">
        <v>488</v>
      </c>
      <c r="BC458">
        <v>80813004</v>
      </c>
      <c r="BD458">
        <v>8215120</v>
      </c>
      <c r="BE458" t="s">
        <v>554</v>
      </c>
    </row>
    <row r="459" spans="1:57" x14ac:dyDescent="0.25">
      <c r="A459" t="s">
        <v>502</v>
      </c>
      <c r="B459" t="s">
        <v>503</v>
      </c>
      <c r="C459">
        <v>80813</v>
      </c>
      <c r="D459" t="s">
        <v>59</v>
      </c>
      <c r="E459" t="s">
        <v>119</v>
      </c>
      <c r="F459" t="s">
        <v>61</v>
      </c>
      <c r="G459" t="s">
        <v>62</v>
      </c>
      <c r="H459" t="s">
        <v>63</v>
      </c>
      <c r="I459" t="s">
        <v>64</v>
      </c>
      <c r="J459" t="s">
        <v>65</v>
      </c>
      <c r="K459" t="s">
        <v>64</v>
      </c>
      <c r="L459" s="1">
        <v>44390.419444444444</v>
      </c>
      <c r="P459" t="s">
        <v>486</v>
      </c>
      <c r="U459" t="s">
        <v>161</v>
      </c>
      <c r="AN459" s="1">
        <v>44391.541493055556</v>
      </c>
      <c r="AO459" s="1">
        <v>44391.541493055556</v>
      </c>
      <c r="AP459" t="s">
        <v>447</v>
      </c>
      <c r="AQ459" t="s">
        <v>448</v>
      </c>
      <c r="AR459">
        <v>23</v>
      </c>
      <c r="AS459">
        <v>2E-3</v>
      </c>
      <c r="AT459" t="s">
        <v>71</v>
      </c>
      <c r="AU459" t="s">
        <v>449</v>
      </c>
      <c r="AV459" t="s">
        <v>180</v>
      </c>
      <c r="AW459" t="s">
        <v>450</v>
      </c>
      <c r="AX459">
        <v>2E-3</v>
      </c>
      <c r="AZ459" t="s">
        <v>488</v>
      </c>
      <c r="BC459">
        <v>80813004</v>
      </c>
      <c r="BD459">
        <v>8215116</v>
      </c>
      <c r="BE459" t="s">
        <v>447</v>
      </c>
    </row>
    <row r="460" spans="1:57" x14ac:dyDescent="0.25">
      <c r="A460" t="s">
        <v>504</v>
      </c>
      <c r="B460" t="s">
        <v>505</v>
      </c>
      <c r="C460">
        <v>80813</v>
      </c>
      <c r="D460" t="s">
        <v>59</v>
      </c>
      <c r="E460" t="s">
        <v>60</v>
      </c>
      <c r="F460" t="s">
        <v>61</v>
      </c>
      <c r="G460" t="s">
        <v>62</v>
      </c>
      <c r="H460" t="s">
        <v>63</v>
      </c>
      <c r="I460" t="s">
        <v>64</v>
      </c>
      <c r="J460" t="s">
        <v>65</v>
      </c>
      <c r="K460" t="s">
        <v>64</v>
      </c>
      <c r="L460" s="1">
        <v>44390.408333333333</v>
      </c>
      <c r="P460" t="s">
        <v>506</v>
      </c>
      <c r="Q460" t="s">
        <v>87</v>
      </c>
      <c r="U460" t="s">
        <v>507</v>
      </c>
      <c r="AN460" s="1">
        <v>44396.489699074074</v>
      </c>
      <c r="AO460" s="1">
        <v>44392.590277777781</v>
      </c>
      <c r="AP460" t="s">
        <v>556</v>
      </c>
      <c r="AQ460" t="s">
        <v>557</v>
      </c>
      <c r="AR460">
        <v>26</v>
      </c>
      <c r="AS460">
        <v>6.0000000000000001E-3</v>
      </c>
      <c r="AT460" t="s">
        <v>71</v>
      </c>
      <c r="AU460" t="s">
        <v>449</v>
      </c>
      <c r="AW460" t="s">
        <v>450</v>
      </c>
      <c r="AX460">
        <v>2E-3</v>
      </c>
      <c r="BC460">
        <v>80813003</v>
      </c>
      <c r="BD460">
        <v>8215113</v>
      </c>
      <c r="BE460" t="s">
        <v>556</v>
      </c>
    </row>
    <row r="461" spans="1:57" x14ac:dyDescent="0.25">
      <c r="A461" t="s">
        <v>504</v>
      </c>
      <c r="B461" t="s">
        <v>505</v>
      </c>
      <c r="C461">
        <v>80813</v>
      </c>
      <c r="D461" t="s">
        <v>59</v>
      </c>
      <c r="E461" t="s">
        <v>60</v>
      </c>
      <c r="F461" t="s">
        <v>61</v>
      </c>
      <c r="G461" t="s">
        <v>62</v>
      </c>
      <c r="H461" t="s">
        <v>63</v>
      </c>
      <c r="I461" t="s">
        <v>64</v>
      </c>
      <c r="J461" t="s">
        <v>65</v>
      </c>
      <c r="K461" t="s">
        <v>64</v>
      </c>
      <c r="L461" s="1">
        <v>44390.408333333333</v>
      </c>
      <c r="P461" t="s">
        <v>506</v>
      </c>
      <c r="Q461" t="s">
        <v>87</v>
      </c>
      <c r="U461" t="s">
        <v>507</v>
      </c>
      <c r="AN461" s="1">
        <v>44391.545081018521</v>
      </c>
      <c r="AO461" s="1">
        <v>44391.370324074072</v>
      </c>
      <c r="AP461" t="s">
        <v>554</v>
      </c>
      <c r="AQ461" t="s">
        <v>555</v>
      </c>
      <c r="AR461">
        <v>25</v>
      </c>
      <c r="AS461">
        <v>0.01</v>
      </c>
      <c r="AT461" t="s">
        <v>71</v>
      </c>
      <c r="AU461" t="s">
        <v>449</v>
      </c>
      <c r="AW461" t="s">
        <v>450</v>
      </c>
      <c r="AX461">
        <v>2E-3</v>
      </c>
      <c r="BC461">
        <v>80813003</v>
      </c>
      <c r="BD461">
        <v>8215115</v>
      </c>
      <c r="BE461" t="s">
        <v>554</v>
      </c>
    </row>
    <row r="462" spans="1:57" x14ac:dyDescent="0.25">
      <c r="A462" t="s">
        <v>504</v>
      </c>
      <c r="B462" t="s">
        <v>505</v>
      </c>
      <c r="C462">
        <v>80813</v>
      </c>
      <c r="D462" t="s">
        <v>59</v>
      </c>
      <c r="E462" t="s">
        <v>60</v>
      </c>
      <c r="F462" t="s">
        <v>61</v>
      </c>
      <c r="G462" t="s">
        <v>62</v>
      </c>
      <c r="H462" t="s">
        <v>63</v>
      </c>
      <c r="I462" t="s">
        <v>64</v>
      </c>
      <c r="J462" t="s">
        <v>65</v>
      </c>
      <c r="K462" t="s">
        <v>64</v>
      </c>
      <c r="L462" s="1">
        <v>44390.408333333333</v>
      </c>
      <c r="P462" t="s">
        <v>506</v>
      </c>
      <c r="Q462" t="s">
        <v>87</v>
      </c>
      <c r="U462" t="s">
        <v>507</v>
      </c>
      <c r="AN462" s="1">
        <v>44391.540393518517</v>
      </c>
      <c r="AO462" s="1">
        <v>44391.540393518517</v>
      </c>
      <c r="AP462" t="s">
        <v>447</v>
      </c>
      <c r="AQ462" t="s">
        <v>448</v>
      </c>
      <c r="AR462">
        <v>23</v>
      </c>
      <c r="AS462">
        <v>2E-3</v>
      </c>
      <c r="AT462" t="s">
        <v>71</v>
      </c>
      <c r="AU462" t="s">
        <v>449</v>
      </c>
      <c r="AV462" t="s">
        <v>180</v>
      </c>
      <c r="AW462" t="s">
        <v>450</v>
      </c>
      <c r="AX462">
        <v>2E-3</v>
      </c>
      <c r="BC462">
        <v>80813003</v>
      </c>
      <c r="BD462">
        <v>8215111</v>
      </c>
      <c r="BE462" t="s">
        <v>447</v>
      </c>
    </row>
    <row r="463" spans="1:57" x14ac:dyDescent="0.25">
      <c r="A463" t="s">
        <v>548</v>
      </c>
      <c r="B463" t="s">
        <v>549</v>
      </c>
      <c r="C463">
        <v>80813</v>
      </c>
      <c r="D463" t="s">
        <v>59</v>
      </c>
      <c r="E463" t="s">
        <v>125</v>
      </c>
      <c r="F463" t="s">
        <v>177</v>
      </c>
      <c r="G463" t="s">
        <v>62</v>
      </c>
      <c r="H463" t="s">
        <v>178</v>
      </c>
      <c r="I463" t="s">
        <v>64</v>
      </c>
      <c r="J463" t="s">
        <v>65</v>
      </c>
      <c r="K463" t="s">
        <v>64</v>
      </c>
      <c r="L463" s="1">
        <v>44390.395833333336</v>
      </c>
      <c r="AN463" s="1">
        <v>44396.49927083333</v>
      </c>
      <c r="AO463" s="1">
        <v>44392.590277777781</v>
      </c>
      <c r="AP463" t="s">
        <v>556</v>
      </c>
      <c r="AQ463" t="s">
        <v>557</v>
      </c>
      <c r="AR463">
        <v>26</v>
      </c>
      <c r="AS463">
        <v>2E-3</v>
      </c>
      <c r="AT463" t="s">
        <v>71</v>
      </c>
      <c r="AU463" t="s">
        <v>449</v>
      </c>
      <c r="AV463" t="s">
        <v>180</v>
      </c>
      <c r="AW463" t="s">
        <v>450</v>
      </c>
      <c r="AX463">
        <v>2E-3</v>
      </c>
      <c r="AZ463" t="s">
        <v>550</v>
      </c>
      <c r="BC463">
        <v>80813012</v>
      </c>
      <c r="BD463">
        <v>8215108</v>
      </c>
      <c r="BE463" t="s">
        <v>556</v>
      </c>
    </row>
    <row r="464" spans="1:57" x14ac:dyDescent="0.25">
      <c r="A464" t="s">
        <v>548</v>
      </c>
      <c r="B464" t="s">
        <v>549</v>
      </c>
      <c r="C464">
        <v>80813</v>
      </c>
      <c r="D464" t="s">
        <v>59</v>
      </c>
      <c r="E464" t="s">
        <v>125</v>
      </c>
      <c r="F464" t="s">
        <v>177</v>
      </c>
      <c r="G464" t="s">
        <v>62</v>
      </c>
      <c r="H464" t="s">
        <v>178</v>
      </c>
      <c r="I464" t="s">
        <v>64</v>
      </c>
      <c r="J464" t="s">
        <v>65</v>
      </c>
      <c r="K464" t="s">
        <v>64</v>
      </c>
      <c r="L464" s="1">
        <v>44390.395833333336</v>
      </c>
      <c r="AN464" s="1">
        <v>44391.559907407405</v>
      </c>
      <c r="AO464" s="1">
        <v>44391.370324074072</v>
      </c>
      <c r="AP464" t="s">
        <v>554</v>
      </c>
      <c r="AQ464" t="s">
        <v>555</v>
      </c>
      <c r="AR464">
        <v>25</v>
      </c>
      <c r="AS464">
        <v>2E-3</v>
      </c>
      <c r="AT464" t="s">
        <v>71</v>
      </c>
      <c r="AU464" t="s">
        <v>449</v>
      </c>
      <c r="AV464" t="s">
        <v>180</v>
      </c>
      <c r="AW464" t="s">
        <v>450</v>
      </c>
      <c r="AX464">
        <v>2E-3</v>
      </c>
      <c r="AZ464" t="s">
        <v>550</v>
      </c>
      <c r="BC464">
        <v>80813012</v>
      </c>
      <c r="BD464">
        <v>8215110</v>
      </c>
      <c r="BE464" t="s">
        <v>554</v>
      </c>
    </row>
    <row r="465" spans="1:57" x14ac:dyDescent="0.25">
      <c r="A465" t="s">
        <v>548</v>
      </c>
      <c r="B465" t="s">
        <v>549</v>
      </c>
      <c r="C465">
        <v>80813</v>
      </c>
      <c r="D465" t="s">
        <v>59</v>
      </c>
      <c r="E465" t="s">
        <v>125</v>
      </c>
      <c r="F465" t="s">
        <v>177</v>
      </c>
      <c r="G465" t="s">
        <v>62</v>
      </c>
      <c r="H465" t="s">
        <v>178</v>
      </c>
      <c r="I465" t="s">
        <v>64</v>
      </c>
      <c r="J465" t="s">
        <v>65</v>
      </c>
      <c r="K465" t="s">
        <v>64</v>
      </c>
      <c r="L465" s="1">
        <v>44390.395833333336</v>
      </c>
      <c r="AN465" s="1">
        <v>44391.497303240743</v>
      </c>
      <c r="AO465" s="1">
        <v>44391.497303240743</v>
      </c>
      <c r="AP465" t="s">
        <v>447</v>
      </c>
      <c r="AQ465" t="s">
        <v>448</v>
      </c>
      <c r="AR465">
        <v>23</v>
      </c>
      <c r="AS465">
        <v>2E-3</v>
      </c>
      <c r="AT465" t="s">
        <v>71</v>
      </c>
      <c r="AU465" t="s">
        <v>449</v>
      </c>
      <c r="AV465" t="s">
        <v>180</v>
      </c>
      <c r="AW465" t="s">
        <v>450</v>
      </c>
      <c r="AX465">
        <v>2E-3</v>
      </c>
      <c r="AZ465" t="s">
        <v>550</v>
      </c>
      <c r="BC465">
        <v>80813012</v>
      </c>
      <c r="BD465">
        <v>8215106</v>
      </c>
      <c r="BE465" t="s">
        <v>447</v>
      </c>
    </row>
    <row r="466" spans="1:57" x14ac:dyDescent="0.25">
      <c r="A466" t="s">
        <v>508</v>
      </c>
      <c r="B466" t="s">
        <v>509</v>
      </c>
      <c r="C466">
        <v>80813</v>
      </c>
      <c r="D466" t="s">
        <v>59</v>
      </c>
      <c r="E466" t="s">
        <v>125</v>
      </c>
      <c r="F466" t="s">
        <v>61</v>
      </c>
      <c r="G466" t="s">
        <v>62</v>
      </c>
      <c r="H466" t="s">
        <v>63</v>
      </c>
      <c r="I466" t="s">
        <v>64</v>
      </c>
      <c r="J466" t="s">
        <v>65</v>
      </c>
      <c r="K466" t="s">
        <v>64</v>
      </c>
      <c r="L466" s="1">
        <v>44390.384722222225</v>
      </c>
      <c r="P466" t="s">
        <v>506</v>
      </c>
      <c r="Q466" t="s">
        <v>87</v>
      </c>
      <c r="U466" t="s">
        <v>510</v>
      </c>
      <c r="AN466" s="1">
        <v>44396.488634259258</v>
      </c>
      <c r="AO466" s="1">
        <v>44392.590277777781</v>
      </c>
      <c r="AP466" t="s">
        <v>556</v>
      </c>
      <c r="AQ466" t="s">
        <v>557</v>
      </c>
      <c r="AR466">
        <v>26</v>
      </c>
      <c r="AS466">
        <v>5.0000000000000001E-3</v>
      </c>
      <c r="AT466" t="s">
        <v>71</v>
      </c>
      <c r="AU466" t="s">
        <v>449</v>
      </c>
      <c r="AW466" t="s">
        <v>450</v>
      </c>
      <c r="AX466">
        <v>2E-3</v>
      </c>
      <c r="BC466">
        <v>80813002</v>
      </c>
      <c r="BD466">
        <v>8215103</v>
      </c>
      <c r="BE466" t="s">
        <v>556</v>
      </c>
    </row>
    <row r="467" spans="1:57" x14ac:dyDescent="0.25">
      <c r="A467" t="s">
        <v>508</v>
      </c>
      <c r="B467" t="s">
        <v>509</v>
      </c>
      <c r="C467">
        <v>80813</v>
      </c>
      <c r="D467" t="s">
        <v>59</v>
      </c>
      <c r="E467" t="s">
        <v>125</v>
      </c>
      <c r="F467" t="s">
        <v>61</v>
      </c>
      <c r="G467" t="s">
        <v>62</v>
      </c>
      <c r="H467" t="s">
        <v>63</v>
      </c>
      <c r="I467" t="s">
        <v>64</v>
      </c>
      <c r="J467" t="s">
        <v>65</v>
      </c>
      <c r="K467" t="s">
        <v>64</v>
      </c>
      <c r="L467" s="1">
        <v>44390.384722222225</v>
      </c>
      <c r="P467" t="s">
        <v>506</v>
      </c>
      <c r="Q467" t="s">
        <v>87</v>
      </c>
      <c r="U467" t="s">
        <v>510</v>
      </c>
      <c r="AN467" s="1">
        <v>44391.544016203705</v>
      </c>
      <c r="AO467" s="1">
        <v>44391.370324074072</v>
      </c>
      <c r="AP467" t="s">
        <v>554</v>
      </c>
      <c r="AQ467" t="s">
        <v>555</v>
      </c>
      <c r="AR467">
        <v>25</v>
      </c>
      <c r="AS467">
        <v>0.01</v>
      </c>
      <c r="AT467" t="s">
        <v>71</v>
      </c>
      <c r="AU467" t="s">
        <v>449</v>
      </c>
      <c r="AW467" t="s">
        <v>450</v>
      </c>
      <c r="AX467">
        <v>2E-3</v>
      </c>
      <c r="BC467">
        <v>80813002</v>
      </c>
      <c r="BD467">
        <v>8215105</v>
      </c>
      <c r="BE467" t="s">
        <v>554</v>
      </c>
    </row>
    <row r="468" spans="1:57" x14ac:dyDescent="0.25">
      <c r="A468" t="s">
        <v>508</v>
      </c>
      <c r="B468" t="s">
        <v>509</v>
      </c>
      <c r="C468">
        <v>80813</v>
      </c>
      <c r="D468" t="s">
        <v>59</v>
      </c>
      <c r="E468" t="s">
        <v>125</v>
      </c>
      <c r="F468" t="s">
        <v>61</v>
      </c>
      <c r="G468" t="s">
        <v>62</v>
      </c>
      <c r="H468" t="s">
        <v>63</v>
      </c>
      <c r="I468" t="s">
        <v>64</v>
      </c>
      <c r="J468" t="s">
        <v>65</v>
      </c>
      <c r="K468" t="s">
        <v>64</v>
      </c>
      <c r="L468" s="1">
        <v>44390.384722222225</v>
      </c>
      <c r="P468" t="s">
        <v>506</v>
      </c>
      <c r="Q468" t="s">
        <v>87</v>
      </c>
      <c r="U468" t="s">
        <v>510</v>
      </c>
      <c r="AN468" s="1">
        <v>44391.539282407408</v>
      </c>
      <c r="AO468" s="1">
        <v>44391.539282407408</v>
      </c>
      <c r="AP468" t="s">
        <v>447</v>
      </c>
      <c r="AQ468" t="s">
        <v>448</v>
      </c>
      <c r="AR468">
        <v>23</v>
      </c>
      <c r="AS468">
        <v>2E-3</v>
      </c>
      <c r="AT468" t="s">
        <v>71</v>
      </c>
      <c r="AU468" t="s">
        <v>449</v>
      </c>
      <c r="AV468" t="s">
        <v>180</v>
      </c>
      <c r="AW468" t="s">
        <v>450</v>
      </c>
      <c r="AX468">
        <v>2E-3</v>
      </c>
      <c r="BC468">
        <v>80813002</v>
      </c>
      <c r="BD468">
        <v>8215101</v>
      </c>
      <c r="BE468" t="s">
        <v>447</v>
      </c>
    </row>
    <row r="469" spans="1:57" x14ac:dyDescent="0.25">
      <c r="A469" t="s">
        <v>430</v>
      </c>
      <c r="B469" t="s">
        <v>431</v>
      </c>
      <c r="C469">
        <v>80713</v>
      </c>
      <c r="D469" t="s">
        <v>59</v>
      </c>
      <c r="E469" t="s">
        <v>317</v>
      </c>
      <c r="H469" t="s">
        <v>317</v>
      </c>
      <c r="I469" t="s">
        <v>64</v>
      </c>
      <c r="J469" t="s">
        <v>65</v>
      </c>
      <c r="L469" s="1">
        <v>44376.624027777776</v>
      </c>
      <c r="AN469" s="1">
        <v>44385.389849537038</v>
      </c>
      <c r="AO469" s="1"/>
      <c r="AP469" t="s">
        <v>432</v>
      </c>
      <c r="AQ469" t="s">
        <v>433</v>
      </c>
      <c r="AS469">
        <v>0</v>
      </c>
      <c r="AT469" t="s">
        <v>45</v>
      </c>
      <c r="AZ469" t="s">
        <v>434</v>
      </c>
      <c r="BC469">
        <v>80713001</v>
      </c>
      <c r="BD469">
        <v>8197285</v>
      </c>
      <c r="BE469" t="s">
        <v>432</v>
      </c>
    </row>
    <row r="470" spans="1:57" x14ac:dyDescent="0.25">
      <c r="A470" t="s">
        <v>129</v>
      </c>
      <c r="B470" t="s">
        <v>130</v>
      </c>
      <c r="C470">
        <v>80713</v>
      </c>
      <c r="D470" t="s">
        <v>59</v>
      </c>
      <c r="E470" t="s">
        <v>60</v>
      </c>
      <c r="F470" t="s">
        <v>61</v>
      </c>
      <c r="G470" t="s">
        <v>62</v>
      </c>
      <c r="H470" t="s">
        <v>63</v>
      </c>
      <c r="I470" t="s">
        <v>64</v>
      </c>
      <c r="J470" t="s">
        <v>65</v>
      </c>
      <c r="K470" t="s">
        <v>64</v>
      </c>
      <c r="L470" s="1">
        <v>44376.509722222225</v>
      </c>
      <c r="P470" t="s">
        <v>131</v>
      </c>
      <c r="Q470" t="s">
        <v>132</v>
      </c>
      <c r="U470" t="s">
        <v>133</v>
      </c>
      <c r="AN470" s="1">
        <v>44377.528368055559</v>
      </c>
      <c r="AO470" s="1">
        <v>44377.528368055559</v>
      </c>
      <c r="AP470" t="s">
        <v>447</v>
      </c>
      <c r="AQ470" t="s">
        <v>448</v>
      </c>
      <c r="AR470">
        <v>23</v>
      </c>
      <c r="AS470">
        <v>2E-3</v>
      </c>
      <c r="AT470" t="s">
        <v>71</v>
      </c>
      <c r="AU470" t="s">
        <v>449</v>
      </c>
      <c r="AV470" t="s">
        <v>180</v>
      </c>
      <c r="AW470" t="s">
        <v>450</v>
      </c>
      <c r="AX470">
        <v>2E-3</v>
      </c>
      <c r="AZ470" t="s">
        <v>135</v>
      </c>
      <c r="BC470">
        <v>80713003</v>
      </c>
      <c r="BD470">
        <v>8197267</v>
      </c>
      <c r="BE470" t="s">
        <v>447</v>
      </c>
    </row>
    <row r="471" spans="1:57" x14ac:dyDescent="0.25">
      <c r="A471" t="s">
        <v>129</v>
      </c>
      <c r="B471" t="s">
        <v>130</v>
      </c>
      <c r="C471">
        <v>80713</v>
      </c>
      <c r="D471" t="s">
        <v>59</v>
      </c>
      <c r="E471" t="s">
        <v>60</v>
      </c>
      <c r="F471" t="s">
        <v>61</v>
      </c>
      <c r="G471" t="s">
        <v>62</v>
      </c>
      <c r="H471" t="s">
        <v>63</v>
      </c>
      <c r="I471" t="s">
        <v>64</v>
      </c>
      <c r="J471" t="s">
        <v>65</v>
      </c>
      <c r="K471" t="s">
        <v>64</v>
      </c>
      <c r="L471" s="1">
        <v>44376.509722222225</v>
      </c>
      <c r="P471" t="s">
        <v>131</v>
      </c>
      <c r="Q471" t="s">
        <v>132</v>
      </c>
      <c r="U471" t="s">
        <v>133</v>
      </c>
      <c r="AN471" s="1">
        <v>44383.450312499997</v>
      </c>
      <c r="AO471" s="1">
        <v>44379.485162037039</v>
      </c>
      <c r="AP471" t="s">
        <v>560</v>
      </c>
      <c r="AQ471" t="s">
        <v>561</v>
      </c>
      <c r="AR471">
        <v>80</v>
      </c>
      <c r="AS471">
        <v>1.87</v>
      </c>
      <c r="AT471" t="s">
        <v>71</v>
      </c>
      <c r="AU471" t="s">
        <v>571</v>
      </c>
      <c r="AW471" t="s">
        <v>563</v>
      </c>
      <c r="AX471">
        <v>0.05</v>
      </c>
      <c r="AZ471" t="s">
        <v>135</v>
      </c>
      <c r="BC471">
        <v>80713003</v>
      </c>
      <c r="BD471">
        <v>8197275</v>
      </c>
      <c r="BE471" t="s">
        <v>560</v>
      </c>
    </row>
    <row r="472" spans="1:57" x14ac:dyDescent="0.25">
      <c r="A472" t="s">
        <v>129</v>
      </c>
      <c r="B472" t="s">
        <v>130</v>
      </c>
      <c r="C472">
        <v>80713</v>
      </c>
      <c r="D472" t="s">
        <v>59</v>
      </c>
      <c r="E472" t="s">
        <v>60</v>
      </c>
      <c r="F472" t="s">
        <v>61</v>
      </c>
      <c r="G472" t="s">
        <v>62</v>
      </c>
      <c r="H472" t="s">
        <v>63</v>
      </c>
      <c r="I472" t="s">
        <v>64</v>
      </c>
      <c r="J472" t="s">
        <v>65</v>
      </c>
      <c r="K472" t="s">
        <v>64</v>
      </c>
      <c r="L472" s="1">
        <v>44376.509722222225</v>
      </c>
      <c r="P472" t="s">
        <v>131</v>
      </c>
      <c r="Q472" t="s">
        <v>132</v>
      </c>
      <c r="U472" t="s">
        <v>133</v>
      </c>
      <c r="AN472" s="1">
        <v>44385.64</v>
      </c>
      <c r="AO472" s="1">
        <v>44385.64</v>
      </c>
      <c r="AP472" t="s">
        <v>427</v>
      </c>
      <c r="AQ472" t="s">
        <v>428</v>
      </c>
      <c r="AR472">
        <v>18</v>
      </c>
      <c r="AS472">
        <v>5.0000000000000001E-3</v>
      </c>
      <c r="AT472" t="s">
        <v>71</v>
      </c>
      <c r="AU472" t="s">
        <v>424</v>
      </c>
      <c r="AV472" t="s">
        <v>180</v>
      </c>
      <c r="AW472" t="s">
        <v>429</v>
      </c>
      <c r="AX472">
        <v>5.0000000000000001E-3</v>
      </c>
      <c r="AZ472" t="s">
        <v>135</v>
      </c>
      <c r="BC472">
        <v>80713003</v>
      </c>
      <c r="BD472">
        <v>8197272</v>
      </c>
      <c r="BE472" t="s">
        <v>427</v>
      </c>
    </row>
    <row r="473" spans="1:57" x14ac:dyDescent="0.25">
      <c r="A473" t="s">
        <v>129</v>
      </c>
      <c r="B473" t="s">
        <v>130</v>
      </c>
      <c r="C473">
        <v>80713</v>
      </c>
      <c r="D473" t="s">
        <v>59</v>
      </c>
      <c r="E473" t="s">
        <v>60</v>
      </c>
      <c r="F473" t="s">
        <v>61</v>
      </c>
      <c r="G473" t="s">
        <v>62</v>
      </c>
      <c r="H473" t="s">
        <v>63</v>
      </c>
      <c r="I473" t="s">
        <v>64</v>
      </c>
      <c r="J473" t="s">
        <v>65</v>
      </c>
      <c r="K473" t="s">
        <v>64</v>
      </c>
      <c r="L473" s="1">
        <v>44376.509722222225</v>
      </c>
      <c r="P473" t="s">
        <v>131</v>
      </c>
      <c r="Q473" t="s">
        <v>132</v>
      </c>
      <c r="U473" t="s">
        <v>133</v>
      </c>
      <c r="AN473" s="1">
        <v>44385.64</v>
      </c>
      <c r="AO473" s="1">
        <v>44385.64</v>
      </c>
      <c r="AP473" t="s">
        <v>422</v>
      </c>
      <c r="AQ473" t="s">
        <v>423</v>
      </c>
      <c r="AR473">
        <v>20</v>
      </c>
      <c r="AS473">
        <v>2.4E-2</v>
      </c>
      <c r="AT473" t="s">
        <v>71</v>
      </c>
      <c r="AU473" t="s">
        <v>424</v>
      </c>
      <c r="AW473" t="s">
        <v>425</v>
      </c>
      <c r="AX473">
        <v>5.0000000000000001E-3</v>
      </c>
      <c r="AZ473" t="s">
        <v>135</v>
      </c>
      <c r="BC473">
        <v>80713003</v>
      </c>
      <c r="BD473">
        <v>8197272</v>
      </c>
      <c r="BE473" t="s">
        <v>422</v>
      </c>
    </row>
    <row r="474" spans="1:57" x14ac:dyDescent="0.25">
      <c r="A474" t="s">
        <v>129</v>
      </c>
      <c r="B474" t="s">
        <v>130</v>
      </c>
      <c r="C474">
        <v>80713</v>
      </c>
      <c r="D474" t="s">
        <v>59</v>
      </c>
      <c r="E474" t="s">
        <v>60</v>
      </c>
      <c r="F474" t="s">
        <v>61</v>
      </c>
      <c r="G474" t="s">
        <v>62</v>
      </c>
      <c r="H474" t="s">
        <v>63</v>
      </c>
      <c r="I474" t="s">
        <v>64</v>
      </c>
      <c r="J474" t="s">
        <v>65</v>
      </c>
      <c r="K474" t="s">
        <v>64</v>
      </c>
      <c r="L474" s="1">
        <v>44376.509722222225</v>
      </c>
      <c r="P474" t="s">
        <v>131</v>
      </c>
      <c r="Q474" t="s">
        <v>132</v>
      </c>
      <c r="U474" t="s">
        <v>133</v>
      </c>
      <c r="AN474" s="1">
        <v>44377.529166666667</v>
      </c>
      <c r="AO474" s="1">
        <v>44377.529166666667</v>
      </c>
      <c r="AP474" t="s">
        <v>384</v>
      </c>
      <c r="AQ474" t="s">
        <v>385</v>
      </c>
      <c r="AR474">
        <v>13</v>
      </c>
      <c r="AS474">
        <v>95</v>
      </c>
      <c r="AT474" t="s">
        <v>386</v>
      </c>
      <c r="AU474" t="s">
        <v>390</v>
      </c>
      <c r="AW474" t="s">
        <v>387</v>
      </c>
      <c r="AX474">
        <v>1</v>
      </c>
      <c r="AZ474" t="s">
        <v>135</v>
      </c>
      <c r="BC474">
        <v>80713003</v>
      </c>
      <c r="BD474">
        <v>8197276</v>
      </c>
      <c r="BE474" t="s">
        <v>384</v>
      </c>
    </row>
    <row r="475" spans="1:57" x14ac:dyDescent="0.25">
      <c r="A475" t="s">
        <v>129</v>
      </c>
      <c r="B475" t="s">
        <v>130</v>
      </c>
      <c r="C475">
        <v>80713</v>
      </c>
      <c r="D475" t="s">
        <v>59</v>
      </c>
      <c r="E475" t="s">
        <v>60</v>
      </c>
      <c r="F475" t="s">
        <v>61</v>
      </c>
      <c r="G475" t="s">
        <v>62</v>
      </c>
      <c r="H475" t="s">
        <v>63</v>
      </c>
      <c r="I475" t="s">
        <v>64</v>
      </c>
      <c r="J475" t="s">
        <v>65</v>
      </c>
      <c r="K475" t="s">
        <v>64</v>
      </c>
      <c r="L475" s="1">
        <v>44376.509722222225</v>
      </c>
      <c r="P475" t="s">
        <v>131</v>
      </c>
      <c r="Q475" t="s">
        <v>132</v>
      </c>
      <c r="U475" t="s">
        <v>133</v>
      </c>
      <c r="AN475" s="1">
        <v>44384.429629629631</v>
      </c>
      <c r="AO475" s="1">
        <v>44383.599305555559</v>
      </c>
      <c r="AP475" t="s">
        <v>556</v>
      </c>
      <c r="AQ475" t="s">
        <v>557</v>
      </c>
      <c r="AR475">
        <v>26</v>
      </c>
      <c r="AS475">
        <v>8.9999999999999993E-3</v>
      </c>
      <c r="AT475" t="s">
        <v>71</v>
      </c>
      <c r="AU475" t="s">
        <v>449</v>
      </c>
      <c r="AW475" t="s">
        <v>450</v>
      </c>
      <c r="AX475">
        <v>2E-3</v>
      </c>
      <c r="AZ475" t="s">
        <v>135</v>
      </c>
      <c r="BC475">
        <v>80713003</v>
      </c>
      <c r="BD475">
        <v>8197271</v>
      </c>
      <c r="BE475" t="s">
        <v>556</v>
      </c>
    </row>
    <row r="476" spans="1:57" x14ac:dyDescent="0.25">
      <c r="A476" t="s">
        <v>129</v>
      </c>
      <c r="B476" t="s">
        <v>130</v>
      </c>
      <c r="C476">
        <v>80713</v>
      </c>
      <c r="D476" t="s">
        <v>59</v>
      </c>
      <c r="E476" t="s">
        <v>60</v>
      </c>
      <c r="F476" t="s">
        <v>61</v>
      </c>
      <c r="G476" t="s">
        <v>62</v>
      </c>
      <c r="H476" t="s">
        <v>63</v>
      </c>
      <c r="I476" t="s">
        <v>64</v>
      </c>
      <c r="J476" t="s">
        <v>65</v>
      </c>
      <c r="K476" t="s">
        <v>64</v>
      </c>
      <c r="L476" s="1">
        <v>44376.509722222225</v>
      </c>
      <c r="P476" t="s">
        <v>131</v>
      </c>
      <c r="Q476" t="s">
        <v>132</v>
      </c>
      <c r="U476" t="s">
        <v>133</v>
      </c>
      <c r="AN476" s="1">
        <v>44384.428587962961</v>
      </c>
      <c r="AO476" s="1">
        <v>44383.599305555559</v>
      </c>
      <c r="AP476" t="s">
        <v>554</v>
      </c>
      <c r="AQ476" t="s">
        <v>555</v>
      </c>
      <c r="AR476">
        <v>25</v>
      </c>
      <c r="AS476">
        <v>1.2E-2</v>
      </c>
      <c r="AT476" t="s">
        <v>71</v>
      </c>
      <c r="AU476" t="s">
        <v>449</v>
      </c>
      <c r="AW476" t="s">
        <v>450</v>
      </c>
      <c r="AX476">
        <v>2E-3</v>
      </c>
      <c r="AZ476" t="s">
        <v>135</v>
      </c>
      <c r="BC476">
        <v>80713003</v>
      </c>
      <c r="BD476">
        <v>8197269</v>
      </c>
      <c r="BE476" t="s">
        <v>554</v>
      </c>
    </row>
    <row r="477" spans="1:57" x14ac:dyDescent="0.25">
      <c r="A477" t="s">
        <v>129</v>
      </c>
      <c r="B477" t="s">
        <v>130</v>
      </c>
      <c r="C477">
        <v>80713</v>
      </c>
      <c r="D477" t="s">
        <v>59</v>
      </c>
      <c r="E477" t="s">
        <v>60</v>
      </c>
      <c r="F477" t="s">
        <v>61</v>
      </c>
      <c r="G477" t="s">
        <v>62</v>
      </c>
      <c r="H477" t="s">
        <v>63</v>
      </c>
      <c r="I477" t="s">
        <v>64</v>
      </c>
      <c r="J477" t="s">
        <v>65</v>
      </c>
      <c r="K477" t="s">
        <v>64</v>
      </c>
      <c r="L477" s="1">
        <v>44376.509722222225</v>
      </c>
      <c r="P477" t="s">
        <v>131</v>
      </c>
      <c r="Q477" t="s">
        <v>132</v>
      </c>
      <c r="U477" t="s">
        <v>133</v>
      </c>
      <c r="AN477" s="1">
        <v>44390.509027777778</v>
      </c>
      <c r="AO477" s="1">
        <v>44390.509027777778</v>
      </c>
      <c r="AP477" t="s">
        <v>69</v>
      </c>
      <c r="AQ477" t="s">
        <v>70</v>
      </c>
      <c r="AR477">
        <v>89</v>
      </c>
      <c r="AS477">
        <v>32.200000000000003</v>
      </c>
      <c r="AT477" t="s">
        <v>71</v>
      </c>
      <c r="AU477" t="s">
        <v>134</v>
      </c>
      <c r="AW477" t="s">
        <v>73</v>
      </c>
      <c r="AX477">
        <v>0.8</v>
      </c>
      <c r="AZ477" t="s">
        <v>135</v>
      </c>
      <c r="BC477">
        <v>80713003</v>
      </c>
      <c r="BD477">
        <v>8197277</v>
      </c>
      <c r="BE477" t="s">
        <v>69</v>
      </c>
    </row>
    <row r="478" spans="1:57" x14ac:dyDescent="0.25">
      <c r="A478" t="s">
        <v>129</v>
      </c>
      <c r="B478" t="s">
        <v>130</v>
      </c>
      <c r="C478">
        <v>80713</v>
      </c>
      <c r="D478" t="s">
        <v>59</v>
      </c>
      <c r="E478" t="s">
        <v>60</v>
      </c>
      <c r="F478" t="s">
        <v>61</v>
      </c>
      <c r="G478" t="s">
        <v>62</v>
      </c>
      <c r="H478" t="s">
        <v>63</v>
      </c>
      <c r="I478" t="s">
        <v>64</v>
      </c>
      <c r="J478" t="s">
        <v>65</v>
      </c>
      <c r="K478" t="s">
        <v>64</v>
      </c>
      <c r="L478" s="1">
        <v>44376.509722222225</v>
      </c>
      <c r="P478" t="s">
        <v>131</v>
      </c>
      <c r="Q478" t="s">
        <v>132</v>
      </c>
      <c r="U478" t="s">
        <v>133</v>
      </c>
      <c r="AN478" s="1">
        <v>44377.499305555553</v>
      </c>
      <c r="AO478" s="1">
        <v>44377.499305555553</v>
      </c>
      <c r="AP478" t="s">
        <v>185</v>
      </c>
      <c r="AQ478" t="s">
        <v>186</v>
      </c>
      <c r="AR478">
        <v>67</v>
      </c>
      <c r="AS478">
        <v>212</v>
      </c>
      <c r="AT478" t="s">
        <v>187</v>
      </c>
      <c r="AU478" t="s">
        <v>192</v>
      </c>
      <c r="AW478" t="s">
        <v>189</v>
      </c>
      <c r="AX478">
        <v>1</v>
      </c>
      <c r="AZ478" t="s">
        <v>135</v>
      </c>
      <c r="BC478">
        <v>80713003</v>
      </c>
      <c r="BD478">
        <v>8197281</v>
      </c>
      <c r="BE478" t="s">
        <v>185</v>
      </c>
    </row>
    <row r="479" spans="1:57" x14ac:dyDescent="0.25">
      <c r="A479" t="s">
        <v>129</v>
      </c>
      <c r="B479" t="s">
        <v>130</v>
      </c>
      <c r="C479">
        <v>80713</v>
      </c>
      <c r="D479" t="s">
        <v>59</v>
      </c>
      <c r="E479" t="s">
        <v>60</v>
      </c>
      <c r="F479" t="s">
        <v>61</v>
      </c>
      <c r="G479" t="s">
        <v>62</v>
      </c>
      <c r="H479" t="s">
        <v>63</v>
      </c>
      <c r="I479" t="s">
        <v>64</v>
      </c>
      <c r="J479" t="s">
        <v>65</v>
      </c>
      <c r="K479" t="s">
        <v>64</v>
      </c>
      <c r="L479" s="1">
        <v>44376.509722222225</v>
      </c>
      <c r="P479" t="s">
        <v>131</v>
      </c>
      <c r="Q479" t="s">
        <v>132</v>
      </c>
      <c r="U479" t="s">
        <v>133</v>
      </c>
      <c r="AN479" s="1">
        <v>44389.555543981478</v>
      </c>
      <c r="AO479" s="1">
        <v>44384.430555555555</v>
      </c>
      <c r="AP479" t="s">
        <v>407</v>
      </c>
      <c r="AQ479" t="s">
        <v>408</v>
      </c>
      <c r="AR479">
        <v>66</v>
      </c>
      <c r="AS479">
        <v>8</v>
      </c>
      <c r="AT479" t="s">
        <v>343</v>
      </c>
      <c r="AU479" t="s">
        <v>188</v>
      </c>
      <c r="AV479" t="s">
        <v>180</v>
      </c>
      <c r="AW479" t="s">
        <v>268</v>
      </c>
      <c r="AX479">
        <v>8</v>
      </c>
      <c r="AZ479" t="s">
        <v>135</v>
      </c>
      <c r="BC479">
        <v>80713003</v>
      </c>
      <c r="BD479">
        <v>8197284</v>
      </c>
      <c r="BE479" t="s">
        <v>407</v>
      </c>
    </row>
    <row r="480" spans="1:57" x14ac:dyDescent="0.25">
      <c r="A480" t="s">
        <v>129</v>
      </c>
      <c r="B480" t="s">
        <v>130</v>
      </c>
      <c r="C480">
        <v>80713</v>
      </c>
      <c r="D480" t="s">
        <v>59</v>
      </c>
      <c r="E480" t="s">
        <v>60</v>
      </c>
      <c r="F480" t="s">
        <v>61</v>
      </c>
      <c r="G480" t="s">
        <v>62</v>
      </c>
      <c r="H480" t="s">
        <v>63</v>
      </c>
      <c r="I480" t="s">
        <v>64</v>
      </c>
      <c r="J480" t="s">
        <v>65</v>
      </c>
      <c r="K480" t="s">
        <v>64</v>
      </c>
      <c r="L480" s="1">
        <v>44376.509722222225</v>
      </c>
      <c r="P480" t="s">
        <v>131</v>
      </c>
      <c r="Q480" t="s">
        <v>132</v>
      </c>
      <c r="U480" t="s">
        <v>133</v>
      </c>
      <c r="AN480" s="1">
        <v>44389.555543981478</v>
      </c>
      <c r="AO480" s="1">
        <v>44384.430555555555</v>
      </c>
      <c r="AP480" t="s">
        <v>404</v>
      </c>
      <c r="AQ480" t="s">
        <v>405</v>
      </c>
      <c r="AR480">
        <v>36</v>
      </c>
      <c r="AS480">
        <v>6</v>
      </c>
      <c r="AT480" t="s">
        <v>343</v>
      </c>
      <c r="AU480" t="s">
        <v>406</v>
      </c>
      <c r="AW480" t="s">
        <v>268</v>
      </c>
      <c r="AX480">
        <v>3</v>
      </c>
      <c r="AZ480" t="s">
        <v>135</v>
      </c>
      <c r="BC480">
        <v>80713003</v>
      </c>
      <c r="BD480">
        <v>8197284</v>
      </c>
      <c r="BE480" t="s">
        <v>404</v>
      </c>
    </row>
    <row r="481" spans="1:57" x14ac:dyDescent="0.25">
      <c r="A481" t="s">
        <v>129</v>
      </c>
      <c r="B481" t="s">
        <v>130</v>
      </c>
      <c r="C481">
        <v>80713</v>
      </c>
      <c r="D481" t="s">
        <v>59</v>
      </c>
      <c r="E481" t="s">
        <v>60</v>
      </c>
      <c r="F481" t="s">
        <v>61</v>
      </c>
      <c r="G481" t="s">
        <v>62</v>
      </c>
      <c r="H481" t="s">
        <v>63</v>
      </c>
      <c r="I481" t="s">
        <v>64</v>
      </c>
      <c r="J481" t="s">
        <v>65</v>
      </c>
      <c r="K481" t="s">
        <v>64</v>
      </c>
      <c r="L481" s="1">
        <v>44376.509722222225</v>
      </c>
      <c r="P481" t="s">
        <v>131</v>
      </c>
      <c r="Q481" t="s">
        <v>132</v>
      </c>
      <c r="U481" t="s">
        <v>133</v>
      </c>
      <c r="AN481" s="1">
        <v>44379.470648148148</v>
      </c>
      <c r="AO481" s="1">
        <v>44379.470648148148</v>
      </c>
      <c r="AP481" t="s">
        <v>305</v>
      </c>
      <c r="AQ481" t="s">
        <v>306</v>
      </c>
      <c r="AR481">
        <v>29</v>
      </c>
      <c r="AS481">
        <v>7.4</v>
      </c>
      <c r="AT481" t="s">
        <v>71</v>
      </c>
      <c r="AU481" t="s">
        <v>307</v>
      </c>
      <c r="AW481" t="s">
        <v>268</v>
      </c>
      <c r="AX481">
        <v>0.1</v>
      </c>
      <c r="AZ481" t="s">
        <v>135</v>
      </c>
      <c r="BC481">
        <v>80713003</v>
      </c>
      <c r="BD481">
        <v>8197282</v>
      </c>
      <c r="BE481" t="s">
        <v>305</v>
      </c>
    </row>
    <row r="482" spans="1:57" x14ac:dyDescent="0.25">
      <c r="A482" t="s">
        <v>129</v>
      </c>
      <c r="B482" t="s">
        <v>130</v>
      </c>
      <c r="C482">
        <v>80713</v>
      </c>
      <c r="D482" t="s">
        <v>59</v>
      </c>
      <c r="E482" t="s">
        <v>60</v>
      </c>
      <c r="F482" t="s">
        <v>61</v>
      </c>
      <c r="G482" t="s">
        <v>62</v>
      </c>
      <c r="H482" t="s">
        <v>63</v>
      </c>
      <c r="I482" t="s">
        <v>64</v>
      </c>
      <c r="J482" t="s">
        <v>65</v>
      </c>
      <c r="K482" t="s">
        <v>64</v>
      </c>
      <c r="L482" s="1">
        <v>44376.509722222225</v>
      </c>
      <c r="P482" t="s">
        <v>131</v>
      </c>
      <c r="Q482" t="s">
        <v>132</v>
      </c>
      <c r="U482" t="s">
        <v>133</v>
      </c>
      <c r="AN482" s="1">
        <v>44379.470648148148</v>
      </c>
      <c r="AO482" s="1">
        <v>44379.470648148148</v>
      </c>
      <c r="AP482" t="s">
        <v>291</v>
      </c>
      <c r="AQ482" t="s">
        <v>292</v>
      </c>
      <c r="AR482">
        <v>28</v>
      </c>
      <c r="AS482">
        <v>50.5</v>
      </c>
      <c r="AT482" t="s">
        <v>71</v>
      </c>
      <c r="AU482" t="s">
        <v>299</v>
      </c>
      <c r="AW482" t="s">
        <v>268</v>
      </c>
      <c r="AX482">
        <v>0.4</v>
      </c>
      <c r="AZ482" t="s">
        <v>135</v>
      </c>
      <c r="BC482">
        <v>80713003</v>
      </c>
      <c r="BD482">
        <v>8197282</v>
      </c>
      <c r="BE482" t="s">
        <v>291</v>
      </c>
    </row>
    <row r="483" spans="1:57" x14ac:dyDescent="0.25">
      <c r="A483" t="s">
        <v>129</v>
      </c>
      <c r="B483" t="s">
        <v>130</v>
      </c>
      <c r="C483">
        <v>80713</v>
      </c>
      <c r="D483" t="s">
        <v>59</v>
      </c>
      <c r="E483" t="s">
        <v>60</v>
      </c>
      <c r="F483" t="s">
        <v>61</v>
      </c>
      <c r="G483" t="s">
        <v>62</v>
      </c>
      <c r="H483" t="s">
        <v>63</v>
      </c>
      <c r="I483" t="s">
        <v>64</v>
      </c>
      <c r="J483" t="s">
        <v>65</v>
      </c>
      <c r="K483" t="s">
        <v>64</v>
      </c>
      <c r="L483" s="1">
        <v>44376.509722222225</v>
      </c>
      <c r="P483" t="s">
        <v>131</v>
      </c>
      <c r="Q483" t="s">
        <v>132</v>
      </c>
      <c r="U483" t="s">
        <v>133</v>
      </c>
      <c r="AN483" s="1">
        <v>44379.470648148148</v>
      </c>
      <c r="AO483" s="1">
        <v>44379.470648148148</v>
      </c>
      <c r="AP483" t="s">
        <v>283</v>
      </c>
      <c r="AQ483" t="s">
        <v>284</v>
      </c>
      <c r="AR483">
        <v>31</v>
      </c>
      <c r="AS483">
        <v>17.8</v>
      </c>
      <c r="AT483" t="s">
        <v>71</v>
      </c>
      <c r="AU483" t="s">
        <v>287</v>
      </c>
      <c r="AW483" t="s">
        <v>268</v>
      </c>
      <c r="AX483">
        <v>0.1</v>
      </c>
      <c r="AZ483" t="s">
        <v>135</v>
      </c>
      <c r="BC483">
        <v>80713003</v>
      </c>
      <c r="BD483">
        <v>8197282</v>
      </c>
      <c r="BE483" t="s">
        <v>283</v>
      </c>
    </row>
    <row r="484" spans="1:57" x14ac:dyDescent="0.25">
      <c r="A484" t="s">
        <v>129</v>
      </c>
      <c r="B484" t="s">
        <v>130</v>
      </c>
      <c r="C484">
        <v>80713</v>
      </c>
      <c r="D484" t="s">
        <v>59</v>
      </c>
      <c r="E484" t="s">
        <v>60</v>
      </c>
      <c r="F484" t="s">
        <v>61</v>
      </c>
      <c r="G484" t="s">
        <v>62</v>
      </c>
      <c r="H484" t="s">
        <v>63</v>
      </c>
      <c r="I484" t="s">
        <v>64</v>
      </c>
      <c r="J484" t="s">
        <v>65</v>
      </c>
      <c r="K484" t="s">
        <v>64</v>
      </c>
      <c r="L484" s="1">
        <v>44376.509722222225</v>
      </c>
      <c r="P484" t="s">
        <v>131</v>
      </c>
      <c r="Q484" t="s">
        <v>132</v>
      </c>
      <c r="U484" t="s">
        <v>133</v>
      </c>
      <c r="AN484" s="1">
        <v>44379.470648148148</v>
      </c>
      <c r="AO484" s="1">
        <v>44379.470648148148</v>
      </c>
      <c r="AP484" t="s">
        <v>265</v>
      </c>
      <c r="AQ484" t="s">
        <v>266</v>
      </c>
      <c r="AR484">
        <v>30</v>
      </c>
      <c r="AS484">
        <v>82.2</v>
      </c>
      <c r="AT484" t="s">
        <v>71</v>
      </c>
      <c r="AU484" t="s">
        <v>276</v>
      </c>
      <c r="AW484" t="s">
        <v>268</v>
      </c>
      <c r="AX484">
        <v>0.3</v>
      </c>
      <c r="AZ484" t="s">
        <v>135</v>
      </c>
      <c r="BC484">
        <v>80713003</v>
      </c>
      <c r="BD484">
        <v>8197282</v>
      </c>
      <c r="BE484" t="s">
        <v>265</v>
      </c>
    </row>
    <row r="485" spans="1:57" x14ac:dyDescent="0.25">
      <c r="A485" t="s">
        <v>129</v>
      </c>
      <c r="B485" t="s">
        <v>130</v>
      </c>
      <c r="C485">
        <v>80713</v>
      </c>
      <c r="D485" t="s">
        <v>59</v>
      </c>
      <c r="E485" t="s">
        <v>60</v>
      </c>
      <c r="F485" t="s">
        <v>61</v>
      </c>
      <c r="G485" t="s">
        <v>62</v>
      </c>
      <c r="H485" t="s">
        <v>63</v>
      </c>
      <c r="I485" t="s">
        <v>64</v>
      </c>
      <c r="J485" t="s">
        <v>65</v>
      </c>
      <c r="K485" t="s">
        <v>64</v>
      </c>
      <c r="L485" s="1">
        <v>44376.509722222225</v>
      </c>
      <c r="P485" t="s">
        <v>131</v>
      </c>
      <c r="Q485" t="s">
        <v>132</v>
      </c>
      <c r="U485" t="s">
        <v>133</v>
      </c>
      <c r="AN485" s="1">
        <v>44379.470648148148</v>
      </c>
      <c r="AO485" s="1">
        <v>44379.470648148148</v>
      </c>
      <c r="AP485" t="s">
        <v>241</v>
      </c>
      <c r="AQ485" t="s">
        <v>242</v>
      </c>
      <c r="AS485">
        <v>278.7</v>
      </c>
      <c r="AT485" t="s">
        <v>71</v>
      </c>
      <c r="AU485" t="s">
        <v>253</v>
      </c>
      <c r="AX485">
        <v>1</v>
      </c>
      <c r="AZ485" t="s">
        <v>135</v>
      </c>
      <c r="BC485">
        <v>80713003</v>
      </c>
      <c r="BD485">
        <v>8197282</v>
      </c>
      <c r="BE485" t="s">
        <v>241</v>
      </c>
    </row>
    <row r="486" spans="1:57" x14ac:dyDescent="0.25">
      <c r="A486" t="s">
        <v>129</v>
      </c>
      <c r="B486" t="s">
        <v>130</v>
      </c>
      <c r="C486">
        <v>80713</v>
      </c>
      <c r="D486" t="s">
        <v>59</v>
      </c>
      <c r="E486" t="s">
        <v>60</v>
      </c>
      <c r="F486" t="s">
        <v>61</v>
      </c>
      <c r="G486" t="s">
        <v>62</v>
      </c>
      <c r="H486" t="s">
        <v>63</v>
      </c>
      <c r="I486" t="s">
        <v>64</v>
      </c>
      <c r="J486" t="s">
        <v>65</v>
      </c>
      <c r="K486" t="s">
        <v>64</v>
      </c>
      <c r="L486" s="1">
        <v>44376.509722222225</v>
      </c>
      <c r="P486" t="s">
        <v>131</v>
      </c>
      <c r="Q486" t="s">
        <v>132</v>
      </c>
      <c r="U486" t="s">
        <v>133</v>
      </c>
      <c r="AN486" s="1">
        <v>44378.456250000003</v>
      </c>
      <c r="AO486" s="1">
        <v>44378.456250000003</v>
      </c>
      <c r="AP486" t="s">
        <v>414</v>
      </c>
      <c r="AQ486" t="s">
        <v>415</v>
      </c>
      <c r="AR486">
        <v>33</v>
      </c>
      <c r="AS486">
        <v>39.5</v>
      </c>
      <c r="AT486" t="s">
        <v>71</v>
      </c>
      <c r="AU486" t="s">
        <v>421</v>
      </c>
      <c r="AW486" t="s">
        <v>412</v>
      </c>
      <c r="AX486">
        <v>0.1</v>
      </c>
      <c r="AZ486" t="s">
        <v>135</v>
      </c>
      <c r="BC486">
        <v>80713003</v>
      </c>
      <c r="BD486">
        <v>8197273</v>
      </c>
      <c r="BE486" t="s">
        <v>414</v>
      </c>
    </row>
    <row r="487" spans="1:57" x14ac:dyDescent="0.25">
      <c r="A487" t="s">
        <v>129</v>
      </c>
      <c r="B487" t="s">
        <v>130</v>
      </c>
      <c r="C487">
        <v>80713</v>
      </c>
      <c r="D487" t="s">
        <v>59</v>
      </c>
      <c r="E487" t="s">
        <v>60</v>
      </c>
      <c r="F487" t="s">
        <v>61</v>
      </c>
      <c r="G487" t="s">
        <v>62</v>
      </c>
      <c r="H487" t="s">
        <v>63</v>
      </c>
      <c r="I487" t="s">
        <v>64</v>
      </c>
      <c r="J487" t="s">
        <v>65</v>
      </c>
      <c r="K487" t="s">
        <v>64</v>
      </c>
      <c r="L487" s="1">
        <v>44376.509722222225</v>
      </c>
      <c r="P487" t="s">
        <v>131</v>
      </c>
      <c r="Q487" t="s">
        <v>132</v>
      </c>
      <c r="U487" t="s">
        <v>133</v>
      </c>
      <c r="AN487" s="1">
        <v>44378.456250000003</v>
      </c>
      <c r="AO487" s="1">
        <v>44378.456250000003</v>
      </c>
      <c r="AP487" t="s">
        <v>410</v>
      </c>
      <c r="AQ487" t="s">
        <v>411</v>
      </c>
      <c r="AR487">
        <v>32</v>
      </c>
      <c r="AS487">
        <v>87.2</v>
      </c>
      <c r="AT487" t="s">
        <v>71</v>
      </c>
      <c r="AU487" t="s">
        <v>302</v>
      </c>
      <c r="AW487" t="s">
        <v>412</v>
      </c>
      <c r="AX487">
        <v>0.5</v>
      </c>
      <c r="AZ487" t="s">
        <v>135</v>
      </c>
      <c r="BC487">
        <v>80713003</v>
      </c>
      <c r="BD487">
        <v>8197273</v>
      </c>
      <c r="BE487" t="s">
        <v>410</v>
      </c>
    </row>
    <row r="488" spans="1:57" x14ac:dyDescent="0.25">
      <c r="A488" t="s">
        <v>129</v>
      </c>
      <c r="B488" t="s">
        <v>130</v>
      </c>
      <c r="C488">
        <v>80713</v>
      </c>
      <c r="D488" t="s">
        <v>59</v>
      </c>
      <c r="E488" t="s">
        <v>60</v>
      </c>
      <c r="F488" t="s">
        <v>61</v>
      </c>
      <c r="G488" t="s">
        <v>62</v>
      </c>
      <c r="H488" t="s">
        <v>63</v>
      </c>
      <c r="I488" t="s">
        <v>64</v>
      </c>
      <c r="J488" t="s">
        <v>65</v>
      </c>
      <c r="K488" t="s">
        <v>64</v>
      </c>
      <c r="L488" s="1">
        <v>44376.509722222225</v>
      </c>
      <c r="P488" t="s">
        <v>131</v>
      </c>
      <c r="Q488" t="s">
        <v>132</v>
      </c>
      <c r="U488" t="s">
        <v>133</v>
      </c>
      <c r="AN488" s="1">
        <v>44385.789583333331</v>
      </c>
      <c r="AO488" s="1">
        <v>44385.344444444447</v>
      </c>
      <c r="AP488" t="s">
        <v>369</v>
      </c>
      <c r="AQ488" t="s">
        <v>370</v>
      </c>
      <c r="AS488">
        <v>0.13500000000000001</v>
      </c>
      <c r="AT488" t="s">
        <v>343</v>
      </c>
      <c r="AU488" t="s">
        <v>368</v>
      </c>
      <c r="AX488">
        <v>8.9999999999999993E-3</v>
      </c>
      <c r="AZ488" t="s">
        <v>135</v>
      </c>
      <c r="BC488">
        <v>80713003</v>
      </c>
      <c r="BD488">
        <v>8197280</v>
      </c>
      <c r="BE488" t="s">
        <v>369</v>
      </c>
    </row>
    <row r="489" spans="1:57" x14ac:dyDescent="0.25">
      <c r="A489" t="s">
        <v>129</v>
      </c>
      <c r="B489" t="s">
        <v>130</v>
      </c>
      <c r="C489">
        <v>80713</v>
      </c>
      <c r="D489" t="s">
        <v>59</v>
      </c>
      <c r="E489" t="s">
        <v>60</v>
      </c>
      <c r="F489" t="s">
        <v>61</v>
      </c>
      <c r="G489" t="s">
        <v>62</v>
      </c>
      <c r="H489" t="s">
        <v>63</v>
      </c>
      <c r="I489" t="s">
        <v>64</v>
      </c>
      <c r="J489" t="s">
        <v>65</v>
      </c>
      <c r="K489" t="s">
        <v>64</v>
      </c>
      <c r="L489" s="1">
        <v>44376.509722222225</v>
      </c>
      <c r="P489" t="s">
        <v>131</v>
      </c>
      <c r="Q489" t="s">
        <v>132</v>
      </c>
      <c r="U489" t="s">
        <v>133</v>
      </c>
      <c r="AN489" s="1">
        <v>44385.789583333331</v>
      </c>
      <c r="AO489" s="1">
        <v>44385.344444444447</v>
      </c>
      <c r="AP489" t="s">
        <v>346</v>
      </c>
      <c r="AQ489" t="s">
        <v>347</v>
      </c>
      <c r="AS489">
        <v>1.26</v>
      </c>
      <c r="AT489" t="s">
        <v>343</v>
      </c>
      <c r="AU489" t="s">
        <v>358</v>
      </c>
      <c r="AX489">
        <v>1.7999999999999999E-2</v>
      </c>
      <c r="AZ489" t="s">
        <v>135</v>
      </c>
      <c r="BC489">
        <v>80713003</v>
      </c>
      <c r="BD489">
        <v>8197280</v>
      </c>
      <c r="BE489" t="s">
        <v>346</v>
      </c>
    </row>
    <row r="490" spans="1:57" x14ac:dyDescent="0.25">
      <c r="A490" t="s">
        <v>129</v>
      </c>
      <c r="B490" t="s">
        <v>130</v>
      </c>
      <c r="C490">
        <v>80713</v>
      </c>
      <c r="D490" t="s">
        <v>59</v>
      </c>
      <c r="E490" t="s">
        <v>60</v>
      </c>
      <c r="F490" t="s">
        <v>61</v>
      </c>
      <c r="G490" t="s">
        <v>62</v>
      </c>
      <c r="H490" t="s">
        <v>63</v>
      </c>
      <c r="I490" t="s">
        <v>64</v>
      </c>
      <c r="J490" t="s">
        <v>65</v>
      </c>
      <c r="K490" t="s">
        <v>64</v>
      </c>
      <c r="L490" s="1">
        <v>44376.509722222225</v>
      </c>
      <c r="P490" t="s">
        <v>131</v>
      </c>
      <c r="Q490" t="s">
        <v>132</v>
      </c>
      <c r="U490" t="s">
        <v>133</v>
      </c>
      <c r="AN490" s="1">
        <v>44385.789583333331</v>
      </c>
      <c r="AO490" s="1">
        <v>44385.344444444447</v>
      </c>
      <c r="AP490" t="s">
        <v>341</v>
      </c>
      <c r="AQ490" t="s">
        <v>342</v>
      </c>
      <c r="AS490">
        <v>0.105</v>
      </c>
      <c r="AT490" t="s">
        <v>343</v>
      </c>
      <c r="AU490" t="s">
        <v>344</v>
      </c>
      <c r="AX490">
        <v>1.7999999999999999E-2</v>
      </c>
      <c r="AZ490" t="s">
        <v>135</v>
      </c>
      <c r="BC490">
        <v>80713003</v>
      </c>
      <c r="BD490">
        <v>8197280</v>
      </c>
      <c r="BE490" t="s">
        <v>341</v>
      </c>
    </row>
    <row r="491" spans="1:57" x14ac:dyDescent="0.25">
      <c r="A491" t="s">
        <v>136</v>
      </c>
      <c r="B491" t="s">
        <v>137</v>
      </c>
      <c r="C491">
        <v>80713</v>
      </c>
      <c r="D491" t="s">
        <v>59</v>
      </c>
      <c r="E491" t="s">
        <v>125</v>
      </c>
      <c r="F491" t="s">
        <v>61</v>
      </c>
      <c r="G491" t="s">
        <v>62</v>
      </c>
      <c r="H491" t="s">
        <v>63</v>
      </c>
      <c r="I491" t="s">
        <v>64</v>
      </c>
      <c r="J491" t="s">
        <v>65</v>
      </c>
      <c r="K491" t="s">
        <v>64</v>
      </c>
      <c r="L491" s="1">
        <v>44376.5</v>
      </c>
      <c r="P491" t="s">
        <v>138</v>
      </c>
      <c r="Q491" t="s">
        <v>139</v>
      </c>
      <c r="U491" t="s">
        <v>140</v>
      </c>
      <c r="AN491" s="1">
        <v>44377.527256944442</v>
      </c>
      <c r="AO491" s="1">
        <v>44377.527256944442</v>
      </c>
      <c r="AP491" t="s">
        <v>447</v>
      </c>
      <c r="AQ491" t="s">
        <v>448</v>
      </c>
      <c r="AR491">
        <v>23</v>
      </c>
      <c r="AS491">
        <v>2E-3</v>
      </c>
      <c r="AT491" t="s">
        <v>71</v>
      </c>
      <c r="AU491" t="s">
        <v>449</v>
      </c>
      <c r="AV491" t="s">
        <v>180</v>
      </c>
      <c r="AW491" t="s">
        <v>450</v>
      </c>
      <c r="AX491">
        <v>2E-3</v>
      </c>
      <c r="AZ491" t="s">
        <v>135</v>
      </c>
      <c r="BC491">
        <v>80713002</v>
      </c>
      <c r="BD491">
        <v>8197249</v>
      </c>
      <c r="BE491" t="s">
        <v>447</v>
      </c>
    </row>
    <row r="492" spans="1:57" x14ac:dyDescent="0.25">
      <c r="A492" t="s">
        <v>136</v>
      </c>
      <c r="B492" t="s">
        <v>137</v>
      </c>
      <c r="C492">
        <v>80713</v>
      </c>
      <c r="D492" t="s">
        <v>59</v>
      </c>
      <c r="E492" t="s">
        <v>125</v>
      </c>
      <c r="F492" t="s">
        <v>61</v>
      </c>
      <c r="G492" t="s">
        <v>62</v>
      </c>
      <c r="H492" t="s">
        <v>63</v>
      </c>
      <c r="I492" t="s">
        <v>64</v>
      </c>
      <c r="J492" t="s">
        <v>65</v>
      </c>
      <c r="K492" t="s">
        <v>64</v>
      </c>
      <c r="L492" s="1">
        <v>44376.5</v>
      </c>
      <c r="P492" t="s">
        <v>138</v>
      </c>
      <c r="Q492" t="s">
        <v>139</v>
      </c>
      <c r="U492" t="s">
        <v>140</v>
      </c>
      <c r="AN492" s="1">
        <v>44383.449305555558</v>
      </c>
      <c r="AO492" s="1">
        <v>44379.485162037039</v>
      </c>
      <c r="AP492" t="s">
        <v>560</v>
      </c>
      <c r="AQ492" t="s">
        <v>561</v>
      </c>
      <c r="AR492">
        <v>80</v>
      </c>
      <c r="AS492">
        <v>1.87</v>
      </c>
      <c r="AT492" t="s">
        <v>71</v>
      </c>
      <c r="AU492" t="s">
        <v>571</v>
      </c>
      <c r="AW492" t="s">
        <v>563</v>
      </c>
      <c r="AX492">
        <v>0.05</v>
      </c>
      <c r="AZ492" t="s">
        <v>135</v>
      </c>
      <c r="BC492">
        <v>80713002</v>
      </c>
      <c r="BD492">
        <v>8197257</v>
      </c>
      <c r="BE492" t="s">
        <v>560</v>
      </c>
    </row>
    <row r="493" spans="1:57" x14ac:dyDescent="0.25">
      <c r="A493" t="s">
        <v>136</v>
      </c>
      <c r="B493" t="s">
        <v>137</v>
      </c>
      <c r="C493">
        <v>80713</v>
      </c>
      <c r="D493" t="s">
        <v>59</v>
      </c>
      <c r="E493" t="s">
        <v>125</v>
      </c>
      <c r="F493" t="s">
        <v>61</v>
      </c>
      <c r="G493" t="s">
        <v>62</v>
      </c>
      <c r="H493" t="s">
        <v>63</v>
      </c>
      <c r="I493" t="s">
        <v>64</v>
      </c>
      <c r="J493" t="s">
        <v>65</v>
      </c>
      <c r="K493" t="s">
        <v>64</v>
      </c>
      <c r="L493" s="1">
        <v>44376.5</v>
      </c>
      <c r="P493" t="s">
        <v>138</v>
      </c>
      <c r="Q493" t="s">
        <v>139</v>
      </c>
      <c r="U493" t="s">
        <v>140</v>
      </c>
      <c r="AN493" s="1">
        <v>44385.637071759258</v>
      </c>
      <c r="AO493" s="1">
        <v>44385.637071759258</v>
      </c>
      <c r="AP493" t="s">
        <v>427</v>
      </c>
      <c r="AQ493" t="s">
        <v>428</v>
      </c>
      <c r="AR493">
        <v>18</v>
      </c>
      <c r="AS493">
        <v>5.0000000000000001E-3</v>
      </c>
      <c r="AT493" t="s">
        <v>71</v>
      </c>
      <c r="AU493" t="s">
        <v>424</v>
      </c>
      <c r="AV493" t="s">
        <v>180</v>
      </c>
      <c r="AW493" t="s">
        <v>429</v>
      </c>
      <c r="AX493">
        <v>5.0000000000000001E-3</v>
      </c>
      <c r="AZ493" t="s">
        <v>135</v>
      </c>
      <c r="BC493">
        <v>80713002</v>
      </c>
      <c r="BD493">
        <v>8197254</v>
      </c>
      <c r="BE493" t="s">
        <v>427</v>
      </c>
    </row>
    <row r="494" spans="1:57" x14ac:dyDescent="0.25">
      <c r="A494" t="s">
        <v>136</v>
      </c>
      <c r="B494" t="s">
        <v>137</v>
      </c>
      <c r="C494">
        <v>80713</v>
      </c>
      <c r="D494" t="s">
        <v>59</v>
      </c>
      <c r="E494" t="s">
        <v>125</v>
      </c>
      <c r="F494" t="s">
        <v>61</v>
      </c>
      <c r="G494" t="s">
        <v>62</v>
      </c>
      <c r="H494" t="s">
        <v>63</v>
      </c>
      <c r="I494" t="s">
        <v>64</v>
      </c>
      <c r="J494" t="s">
        <v>65</v>
      </c>
      <c r="K494" t="s">
        <v>64</v>
      </c>
      <c r="L494" s="1">
        <v>44376.5</v>
      </c>
      <c r="P494" t="s">
        <v>138</v>
      </c>
      <c r="Q494" t="s">
        <v>139</v>
      </c>
      <c r="U494" t="s">
        <v>140</v>
      </c>
      <c r="AN494" s="1">
        <v>44385.637071759258</v>
      </c>
      <c r="AO494" s="1">
        <v>44385.637071759258</v>
      </c>
      <c r="AP494" t="s">
        <v>422</v>
      </c>
      <c r="AQ494" t="s">
        <v>423</v>
      </c>
      <c r="AR494">
        <v>20</v>
      </c>
      <c r="AS494">
        <v>2.1000000000000001E-2</v>
      </c>
      <c r="AT494" t="s">
        <v>71</v>
      </c>
      <c r="AU494" t="s">
        <v>424</v>
      </c>
      <c r="AW494" t="s">
        <v>425</v>
      </c>
      <c r="AX494">
        <v>5.0000000000000001E-3</v>
      </c>
      <c r="AZ494" t="s">
        <v>135</v>
      </c>
      <c r="BC494">
        <v>80713002</v>
      </c>
      <c r="BD494">
        <v>8197254</v>
      </c>
      <c r="BE494" t="s">
        <v>422</v>
      </c>
    </row>
    <row r="495" spans="1:57" x14ac:dyDescent="0.25">
      <c r="A495" t="s">
        <v>136</v>
      </c>
      <c r="B495" t="s">
        <v>137</v>
      </c>
      <c r="C495">
        <v>80713</v>
      </c>
      <c r="D495" t="s">
        <v>59</v>
      </c>
      <c r="E495" t="s">
        <v>125</v>
      </c>
      <c r="F495" t="s">
        <v>61</v>
      </c>
      <c r="G495" t="s">
        <v>62</v>
      </c>
      <c r="H495" t="s">
        <v>63</v>
      </c>
      <c r="I495" t="s">
        <v>64</v>
      </c>
      <c r="J495" t="s">
        <v>65</v>
      </c>
      <c r="K495" t="s">
        <v>64</v>
      </c>
      <c r="L495" s="1">
        <v>44376.5</v>
      </c>
      <c r="P495" t="s">
        <v>138</v>
      </c>
      <c r="Q495" t="s">
        <v>139</v>
      </c>
      <c r="U495" t="s">
        <v>140</v>
      </c>
      <c r="AN495" s="1">
        <v>44377.527083333334</v>
      </c>
      <c r="AO495" s="1">
        <v>44377.527083333334</v>
      </c>
      <c r="AP495" t="s">
        <v>384</v>
      </c>
      <c r="AQ495" t="s">
        <v>385</v>
      </c>
      <c r="AR495">
        <v>13</v>
      </c>
      <c r="AS495">
        <v>94</v>
      </c>
      <c r="AT495" t="s">
        <v>386</v>
      </c>
      <c r="AU495" t="s">
        <v>390</v>
      </c>
      <c r="AW495" t="s">
        <v>387</v>
      </c>
      <c r="AX495">
        <v>1</v>
      </c>
      <c r="AZ495" t="s">
        <v>135</v>
      </c>
      <c r="BC495">
        <v>80713002</v>
      </c>
      <c r="BD495">
        <v>8197258</v>
      </c>
      <c r="BE495" t="s">
        <v>384</v>
      </c>
    </row>
    <row r="496" spans="1:57" x14ac:dyDescent="0.25">
      <c r="A496" t="s">
        <v>136</v>
      </c>
      <c r="B496" t="s">
        <v>137</v>
      </c>
      <c r="C496">
        <v>80713</v>
      </c>
      <c r="D496" t="s">
        <v>59</v>
      </c>
      <c r="E496" t="s">
        <v>125</v>
      </c>
      <c r="F496" t="s">
        <v>61</v>
      </c>
      <c r="G496" t="s">
        <v>62</v>
      </c>
      <c r="H496" t="s">
        <v>63</v>
      </c>
      <c r="I496" t="s">
        <v>64</v>
      </c>
      <c r="J496" t="s">
        <v>65</v>
      </c>
      <c r="K496" t="s">
        <v>64</v>
      </c>
      <c r="L496" s="1">
        <v>44376.5</v>
      </c>
      <c r="P496" t="s">
        <v>138</v>
      </c>
      <c r="Q496" t="s">
        <v>139</v>
      </c>
      <c r="U496" t="s">
        <v>140</v>
      </c>
      <c r="AN496" s="1">
        <v>44384.427546296298</v>
      </c>
      <c r="AO496" s="1">
        <v>44383.599305555559</v>
      </c>
      <c r="AP496" t="s">
        <v>556</v>
      </c>
      <c r="AQ496" t="s">
        <v>557</v>
      </c>
      <c r="AR496">
        <v>26</v>
      </c>
      <c r="AS496">
        <v>8.0000000000000002E-3</v>
      </c>
      <c r="AT496" t="s">
        <v>71</v>
      </c>
      <c r="AU496" t="s">
        <v>449</v>
      </c>
      <c r="AW496" t="s">
        <v>450</v>
      </c>
      <c r="AX496">
        <v>2E-3</v>
      </c>
      <c r="AZ496" t="s">
        <v>135</v>
      </c>
      <c r="BC496">
        <v>80713002</v>
      </c>
      <c r="BD496">
        <v>8197253</v>
      </c>
      <c r="BE496" t="s">
        <v>556</v>
      </c>
    </row>
    <row r="497" spans="1:57" x14ac:dyDescent="0.25">
      <c r="A497" t="s">
        <v>136</v>
      </c>
      <c r="B497" t="s">
        <v>137</v>
      </c>
      <c r="C497">
        <v>80713</v>
      </c>
      <c r="D497" t="s">
        <v>59</v>
      </c>
      <c r="E497" t="s">
        <v>125</v>
      </c>
      <c r="F497" t="s">
        <v>61</v>
      </c>
      <c r="G497" t="s">
        <v>62</v>
      </c>
      <c r="H497" t="s">
        <v>63</v>
      </c>
      <c r="I497" t="s">
        <v>64</v>
      </c>
      <c r="J497" t="s">
        <v>65</v>
      </c>
      <c r="K497" t="s">
        <v>64</v>
      </c>
      <c r="L497" s="1">
        <v>44376.5</v>
      </c>
      <c r="P497" t="s">
        <v>138</v>
      </c>
      <c r="Q497" t="s">
        <v>139</v>
      </c>
      <c r="U497" t="s">
        <v>140</v>
      </c>
      <c r="AN497" s="1">
        <v>44384.426493055558</v>
      </c>
      <c r="AO497" s="1">
        <v>44383.599305555559</v>
      </c>
      <c r="AP497" t="s">
        <v>554</v>
      </c>
      <c r="AQ497" t="s">
        <v>555</v>
      </c>
      <c r="AR497">
        <v>25</v>
      </c>
      <c r="AS497">
        <v>1.2999999999999999E-2</v>
      </c>
      <c r="AT497" t="s">
        <v>71</v>
      </c>
      <c r="AU497" t="s">
        <v>449</v>
      </c>
      <c r="AW497" t="s">
        <v>450</v>
      </c>
      <c r="AX497">
        <v>2E-3</v>
      </c>
      <c r="AZ497" t="s">
        <v>135</v>
      </c>
      <c r="BC497">
        <v>80713002</v>
      </c>
      <c r="BD497">
        <v>8197251</v>
      </c>
      <c r="BE497" t="s">
        <v>554</v>
      </c>
    </row>
    <row r="498" spans="1:57" x14ac:dyDescent="0.25">
      <c r="A498" t="s">
        <v>136</v>
      </c>
      <c r="B498" t="s">
        <v>137</v>
      </c>
      <c r="C498">
        <v>80713</v>
      </c>
      <c r="D498" t="s">
        <v>59</v>
      </c>
      <c r="E498" t="s">
        <v>125</v>
      </c>
      <c r="F498" t="s">
        <v>61</v>
      </c>
      <c r="G498" t="s">
        <v>62</v>
      </c>
      <c r="H498" t="s">
        <v>63</v>
      </c>
      <c r="I498" t="s">
        <v>64</v>
      </c>
      <c r="J498" t="s">
        <v>65</v>
      </c>
      <c r="K498" t="s">
        <v>64</v>
      </c>
      <c r="L498" s="1">
        <v>44376.5</v>
      </c>
      <c r="P498" t="s">
        <v>138</v>
      </c>
      <c r="Q498" t="s">
        <v>139</v>
      </c>
      <c r="U498" t="s">
        <v>140</v>
      </c>
      <c r="AN498" s="1">
        <v>44390.48333333333</v>
      </c>
      <c r="AO498" s="1">
        <v>44390.48333333333</v>
      </c>
      <c r="AP498" t="s">
        <v>69</v>
      </c>
      <c r="AQ498" t="s">
        <v>70</v>
      </c>
      <c r="AR498">
        <v>89</v>
      </c>
      <c r="AS498">
        <v>30.6</v>
      </c>
      <c r="AT498" t="s">
        <v>71</v>
      </c>
      <c r="AU498" t="s">
        <v>141</v>
      </c>
      <c r="AW498" t="s">
        <v>73</v>
      </c>
      <c r="AX498">
        <v>0.8</v>
      </c>
      <c r="AZ498" t="s">
        <v>135</v>
      </c>
      <c r="BC498">
        <v>80713002</v>
      </c>
      <c r="BD498">
        <v>8197259</v>
      </c>
      <c r="BE498" t="s">
        <v>69</v>
      </c>
    </row>
    <row r="499" spans="1:57" x14ac:dyDescent="0.25">
      <c r="A499" t="s">
        <v>136</v>
      </c>
      <c r="B499" t="s">
        <v>137</v>
      </c>
      <c r="C499">
        <v>80713</v>
      </c>
      <c r="D499" t="s">
        <v>59</v>
      </c>
      <c r="E499" t="s">
        <v>125</v>
      </c>
      <c r="F499" t="s">
        <v>61</v>
      </c>
      <c r="G499" t="s">
        <v>62</v>
      </c>
      <c r="H499" t="s">
        <v>63</v>
      </c>
      <c r="I499" t="s">
        <v>64</v>
      </c>
      <c r="J499" t="s">
        <v>65</v>
      </c>
      <c r="K499" t="s">
        <v>64</v>
      </c>
      <c r="L499" s="1">
        <v>44376.5</v>
      </c>
      <c r="P499" t="s">
        <v>138</v>
      </c>
      <c r="Q499" t="s">
        <v>139</v>
      </c>
      <c r="U499" t="s">
        <v>140</v>
      </c>
      <c r="AN499" s="1">
        <v>44377.490972222222</v>
      </c>
      <c r="AO499" s="1">
        <v>44377.490972222222</v>
      </c>
      <c r="AP499" t="s">
        <v>185</v>
      </c>
      <c r="AQ499" t="s">
        <v>186</v>
      </c>
      <c r="AR499">
        <v>67</v>
      </c>
      <c r="AS499">
        <v>212</v>
      </c>
      <c r="AT499" t="s">
        <v>187</v>
      </c>
      <c r="AU499" t="s">
        <v>192</v>
      </c>
      <c r="AW499" t="s">
        <v>189</v>
      </c>
      <c r="AX499">
        <v>1</v>
      </c>
      <c r="AZ499" t="s">
        <v>135</v>
      </c>
      <c r="BC499">
        <v>80713002</v>
      </c>
      <c r="BD499">
        <v>8197263</v>
      </c>
      <c r="BE499" t="s">
        <v>185</v>
      </c>
    </row>
    <row r="500" spans="1:57" x14ac:dyDescent="0.25">
      <c r="A500" t="s">
        <v>136</v>
      </c>
      <c r="B500" t="s">
        <v>137</v>
      </c>
      <c r="C500">
        <v>80713</v>
      </c>
      <c r="D500" t="s">
        <v>59</v>
      </c>
      <c r="E500" t="s">
        <v>125</v>
      </c>
      <c r="F500" t="s">
        <v>61</v>
      </c>
      <c r="G500" t="s">
        <v>62</v>
      </c>
      <c r="H500" t="s">
        <v>63</v>
      </c>
      <c r="I500" t="s">
        <v>64</v>
      </c>
      <c r="J500" t="s">
        <v>65</v>
      </c>
      <c r="K500" t="s">
        <v>64</v>
      </c>
      <c r="L500" s="1">
        <v>44376.5</v>
      </c>
      <c r="P500" t="s">
        <v>138</v>
      </c>
      <c r="Q500" t="s">
        <v>139</v>
      </c>
      <c r="U500" t="s">
        <v>140</v>
      </c>
      <c r="AN500" s="1">
        <v>44389.554293981484</v>
      </c>
      <c r="AO500" s="1">
        <v>44384.430555555555</v>
      </c>
      <c r="AP500" t="s">
        <v>407</v>
      </c>
      <c r="AQ500" t="s">
        <v>408</v>
      </c>
      <c r="AR500">
        <v>66</v>
      </c>
      <c r="AS500">
        <v>8</v>
      </c>
      <c r="AT500" t="s">
        <v>343</v>
      </c>
      <c r="AU500" t="s">
        <v>188</v>
      </c>
      <c r="AV500" t="s">
        <v>180</v>
      </c>
      <c r="AW500" t="s">
        <v>268</v>
      </c>
      <c r="AX500">
        <v>8</v>
      </c>
      <c r="AZ500" t="s">
        <v>135</v>
      </c>
      <c r="BC500">
        <v>80713002</v>
      </c>
      <c r="BD500">
        <v>8197266</v>
      </c>
      <c r="BE500" t="s">
        <v>407</v>
      </c>
    </row>
    <row r="501" spans="1:57" x14ac:dyDescent="0.25">
      <c r="A501" t="s">
        <v>136</v>
      </c>
      <c r="B501" t="s">
        <v>137</v>
      </c>
      <c r="C501">
        <v>80713</v>
      </c>
      <c r="D501" t="s">
        <v>59</v>
      </c>
      <c r="E501" t="s">
        <v>125</v>
      </c>
      <c r="F501" t="s">
        <v>61</v>
      </c>
      <c r="G501" t="s">
        <v>62</v>
      </c>
      <c r="H501" t="s">
        <v>63</v>
      </c>
      <c r="I501" t="s">
        <v>64</v>
      </c>
      <c r="J501" t="s">
        <v>65</v>
      </c>
      <c r="K501" t="s">
        <v>64</v>
      </c>
      <c r="L501" s="1">
        <v>44376.5</v>
      </c>
      <c r="P501" t="s">
        <v>138</v>
      </c>
      <c r="Q501" t="s">
        <v>139</v>
      </c>
      <c r="U501" t="s">
        <v>140</v>
      </c>
      <c r="AN501" s="1">
        <v>44389.554293981484</v>
      </c>
      <c r="AO501" s="1">
        <v>44384.430555555555</v>
      </c>
      <c r="AP501" t="s">
        <v>404</v>
      </c>
      <c r="AQ501" t="s">
        <v>405</v>
      </c>
      <c r="AR501">
        <v>36</v>
      </c>
      <c r="AS501">
        <v>6</v>
      </c>
      <c r="AT501" t="s">
        <v>343</v>
      </c>
      <c r="AU501" t="s">
        <v>406</v>
      </c>
      <c r="AW501" t="s">
        <v>268</v>
      </c>
      <c r="AX501">
        <v>3</v>
      </c>
      <c r="AZ501" t="s">
        <v>135</v>
      </c>
      <c r="BC501">
        <v>80713002</v>
      </c>
      <c r="BD501">
        <v>8197266</v>
      </c>
      <c r="BE501" t="s">
        <v>404</v>
      </c>
    </row>
    <row r="502" spans="1:57" x14ac:dyDescent="0.25">
      <c r="A502" t="s">
        <v>136</v>
      </c>
      <c r="B502" t="s">
        <v>137</v>
      </c>
      <c r="C502">
        <v>80713</v>
      </c>
      <c r="D502" t="s">
        <v>59</v>
      </c>
      <c r="E502" t="s">
        <v>125</v>
      </c>
      <c r="F502" t="s">
        <v>61</v>
      </c>
      <c r="G502" t="s">
        <v>62</v>
      </c>
      <c r="H502" t="s">
        <v>63</v>
      </c>
      <c r="I502" t="s">
        <v>64</v>
      </c>
      <c r="J502" t="s">
        <v>65</v>
      </c>
      <c r="K502" t="s">
        <v>64</v>
      </c>
      <c r="L502" s="1">
        <v>44376.5</v>
      </c>
      <c r="P502" t="s">
        <v>138</v>
      </c>
      <c r="Q502" t="s">
        <v>139</v>
      </c>
      <c r="U502" t="s">
        <v>140</v>
      </c>
      <c r="AN502" s="1">
        <v>44379.46974537037</v>
      </c>
      <c r="AO502" s="1">
        <v>44379.46974537037</v>
      </c>
      <c r="AP502" t="s">
        <v>305</v>
      </c>
      <c r="AQ502" t="s">
        <v>306</v>
      </c>
      <c r="AR502">
        <v>29</v>
      </c>
      <c r="AS502">
        <v>7.4</v>
      </c>
      <c r="AT502" t="s">
        <v>71</v>
      </c>
      <c r="AU502" t="s">
        <v>307</v>
      </c>
      <c r="AW502" t="s">
        <v>268</v>
      </c>
      <c r="AX502">
        <v>0.1</v>
      </c>
      <c r="AZ502" t="s">
        <v>135</v>
      </c>
      <c r="BC502">
        <v>80713002</v>
      </c>
      <c r="BD502">
        <v>8197264</v>
      </c>
      <c r="BE502" t="s">
        <v>305</v>
      </c>
    </row>
    <row r="503" spans="1:57" x14ac:dyDescent="0.25">
      <c r="A503" t="s">
        <v>136</v>
      </c>
      <c r="B503" t="s">
        <v>137</v>
      </c>
      <c r="C503">
        <v>80713</v>
      </c>
      <c r="D503" t="s">
        <v>59</v>
      </c>
      <c r="E503" t="s">
        <v>125</v>
      </c>
      <c r="F503" t="s">
        <v>61</v>
      </c>
      <c r="G503" t="s">
        <v>62</v>
      </c>
      <c r="H503" t="s">
        <v>63</v>
      </c>
      <c r="I503" t="s">
        <v>64</v>
      </c>
      <c r="J503" t="s">
        <v>65</v>
      </c>
      <c r="K503" t="s">
        <v>64</v>
      </c>
      <c r="L503" s="1">
        <v>44376.5</v>
      </c>
      <c r="P503" t="s">
        <v>138</v>
      </c>
      <c r="Q503" t="s">
        <v>139</v>
      </c>
      <c r="U503" t="s">
        <v>140</v>
      </c>
      <c r="AN503" s="1">
        <v>44379.46974537037</v>
      </c>
      <c r="AO503" s="1">
        <v>44379.46974537037</v>
      </c>
      <c r="AP503" t="s">
        <v>291</v>
      </c>
      <c r="AQ503" t="s">
        <v>292</v>
      </c>
      <c r="AR503">
        <v>28</v>
      </c>
      <c r="AS503">
        <v>50.2</v>
      </c>
      <c r="AT503" t="s">
        <v>71</v>
      </c>
      <c r="AU503" t="s">
        <v>299</v>
      </c>
      <c r="AW503" t="s">
        <v>268</v>
      </c>
      <c r="AX503">
        <v>0.4</v>
      </c>
      <c r="AZ503" t="s">
        <v>135</v>
      </c>
      <c r="BC503">
        <v>80713002</v>
      </c>
      <c r="BD503">
        <v>8197264</v>
      </c>
      <c r="BE503" t="s">
        <v>291</v>
      </c>
    </row>
    <row r="504" spans="1:57" x14ac:dyDescent="0.25">
      <c r="A504" t="s">
        <v>136</v>
      </c>
      <c r="B504" t="s">
        <v>137</v>
      </c>
      <c r="C504">
        <v>80713</v>
      </c>
      <c r="D504" t="s">
        <v>59</v>
      </c>
      <c r="E504" t="s">
        <v>125</v>
      </c>
      <c r="F504" t="s">
        <v>61</v>
      </c>
      <c r="G504" t="s">
        <v>62</v>
      </c>
      <c r="H504" t="s">
        <v>63</v>
      </c>
      <c r="I504" t="s">
        <v>64</v>
      </c>
      <c r="J504" t="s">
        <v>65</v>
      </c>
      <c r="K504" t="s">
        <v>64</v>
      </c>
      <c r="L504" s="1">
        <v>44376.5</v>
      </c>
      <c r="P504" t="s">
        <v>138</v>
      </c>
      <c r="Q504" t="s">
        <v>139</v>
      </c>
      <c r="U504" t="s">
        <v>140</v>
      </c>
      <c r="AN504" s="1">
        <v>44379.46974537037</v>
      </c>
      <c r="AO504" s="1">
        <v>44379.46974537037</v>
      </c>
      <c r="AP504" t="s">
        <v>283</v>
      </c>
      <c r="AQ504" t="s">
        <v>284</v>
      </c>
      <c r="AR504">
        <v>31</v>
      </c>
      <c r="AS504">
        <v>17.7</v>
      </c>
      <c r="AT504" t="s">
        <v>71</v>
      </c>
      <c r="AU504" t="s">
        <v>287</v>
      </c>
      <c r="AW504" t="s">
        <v>268</v>
      </c>
      <c r="AX504">
        <v>0.1</v>
      </c>
      <c r="AZ504" t="s">
        <v>135</v>
      </c>
      <c r="BC504">
        <v>80713002</v>
      </c>
      <c r="BD504">
        <v>8197264</v>
      </c>
      <c r="BE504" t="s">
        <v>283</v>
      </c>
    </row>
    <row r="505" spans="1:57" x14ac:dyDescent="0.25">
      <c r="A505" t="s">
        <v>136</v>
      </c>
      <c r="B505" t="s">
        <v>137</v>
      </c>
      <c r="C505">
        <v>80713</v>
      </c>
      <c r="D505" t="s">
        <v>59</v>
      </c>
      <c r="E505" t="s">
        <v>125</v>
      </c>
      <c r="F505" t="s">
        <v>61</v>
      </c>
      <c r="G505" t="s">
        <v>62</v>
      </c>
      <c r="H505" t="s">
        <v>63</v>
      </c>
      <c r="I505" t="s">
        <v>64</v>
      </c>
      <c r="J505" t="s">
        <v>65</v>
      </c>
      <c r="K505" t="s">
        <v>64</v>
      </c>
      <c r="L505" s="1">
        <v>44376.5</v>
      </c>
      <c r="P505" t="s">
        <v>138</v>
      </c>
      <c r="Q505" t="s">
        <v>139</v>
      </c>
      <c r="U505" t="s">
        <v>140</v>
      </c>
      <c r="AN505" s="1">
        <v>44379.46974537037</v>
      </c>
      <c r="AO505" s="1">
        <v>44379.46974537037</v>
      </c>
      <c r="AP505" t="s">
        <v>265</v>
      </c>
      <c r="AQ505" t="s">
        <v>266</v>
      </c>
      <c r="AR505">
        <v>30</v>
      </c>
      <c r="AS505">
        <v>81.599999999999994</v>
      </c>
      <c r="AT505" t="s">
        <v>71</v>
      </c>
      <c r="AU505" t="s">
        <v>276</v>
      </c>
      <c r="AW505" t="s">
        <v>268</v>
      </c>
      <c r="AX505">
        <v>0.3</v>
      </c>
      <c r="AZ505" t="s">
        <v>135</v>
      </c>
      <c r="BC505">
        <v>80713002</v>
      </c>
      <c r="BD505">
        <v>8197264</v>
      </c>
      <c r="BE505" t="s">
        <v>265</v>
      </c>
    </row>
    <row r="506" spans="1:57" x14ac:dyDescent="0.25">
      <c r="A506" t="s">
        <v>136</v>
      </c>
      <c r="B506" t="s">
        <v>137</v>
      </c>
      <c r="C506">
        <v>80713</v>
      </c>
      <c r="D506" t="s">
        <v>59</v>
      </c>
      <c r="E506" t="s">
        <v>125</v>
      </c>
      <c r="F506" t="s">
        <v>61</v>
      </c>
      <c r="G506" t="s">
        <v>62</v>
      </c>
      <c r="H506" t="s">
        <v>63</v>
      </c>
      <c r="I506" t="s">
        <v>64</v>
      </c>
      <c r="J506" t="s">
        <v>65</v>
      </c>
      <c r="K506" t="s">
        <v>64</v>
      </c>
      <c r="L506" s="1">
        <v>44376.5</v>
      </c>
      <c r="P506" t="s">
        <v>138</v>
      </c>
      <c r="Q506" t="s">
        <v>139</v>
      </c>
      <c r="U506" t="s">
        <v>140</v>
      </c>
      <c r="AN506" s="1">
        <v>44379.46974537037</v>
      </c>
      <c r="AO506" s="1">
        <v>44379.46974537037</v>
      </c>
      <c r="AP506" t="s">
        <v>241</v>
      </c>
      <c r="AQ506" t="s">
        <v>242</v>
      </c>
      <c r="AS506">
        <v>276.5</v>
      </c>
      <c r="AT506" t="s">
        <v>71</v>
      </c>
      <c r="AU506" t="s">
        <v>254</v>
      </c>
      <c r="AX506">
        <v>1</v>
      </c>
      <c r="AZ506" t="s">
        <v>135</v>
      </c>
      <c r="BC506">
        <v>80713002</v>
      </c>
      <c r="BD506">
        <v>8197264</v>
      </c>
      <c r="BE506" t="s">
        <v>241</v>
      </c>
    </row>
    <row r="507" spans="1:57" x14ac:dyDescent="0.25">
      <c r="A507" t="s">
        <v>136</v>
      </c>
      <c r="B507" t="s">
        <v>137</v>
      </c>
      <c r="C507">
        <v>80713</v>
      </c>
      <c r="D507" t="s">
        <v>59</v>
      </c>
      <c r="E507" t="s">
        <v>125</v>
      </c>
      <c r="F507" t="s">
        <v>61</v>
      </c>
      <c r="G507" t="s">
        <v>62</v>
      </c>
      <c r="H507" t="s">
        <v>63</v>
      </c>
      <c r="I507" t="s">
        <v>64</v>
      </c>
      <c r="J507" t="s">
        <v>65</v>
      </c>
      <c r="K507" t="s">
        <v>64</v>
      </c>
      <c r="L507" s="1">
        <v>44376.5</v>
      </c>
      <c r="P507" t="s">
        <v>138</v>
      </c>
      <c r="Q507" t="s">
        <v>139</v>
      </c>
      <c r="U507" t="s">
        <v>140</v>
      </c>
      <c r="AN507" s="1">
        <v>44378.449305555558</v>
      </c>
      <c r="AO507" s="1">
        <v>44378.449305555558</v>
      </c>
      <c r="AP507" t="s">
        <v>414</v>
      </c>
      <c r="AQ507" t="s">
        <v>415</v>
      </c>
      <c r="AR507">
        <v>33</v>
      </c>
      <c r="AS507">
        <v>40.5</v>
      </c>
      <c r="AT507" t="s">
        <v>71</v>
      </c>
      <c r="AU507" t="s">
        <v>421</v>
      </c>
      <c r="AW507" t="s">
        <v>412</v>
      </c>
      <c r="AX507">
        <v>0.1</v>
      </c>
      <c r="AZ507" t="s">
        <v>135</v>
      </c>
      <c r="BC507">
        <v>80713002</v>
      </c>
      <c r="BD507">
        <v>8197255</v>
      </c>
      <c r="BE507" t="s">
        <v>414</v>
      </c>
    </row>
    <row r="508" spans="1:57" x14ac:dyDescent="0.25">
      <c r="A508" t="s">
        <v>136</v>
      </c>
      <c r="B508" t="s">
        <v>137</v>
      </c>
      <c r="C508">
        <v>80713</v>
      </c>
      <c r="D508" t="s">
        <v>59</v>
      </c>
      <c r="E508" t="s">
        <v>125</v>
      </c>
      <c r="F508" t="s">
        <v>61</v>
      </c>
      <c r="G508" t="s">
        <v>62</v>
      </c>
      <c r="H508" t="s">
        <v>63</v>
      </c>
      <c r="I508" t="s">
        <v>64</v>
      </c>
      <c r="J508" t="s">
        <v>65</v>
      </c>
      <c r="K508" t="s">
        <v>64</v>
      </c>
      <c r="L508" s="1">
        <v>44376.5</v>
      </c>
      <c r="P508" t="s">
        <v>138</v>
      </c>
      <c r="Q508" t="s">
        <v>139</v>
      </c>
      <c r="U508" t="s">
        <v>140</v>
      </c>
      <c r="AN508" s="1">
        <v>44378.449305555558</v>
      </c>
      <c r="AO508" s="1">
        <v>44378.449305555558</v>
      </c>
      <c r="AP508" t="s">
        <v>410</v>
      </c>
      <c r="AQ508" t="s">
        <v>411</v>
      </c>
      <c r="AR508">
        <v>32</v>
      </c>
      <c r="AS508">
        <v>88.6</v>
      </c>
      <c r="AT508" t="s">
        <v>71</v>
      </c>
      <c r="AU508" t="s">
        <v>413</v>
      </c>
      <c r="AW508" t="s">
        <v>412</v>
      </c>
      <c r="AX508">
        <v>0.5</v>
      </c>
      <c r="AZ508" t="s">
        <v>135</v>
      </c>
      <c r="BC508">
        <v>80713002</v>
      </c>
      <c r="BD508">
        <v>8197255</v>
      </c>
      <c r="BE508" t="s">
        <v>410</v>
      </c>
    </row>
    <row r="509" spans="1:57" x14ac:dyDescent="0.25">
      <c r="A509" t="s">
        <v>136</v>
      </c>
      <c r="B509" t="s">
        <v>137</v>
      </c>
      <c r="C509">
        <v>80713</v>
      </c>
      <c r="D509" t="s">
        <v>59</v>
      </c>
      <c r="E509" t="s">
        <v>125</v>
      </c>
      <c r="F509" t="s">
        <v>61</v>
      </c>
      <c r="G509" t="s">
        <v>62</v>
      </c>
      <c r="H509" t="s">
        <v>63</v>
      </c>
      <c r="I509" t="s">
        <v>64</v>
      </c>
      <c r="J509" t="s">
        <v>65</v>
      </c>
      <c r="K509" t="s">
        <v>64</v>
      </c>
      <c r="L509" s="1">
        <v>44376.5</v>
      </c>
      <c r="P509" t="s">
        <v>138</v>
      </c>
      <c r="Q509" t="s">
        <v>139</v>
      </c>
      <c r="U509" t="s">
        <v>140</v>
      </c>
      <c r="AN509" s="1">
        <v>44385.769444444442</v>
      </c>
      <c r="AO509" s="1">
        <v>44385.344444444447</v>
      </c>
      <c r="AP509" t="s">
        <v>369</v>
      </c>
      <c r="AQ509" t="s">
        <v>370</v>
      </c>
      <c r="AS509">
        <v>0.10100000000000001</v>
      </c>
      <c r="AT509" t="s">
        <v>343</v>
      </c>
      <c r="AU509" t="s">
        <v>377</v>
      </c>
      <c r="AX509">
        <v>8.9999999999999993E-3</v>
      </c>
      <c r="AZ509" t="s">
        <v>135</v>
      </c>
      <c r="BC509">
        <v>80713002</v>
      </c>
      <c r="BD509">
        <v>8197262</v>
      </c>
      <c r="BE509" t="s">
        <v>369</v>
      </c>
    </row>
    <row r="510" spans="1:57" x14ac:dyDescent="0.25">
      <c r="A510" t="s">
        <v>136</v>
      </c>
      <c r="B510" t="s">
        <v>137</v>
      </c>
      <c r="C510">
        <v>80713</v>
      </c>
      <c r="D510" t="s">
        <v>59</v>
      </c>
      <c r="E510" t="s">
        <v>125</v>
      </c>
      <c r="F510" t="s">
        <v>61</v>
      </c>
      <c r="G510" t="s">
        <v>62</v>
      </c>
      <c r="H510" t="s">
        <v>63</v>
      </c>
      <c r="I510" t="s">
        <v>64</v>
      </c>
      <c r="J510" t="s">
        <v>65</v>
      </c>
      <c r="K510" t="s">
        <v>64</v>
      </c>
      <c r="L510" s="1">
        <v>44376.5</v>
      </c>
      <c r="P510" t="s">
        <v>138</v>
      </c>
      <c r="Q510" t="s">
        <v>139</v>
      </c>
      <c r="U510" t="s">
        <v>140</v>
      </c>
      <c r="AN510" s="1">
        <v>44385.769444444442</v>
      </c>
      <c r="AO510" s="1">
        <v>44385.344444444447</v>
      </c>
      <c r="AP510" t="s">
        <v>346</v>
      </c>
      <c r="AQ510" t="s">
        <v>347</v>
      </c>
      <c r="AS510">
        <v>1.05</v>
      </c>
      <c r="AT510" t="s">
        <v>343</v>
      </c>
      <c r="AU510" t="s">
        <v>359</v>
      </c>
      <c r="AX510">
        <v>1.7999999999999999E-2</v>
      </c>
      <c r="AZ510" t="s">
        <v>135</v>
      </c>
      <c r="BC510">
        <v>80713002</v>
      </c>
      <c r="BD510">
        <v>8197262</v>
      </c>
      <c r="BE510" t="s">
        <v>346</v>
      </c>
    </row>
    <row r="511" spans="1:57" x14ac:dyDescent="0.25">
      <c r="A511" t="s">
        <v>136</v>
      </c>
      <c r="B511" t="s">
        <v>137</v>
      </c>
      <c r="C511">
        <v>80713</v>
      </c>
      <c r="D511" t="s">
        <v>59</v>
      </c>
      <c r="E511" t="s">
        <v>125</v>
      </c>
      <c r="F511" t="s">
        <v>61</v>
      </c>
      <c r="G511" t="s">
        <v>62</v>
      </c>
      <c r="H511" t="s">
        <v>63</v>
      </c>
      <c r="I511" t="s">
        <v>64</v>
      </c>
      <c r="J511" t="s">
        <v>65</v>
      </c>
      <c r="K511" t="s">
        <v>64</v>
      </c>
      <c r="L511" s="1">
        <v>44376.5</v>
      </c>
      <c r="P511" t="s">
        <v>138</v>
      </c>
      <c r="Q511" t="s">
        <v>139</v>
      </c>
      <c r="U511" t="s">
        <v>140</v>
      </c>
      <c r="AN511" s="1">
        <v>44385.769444444442</v>
      </c>
      <c r="AO511" s="1">
        <v>44385.344444444447</v>
      </c>
      <c r="AP511" t="s">
        <v>341</v>
      </c>
      <c r="AQ511" t="s">
        <v>342</v>
      </c>
      <c r="AS511">
        <v>9.4E-2</v>
      </c>
      <c r="AT511" t="s">
        <v>343</v>
      </c>
      <c r="AU511" t="s">
        <v>344</v>
      </c>
      <c r="AX511">
        <v>1.7999999999999999E-2</v>
      </c>
      <c r="AZ511" t="s">
        <v>135</v>
      </c>
      <c r="BC511">
        <v>80713002</v>
      </c>
      <c r="BD511">
        <v>8197262</v>
      </c>
      <c r="BE511" t="s">
        <v>341</v>
      </c>
    </row>
    <row r="512" spans="1:57" x14ac:dyDescent="0.25">
      <c r="A512" t="s">
        <v>142</v>
      </c>
      <c r="B512" t="s">
        <v>143</v>
      </c>
      <c r="C512">
        <v>80713</v>
      </c>
      <c r="D512" t="s">
        <v>59</v>
      </c>
      <c r="E512" t="s">
        <v>116</v>
      </c>
      <c r="F512" t="s">
        <v>61</v>
      </c>
      <c r="G512" t="s">
        <v>62</v>
      </c>
      <c r="H512" t="s">
        <v>63</v>
      </c>
      <c r="I512" t="s">
        <v>64</v>
      </c>
      <c r="J512" t="s">
        <v>65</v>
      </c>
      <c r="K512" t="s">
        <v>64</v>
      </c>
      <c r="L512" s="1">
        <v>44376.489583333336</v>
      </c>
      <c r="P512" t="s">
        <v>144</v>
      </c>
      <c r="U512" t="s">
        <v>145</v>
      </c>
      <c r="AN512" s="1">
        <v>44377.530590277776</v>
      </c>
      <c r="AO512" s="1">
        <v>44377.530590277776</v>
      </c>
      <c r="AP512" t="s">
        <v>447</v>
      </c>
      <c r="AQ512" t="s">
        <v>448</v>
      </c>
      <c r="AR512">
        <v>23</v>
      </c>
      <c r="AS512">
        <v>2E-3</v>
      </c>
      <c r="AT512" t="s">
        <v>71</v>
      </c>
      <c r="AU512" t="s">
        <v>449</v>
      </c>
      <c r="AV512" t="s">
        <v>180</v>
      </c>
      <c r="AW512" t="s">
        <v>450</v>
      </c>
      <c r="AX512">
        <v>2E-3</v>
      </c>
      <c r="AZ512" t="s">
        <v>146</v>
      </c>
      <c r="BC512">
        <v>80713005</v>
      </c>
      <c r="BD512">
        <v>8197231</v>
      </c>
      <c r="BE512" t="s">
        <v>447</v>
      </c>
    </row>
    <row r="513" spans="1:57" x14ac:dyDescent="0.25">
      <c r="A513" t="s">
        <v>142</v>
      </c>
      <c r="B513" t="s">
        <v>143</v>
      </c>
      <c r="C513">
        <v>80713</v>
      </c>
      <c r="D513" t="s">
        <v>59</v>
      </c>
      <c r="E513" t="s">
        <v>116</v>
      </c>
      <c r="F513" t="s">
        <v>61</v>
      </c>
      <c r="G513" t="s">
        <v>62</v>
      </c>
      <c r="H513" t="s">
        <v>63</v>
      </c>
      <c r="I513" t="s">
        <v>64</v>
      </c>
      <c r="J513" t="s">
        <v>65</v>
      </c>
      <c r="K513" t="s">
        <v>64</v>
      </c>
      <c r="L513" s="1">
        <v>44376.489583333336</v>
      </c>
      <c r="P513" t="s">
        <v>144</v>
      </c>
      <c r="U513" t="s">
        <v>145</v>
      </c>
      <c r="AN513" s="1">
        <v>44383.457337962966</v>
      </c>
      <c r="AO513" s="1">
        <v>44379.485162037039</v>
      </c>
      <c r="AP513" t="s">
        <v>560</v>
      </c>
      <c r="AQ513" t="s">
        <v>561</v>
      </c>
      <c r="AR513">
        <v>80</v>
      </c>
      <c r="AS513">
        <v>1.88</v>
      </c>
      <c r="AT513" t="s">
        <v>71</v>
      </c>
      <c r="AU513" t="s">
        <v>572</v>
      </c>
      <c r="AW513" t="s">
        <v>563</v>
      </c>
      <c r="AX513">
        <v>0.05</v>
      </c>
      <c r="AZ513" t="s">
        <v>146</v>
      </c>
      <c r="BC513">
        <v>80713005</v>
      </c>
      <c r="BD513">
        <v>8197239</v>
      </c>
      <c r="BE513" t="s">
        <v>560</v>
      </c>
    </row>
    <row r="514" spans="1:57" x14ac:dyDescent="0.25">
      <c r="A514" t="s">
        <v>142</v>
      </c>
      <c r="B514" t="s">
        <v>143</v>
      </c>
      <c r="C514">
        <v>80713</v>
      </c>
      <c r="D514" t="s">
        <v>59</v>
      </c>
      <c r="E514" t="s">
        <v>116</v>
      </c>
      <c r="F514" t="s">
        <v>61</v>
      </c>
      <c r="G514" t="s">
        <v>62</v>
      </c>
      <c r="H514" t="s">
        <v>63</v>
      </c>
      <c r="I514" t="s">
        <v>64</v>
      </c>
      <c r="J514" t="s">
        <v>65</v>
      </c>
      <c r="K514" t="s">
        <v>64</v>
      </c>
      <c r="L514" s="1">
        <v>44376.489583333336</v>
      </c>
      <c r="P514" t="s">
        <v>144</v>
      </c>
      <c r="U514" t="s">
        <v>145</v>
      </c>
      <c r="AN514" s="1">
        <v>44385.641944444447</v>
      </c>
      <c r="AO514" s="1">
        <v>44385.641944444447</v>
      </c>
      <c r="AP514" t="s">
        <v>427</v>
      </c>
      <c r="AQ514" t="s">
        <v>428</v>
      </c>
      <c r="AR514">
        <v>18</v>
      </c>
      <c r="AS514">
        <v>5.0000000000000001E-3</v>
      </c>
      <c r="AT514" t="s">
        <v>71</v>
      </c>
      <c r="AU514" t="s">
        <v>424</v>
      </c>
      <c r="AV514" t="s">
        <v>180</v>
      </c>
      <c r="AW514" t="s">
        <v>429</v>
      </c>
      <c r="AX514">
        <v>5.0000000000000001E-3</v>
      </c>
      <c r="AZ514" t="s">
        <v>146</v>
      </c>
      <c r="BC514">
        <v>80713005</v>
      </c>
      <c r="BD514">
        <v>8197236</v>
      </c>
      <c r="BE514" t="s">
        <v>427</v>
      </c>
    </row>
    <row r="515" spans="1:57" x14ac:dyDescent="0.25">
      <c r="A515" t="s">
        <v>142</v>
      </c>
      <c r="B515" t="s">
        <v>143</v>
      </c>
      <c r="C515">
        <v>80713</v>
      </c>
      <c r="D515" t="s">
        <v>59</v>
      </c>
      <c r="E515" t="s">
        <v>116</v>
      </c>
      <c r="F515" t="s">
        <v>61</v>
      </c>
      <c r="G515" t="s">
        <v>62</v>
      </c>
      <c r="H515" t="s">
        <v>63</v>
      </c>
      <c r="I515" t="s">
        <v>64</v>
      </c>
      <c r="J515" t="s">
        <v>65</v>
      </c>
      <c r="K515" t="s">
        <v>64</v>
      </c>
      <c r="L515" s="1">
        <v>44376.489583333336</v>
      </c>
      <c r="P515" t="s">
        <v>144</v>
      </c>
      <c r="U515" t="s">
        <v>145</v>
      </c>
      <c r="AN515" s="1">
        <v>44385.641944444447</v>
      </c>
      <c r="AO515" s="1">
        <v>44385.641944444447</v>
      </c>
      <c r="AP515" t="s">
        <v>422</v>
      </c>
      <c r="AQ515" t="s">
        <v>423</v>
      </c>
      <c r="AR515">
        <v>20</v>
      </c>
      <c r="AS515">
        <v>1.9E-2</v>
      </c>
      <c r="AT515" t="s">
        <v>71</v>
      </c>
      <c r="AU515" t="s">
        <v>424</v>
      </c>
      <c r="AW515" t="s">
        <v>425</v>
      </c>
      <c r="AX515">
        <v>5.0000000000000001E-3</v>
      </c>
      <c r="AZ515" t="s">
        <v>146</v>
      </c>
      <c r="BC515">
        <v>80713005</v>
      </c>
      <c r="BD515">
        <v>8197236</v>
      </c>
      <c r="BE515" t="s">
        <v>422</v>
      </c>
    </row>
    <row r="516" spans="1:57" x14ac:dyDescent="0.25">
      <c r="A516" t="s">
        <v>142</v>
      </c>
      <c r="B516" t="s">
        <v>143</v>
      </c>
      <c r="C516">
        <v>80713</v>
      </c>
      <c r="D516" t="s">
        <v>59</v>
      </c>
      <c r="E516" t="s">
        <v>116</v>
      </c>
      <c r="F516" t="s">
        <v>61</v>
      </c>
      <c r="G516" t="s">
        <v>62</v>
      </c>
      <c r="H516" t="s">
        <v>63</v>
      </c>
      <c r="I516" t="s">
        <v>64</v>
      </c>
      <c r="J516" t="s">
        <v>65</v>
      </c>
      <c r="K516" t="s">
        <v>64</v>
      </c>
      <c r="L516" s="1">
        <v>44376.489583333336</v>
      </c>
      <c r="P516" t="s">
        <v>144</v>
      </c>
      <c r="U516" t="s">
        <v>145</v>
      </c>
      <c r="AN516" s="1">
        <v>44377.53125</v>
      </c>
      <c r="AO516" s="1">
        <v>44377.53125</v>
      </c>
      <c r="AP516" t="s">
        <v>384</v>
      </c>
      <c r="AQ516" t="s">
        <v>385</v>
      </c>
      <c r="AR516">
        <v>13</v>
      </c>
      <c r="AS516">
        <v>92</v>
      </c>
      <c r="AT516" t="s">
        <v>386</v>
      </c>
      <c r="AU516" t="s">
        <v>391</v>
      </c>
      <c r="AW516" t="s">
        <v>387</v>
      </c>
      <c r="AX516">
        <v>1</v>
      </c>
      <c r="AZ516" t="s">
        <v>146</v>
      </c>
      <c r="BC516">
        <v>80713005</v>
      </c>
      <c r="BD516">
        <v>8197240</v>
      </c>
      <c r="BE516" t="s">
        <v>384</v>
      </c>
    </row>
    <row r="517" spans="1:57" x14ac:dyDescent="0.25">
      <c r="A517" t="s">
        <v>142</v>
      </c>
      <c r="B517" t="s">
        <v>143</v>
      </c>
      <c r="C517">
        <v>80713</v>
      </c>
      <c r="D517" t="s">
        <v>59</v>
      </c>
      <c r="E517" t="s">
        <v>116</v>
      </c>
      <c r="F517" t="s">
        <v>61</v>
      </c>
      <c r="G517" t="s">
        <v>62</v>
      </c>
      <c r="H517" t="s">
        <v>63</v>
      </c>
      <c r="I517" t="s">
        <v>64</v>
      </c>
      <c r="J517" t="s">
        <v>65</v>
      </c>
      <c r="K517" t="s">
        <v>64</v>
      </c>
      <c r="L517" s="1">
        <v>44376.489583333336</v>
      </c>
      <c r="P517" t="s">
        <v>144</v>
      </c>
      <c r="U517" t="s">
        <v>145</v>
      </c>
      <c r="AN517" s="1">
        <v>44384.43378472222</v>
      </c>
      <c r="AO517" s="1">
        <v>44383.599305555559</v>
      </c>
      <c r="AP517" t="s">
        <v>556</v>
      </c>
      <c r="AQ517" t="s">
        <v>557</v>
      </c>
      <c r="AR517">
        <v>26</v>
      </c>
      <c r="AS517">
        <v>8.0000000000000002E-3</v>
      </c>
      <c r="AT517" t="s">
        <v>71</v>
      </c>
      <c r="AU517" t="s">
        <v>449</v>
      </c>
      <c r="AW517" t="s">
        <v>450</v>
      </c>
      <c r="AX517">
        <v>2E-3</v>
      </c>
      <c r="AZ517" t="s">
        <v>146</v>
      </c>
      <c r="BC517">
        <v>80713005</v>
      </c>
      <c r="BD517">
        <v>8197235</v>
      </c>
      <c r="BE517" t="s">
        <v>556</v>
      </c>
    </row>
    <row r="518" spans="1:57" x14ac:dyDescent="0.25">
      <c r="A518" t="s">
        <v>142</v>
      </c>
      <c r="B518" t="s">
        <v>143</v>
      </c>
      <c r="C518">
        <v>80713</v>
      </c>
      <c r="D518" t="s">
        <v>59</v>
      </c>
      <c r="E518" t="s">
        <v>116</v>
      </c>
      <c r="F518" t="s">
        <v>61</v>
      </c>
      <c r="G518" t="s">
        <v>62</v>
      </c>
      <c r="H518" t="s">
        <v>63</v>
      </c>
      <c r="I518" t="s">
        <v>64</v>
      </c>
      <c r="J518" t="s">
        <v>65</v>
      </c>
      <c r="K518" t="s">
        <v>64</v>
      </c>
      <c r="L518" s="1">
        <v>44376.489583333336</v>
      </c>
      <c r="P518" t="s">
        <v>144</v>
      </c>
      <c r="U518" t="s">
        <v>145</v>
      </c>
      <c r="AN518" s="1">
        <v>44384.432754629626</v>
      </c>
      <c r="AO518" s="1">
        <v>44383.599305555559</v>
      </c>
      <c r="AP518" t="s">
        <v>554</v>
      </c>
      <c r="AQ518" t="s">
        <v>555</v>
      </c>
      <c r="AR518">
        <v>25</v>
      </c>
      <c r="AS518">
        <v>1.2E-2</v>
      </c>
      <c r="AT518" t="s">
        <v>71</v>
      </c>
      <c r="AU518" t="s">
        <v>449</v>
      </c>
      <c r="AW518" t="s">
        <v>450</v>
      </c>
      <c r="AX518">
        <v>2E-3</v>
      </c>
      <c r="AZ518" t="s">
        <v>146</v>
      </c>
      <c r="BC518">
        <v>80713005</v>
      </c>
      <c r="BD518">
        <v>8197233</v>
      </c>
      <c r="BE518" t="s">
        <v>554</v>
      </c>
    </row>
    <row r="519" spans="1:57" x14ac:dyDescent="0.25">
      <c r="A519" t="s">
        <v>142</v>
      </c>
      <c r="B519" t="s">
        <v>143</v>
      </c>
      <c r="C519">
        <v>80713</v>
      </c>
      <c r="D519" t="s">
        <v>59</v>
      </c>
      <c r="E519" t="s">
        <v>116</v>
      </c>
      <c r="F519" t="s">
        <v>61</v>
      </c>
      <c r="G519" t="s">
        <v>62</v>
      </c>
      <c r="H519" t="s">
        <v>63</v>
      </c>
      <c r="I519" t="s">
        <v>64</v>
      </c>
      <c r="J519" t="s">
        <v>65</v>
      </c>
      <c r="K519" t="s">
        <v>64</v>
      </c>
      <c r="L519" s="1">
        <v>44376.489583333336</v>
      </c>
      <c r="P519" t="s">
        <v>144</v>
      </c>
      <c r="U519" t="s">
        <v>145</v>
      </c>
      <c r="AN519" s="1">
        <v>44390.534722222219</v>
      </c>
      <c r="AO519" s="1">
        <v>44390.534722222219</v>
      </c>
      <c r="AP519" t="s">
        <v>69</v>
      </c>
      <c r="AQ519" t="s">
        <v>70</v>
      </c>
      <c r="AR519">
        <v>89</v>
      </c>
      <c r="AS519">
        <v>31.4</v>
      </c>
      <c r="AT519" t="s">
        <v>71</v>
      </c>
      <c r="AU519" t="s">
        <v>141</v>
      </c>
      <c r="AW519" t="s">
        <v>73</v>
      </c>
      <c r="AX519">
        <v>0.8</v>
      </c>
      <c r="AZ519" t="s">
        <v>146</v>
      </c>
      <c r="BC519">
        <v>80713005</v>
      </c>
      <c r="BD519">
        <v>8197241</v>
      </c>
      <c r="BE519" t="s">
        <v>69</v>
      </c>
    </row>
    <row r="520" spans="1:57" x14ac:dyDescent="0.25">
      <c r="A520" t="s">
        <v>142</v>
      </c>
      <c r="B520" t="s">
        <v>143</v>
      </c>
      <c r="C520">
        <v>80713</v>
      </c>
      <c r="D520" t="s">
        <v>59</v>
      </c>
      <c r="E520" t="s">
        <v>116</v>
      </c>
      <c r="F520" t="s">
        <v>61</v>
      </c>
      <c r="G520" t="s">
        <v>62</v>
      </c>
      <c r="H520" t="s">
        <v>63</v>
      </c>
      <c r="I520" t="s">
        <v>64</v>
      </c>
      <c r="J520" t="s">
        <v>65</v>
      </c>
      <c r="K520" t="s">
        <v>64</v>
      </c>
      <c r="L520" s="1">
        <v>44376.489583333336</v>
      </c>
      <c r="P520" t="s">
        <v>144</v>
      </c>
      <c r="U520" t="s">
        <v>145</v>
      </c>
      <c r="AN520" s="1">
        <v>44377.518750000003</v>
      </c>
      <c r="AO520" s="1">
        <v>44377.518750000003</v>
      </c>
      <c r="AP520" t="s">
        <v>185</v>
      </c>
      <c r="AQ520" t="s">
        <v>186</v>
      </c>
      <c r="AR520">
        <v>67</v>
      </c>
      <c r="AS520">
        <v>212</v>
      </c>
      <c r="AT520" t="s">
        <v>187</v>
      </c>
      <c r="AU520" t="s">
        <v>192</v>
      </c>
      <c r="AW520" t="s">
        <v>189</v>
      </c>
      <c r="AX520">
        <v>1</v>
      </c>
      <c r="AZ520" t="s">
        <v>146</v>
      </c>
      <c r="BC520">
        <v>80713005</v>
      </c>
      <c r="BD520">
        <v>8197245</v>
      </c>
      <c r="BE520" t="s">
        <v>185</v>
      </c>
    </row>
    <row r="521" spans="1:57" x14ac:dyDescent="0.25">
      <c r="A521" t="s">
        <v>142</v>
      </c>
      <c r="B521" t="s">
        <v>143</v>
      </c>
      <c r="C521">
        <v>80713</v>
      </c>
      <c r="D521" t="s">
        <v>59</v>
      </c>
      <c r="E521" t="s">
        <v>116</v>
      </c>
      <c r="F521" t="s">
        <v>61</v>
      </c>
      <c r="G521" t="s">
        <v>62</v>
      </c>
      <c r="H521" t="s">
        <v>63</v>
      </c>
      <c r="I521" t="s">
        <v>64</v>
      </c>
      <c r="J521" t="s">
        <v>65</v>
      </c>
      <c r="K521" t="s">
        <v>64</v>
      </c>
      <c r="L521" s="1">
        <v>44376.489583333336</v>
      </c>
      <c r="P521" t="s">
        <v>144</v>
      </c>
      <c r="U521" t="s">
        <v>145</v>
      </c>
      <c r="AN521" s="1">
        <v>44389.55678240741</v>
      </c>
      <c r="AO521" s="1">
        <v>44384.430555555555</v>
      </c>
      <c r="AP521" t="s">
        <v>407</v>
      </c>
      <c r="AQ521" t="s">
        <v>408</v>
      </c>
      <c r="AR521">
        <v>66</v>
      </c>
      <c r="AS521">
        <v>8</v>
      </c>
      <c r="AT521" t="s">
        <v>343</v>
      </c>
      <c r="AU521" t="s">
        <v>188</v>
      </c>
      <c r="AV521" t="s">
        <v>180</v>
      </c>
      <c r="AW521" t="s">
        <v>268</v>
      </c>
      <c r="AX521">
        <v>8</v>
      </c>
      <c r="AZ521" t="s">
        <v>146</v>
      </c>
      <c r="BC521">
        <v>80713005</v>
      </c>
      <c r="BD521">
        <v>8197248</v>
      </c>
      <c r="BE521" t="s">
        <v>407</v>
      </c>
    </row>
    <row r="522" spans="1:57" x14ac:dyDescent="0.25">
      <c r="A522" t="s">
        <v>142</v>
      </c>
      <c r="B522" t="s">
        <v>143</v>
      </c>
      <c r="C522">
        <v>80713</v>
      </c>
      <c r="D522" t="s">
        <v>59</v>
      </c>
      <c r="E522" t="s">
        <v>116</v>
      </c>
      <c r="F522" t="s">
        <v>61</v>
      </c>
      <c r="G522" t="s">
        <v>62</v>
      </c>
      <c r="H522" t="s">
        <v>63</v>
      </c>
      <c r="I522" t="s">
        <v>64</v>
      </c>
      <c r="J522" t="s">
        <v>65</v>
      </c>
      <c r="K522" t="s">
        <v>64</v>
      </c>
      <c r="L522" s="1">
        <v>44376.489583333336</v>
      </c>
      <c r="P522" t="s">
        <v>144</v>
      </c>
      <c r="U522" t="s">
        <v>145</v>
      </c>
      <c r="AN522" s="1">
        <v>44389.55678240741</v>
      </c>
      <c r="AO522" s="1">
        <v>44384.430555555555</v>
      </c>
      <c r="AP522" t="s">
        <v>404</v>
      </c>
      <c r="AQ522" t="s">
        <v>405</v>
      </c>
      <c r="AR522">
        <v>36</v>
      </c>
      <c r="AS522">
        <v>6</v>
      </c>
      <c r="AT522" t="s">
        <v>343</v>
      </c>
      <c r="AU522" t="s">
        <v>406</v>
      </c>
      <c r="AW522" t="s">
        <v>268</v>
      </c>
      <c r="AX522">
        <v>3</v>
      </c>
      <c r="AZ522" t="s">
        <v>146</v>
      </c>
      <c r="BC522">
        <v>80713005</v>
      </c>
      <c r="BD522">
        <v>8197248</v>
      </c>
      <c r="BE522" t="s">
        <v>404</v>
      </c>
    </row>
    <row r="523" spans="1:57" x14ac:dyDescent="0.25">
      <c r="A523" t="s">
        <v>142</v>
      </c>
      <c r="B523" t="s">
        <v>143</v>
      </c>
      <c r="C523">
        <v>80713</v>
      </c>
      <c r="D523" t="s">
        <v>59</v>
      </c>
      <c r="E523" t="s">
        <v>116</v>
      </c>
      <c r="F523" t="s">
        <v>61</v>
      </c>
      <c r="G523" t="s">
        <v>62</v>
      </c>
      <c r="H523" t="s">
        <v>63</v>
      </c>
      <c r="I523" t="s">
        <v>64</v>
      </c>
      <c r="J523" t="s">
        <v>65</v>
      </c>
      <c r="K523" t="s">
        <v>64</v>
      </c>
      <c r="L523" s="1">
        <v>44376.489583333336</v>
      </c>
      <c r="P523" t="s">
        <v>144</v>
      </c>
      <c r="U523" t="s">
        <v>145</v>
      </c>
      <c r="AN523" s="1">
        <v>44379.472453703704</v>
      </c>
      <c r="AO523" s="1">
        <v>44379.472453703704</v>
      </c>
      <c r="AP523" t="s">
        <v>305</v>
      </c>
      <c r="AQ523" t="s">
        <v>306</v>
      </c>
      <c r="AR523">
        <v>29</v>
      </c>
      <c r="AS523">
        <v>7.3</v>
      </c>
      <c r="AT523" t="s">
        <v>71</v>
      </c>
      <c r="AU523" t="s">
        <v>307</v>
      </c>
      <c r="AW523" t="s">
        <v>268</v>
      </c>
      <c r="AX523">
        <v>0.1</v>
      </c>
      <c r="AZ523" t="s">
        <v>146</v>
      </c>
      <c r="BC523">
        <v>80713005</v>
      </c>
      <c r="BD523">
        <v>8197246</v>
      </c>
      <c r="BE523" t="s">
        <v>305</v>
      </c>
    </row>
    <row r="524" spans="1:57" x14ac:dyDescent="0.25">
      <c r="A524" t="s">
        <v>142</v>
      </c>
      <c r="B524" t="s">
        <v>143</v>
      </c>
      <c r="C524">
        <v>80713</v>
      </c>
      <c r="D524" t="s">
        <v>59</v>
      </c>
      <c r="E524" t="s">
        <v>116</v>
      </c>
      <c r="F524" t="s">
        <v>61</v>
      </c>
      <c r="G524" t="s">
        <v>62</v>
      </c>
      <c r="H524" t="s">
        <v>63</v>
      </c>
      <c r="I524" t="s">
        <v>64</v>
      </c>
      <c r="J524" t="s">
        <v>65</v>
      </c>
      <c r="K524" t="s">
        <v>64</v>
      </c>
      <c r="L524" s="1">
        <v>44376.489583333336</v>
      </c>
      <c r="P524" t="s">
        <v>144</v>
      </c>
      <c r="U524" t="s">
        <v>145</v>
      </c>
      <c r="AN524" s="1">
        <v>44379.472453703704</v>
      </c>
      <c r="AO524" s="1">
        <v>44379.472453703704</v>
      </c>
      <c r="AP524" t="s">
        <v>291</v>
      </c>
      <c r="AQ524" t="s">
        <v>292</v>
      </c>
      <c r="AR524">
        <v>28</v>
      </c>
      <c r="AS524">
        <v>53.2</v>
      </c>
      <c r="AT524" t="s">
        <v>71</v>
      </c>
      <c r="AU524" t="s">
        <v>300</v>
      </c>
      <c r="AW524" t="s">
        <v>268</v>
      </c>
      <c r="AX524">
        <v>0.4</v>
      </c>
      <c r="AZ524" t="s">
        <v>146</v>
      </c>
      <c r="BC524">
        <v>80713005</v>
      </c>
      <c r="BD524">
        <v>8197246</v>
      </c>
      <c r="BE524" t="s">
        <v>291</v>
      </c>
    </row>
    <row r="525" spans="1:57" x14ac:dyDescent="0.25">
      <c r="A525" t="s">
        <v>142</v>
      </c>
      <c r="B525" t="s">
        <v>143</v>
      </c>
      <c r="C525">
        <v>80713</v>
      </c>
      <c r="D525" t="s">
        <v>59</v>
      </c>
      <c r="E525" t="s">
        <v>116</v>
      </c>
      <c r="F525" t="s">
        <v>61</v>
      </c>
      <c r="G525" t="s">
        <v>62</v>
      </c>
      <c r="H525" t="s">
        <v>63</v>
      </c>
      <c r="I525" t="s">
        <v>64</v>
      </c>
      <c r="J525" t="s">
        <v>65</v>
      </c>
      <c r="K525" t="s">
        <v>64</v>
      </c>
      <c r="L525" s="1">
        <v>44376.489583333336</v>
      </c>
      <c r="P525" t="s">
        <v>144</v>
      </c>
      <c r="U525" t="s">
        <v>145</v>
      </c>
      <c r="AN525" s="1">
        <v>44379.472453703704</v>
      </c>
      <c r="AO525" s="1">
        <v>44379.472453703704</v>
      </c>
      <c r="AP525" t="s">
        <v>283</v>
      </c>
      <c r="AQ525" t="s">
        <v>284</v>
      </c>
      <c r="AR525">
        <v>31</v>
      </c>
      <c r="AS525">
        <v>18.899999999999999</v>
      </c>
      <c r="AT525" t="s">
        <v>71</v>
      </c>
      <c r="AU525" t="s">
        <v>287</v>
      </c>
      <c r="AW525" t="s">
        <v>268</v>
      </c>
      <c r="AX525">
        <v>0.1</v>
      </c>
      <c r="AZ525" t="s">
        <v>146</v>
      </c>
      <c r="BC525">
        <v>80713005</v>
      </c>
      <c r="BD525">
        <v>8197246</v>
      </c>
      <c r="BE525" t="s">
        <v>283</v>
      </c>
    </row>
    <row r="526" spans="1:57" x14ac:dyDescent="0.25">
      <c r="A526" t="s">
        <v>142</v>
      </c>
      <c r="B526" t="s">
        <v>143</v>
      </c>
      <c r="C526">
        <v>80713</v>
      </c>
      <c r="D526" t="s">
        <v>59</v>
      </c>
      <c r="E526" t="s">
        <v>116</v>
      </c>
      <c r="F526" t="s">
        <v>61</v>
      </c>
      <c r="G526" t="s">
        <v>62</v>
      </c>
      <c r="H526" t="s">
        <v>63</v>
      </c>
      <c r="I526" t="s">
        <v>64</v>
      </c>
      <c r="J526" t="s">
        <v>65</v>
      </c>
      <c r="K526" t="s">
        <v>64</v>
      </c>
      <c r="L526" s="1">
        <v>44376.489583333336</v>
      </c>
      <c r="P526" t="s">
        <v>144</v>
      </c>
      <c r="U526" t="s">
        <v>145</v>
      </c>
      <c r="AN526" s="1">
        <v>44379.472453703704</v>
      </c>
      <c r="AO526" s="1">
        <v>44379.472453703704</v>
      </c>
      <c r="AP526" t="s">
        <v>265</v>
      </c>
      <c r="AQ526" t="s">
        <v>266</v>
      </c>
      <c r="AR526">
        <v>30</v>
      </c>
      <c r="AS526">
        <v>78.7</v>
      </c>
      <c r="AT526" t="s">
        <v>71</v>
      </c>
      <c r="AU526" t="s">
        <v>277</v>
      </c>
      <c r="AW526" t="s">
        <v>268</v>
      </c>
      <c r="AX526">
        <v>0.3</v>
      </c>
      <c r="AZ526" t="s">
        <v>146</v>
      </c>
      <c r="BC526">
        <v>80713005</v>
      </c>
      <c r="BD526">
        <v>8197246</v>
      </c>
      <c r="BE526" t="s">
        <v>265</v>
      </c>
    </row>
    <row r="527" spans="1:57" x14ac:dyDescent="0.25">
      <c r="A527" t="s">
        <v>142</v>
      </c>
      <c r="B527" t="s">
        <v>143</v>
      </c>
      <c r="C527">
        <v>80713</v>
      </c>
      <c r="D527" t="s">
        <v>59</v>
      </c>
      <c r="E527" t="s">
        <v>116</v>
      </c>
      <c r="F527" t="s">
        <v>61</v>
      </c>
      <c r="G527" t="s">
        <v>62</v>
      </c>
      <c r="H527" t="s">
        <v>63</v>
      </c>
      <c r="I527" t="s">
        <v>64</v>
      </c>
      <c r="J527" t="s">
        <v>65</v>
      </c>
      <c r="K527" t="s">
        <v>64</v>
      </c>
      <c r="L527" s="1">
        <v>44376.489583333336</v>
      </c>
      <c r="P527" t="s">
        <v>144</v>
      </c>
      <c r="U527" t="s">
        <v>145</v>
      </c>
      <c r="AN527" s="1">
        <v>44379.472453703704</v>
      </c>
      <c r="AO527" s="1">
        <v>44379.472453703704</v>
      </c>
      <c r="AP527" t="s">
        <v>241</v>
      </c>
      <c r="AQ527" t="s">
        <v>242</v>
      </c>
      <c r="AS527">
        <v>274.5</v>
      </c>
      <c r="AT527" t="s">
        <v>71</v>
      </c>
      <c r="AU527" t="s">
        <v>255</v>
      </c>
      <c r="AX527">
        <v>1</v>
      </c>
      <c r="AZ527" t="s">
        <v>146</v>
      </c>
      <c r="BC527">
        <v>80713005</v>
      </c>
      <c r="BD527">
        <v>8197246</v>
      </c>
      <c r="BE527" t="s">
        <v>241</v>
      </c>
    </row>
    <row r="528" spans="1:57" x14ac:dyDescent="0.25">
      <c r="A528" t="s">
        <v>142</v>
      </c>
      <c r="B528" t="s">
        <v>143</v>
      </c>
      <c r="C528">
        <v>80713</v>
      </c>
      <c r="D528" t="s">
        <v>59</v>
      </c>
      <c r="E528" t="s">
        <v>116</v>
      </c>
      <c r="F528" t="s">
        <v>61</v>
      </c>
      <c r="G528" t="s">
        <v>62</v>
      </c>
      <c r="H528" t="s">
        <v>63</v>
      </c>
      <c r="I528" t="s">
        <v>64</v>
      </c>
      <c r="J528" t="s">
        <v>65</v>
      </c>
      <c r="K528" t="s">
        <v>64</v>
      </c>
      <c r="L528" s="1">
        <v>44376.489583333336</v>
      </c>
      <c r="P528" t="s">
        <v>144</v>
      </c>
      <c r="U528" t="s">
        <v>145</v>
      </c>
      <c r="AN528" s="1">
        <v>44378.46875</v>
      </c>
      <c r="AO528" s="1">
        <v>44378.46875</v>
      </c>
      <c r="AP528" t="s">
        <v>414</v>
      </c>
      <c r="AQ528" t="s">
        <v>415</v>
      </c>
      <c r="AR528">
        <v>33</v>
      </c>
      <c r="AS528">
        <v>36.1</v>
      </c>
      <c r="AT528" t="s">
        <v>71</v>
      </c>
      <c r="AU528" t="s">
        <v>287</v>
      </c>
      <c r="AW528" t="s">
        <v>412</v>
      </c>
      <c r="AX528">
        <v>0.1</v>
      </c>
      <c r="AZ528" t="s">
        <v>146</v>
      </c>
      <c r="BC528">
        <v>80713005</v>
      </c>
      <c r="BD528">
        <v>8197237</v>
      </c>
      <c r="BE528" t="s">
        <v>414</v>
      </c>
    </row>
    <row r="529" spans="1:57" x14ac:dyDescent="0.25">
      <c r="A529" t="s">
        <v>142</v>
      </c>
      <c r="B529" t="s">
        <v>143</v>
      </c>
      <c r="C529">
        <v>80713</v>
      </c>
      <c r="D529" t="s">
        <v>59</v>
      </c>
      <c r="E529" t="s">
        <v>116</v>
      </c>
      <c r="F529" t="s">
        <v>61</v>
      </c>
      <c r="G529" t="s">
        <v>62</v>
      </c>
      <c r="H529" t="s">
        <v>63</v>
      </c>
      <c r="I529" t="s">
        <v>64</v>
      </c>
      <c r="J529" t="s">
        <v>65</v>
      </c>
      <c r="K529" t="s">
        <v>64</v>
      </c>
      <c r="L529" s="1">
        <v>44376.489583333336</v>
      </c>
      <c r="P529" t="s">
        <v>144</v>
      </c>
      <c r="U529" t="s">
        <v>145</v>
      </c>
      <c r="AN529" s="1">
        <v>44378.46875</v>
      </c>
      <c r="AO529" s="1">
        <v>44378.46875</v>
      </c>
      <c r="AP529" t="s">
        <v>410</v>
      </c>
      <c r="AQ529" t="s">
        <v>411</v>
      </c>
      <c r="AR529">
        <v>32</v>
      </c>
      <c r="AS529">
        <v>89.5</v>
      </c>
      <c r="AT529" t="s">
        <v>71</v>
      </c>
      <c r="AU529" t="s">
        <v>413</v>
      </c>
      <c r="AW529" t="s">
        <v>412</v>
      </c>
      <c r="AX529">
        <v>0.5</v>
      </c>
      <c r="AZ529" t="s">
        <v>146</v>
      </c>
      <c r="BC529">
        <v>80713005</v>
      </c>
      <c r="BD529">
        <v>8197237</v>
      </c>
      <c r="BE529" t="s">
        <v>410</v>
      </c>
    </row>
    <row r="530" spans="1:57" x14ac:dyDescent="0.25">
      <c r="A530" t="s">
        <v>142</v>
      </c>
      <c r="B530" t="s">
        <v>143</v>
      </c>
      <c r="C530">
        <v>80713</v>
      </c>
      <c r="D530" t="s">
        <v>59</v>
      </c>
      <c r="E530" t="s">
        <v>116</v>
      </c>
      <c r="F530" t="s">
        <v>61</v>
      </c>
      <c r="G530" t="s">
        <v>62</v>
      </c>
      <c r="H530" t="s">
        <v>63</v>
      </c>
      <c r="I530" t="s">
        <v>64</v>
      </c>
      <c r="J530" t="s">
        <v>65</v>
      </c>
      <c r="K530" t="s">
        <v>64</v>
      </c>
      <c r="L530" s="1">
        <v>44376.489583333336</v>
      </c>
      <c r="P530" t="s">
        <v>144</v>
      </c>
      <c r="U530" t="s">
        <v>145</v>
      </c>
      <c r="AN530" s="1">
        <v>44385.80972222222</v>
      </c>
      <c r="AO530" s="1">
        <v>44385.344444444447</v>
      </c>
      <c r="AP530" t="s">
        <v>369</v>
      </c>
      <c r="AQ530" t="s">
        <v>370</v>
      </c>
      <c r="AS530">
        <v>0.14199999999999999</v>
      </c>
      <c r="AT530" t="s">
        <v>343</v>
      </c>
      <c r="AU530" t="s">
        <v>368</v>
      </c>
      <c r="AX530">
        <v>8.9999999999999993E-3</v>
      </c>
      <c r="AZ530" t="s">
        <v>146</v>
      </c>
      <c r="BC530">
        <v>80713005</v>
      </c>
      <c r="BD530">
        <v>8197244</v>
      </c>
      <c r="BE530" t="s">
        <v>369</v>
      </c>
    </row>
    <row r="531" spans="1:57" x14ac:dyDescent="0.25">
      <c r="A531" t="s">
        <v>142</v>
      </c>
      <c r="B531" t="s">
        <v>143</v>
      </c>
      <c r="C531">
        <v>80713</v>
      </c>
      <c r="D531" t="s">
        <v>59</v>
      </c>
      <c r="E531" t="s">
        <v>116</v>
      </c>
      <c r="F531" t="s">
        <v>61</v>
      </c>
      <c r="G531" t="s">
        <v>62</v>
      </c>
      <c r="H531" t="s">
        <v>63</v>
      </c>
      <c r="I531" t="s">
        <v>64</v>
      </c>
      <c r="J531" t="s">
        <v>65</v>
      </c>
      <c r="K531" t="s">
        <v>64</v>
      </c>
      <c r="L531" s="1">
        <v>44376.489583333336</v>
      </c>
      <c r="P531" t="s">
        <v>144</v>
      </c>
      <c r="U531" t="s">
        <v>145</v>
      </c>
      <c r="AN531" s="1">
        <v>44385.80972222222</v>
      </c>
      <c r="AO531" s="1">
        <v>44385.344444444447</v>
      </c>
      <c r="AP531" t="s">
        <v>346</v>
      </c>
      <c r="AQ531" t="s">
        <v>347</v>
      </c>
      <c r="AS531">
        <v>1.1200000000000001</v>
      </c>
      <c r="AT531" t="s">
        <v>343</v>
      </c>
      <c r="AU531" t="s">
        <v>360</v>
      </c>
      <c r="AX531">
        <v>1.7999999999999999E-2</v>
      </c>
      <c r="AZ531" t="s">
        <v>146</v>
      </c>
      <c r="BC531">
        <v>80713005</v>
      </c>
      <c r="BD531">
        <v>8197244</v>
      </c>
      <c r="BE531" t="s">
        <v>346</v>
      </c>
    </row>
    <row r="532" spans="1:57" x14ac:dyDescent="0.25">
      <c r="A532" t="s">
        <v>142</v>
      </c>
      <c r="B532" t="s">
        <v>143</v>
      </c>
      <c r="C532">
        <v>80713</v>
      </c>
      <c r="D532" t="s">
        <v>59</v>
      </c>
      <c r="E532" t="s">
        <v>116</v>
      </c>
      <c r="F532" t="s">
        <v>61</v>
      </c>
      <c r="G532" t="s">
        <v>62</v>
      </c>
      <c r="H532" t="s">
        <v>63</v>
      </c>
      <c r="I532" t="s">
        <v>64</v>
      </c>
      <c r="J532" t="s">
        <v>65</v>
      </c>
      <c r="K532" t="s">
        <v>64</v>
      </c>
      <c r="L532" s="1">
        <v>44376.489583333336</v>
      </c>
      <c r="P532" t="s">
        <v>144</v>
      </c>
      <c r="U532" t="s">
        <v>145</v>
      </c>
      <c r="AN532" s="1">
        <v>44385.80972222222</v>
      </c>
      <c r="AO532" s="1">
        <v>44385.344444444447</v>
      </c>
      <c r="AP532" t="s">
        <v>341</v>
      </c>
      <c r="AQ532" t="s">
        <v>342</v>
      </c>
      <c r="AS532">
        <v>9.4E-2</v>
      </c>
      <c r="AT532" t="s">
        <v>343</v>
      </c>
      <c r="AU532" t="s">
        <v>344</v>
      </c>
      <c r="AX532">
        <v>1.7999999999999999E-2</v>
      </c>
      <c r="AZ532" t="s">
        <v>146</v>
      </c>
      <c r="BC532">
        <v>80713005</v>
      </c>
      <c r="BD532">
        <v>8197244</v>
      </c>
      <c r="BE532" t="s">
        <v>341</v>
      </c>
    </row>
    <row r="533" spans="1:57" x14ac:dyDescent="0.25">
      <c r="A533" t="s">
        <v>147</v>
      </c>
      <c r="B533" t="s">
        <v>148</v>
      </c>
      <c r="C533">
        <v>80713</v>
      </c>
      <c r="D533" t="s">
        <v>59</v>
      </c>
      <c r="E533" t="s">
        <v>119</v>
      </c>
      <c r="F533" t="s">
        <v>61</v>
      </c>
      <c r="G533" t="s">
        <v>62</v>
      </c>
      <c r="H533" t="s">
        <v>63</v>
      </c>
      <c r="I533" t="s">
        <v>64</v>
      </c>
      <c r="J533" t="s">
        <v>65</v>
      </c>
      <c r="K533" t="s">
        <v>64</v>
      </c>
      <c r="L533" s="1">
        <v>44376.481944444444</v>
      </c>
      <c r="P533" t="s">
        <v>101</v>
      </c>
      <c r="U533" t="s">
        <v>149</v>
      </c>
      <c r="AN533" s="1">
        <v>44377.529479166667</v>
      </c>
      <c r="AO533" s="1">
        <v>44377.529479166667</v>
      </c>
      <c r="AP533" t="s">
        <v>447</v>
      </c>
      <c r="AQ533" t="s">
        <v>448</v>
      </c>
      <c r="AR533">
        <v>23</v>
      </c>
      <c r="AS533">
        <v>2E-3</v>
      </c>
      <c r="AT533" t="s">
        <v>71</v>
      </c>
      <c r="AU533" t="s">
        <v>449</v>
      </c>
      <c r="AV533" t="s">
        <v>180</v>
      </c>
      <c r="AW533" t="s">
        <v>450</v>
      </c>
      <c r="AX533">
        <v>2E-3</v>
      </c>
      <c r="AZ533" t="s">
        <v>146</v>
      </c>
      <c r="BC533">
        <v>80713004</v>
      </c>
      <c r="BD533">
        <v>8197213</v>
      </c>
      <c r="BE533" t="s">
        <v>447</v>
      </c>
    </row>
    <row r="534" spans="1:57" x14ac:dyDescent="0.25">
      <c r="A534" t="s">
        <v>147</v>
      </c>
      <c r="B534" t="s">
        <v>148</v>
      </c>
      <c r="C534">
        <v>80713</v>
      </c>
      <c r="D534" t="s">
        <v>59</v>
      </c>
      <c r="E534" t="s">
        <v>119</v>
      </c>
      <c r="F534" t="s">
        <v>61</v>
      </c>
      <c r="G534" t="s">
        <v>62</v>
      </c>
      <c r="H534" t="s">
        <v>63</v>
      </c>
      <c r="I534" t="s">
        <v>64</v>
      </c>
      <c r="J534" t="s">
        <v>65</v>
      </c>
      <c r="K534" t="s">
        <v>64</v>
      </c>
      <c r="L534" s="1">
        <v>44376.481944444444</v>
      </c>
      <c r="P534" t="s">
        <v>101</v>
      </c>
      <c r="U534" t="s">
        <v>149</v>
      </c>
      <c r="AN534" s="1">
        <v>44383.455335648148</v>
      </c>
      <c r="AO534" s="1">
        <v>44379.485162037039</v>
      </c>
      <c r="AP534" t="s">
        <v>560</v>
      </c>
      <c r="AQ534" t="s">
        <v>561</v>
      </c>
      <c r="AR534">
        <v>80</v>
      </c>
      <c r="AS534">
        <v>1.87</v>
      </c>
      <c r="AT534" t="s">
        <v>71</v>
      </c>
      <c r="AU534" t="s">
        <v>571</v>
      </c>
      <c r="AW534" t="s">
        <v>563</v>
      </c>
      <c r="AX534">
        <v>0.05</v>
      </c>
      <c r="AZ534" t="s">
        <v>146</v>
      </c>
      <c r="BC534">
        <v>80713004</v>
      </c>
      <c r="BD534">
        <v>8197221</v>
      </c>
      <c r="BE534" t="s">
        <v>560</v>
      </c>
    </row>
    <row r="535" spans="1:57" x14ac:dyDescent="0.25">
      <c r="A535" t="s">
        <v>147</v>
      </c>
      <c r="B535" t="s">
        <v>148</v>
      </c>
      <c r="C535">
        <v>80713</v>
      </c>
      <c r="D535" t="s">
        <v>59</v>
      </c>
      <c r="E535" t="s">
        <v>119</v>
      </c>
      <c r="F535" t="s">
        <v>61</v>
      </c>
      <c r="G535" t="s">
        <v>62</v>
      </c>
      <c r="H535" t="s">
        <v>63</v>
      </c>
      <c r="I535" t="s">
        <v>64</v>
      </c>
      <c r="J535" t="s">
        <v>65</v>
      </c>
      <c r="K535" t="s">
        <v>64</v>
      </c>
      <c r="L535" s="1">
        <v>44376.481944444444</v>
      </c>
      <c r="P535" t="s">
        <v>101</v>
      </c>
      <c r="U535" t="s">
        <v>149</v>
      </c>
      <c r="AN535" s="1">
        <v>44385.640972222223</v>
      </c>
      <c r="AO535" s="1">
        <v>44385.640972222223</v>
      </c>
      <c r="AP535" t="s">
        <v>427</v>
      </c>
      <c r="AQ535" t="s">
        <v>428</v>
      </c>
      <c r="AR535">
        <v>18</v>
      </c>
      <c r="AS535">
        <v>5.0000000000000001E-3</v>
      </c>
      <c r="AT535" t="s">
        <v>71</v>
      </c>
      <c r="AU535" t="s">
        <v>424</v>
      </c>
      <c r="AV535" t="s">
        <v>180</v>
      </c>
      <c r="AW535" t="s">
        <v>429</v>
      </c>
      <c r="AX535">
        <v>5.0000000000000001E-3</v>
      </c>
      <c r="AZ535" t="s">
        <v>146</v>
      </c>
      <c r="BC535">
        <v>80713004</v>
      </c>
      <c r="BD535">
        <v>8197218</v>
      </c>
      <c r="BE535" t="s">
        <v>427</v>
      </c>
    </row>
    <row r="536" spans="1:57" x14ac:dyDescent="0.25">
      <c r="A536" t="s">
        <v>147</v>
      </c>
      <c r="B536" t="s">
        <v>148</v>
      </c>
      <c r="C536">
        <v>80713</v>
      </c>
      <c r="D536" t="s">
        <v>59</v>
      </c>
      <c r="E536" t="s">
        <v>119</v>
      </c>
      <c r="F536" t="s">
        <v>61</v>
      </c>
      <c r="G536" t="s">
        <v>62</v>
      </c>
      <c r="H536" t="s">
        <v>63</v>
      </c>
      <c r="I536" t="s">
        <v>64</v>
      </c>
      <c r="J536" t="s">
        <v>65</v>
      </c>
      <c r="K536" t="s">
        <v>64</v>
      </c>
      <c r="L536" s="1">
        <v>44376.481944444444</v>
      </c>
      <c r="P536" t="s">
        <v>101</v>
      </c>
      <c r="U536" t="s">
        <v>149</v>
      </c>
      <c r="AN536" s="1">
        <v>44385.640972222223</v>
      </c>
      <c r="AO536" s="1">
        <v>44385.640972222223</v>
      </c>
      <c r="AP536" t="s">
        <v>422</v>
      </c>
      <c r="AQ536" t="s">
        <v>423</v>
      </c>
      <c r="AR536">
        <v>20</v>
      </c>
      <c r="AS536">
        <v>1.7999999999999999E-2</v>
      </c>
      <c r="AT536" t="s">
        <v>71</v>
      </c>
      <c r="AU536" t="s">
        <v>424</v>
      </c>
      <c r="AW536" t="s">
        <v>425</v>
      </c>
      <c r="AX536">
        <v>5.0000000000000001E-3</v>
      </c>
      <c r="AZ536" t="s">
        <v>146</v>
      </c>
      <c r="BC536">
        <v>80713004</v>
      </c>
      <c r="BD536">
        <v>8197218</v>
      </c>
      <c r="BE536" t="s">
        <v>422</v>
      </c>
    </row>
    <row r="537" spans="1:57" x14ac:dyDescent="0.25">
      <c r="A537" t="s">
        <v>147</v>
      </c>
      <c r="B537" t="s">
        <v>148</v>
      </c>
      <c r="C537">
        <v>80713</v>
      </c>
      <c r="D537" t="s">
        <v>59</v>
      </c>
      <c r="E537" t="s">
        <v>119</v>
      </c>
      <c r="F537" t="s">
        <v>61</v>
      </c>
      <c r="G537" t="s">
        <v>62</v>
      </c>
      <c r="H537" t="s">
        <v>63</v>
      </c>
      <c r="I537" t="s">
        <v>64</v>
      </c>
      <c r="J537" t="s">
        <v>65</v>
      </c>
      <c r="K537" t="s">
        <v>64</v>
      </c>
      <c r="L537" s="1">
        <v>44376.481944444444</v>
      </c>
      <c r="P537" t="s">
        <v>101</v>
      </c>
      <c r="U537" t="s">
        <v>149</v>
      </c>
      <c r="AN537" s="1">
        <v>44377.529861111114</v>
      </c>
      <c r="AO537" s="1">
        <v>44377.529861111114</v>
      </c>
      <c r="AP537" t="s">
        <v>384</v>
      </c>
      <c r="AQ537" t="s">
        <v>385</v>
      </c>
      <c r="AR537">
        <v>13</v>
      </c>
      <c r="AS537">
        <v>94</v>
      </c>
      <c r="AT537" t="s">
        <v>386</v>
      </c>
      <c r="AU537" t="s">
        <v>390</v>
      </c>
      <c r="AW537" t="s">
        <v>387</v>
      </c>
      <c r="AX537">
        <v>1</v>
      </c>
      <c r="AZ537" t="s">
        <v>146</v>
      </c>
      <c r="BC537">
        <v>80713004</v>
      </c>
      <c r="BD537">
        <v>8197222</v>
      </c>
      <c r="BE537" t="s">
        <v>384</v>
      </c>
    </row>
    <row r="538" spans="1:57" x14ac:dyDescent="0.25">
      <c r="A538" t="s">
        <v>147</v>
      </c>
      <c r="B538" t="s">
        <v>148</v>
      </c>
      <c r="C538">
        <v>80713</v>
      </c>
      <c r="D538" t="s">
        <v>59</v>
      </c>
      <c r="E538" t="s">
        <v>119</v>
      </c>
      <c r="F538" t="s">
        <v>61</v>
      </c>
      <c r="G538" t="s">
        <v>62</v>
      </c>
      <c r="H538" t="s">
        <v>63</v>
      </c>
      <c r="I538" t="s">
        <v>64</v>
      </c>
      <c r="J538" t="s">
        <v>65</v>
      </c>
      <c r="K538" t="s">
        <v>64</v>
      </c>
      <c r="L538" s="1">
        <v>44376.481944444444</v>
      </c>
      <c r="P538" t="s">
        <v>101</v>
      </c>
      <c r="U538" t="s">
        <v>149</v>
      </c>
      <c r="AN538" s="1">
        <v>44384.431712962964</v>
      </c>
      <c r="AO538" s="1">
        <v>44383.599305555559</v>
      </c>
      <c r="AP538" t="s">
        <v>556</v>
      </c>
      <c r="AQ538" t="s">
        <v>557</v>
      </c>
      <c r="AR538">
        <v>26</v>
      </c>
      <c r="AS538">
        <v>8.0000000000000002E-3</v>
      </c>
      <c r="AT538" t="s">
        <v>71</v>
      </c>
      <c r="AU538" t="s">
        <v>449</v>
      </c>
      <c r="AW538" t="s">
        <v>450</v>
      </c>
      <c r="AX538">
        <v>2E-3</v>
      </c>
      <c r="AZ538" t="s">
        <v>146</v>
      </c>
      <c r="BC538">
        <v>80713004</v>
      </c>
      <c r="BD538">
        <v>8197217</v>
      </c>
      <c r="BE538" t="s">
        <v>556</v>
      </c>
    </row>
    <row r="539" spans="1:57" x14ac:dyDescent="0.25">
      <c r="A539" t="s">
        <v>147</v>
      </c>
      <c r="B539" t="s">
        <v>148</v>
      </c>
      <c r="C539">
        <v>80713</v>
      </c>
      <c r="D539" t="s">
        <v>59</v>
      </c>
      <c r="E539" t="s">
        <v>119</v>
      </c>
      <c r="F539" t="s">
        <v>61</v>
      </c>
      <c r="G539" t="s">
        <v>62</v>
      </c>
      <c r="H539" t="s">
        <v>63</v>
      </c>
      <c r="I539" t="s">
        <v>64</v>
      </c>
      <c r="J539" t="s">
        <v>65</v>
      </c>
      <c r="K539" t="s">
        <v>64</v>
      </c>
      <c r="L539" s="1">
        <v>44376.481944444444</v>
      </c>
      <c r="P539" t="s">
        <v>101</v>
      </c>
      <c r="U539" t="s">
        <v>149</v>
      </c>
      <c r="AN539" s="1">
        <v>44384.430671296293</v>
      </c>
      <c r="AO539" s="1">
        <v>44383.599305555559</v>
      </c>
      <c r="AP539" t="s">
        <v>554</v>
      </c>
      <c r="AQ539" t="s">
        <v>555</v>
      </c>
      <c r="AR539">
        <v>25</v>
      </c>
      <c r="AS539">
        <v>1.0999999999999999E-2</v>
      </c>
      <c r="AT539" t="s">
        <v>71</v>
      </c>
      <c r="AU539" t="s">
        <v>449</v>
      </c>
      <c r="AW539" t="s">
        <v>450</v>
      </c>
      <c r="AX539">
        <v>2E-3</v>
      </c>
      <c r="AZ539" t="s">
        <v>146</v>
      </c>
      <c r="BC539">
        <v>80713004</v>
      </c>
      <c r="BD539">
        <v>8197215</v>
      </c>
      <c r="BE539" t="s">
        <v>554</v>
      </c>
    </row>
    <row r="540" spans="1:57" x14ac:dyDescent="0.25">
      <c r="A540" t="s">
        <v>147</v>
      </c>
      <c r="B540" t="s">
        <v>148</v>
      </c>
      <c r="C540">
        <v>80713</v>
      </c>
      <c r="D540" t="s">
        <v>59</v>
      </c>
      <c r="E540" t="s">
        <v>119</v>
      </c>
      <c r="F540" t="s">
        <v>61</v>
      </c>
      <c r="G540" t="s">
        <v>62</v>
      </c>
      <c r="H540" t="s">
        <v>63</v>
      </c>
      <c r="I540" t="s">
        <v>64</v>
      </c>
      <c r="J540" t="s">
        <v>65</v>
      </c>
      <c r="K540" t="s">
        <v>64</v>
      </c>
      <c r="L540" s="1">
        <v>44376.481944444444</v>
      </c>
      <c r="P540" t="s">
        <v>101</v>
      </c>
      <c r="U540" t="s">
        <v>149</v>
      </c>
      <c r="AN540" s="1">
        <v>44390.521527777775</v>
      </c>
      <c r="AO540" s="1">
        <v>44390.521527777775</v>
      </c>
      <c r="AP540" t="s">
        <v>69</v>
      </c>
      <c r="AQ540" t="s">
        <v>70</v>
      </c>
      <c r="AR540">
        <v>89</v>
      </c>
      <c r="AS540">
        <v>31.9</v>
      </c>
      <c r="AT540" t="s">
        <v>71</v>
      </c>
      <c r="AU540" t="s">
        <v>134</v>
      </c>
      <c r="AW540" t="s">
        <v>73</v>
      </c>
      <c r="AX540">
        <v>0.8</v>
      </c>
      <c r="AZ540" t="s">
        <v>146</v>
      </c>
      <c r="BC540">
        <v>80713004</v>
      </c>
      <c r="BD540">
        <v>8197223</v>
      </c>
      <c r="BE540" t="s">
        <v>69</v>
      </c>
    </row>
    <row r="541" spans="1:57" x14ac:dyDescent="0.25">
      <c r="A541" t="s">
        <v>147</v>
      </c>
      <c r="B541" t="s">
        <v>148</v>
      </c>
      <c r="C541">
        <v>80713</v>
      </c>
      <c r="D541" t="s">
        <v>59</v>
      </c>
      <c r="E541" t="s">
        <v>119</v>
      </c>
      <c r="F541" t="s">
        <v>61</v>
      </c>
      <c r="G541" t="s">
        <v>62</v>
      </c>
      <c r="H541" t="s">
        <v>63</v>
      </c>
      <c r="I541" t="s">
        <v>64</v>
      </c>
      <c r="J541" t="s">
        <v>65</v>
      </c>
      <c r="K541" t="s">
        <v>64</v>
      </c>
      <c r="L541" s="1">
        <v>44376.481944444444</v>
      </c>
      <c r="P541" t="s">
        <v>101</v>
      </c>
      <c r="U541" t="s">
        <v>149</v>
      </c>
      <c r="AN541" s="1">
        <v>44377.508333333331</v>
      </c>
      <c r="AO541" s="1">
        <v>44377.508333333331</v>
      </c>
      <c r="AP541" t="s">
        <v>185</v>
      </c>
      <c r="AQ541" t="s">
        <v>186</v>
      </c>
      <c r="AR541">
        <v>67</v>
      </c>
      <c r="AS541">
        <v>211</v>
      </c>
      <c r="AT541" t="s">
        <v>187</v>
      </c>
      <c r="AU541" t="s">
        <v>192</v>
      </c>
      <c r="AW541" t="s">
        <v>189</v>
      </c>
      <c r="AX541">
        <v>1</v>
      </c>
      <c r="AZ541" t="s">
        <v>146</v>
      </c>
      <c r="BC541">
        <v>80713004</v>
      </c>
      <c r="BD541">
        <v>8197227</v>
      </c>
      <c r="BE541" t="s">
        <v>185</v>
      </c>
    </row>
    <row r="542" spans="1:57" x14ac:dyDescent="0.25">
      <c r="A542" t="s">
        <v>147</v>
      </c>
      <c r="B542" t="s">
        <v>148</v>
      </c>
      <c r="C542">
        <v>80713</v>
      </c>
      <c r="D542" t="s">
        <v>59</v>
      </c>
      <c r="E542" t="s">
        <v>119</v>
      </c>
      <c r="F542" t="s">
        <v>61</v>
      </c>
      <c r="G542" t="s">
        <v>62</v>
      </c>
      <c r="H542" t="s">
        <v>63</v>
      </c>
      <c r="I542" t="s">
        <v>64</v>
      </c>
      <c r="J542" t="s">
        <v>65</v>
      </c>
      <c r="K542" t="s">
        <v>64</v>
      </c>
      <c r="L542" s="1">
        <v>44376.481944444444</v>
      </c>
      <c r="P542" t="s">
        <v>101</v>
      </c>
      <c r="U542" t="s">
        <v>149</v>
      </c>
      <c r="AN542" s="1">
        <v>44389.568749999999</v>
      </c>
      <c r="AO542" s="1">
        <v>44384.430555555555</v>
      </c>
      <c r="AP542" t="s">
        <v>407</v>
      </c>
      <c r="AQ542" t="s">
        <v>408</v>
      </c>
      <c r="AR542">
        <v>66</v>
      </c>
      <c r="AS542">
        <v>32</v>
      </c>
      <c r="AT542" t="s">
        <v>343</v>
      </c>
      <c r="AU542" t="s">
        <v>409</v>
      </c>
      <c r="AV542" t="s">
        <v>180</v>
      </c>
      <c r="AW542" t="s">
        <v>268</v>
      </c>
      <c r="AX542">
        <v>32</v>
      </c>
      <c r="AZ542" t="s">
        <v>146</v>
      </c>
      <c r="BC542">
        <v>80713004</v>
      </c>
      <c r="BD542">
        <v>8217594</v>
      </c>
      <c r="BE542" t="s">
        <v>407</v>
      </c>
    </row>
    <row r="543" spans="1:57" x14ac:dyDescent="0.25">
      <c r="A543" t="s">
        <v>147</v>
      </c>
      <c r="B543" t="s">
        <v>148</v>
      </c>
      <c r="C543">
        <v>80713</v>
      </c>
      <c r="D543" t="s">
        <v>59</v>
      </c>
      <c r="E543" t="s">
        <v>119</v>
      </c>
      <c r="F543" t="s">
        <v>61</v>
      </c>
      <c r="G543" t="s">
        <v>62</v>
      </c>
      <c r="H543" t="s">
        <v>63</v>
      </c>
      <c r="I543" t="s">
        <v>64</v>
      </c>
      <c r="J543" t="s">
        <v>65</v>
      </c>
      <c r="K543" t="s">
        <v>64</v>
      </c>
      <c r="L543" s="1">
        <v>44376.481944444444</v>
      </c>
      <c r="P543" t="s">
        <v>101</v>
      </c>
      <c r="U543" t="s">
        <v>149</v>
      </c>
      <c r="AN543" s="1">
        <v>44389.549305555556</v>
      </c>
      <c r="AO543" s="1">
        <v>44384.430555555555</v>
      </c>
      <c r="AP543" t="s">
        <v>404</v>
      </c>
      <c r="AQ543" t="s">
        <v>405</v>
      </c>
      <c r="AR543">
        <v>36</v>
      </c>
      <c r="AS543">
        <v>6</v>
      </c>
      <c r="AT543" t="s">
        <v>343</v>
      </c>
      <c r="AU543" t="s">
        <v>406</v>
      </c>
      <c r="AW543" t="s">
        <v>268</v>
      </c>
      <c r="AX543">
        <v>3</v>
      </c>
      <c r="AZ543" t="s">
        <v>146</v>
      </c>
      <c r="BC543">
        <v>80713004</v>
      </c>
      <c r="BD543">
        <v>8197230</v>
      </c>
      <c r="BE543" t="s">
        <v>404</v>
      </c>
    </row>
    <row r="544" spans="1:57" x14ac:dyDescent="0.25">
      <c r="A544" t="s">
        <v>147</v>
      </c>
      <c r="B544" t="s">
        <v>148</v>
      </c>
      <c r="C544">
        <v>80713</v>
      </c>
      <c r="D544" t="s">
        <v>59</v>
      </c>
      <c r="E544" t="s">
        <v>119</v>
      </c>
      <c r="F544" t="s">
        <v>61</v>
      </c>
      <c r="G544" t="s">
        <v>62</v>
      </c>
      <c r="H544" t="s">
        <v>63</v>
      </c>
      <c r="I544" t="s">
        <v>64</v>
      </c>
      <c r="J544" t="s">
        <v>65</v>
      </c>
      <c r="K544" t="s">
        <v>64</v>
      </c>
      <c r="L544" s="1">
        <v>44376.481944444444</v>
      </c>
      <c r="P544" t="s">
        <v>101</v>
      </c>
      <c r="U544" t="s">
        <v>149</v>
      </c>
      <c r="AN544" s="1">
        <v>44379.506226851852</v>
      </c>
      <c r="AO544" s="1">
        <v>44379.506226851852</v>
      </c>
      <c r="AP544" t="s">
        <v>305</v>
      </c>
      <c r="AQ544" t="s">
        <v>306</v>
      </c>
      <c r="AR544">
        <v>29</v>
      </c>
      <c r="AS544">
        <v>7.3</v>
      </c>
      <c r="AT544" t="s">
        <v>71</v>
      </c>
      <c r="AU544" t="s">
        <v>307</v>
      </c>
      <c r="AW544" t="s">
        <v>268</v>
      </c>
      <c r="AX544">
        <v>0.1</v>
      </c>
      <c r="AZ544" t="s">
        <v>146</v>
      </c>
      <c r="BC544">
        <v>80713004</v>
      </c>
      <c r="BD544">
        <v>8201012</v>
      </c>
      <c r="BE544" t="s">
        <v>305</v>
      </c>
    </row>
    <row r="545" spans="1:57" x14ac:dyDescent="0.25">
      <c r="A545" t="s">
        <v>147</v>
      </c>
      <c r="B545" t="s">
        <v>148</v>
      </c>
      <c r="C545">
        <v>80713</v>
      </c>
      <c r="D545" t="s">
        <v>59</v>
      </c>
      <c r="E545" t="s">
        <v>119</v>
      </c>
      <c r="F545" t="s">
        <v>61</v>
      </c>
      <c r="G545" t="s">
        <v>62</v>
      </c>
      <c r="H545" t="s">
        <v>63</v>
      </c>
      <c r="I545" t="s">
        <v>64</v>
      </c>
      <c r="J545" t="s">
        <v>65</v>
      </c>
      <c r="K545" t="s">
        <v>64</v>
      </c>
      <c r="L545" s="1">
        <v>44376.481944444444</v>
      </c>
      <c r="P545" t="s">
        <v>101</v>
      </c>
      <c r="U545" t="s">
        <v>149</v>
      </c>
      <c r="AN545" s="1">
        <v>44379.506226851852</v>
      </c>
      <c r="AO545" s="1">
        <v>44379.506226851852</v>
      </c>
      <c r="AP545" t="s">
        <v>291</v>
      </c>
      <c r="AQ545" t="s">
        <v>292</v>
      </c>
      <c r="AR545">
        <v>28</v>
      </c>
      <c r="AS545">
        <v>52.8</v>
      </c>
      <c r="AT545" t="s">
        <v>71</v>
      </c>
      <c r="AU545" t="s">
        <v>300</v>
      </c>
      <c r="AW545" t="s">
        <v>268</v>
      </c>
      <c r="AX545">
        <v>0.4</v>
      </c>
      <c r="AZ545" t="s">
        <v>146</v>
      </c>
      <c r="BC545">
        <v>80713004</v>
      </c>
      <c r="BD545">
        <v>8201012</v>
      </c>
      <c r="BE545" t="s">
        <v>291</v>
      </c>
    </row>
    <row r="546" spans="1:57" x14ac:dyDescent="0.25">
      <c r="A546" t="s">
        <v>147</v>
      </c>
      <c r="B546" t="s">
        <v>148</v>
      </c>
      <c r="C546">
        <v>80713</v>
      </c>
      <c r="D546" t="s">
        <v>59</v>
      </c>
      <c r="E546" t="s">
        <v>119</v>
      </c>
      <c r="F546" t="s">
        <v>61</v>
      </c>
      <c r="G546" t="s">
        <v>62</v>
      </c>
      <c r="H546" t="s">
        <v>63</v>
      </c>
      <c r="I546" t="s">
        <v>64</v>
      </c>
      <c r="J546" t="s">
        <v>65</v>
      </c>
      <c r="K546" t="s">
        <v>64</v>
      </c>
      <c r="L546" s="1">
        <v>44376.481944444444</v>
      </c>
      <c r="P546" t="s">
        <v>101</v>
      </c>
      <c r="U546" t="s">
        <v>149</v>
      </c>
      <c r="AN546" s="1">
        <v>44379.506226851852</v>
      </c>
      <c r="AO546" s="1">
        <v>44379.506226851852</v>
      </c>
      <c r="AP546" t="s">
        <v>283</v>
      </c>
      <c r="AQ546" t="s">
        <v>284</v>
      </c>
      <c r="AR546">
        <v>31</v>
      </c>
      <c r="AS546">
        <v>18.600000000000001</v>
      </c>
      <c r="AT546" t="s">
        <v>71</v>
      </c>
      <c r="AU546" t="s">
        <v>287</v>
      </c>
      <c r="AW546" t="s">
        <v>268</v>
      </c>
      <c r="AX546">
        <v>0.1</v>
      </c>
      <c r="AZ546" t="s">
        <v>146</v>
      </c>
      <c r="BC546">
        <v>80713004</v>
      </c>
      <c r="BD546">
        <v>8201012</v>
      </c>
      <c r="BE546" t="s">
        <v>283</v>
      </c>
    </row>
    <row r="547" spans="1:57" x14ac:dyDescent="0.25">
      <c r="A547" t="s">
        <v>147</v>
      </c>
      <c r="B547" t="s">
        <v>148</v>
      </c>
      <c r="C547">
        <v>80713</v>
      </c>
      <c r="D547" t="s">
        <v>59</v>
      </c>
      <c r="E547" t="s">
        <v>119</v>
      </c>
      <c r="F547" t="s">
        <v>61</v>
      </c>
      <c r="G547" t="s">
        <v>62</v>
      </c>
      <c r="H547" t="s">
        <v>63</v>
      </c>
      <c r="I547" t="s">
        <v>64</v>
      </c>
      <c r="J547" t="s">
        <v>65</v>
      </c>
      <c r="K547" t="s">
        <v>64</v>
      </c>
      <c r="L547" s="1">
        <v>44376.481944444444</v>
      </c>
      <c r="P547" t="s">
        <v>101</v>
      </c>
      <c r="U547" t="s">
        <v>149</v>
      </c>
      <c r="AN547" s="1">
        <v>44379.506226851852</v>
      </c>
      <c r="AO547" s="1">
        <v>44379.506226851852</v>
      </c>
      <c r="AP547" t="s">
        <v>265</v>
      </c>
      <c r="AQ547" t="s">
        <v>266</v>
      </c>
      <c r="AR547">
        <v>30</v>
      </c>
      <c r="AS547">
        <v>77.599999999999994</v>
      </c>
      <c r="AT547" t="s">
        <v>71</v>
      </c>
      <c r="AU547" t="s">
        <v>278</v>
      </c>
      <c r="AW547" t="s">
        <v>268</v>
      </c>
      <c r="AX547">
        <v>0.3</v>
      </c>
      <c r="AZ547" t="s">
        <v>146</v>
      </c>
      <c r="BC547">
        <v>80713004</v>
      </c>
      <c r="BD547">
        <v>8201012</v>
      </c>
      <c r="BE547" t="s">
        <v>265</v>
      </c>
    </row>
    <row r="548" spans="1:57" x14ac:dyDescent="0.25">
      <c r="A548" t="s">
        <v>147</v>
      </c>
      <c r="B548" t="s">
        <v>148</v>
      </c>
      <c r="C548">
        <v>80713</v>
      </c>
      <c r="D548" t="s">
        <v>59</v>
      </c>
      <c r="E548" t="s">
        <v>119</v>
      </c>
      <c r="F548" t="s">
        <v>61</v>
      </c>
      <c r="G548" t="s">
        <v>62</v>
      </c>
      <c r="H548" t="s">
        <v>63</v>
      </c>
      <c r="I548" t="s">
        <v>64</v>
      </c>
      <c r="J548" t="s">
        <v>65</v>
      </c>
      <c r="K548" t="s">
        <v>64</v>
      </c>
      <c r="L548" s="1">
        <v>44376.481944444444</v>
      </c>
      <c r="P548" t="s">
        <v>101</v>
      </c>
      <c r="U548" t="s">
        <v>149</v>
      </c>
      <c r="AN548" s="1">
        <v>44379.506226851852</v>
      </c>
      <c r="AO548" s="1">
        <v>44379.506226851852</v>
      </c>
      <c r="AP548" t="s">
        <v>241</v>
      </c>
      <c r="AQ548" t="s">
        <v>242</v>
      </c>
      <c r="AS548">
        <v>270.60000000000002</v>
      </c>
      <c r="AT548" t="s">
        <v>71</v>
      </c>
      <c r="AU548" t="s">
        <v>256</v>
      </c>
      <c r="AX548">
        <v>1</v>
      </c>
      <c r="AZ548" t="s">
        <v>146</v>
      </c>
      <c r="BC548">
        <v>80713004</v>
      </c>
      <c r="BD548">
        <v>8201012</v>
      </c>
      <c r="BE548" t="s">
        <v>241</v>
      </c>
    </row>
    <row r="549" spans="1:57" x14ac:dyDescent="0.25">
      <c r="A549" t="s">
        <v>147</v>
      </c>
      <c r="B549" t="s">
        <v>148</v>
      </c>
      <c r="C549">
        <v>80713</v>
      </c>
      <c r="D549" t="s">
        <v>59</v>
      </c>
      <c r="E549" t="s">
        <v>119</v>
      </c>
      <c r="F549" t="s">
        <v>61</v>
      </c>
      <c r="G549" t="s">
        <v>62</v>
      </c>
      <c r="H549" t="s">
        <v>63</v>
      </c>
      <c r="I549" t="s">
        <v>64</v>
      </c>
      <c r="J549" t="s">
        <v>65</v>
      </c>
      <c r="K549" t="s">
        <v>64</v>
      </c>
      <c r="L549" s="1">
        <v>44376.481944444444</v>
      </c>
      <c r="P549" t="s">
        <v>101</v>
      </c>
      <c r="U549" t="s">
        <v>149</v>
      </c>
      <c r="AN549" s="1">
        <v>44378.462500000001</v>
      </c>
      <c r="AO549" s="1">
        <v>44378.462500000001</v>
      </c>
      <c r="AP549" t="s">
        <v>414</v>
      </c>
      <c r="AQ549" t="s">
        <v>415</v>
      </c>
      <c r="AR549">
        <v>33</v>
      </c>
      <c r="AS549">
        <v>36.200000000000003</v>
      </c>
      <c r="AT549" t="s">
        <v>71</v>
      </c>
      <c r="AU549" t="s">
        <v>287</v>
      </c>
      <c r="AW549" t="s">
        <v>412</v>
      </c>
      <c r="AX549">
        <v>0.1</v>
      </c>
      <c r="AZ549" t="s">
        <v>146</v>
      </c>
      <c r="BC549">
        <v>80713004</v>
      </c>
      <c r="BD549">
        <v>8197219</v>
      </c>
      <c r="BE549" t="s">
        <v>414</v>
      </c>
    </row>
    <row r="550" spans="1:57" x14ac:dyDescent="0.25">
      <c r="A550" t="s">
        <v>147</v>
      </c>
      <c r="B550" t="s">
        <v>148</v>
      </c>
      <c r="C550">
        <v>80713</v>
      </c>
      <c r="D550" t="s">
        <v>59</v>
      </c>
      <c r="E550" t="s">
        <v>119</v>
      </c>
      <c r="F550" t="s">
        <v>61</v>
      </c>
      <c r="G550" t="s">
        <v>62</v>
      </c>
      <c r="H550" t="s">
        <v>63</v>
      </c>
      <c r="I550" t="s">
        <v>64</v>
      </c>
      <c r="J550" t="s">
        <v>65</v>
      </c>
      <c r="K550" t="s">
        <v>64</v>
      </c>
      <c r="L550" s="1">
        <v>44376.481944444444</v>
      </c>
      <c r="P550" t="s">
        <v>101</v>
      </c>
      <c r="U550" t="s">
        <v>149</v>
      </c>
      <c r="AN550" s="1">
        <v>44378.462500000001</v>
      </c>
      <c r="AO550" s="1">
        <v>44378.462500000001</v>
      </c>
      <c r="AP550" t="s">
        <v>410</v>
      </c>
      <c r="AQ550" t="s">
        <v>411</v>
      </c>
      <c r="AR550">
        <v>32</v>
      </c>
      <c r="AS550">
        <v>90.3</v>
      </c>
      <c r="AT550" t="s">
        <v>71</v>
      </c>
      <c r="AU550" t="s">
        <v>419</v>
      </c>
      <c r="AW550" t="s">
        <v>412</v>
      </c>
      <c r="AX550">
        <v>0.5</v>
      </c>
      <c r="AZ550" t="s">
        <v>146</v>
      </c>
      <c r="BC550">
        <v>80713004</v>
      </c>
      <c r="BD550">
        <v>8197219</v>
      </c>
      <c r="BE550" t="s">
        <v>410</v>
      </c>
    </row>
    <row r="551" spans="1:57" x14ac:dyDescent="0.25">
      <c r="A551" t="s">
        <v>147</v>
      </c>
      <c r="B551" t="s">
        <v>148</v>
      </c>
      <c r="C551">
        <v>80713</v>
      </c>
      <c r="D551" t="s">
        <v>59</v>
      </c>
      <c r="E551" t="s">
        <v>119</v>
      </c>
      <c r="F551" t="s">
        <v>61</v>
      </c>
      <c r="G551" t="s">
        <v>62</v>
      </c>
      <c r="H551" t="s">
        <v>63</v>
      </c>
      <c r="I551" t="s">
        <v>64</v>
      </c>
      <c r="J551" t="s">
        <v>65</v>
      </c>
      <c r="K551" t="s">
        <v>64</v>
      </c>
      <c r="L551" s="1">
        <v>44376.481944444444</v>
      </c>
      <c r="P551" t="s">
        <v>101</v>
      </c>
      <c r="U551" t="s">
        <v>149</v>
      </c>
      <c r="AN551" s="1">
        <v>44385.796527777777</v>
      </c>
      <c r="AO551" s="1">
        <v>44385.344444444447</v>
      </c>
      <c r="AP551" t="s">
        <v>369</v>
      </c>
      <c r="AQ551" t="s">
        <v>370</v>
      </c>
      <c r="AS551">
        <v>0.153</v>
      </c>
      <c r="AT551" t="s">
        <v>343</v>
      </c>
      <c r="AU551" t="s">
        <v>380</v>
      </c>
      <c r="AX551">
        <v>8.9999999999999993E-3</v>
      </c>
      <c r="AZ551" t="s">
        <v>146</v>
      </c>
      <c r="BC551">
        <v>80713004</v>
      </c>
      <c r="BD551">
        <v>8197226</v>
      </c>
      <c r="BE551" t="s">
        <v>369</v>
      </c>
    </row>
    <row r="552" spans="1:57" x14ac:dyDescent="0.25">
      <c r="A552" t="s">
        <v>147</v>
      </c>
      <c r="B552" t="s">
        <v>148</v>
      </c>
      <c r="C552">
        <v>80713</v>
      </c>
      <c r="D552" t="s">
        <v>59</v>
      </c>
      <c r="E552" t="s">
        <v>119</v>
      </c>
      <c r="F552" t="s">
        <v>61</v>
      </c>
      <c r="G552" t="s">
        <v>62</v>
      </c>
      <c r="H552" t="s">
        <v>63</v>
      </c>
      <c r="I552" t="s">
        <v>64</v>
      </c>
      <c r="J552" t="s">
        <v>65</v>
      </c>
      <c r="K552" t="s">
        <v>64</v>
      </c>
      <c r="L552" s="1">
        <v>44376.481944444444</v>
      </c>
      <c r="P552" t="s">
        <v>101</v>
      </c>
      <c r="U552" t="s">
        <v>149</v>
      </c>
      <c r="AN552" s="1">
        <v>44385.796527777777</v>
      </c>
      <c r="AO552" s="1">
        <v>44385.344444444447</v>
      </c>
      <c r="AP552" t="s">
        <v>346</v>
      </c>
      <c r="AQ552" t="s">
        <v>347</v>
      </c>
      <c r="AS552">
        <v>1.17</v>
      </c>
      <c r="AT552" t="s">
        <v>343</v>
      </c>
      <c r="AU552" t="s">
        <v>361</v>
      </c>
      <c r="AX552">
        <v>1.7999999999999999E-2</v>
      </c>
      <c r="AZ552" t="s">
        <v>146</v>
      </c>
      <c r="BC552">
        <v>80713004</v>
      </c>
      <c r="BD552">
        <v>8197226</v>
      </c>
      <c r="BE552" t="s">
        <v>346</v>
      </c>
    </row>
    <row r="553" spans="1:57" x14ac:dyDescent="0.25">
      <c r="A553" t="s">
        <v>147</v>
      </c>
      <c r="B553" t="s">
        <v>148</v>
      </c>
      <c r="C553">
        <v>80713</v>
      </c>
      <c r="D553" t="s">
        <v>59</v>
      </c>
      <c r="E553" t="s">
        <v>119</v>
      </c>
      <c r="F553" t="s">
        <v>61</v>
      </c>
      <c r="G553" t="s">
        <v>62</v>
      </c>
      <c r="H553" t="s">
        <v>63</v>
      </c>
      <c r="I553" t="s">
        <v>64</v>
      </c>
      <c r="J553" t="s">
        <v>65</v>
      </c>
      <c r="K553" t="s">
        <v>64</v>
      </c>
      <c r="L553" s="1">
        <v>44376.481944444444</v>
      </c>
      <c r="P553" t="s">
        <v>101</v>
      </c>
      <c r="U553" t="s">
        <v>149</v>
      </c>
      <c r="AN553" s="1">
        <v>44385.796527777777</v>
      </c>
      <c r="AO553" s="1">
        <v>44385.344444444447</v>
      </c>
      <c r="AP553" t="s">
        <v>341</v>
      </c>
      <c r="AQ553" t="s">
        <v>342</v>
      </c>
      <c r="AS553">
        <v>0.123</v>
      </c>
      <c r="AT553" t="s">
        <v>343</v>
      </c>
      <c r="AU553" t="s">
        <v>344</v>
      </c>
      <c r="AX553">
        <v>1.7999999999999999E-2</v>
      </c>
      <c r="AZ553" t="s">
        <v>146</v>
      </c>
      <c r="BC553">
        <v>80713004</v>
      </c>
      <c r="BD553">
        <v>8197226</v>
      </c>
      <c r="BE553" t="s">
        <v>341</v>
      </c>
    </row>
    <row r="554" spans="1:57" x14ac:dyDescent="0.25">
      <c r="A554" t="s">
        <v>150</v>
      </c>
      <c r="B554" t="s">
        <v>151</v>
      </c>
      <c r="C554">
        <v>80713</v>
      </c>
      <c r="D554" t="s">
        <v>59</v>
      </c>
      <c r="E554" t="s">
        <v>105</v>
      </c>
      <c r="F554" t="s">
        <v>61</v>
      </c>
      <c r="G554" t="s">
        <v>62</v>
      </c>
      <c r="H554" t="s">
        <v>63</v>
      </c>
      <c r="I554" t="s">
        <v>64</v>
      </c>
      <c r="J554" t="s">
        <v>65</v>
      </c>
      <c r="K554" t="s">
        <v>64</v>
      </c>
      <c r="L554" s="1">
        <v>44376.473611111112</v>
      </c>
      <c r="P554" t="s">
        <v>152</v>
      </c>
      <c r="U554" t="s">
        <v>153</v>
      </c>
      <c r="AN554" s="1">
        <v>44377.532800925925</v>
      </c>
      <c r="AO554" s="1">
        <v>44377.532800925925</v>
      </c>
      <c r="AP554" t="s">
        <v>447</v>
      </c>
      <c r="AQ554" t="s">
        <v>448</v>
      </c>
      <c r="AR554">
        <v>23</v>
      </c>
      <c r="AS554">
        <v>2E-3</v>
      </c>
      <c r="AT554" t="s">
        <v>71</v>
      </c>
      <c r="AU554" t="s">
        <v>449</v>
      </c>
      <c r="AV554" t="s">
        <v>180</v>
      </c>
      <c r="AW554" t="s">
        <v>450</v>
      </c>
      <c r="AX554">
        <v>2E-3</v>
      </c>
      <c r="AZ554" t="s">
        <v>146</v>
      </c>
      <c r="BC554">
        <v>80713007</v>
      </c>
      <c r="BD554">
        <v>8197195</v>
      </c>
      <c r="BE554" t="s">
        <v>447</v>
      </c>
    </row>
    <row r="555" spans="1:57" x14ac:dyDescent="0.25">
      <c r="A555" t="s">
        <v>150</v>
      </c>
      <c r="B555" t="s">
        <v>151</v>
      </c>
      <c r="C555">
        <v>80713</v>
      </c>
      <c r="D555" t="s">
        <v>59</v>
      </c>
      <c r="E555" t="s">
        <v>105</v>
      </c>
      <c r="F555" t="s">
        <v>61</v>
      </c>
      <c r="G555" t="s">
        <v>62</v>
      </c>
      <c r="H555" t="s">
        <v>63</v>
      </c>
      <c r="I555" t="s">
        <v>64</v>
      </c>
      <c r="J555" t="s">
        <v>65</v>
      </c>
      <c r="K555" t="s">
        <v>64</v>
      </c>
      <c r="L555" s="1">
        <v>44376.473611111112</v>
      </c>
      <c r="P555" t="s">
        <v>152</v>
      </c>
      <c r="U555" t="s">
        <v>153</v>
      </c>
      <c r="AN555" s="1">
        <v>44383.459340277775</v>
      </c>
      <c r="AO555" s="1">
        <v>44379.485162037039</v>
      </c>
      <c r="AP555" t="s">
        <v>560</v>
      </c>
      <c r="AQ555" t="s">
        <v>561</v>
      </c>
      <c r="AR555">
        <v>80</v>
      </c>
      <c r="AS555">
        <v>1.89</v>
      </c>
      <c r="AT555" t="s">
        <v>71</v>
      </c>
      <c r="AU555" t="s">
        <v>572</v>
      </c>
      <c r="AW555" t="s">
        <v>563</v>
      </c>
      <c r="AX555">
        <v>0.05</v>
      </c>
      <c r="AZ555" t="s">
        <v>146</v>
      </c>
      <c r="BC555">
        <v>80713007</v>
      </c>
      <c r="BD555">
        <v>8197203</v>
      </c>
      <c r="BE555" t="s">
        <v>560</v>
      </c>
    </row>
    <row r="556" spans="1:57" x14ac:dyDescent="0.25">
      <c r="A556" t="s">
        <v>150</v>
      </c>
      <c r="B556" t="s">
        <v>151</v>
      </c>
      <c r="C556">
        <v>80713</v>
      </c>
      <c r="D556" t="s">
        <v>59</v>
      </c>
      <c r="E556" t="s">
        <v>105</v>
      </c>
      <c r="F556" t="s">
        <v>61</v>
      </c>
      <c r="G556" t="s">
        <v>62</v>
      </c>
      <c r="H556" t="s">
        <v>63</v>
      </c>
      <c r="I556" t="s">
        <v>64</v>
      </c>
      <c r="J556" t="s">
        <v>65</v>
      </c>
      <c r="K556" t="s">
        <v>64</v>
      </c>
      <c r="L556" s="1">
        <v>44376.473611111112</v>
      </c>
      <c r="P556" t="s">
        <v>152</v>
      </c>
      <c r="U556" t="s">
        <v>153</v>
      </c>
      <c r="AN556" s="1">
        <v>44385.643877314818</v>
      </c>
      <c r="AO556" s="1">
        <v>44385.643877314818</v>
      </c>
      <c r="AP556" t="s">
        <v>427</v>
      </c>
      <c r="AQ556" t="s">
        <v>428</v>
      </c>
      <c r="AR556">
        <v>18</v>
      </c>
      <c r="AS556">
        <v>5.0000000000000001E-3</v>
      </c>
      <c r="AT556" t="s">
        <v>71</v>
      </c>
      <c r="AU556" t="s">
        <v>424</v>
      </c>
      <c r="AV556" t="s">
        <v>180</v>
      </c>
      <c r="AW556" t="s">
        <v>429</v>
      </c>
      <c r="AX556">
        <v>5.0000000000000001E-3</v>
      </c>
      <c r="AZ556" t="s">
        <v>146</v>
      </c>
      <c r="BC556">
        <v>80713007</v>
      </c>
      <c r="BD556">
        <v>8197200</v>
      </c>
      <c r="BE556" t="s">
        <v>427</v>
      </c>
    </row>
    <row r="557" spans="1:57" x14ac:dyDescent="0.25">
      <c r="A557" t="s">
        <v>150</v>
      </c>
      <c r="B557" t="s">
        <v>151</v>
      </c>
      <c r="C557">
        <v>80713</v>
      </c>
      <c r="D557" t="s">
        <v>59</v>
      </c>
      <c r="E557" t="s">
        <v>105</v>
      </c>
      <c r="F557" t="s">
        <v>61</v>
      </c>
      <c r="G557" t="s">
        <v>62</v>
      </c>
      <c r="H557" t="s">
        <v>63</v>
      </c>
      <c r="I557" t="s">
        <v>64</v>
      </c>
      <c r="J557" t="s">
        <v>65</v>
      </c>
      <c r="K557" t="s">
        <v>64</v>
      </c>
      <c r="L557" s="1">
        <v>44376.473611111112</v>
      </c>
      <c r="P557" t="s">
        <v>152</v>
      </c>
      <c r="U557" t="s">
        <v>153</v>
      </c>
      <c r="AN557" s="1">
        <v>44385.643877314818</v>
      </c>
      <c r="AO557" s="1">
        <v>44385.643877314818</v>
      </c>
      <c r="AP557" t="s">
        <v>422</v>
      </c>
      <c r="AQ557" t="s">
        <v>423</v>
      </c>
      <c r="AR557">
        <v>20</v>
      </c>
      <c r="AS557">
        <v>2.1999999999999999E-2</v>
      </c>
      <c r="AT557" t="s">
        <v>71</v>
      </c>
      <c r="AU557" t="s">
        <v>424</v>
      </c>
      <c r="AW557" t="s">
        <v>425</v>
      </c>
      <c r="AX557">
        <v>5.0000000000000001E-3</v>
      </c>
      <c r="AZ557" t="s">
        <v>146</v>
      </c>
      <c r="BC557">
        <v>80713007</v>
      </c>
      <c r="BD557">
        <v>8197200</v>
      </c>
      <c r="BE557" t="s">
        <v>422</v>
      </c>
    </row>
    <row r="558" spans="1:57" x14ac:dyDescent="0.25">
      <c r="A558" t="s">
        <v>150</v>
      </c>
      <c r="B558" t="s">
        <v>151</v>
      </c>
      <c r="C558">
        <v>80713</v>
      </c>
      <c r="D558" t="s">
        <v>59</v>
      </c>
      <c r="E558" t="s">
        <v>105</v>
      </c>
      <c r="F558" t="s">
        <v>61</v>
      </c>
      <c r="G558" t="s">
        <v>62</v>
      </c>
      <c r="H558" t="s">
        <v>63</v>
      </c>
      <c r="I558" t="s">
        <v>64</v>
      </c>
      <c r="J558" t="s">
        <v>65</v>
      </c>
      <c r="K558" t="s">
        <v>64</v>
      </c>
      <c r="L558" s="1">
        <v>44376.473611111112</v>
      </c>
      <c r="P558" t="s">
        <v>152</v>
      </c>
      <c r="U558" t="s">
        <v>153</v>
      </c>
      <c r="AN558" s="1">
        <v>44377.532638888886</v>
      </c>
      <c r="AO558" s="1">
        <v>44377.532638888886</v>
      </c>
      <c r="AP558" t="s">
        <v>384</v>
      </c>
      <c r="AQ558" t="s">
        <v>385</v>
      </c>
      <c r="AR558">
        <v>13</v>
      </c>
      <c r="AS558">
        <v>95</v>
      </c>
      <c r="AT558" t="s">
        <v>386</v>
      </c>
      <c r="AU558" t="s">
        <v>390</v>
      </c>
      <c r="AW558" t="s">
        <v>387</v>
      </c>
      <c r="AX558">
        <v>1</v>
      </c>
      <c r="AZ558" t="s">
        <v>146</v>
      </c>
      <c r="BC558">
        <v>80713007</v>
      </c>
      <c r="BD558">
        <v>8197204</v>
      </c>
      <c r="BE558" t="s">
        <v>384</v>
      </c>
    </row>
    <row r="559" spans="1:57" x14ac:dyDescent="0.25">
      <c r="A559" t="s">
        <v>150</v>
      </c>
      <c r="B559" t="s">
        <v>151</v>
      </c>
      <c r="C559">
        <v>80713</v>
      </c>
      <c r="D559" t="s">
        <v>59</v>
      </c>
      <c r="E559" t="s">
        <v>105</v>
      </c>
      <c r="F559" t="s">
        <v>61</v>
      </c>
      <c r="G559" t="s">
        <v>62</v>
      </c>
      <c r="H559" t="s">
        <v>63</v>
      </c>
      <c r="I559" t="s">
        <v>64</v>
      </c>
      <c r="J559" t="s">
        <v>65</v>
      </c>
      <c r="K559" t="s">
        <v>64</v>
      </c>
      <c r="L559" s="1">
        <v>44376.473611111112</v>
      </c>
      <c r="P559" t="s">
        <v>152</v>
      </c>
      <c r="U559" t="s">
        <v>153</v>
      </c>
      <c r="AN559" s="1">
        <v>44384.442071759258</v>
      </c>
      <c r="AO559" s="1">
        <v>44383.599305555559</v>
      </c>
      <c r="AP559" t="s">
        <v>556</v>
      </c>
      <c r="AQ559" t="s">
        <v>557</v>
      </c>
      <c r="AR559">
        <v>26</v>
      </c>
      <c r="AS559">
        <v>8.0000000000000002E-3</v>
      </c>
      <c r="AT559" t="s">
        <v>71</v>
      </c>
      <c r="AU559" t="s">
        <v>449</v>
      </c>
      <c r="AW559" t="s">
        <v>450</v>
      </c>
      <c r="AX559">
        <v>2E-3</v>
      </c>
      <c r="AZ559" t="s">
        <v>146</v>
      </c>
      <c r="BC559">
        <v>80713007</v>
      </c>
      <c r="BD559">
        <v>8197199</v>
      </c>
      <c r="BE559" t="s">
        <v>556</v>
      </c>
    </row>
    <row r="560" spans="1:57" x14ac:dyDescent="0.25">
      <c r="A560" t="s">
        <v>150</v>
      </c>
      <c r="B560" t="s">
        <v>151</v>
      </c>
      <c r="C560">
        <v>80713</v>
      </c>
      <c r="D560" t="s">
        <v>59</v>
      </c>
      <c r="E560" t="s">
        <v>105</v>
      </c>
      <c r="F560" t="s">
        <v>61</v>
      </c>
      <c r="G560" t="s">
        <v>62</v>
      </c>
      <c r="H560" t="s">
        <v>63</v>
      </c>
      <c r="I560" t="s">
        <v>64</v>
      </c>
      <c r="J560" t="s">
        <v>65</v>
      </c>
      <c r="K560" t="s">
        <v>64</v>
      </c>
      <c r="L560" s="1">
        <v>44376.473611111112</v>
      </c>
      <c r="P560" t="s">
        <v>152</v>
      </c>
      <c r="U560" t="s">
        <v>153</v>
      </c>
      <c r="AN560" s="1">
        <v>44384.436886574076</v>
      </c>
      <c r="AO560" s="1">
        <v>44383.599305555559</v>
      </c>
      <c r="AP560" t="s">
        <v>554</v>
      </c>
      <c r="AQ560" t="s">
        <v>555</v>
      </c>
      <c r="AR560">
        <v>25</v>
      </c>
      <c r="AS560">
        <v>1.2E-2</v>
      </c>
      <c r="AT560" t="s">
        <v>71</v>
      </c>
      <c r="AU560" t="s">
        <v>449</v>
      </c>
      <c r="AW560" t="s">
        <v>450</v>
      </c>
      <c r="AX560">
        <v>2E-3</v>
      </c>
      <c r="AZ560" t="s">
        <v>146</v>
      </c>
      <c r="BC560">
        <v>80713007</v>
      </c>
      <c r="BD560">
        <v>8197197</v>
      </c>
      <c r="BE560" t="s">
        <v>554</v>
      </c>
    </row>
    <row r="561" spans="1:57" x14ac:dyDescent="0.25">
      <c r="A561" t="s">
        <v>150</v>
      </c>
      <c r="B561" t="s">
        <v>151</v>
      </c>
      <c r="C561">
        <v>80713</v>
      </c>
      <c r="D561" t="s">
        <v>59</v>
      </c>
      <c r="E561" t="s">
        <v>105</v>
      </c>
      <c r="F561" t="s">
        <v>61</v>
      </c>
      <c r="G561" t="s">
        <v>62</v>
      </c>
      <c r="H561" t="s">
        <v>63</v>
      </c>
      <c r="I561" t="s">
        <v>64</v>
      </c>
      <c r="J561" t="s">
        <v>65</v>
      </c>
      <c r="K561" t="s">
        <v>64</v>
      </c>
      <c r="L561" s="1">
        <v>44376.473611111112</v>
      </c>
      <c r="P561" t="s">
        <v>152</v>
      </c>
      <c r="U561" t="s">
        <v>153</v>
      </c>
      <c r="AN561" s="1">
        <v>44390.560416666667</v>
      </c>
      <c r="AO561" s="1">
        <v>44390.560416666667</v>
      </c>
      <c r="AP561" t="s">
        <v>69</v>
      </c>
      <c r="AQ561" t="s">
        <v>70</v>
      </c>
      <c r="AR561">
        <v>89</v>
      </c>
      <c r="AS561">
        <v>32.299999999999997</v>
      </c>
      <c r="AT561" t="s">
        <v>71</v>
      </c>
      <c r="AU561" t="s">
        <v>134</v>
      </c>
      <c r="AW561" t="s">
        <v>73</v>
      </c>
      <c r="AX561">
        <v>0.8</v>
      </c>
      <c r="AZ561" t="s">
        <v>146</v>
      </c>
      <c r="BC561">
        <v>80713007</v>
      </c>
      <c r="BD561">
        <v>8197205</v>
      </c>
      <c r="BE561" t="s">
        <v>69</v>
      </c>
    </row>
    <row r="562" spans="1:57" x14ac:dyDescent="0.25">
      <c r="A562" t="s">
        <v>150</v>
      </c>
      <c r="B562" t="s">
        <v>151</v>
      </c>
      <c r="C562">
        <v>80713</v>
      </c>
      <c r="D562" t="s">
        <v>59</v>
      </c>
      <c r="E562" t="s">
        <v>105</v>
      </c>
      <c r="F562" t="s">
        <v>61</v>
      </c>
      <c r="G562" t="s">
        <v>62</v>
      </c>
      <c r="H562" t="s">
        <v>63</v>
      </c>
      <c r="I562" t="s">
        <v>64</v>
      </c>
      <c r="J562" t="s">
        <v>65</v>
      </c>
      <c r="K562" t="s">
        <v>64</v>
      </c>
      <c r="L562" s="1">
        <v>44376.473611111112</v>
      </c>
      <c r="P562" t="s">
        <v>152</v>
      </c>
      <c r="U562" t="s">
        <v>153</v>
      </c>
      <c r="AN562" s="1">
        <v>44377.54583333333</v>
      </c>
      <c r="AO562" s="1">
        <v>44377.54583333333</v>
      </c>
      <c r="AP562" t="s">
        <v>185</v>
      </c>
      <c r="AQ562" t="s">
        <v>186</v>
      </c>
      <c r="AR562">
        <v>67</v>
      </c>
      <c r="AS562">
        <v>217</v>
      </c>
      <c r="AT562" t="s">
        <v>187</v>
      </c>
      <c r="AU562" t="s">
        <v>192</v>
      </c>
      <c r="AW562" t="s">
        <v>189</v>
      </c>
      <c r="AX562">
        <v>1</v>
      </c>
      <c r="AZ562" t="s">
        <v>146</v>
      </c>
      <c r="BC562">
        <v>80713007</v>
      </c>
      <c r="BD562">
        <v>8197209</v>
      </c>
      <c r="BE562" t="s">
        <v>185</v>
      </c>
    </row>
    <row r="563" spans="1:57" x14ac:dyDescent="0.25">
      <c r="A563" t="s">
        <v>150</v>
      </c>
      <c r="B563" t="s">
        <v>151</v>
      </c>
      <c r="C563">
        <v>80713</v>
      </c>
      <c r="D563" t="s">
        <v>59</v>
      </c>
      <c r="E563" t="s">
        <v>105</v>
      </c>
      <c r="F563" t="s">
        <v>61</v>
      </c>
      <c r="G563" t="s">
        <v>62</v>
      </c>
      <c r="H563" t="s">
        <v>63</v>
      </c>
      <c r="I563" t="s">
        <v>64</v>
      </c>
      <c r="J563" t="s">
        <v>65</v>
      </c>
      <c r="K563" t="s">
        <v>64</v>
      </c>
      <c r="L563" s="1">
        <v>44376.473611111112</v>
      </c>
      <c r="P563" t="s">
        <v>152</v>
      </c>
      <c r="U563" t="s">
        <v>153</v>
      </c>
      <c r="AN563" s="1">
        <v>44389.560520833336</v>
      </c>
      <c r="AO563" s="1">
        <v>44384.430555555555</v>
      </c>
      <c r="AP563" t="s">
        <v>407</v>
      </c>
      <c r="AQ563" t="s">
        <v>408</v>
      </c>
      <c r="AR563">
        <v>66</v>
      </c>
      <c r="AS563">
        <v>8</v>
      </c>
      <c r="AT563" t="s">
        <v>343</v>
      </c>
      <c r="AU563" t="s">
        <v>188</v>
      </c>
      <c r="AV563" t="s">
        <v>180</v>
      </c>
      <c r="AW563" t="s">
        <v>268</v>
      </c>
      <c r="AX563">
        <v>8</v>
      </c>
      <c r="AZ563" t="s">
        <v>146</v>
      </c>
      <c r="BC563">
        <v>80713007</v>
      </c>
      <c r="BD563">
        <v>8197212</v>
      </c>
      <c r="BE563" t="s">
        <v>407</v>
      </c>
    </row>
    <row r="564" spans="1:57" x14ac:dyDescent="0.25">
      <c r="A564" t="s">
        <v>150</v>
      </c>
      <c r="B564" t="s">
        <v>151</v>
      </c>
      <c r="C564">
        <v>80713</v>
      </c>
      <c r="D564" t="s">
        <v>59</v>
      </c>
      <c r="E564" t="s">
        <v>105</v>
      </c>
      <c r="F564" t="s">
        <v>61</v>
      </c>
      <c r="G564" t="s">
        <v>62</v>
      </c>
      <c r="H564" t="s">
        <v>63</v>
      </c>
      <c r="I564" t="s">
        <v>64</v>
      </c>
      <c r="J564" t="s">
        <v>65</v>
      </c>
      <c r="K564" t="s">
        <v>64</v>
      </c>
      <c r="L564" s="1">
        <v>44376.473611111112</v>
      </c>
      <c r="P564" t="s">
        <v>152</v>
      </c>
      <c r="U564" t="s">
        <v>153</v>
      </c>
      <c r="AN564" s="1">
        <v>44389.560520833336</v>
      </c>
      <c r="AO564" s="1">
        <v>44384.430555555555</v>
      </c>
      <c r="AP564" t="s">
        <v>404</v>
      </c>
      <c r="AQ564" t="s">
        <v>405</v>
      </c>
      <c r="AR564">
        <v>36</v>
      </c>
      <c r="AS564">
        <v>7</v>
      </c>
      <c r="AT564" t="s">
        <v>343</v>
      </c>
      <c r="AU564" t="s">
        <v>406</v>
      </c>
      <c r="AW564" t="s">
        <v>268</v>
      </c>
      <c r="AX564">
        <v>3</v>
      </c>
      <c r="AZ564" t="s">
        <v>146</v>
      </c>
      <c r="BC564">
        <v>80713007</v>
      </c>
      <c r="BD564">
        <v>8197212</v>
      </c>
      <c r="BE564" t="s">
        <v>404</v>
      </c>
    </row>
    <row r="565" spans="1:57" x14ac:dyDescent="0.25">
      <c r="A565" t="s">
        <v>150</v>
      </c>
      <c r="B565" t="s">
        <v>151</v>
      </c>
      <c r="C565">
        <v>80713</v>
      </c>
      <c r="D565" t="s">
        <v>59</v>
      </c>
      <c r="E565" t="s">
        <v>105</v>
      </c>
      <c r="F565" t="s">
        <v>61</v>
      </c>
      <c r="G565" t="s">
        <v>62</v>
      </c>
      <c r="H565" t="s">
        <v>63</v>
      </c>
      <c r="I565" t="s">
        <v>64</v>
      </c>
      <c r="J565" t="s">
        <v>65</v>
      </c>
      <c r="K565" t="s">
        <v>64</v>
      </c>
      <c r="L565" s="1">
        <v>44376.473611111112</v>
      </c>
      <c r="P565" t="s">
        <v>152</v>
      </c>
      <c r="U565" t="s">
        <v>153</v>
      </c>
      <c r="AN565" s="1">
        <v>44379.47519675926</v>
      </c>
      <c r="AO565" s="1">
        <v>44379.47519675926</v>
      </c>
      <c r="AP565" t="s">
        <v>305</v>
      </c>
      <c r="AQ565" t="s">
        <v>306</v>
      </c>
      <c r="AR565">
        <v>29</v>
      </c>
      <c r="AS565">
        <v>7.2</v>
      </c>
      <c r="AT565" t="s">
        <v>71</v>
      </c>
      <c r="AU565" t="s">
        <v>307</v>
      </c>
      <c r="AW565" t="s">
        <v>268</v>
      </c>
      <c r="AX565">
        <v>0.1</v>
      </c>
      <c r="AZ565" t="s">
        <v>146</v>
      </c>
      <c r="BC565">
        <v>80713007</v>
      </c>
      <c r="BD565">
        <v>8197210</v>
      </c>
      <c r="BE565" t="s">
        <v>305</v>
      </c>
    </row>
    <row r="566" spans="1:57" x14ac:dyDescent="0.25">
      <c r="A566" t="s">
        <v>150</v>
      </c>
      <c r="B566" t="s">
        <v>151</v>
      </c>
      <c r="C566">
        <v>80713</v>
      </c>
      <c r="D566" t="s">
        <v>59</v>
      </c>
      <c r="E566" t="s">
        <v>105</v>
      </c>
      <c r="F566" t="s">
        <v>61</v>
      </c>
      <c r="G566" t="s">
        <v>62</v>
      </c>
      <c r="H566" t="s">
        <v>63</v>
      </c>
      <c r="I566" t="s">
        <v>64</v>
      </c>
      <c r="J566" t="s">
        <v>65</v>
      </c>
      <c r="K566" t="s">
        <v>64</v>
      </c>
      <c r="L566" s="1">
        <v>44376.473611111112</v>
      </c>
      <c r="P566" t="s">
        <v>152</v>
      </c>
      <c r="U566" t="s">
        <v>153</v>
      </c>
      <c r="AN566" s="1">
        <v>44379.47519675926</v>
      </c>
      <c r="AO566" s="1">
        <v>44379.47519675926</v>
      </c>
      <c r="AP566" t="s">
        <v>291</v>
      </c>
      <c r="AQ566" t="s">
        <v>292</v>
      </c>
      <c r="AR566">
        <v>28</v>
      </c>
      <c r="AS566">
        <v>53.5</v>
      </c>
      <c r="AT566" t="s">
        <v>71</v>
      </c>
      <c r="AU566" t="s">
        <v>300</v>
      </c>
      <c r="AW566" t="s">
        <v>268</v>
      </c>
      <c r="AX566">
        <v>0.4</v>
      </c>
      <c r="AZ566" t="s">
        <v>146</v>
      </c>
      <c r="BC566">
        <v>80713007</v>
      </c>
      <c r="BD566">
        <v>8197210</v>
      </c>
      <c r="BE566" t="s">
        <v>291</v>
      </c>
    </row>
    <row r="567" spans="1:57" x14ac:dyDescent="0.25">
      <c r="A567" t="s">
        <v>150</v>
      </c>
      <c r="B567" t="s">
        <v>151</v>
      </c>
      <c r="C567">
        <v>80713</v>
      </c>
      <c r="D567" t="s">
        <v>59</v>
      </c>
      <c r="E567" t="s">
        <v>105</v>
      </c>
      <c r="F567" t="s">
        <v>61</v>
      </c>
      <c r="G567" t="s">
        <v>62</v>
      </c>
      <c r="H567" t="s">
        <v>63</v>
      </c>
      <c r="I567" t="s">
        <v>64</v>
      </c>
      <c r="J567" t="s">
        <v>65</v>
      </c>
      <c r="K567" t="s">
        <v>64</v>
      </c>
      <c r="L567" s="1">
        <v>44376.473611111112</v>
      </c>
      <c r="P567" t="s">
        <v>152</v>
      </c>
      <c r="U567" t="s">
        <v>153</v>
      </c>
      <c r="AN567" s="1">
        <v>44379.47519675926</v>
      </c>
      <c r="AO567" s="1">
        <v>44379.47519675926</v>
      </c>
      <c r="AP567" t="s">
        <v>283</v>
      </c>
      <c r="AQ567" t="s">
        <v>284</v>
      </c>
      <c r="AR567">
        <v>31</v>
      </c>
      <c r="AS567">
        <v>19.100000000000001</v>
      </c>
      <c r="AT567" t="s">
        <v>71</v>
      </c>
      <c r="AU567" t="s">
        <v>288</v>
      </c>
      <c r="AW567" t="s">
        <v>268</v>
      </c>
      <c r="AX567">
        <v>0.1</v>
      </c>
      <c r="AZ567" t="s">
        <v>146</v>
      </c>
      <c r="BC567">
        <v>80713007</v>
      </c>
      <c r="BD567">
        <v>8197210</v>
      </c>
      <c r="BE567" t="s">
        <v>283</v>
      </c>
    </row>
    <row r="568" spans="1:57" x14ac:dyDescent="0.25">
      <c r="A568" t="s">
        <v>150</v>
      </c>
      <c r="B568" t="s">
        <v>151</v>
      </c>
      <c r="C568">
        <v>80713</v>
      </c>
      <c r="D568" t="s">
        <v>59</v>
      </c>
      <c r="E568" t="s">
        <v>105</v>
      </c>
      <c r="F568" t="s">
        <v>61</v>
      </c>
      <c r="G568" t="s">
        <v>62</v>
      </c>
      <c r="H568" t="s">
        <v>63</v>
      </c>
      <c r="I568" t="s">
        <v>64</v>
      </c>
      <c r="J568" t="s">
        <v>65</v>
      </c>
      <c r="K568" t="s">
        <v>64</v>
      </c>
      <c r="L568" s="1">
        <v>44376.473611111112</v>
      </c>
      <c r="P568" t="s">
        <v>152</v>
      </c>
      <c r="U568" t="s">
        <v>153</v>
      </c>
      <c r="AN568" s="1">
        <v>44379.47519675926</v>
      </c>
      <c r="AO568" s="1">
        <v>44379.47519675926</v>
      </c>
      <c r="AP568" t="s">
        <v>265</v>
      </c>
      <c r="AQ568" t="s">
        <v>266</v>
      </c>
      <c r="AR568">
        <v>30</v>
      </c>
      <c r="AS568">
        <v>77.7</v>
      </c>
      <c r="AT568" t="s">
        <v>71</v>
      </c>
      <c r="AU568" t="s">
        <v>278</v>
      </c>
      <c r="AW568" t="s">
        <v>268</v>
      </c>
      <c r="AX568">
        <v>0.3</v>
      </c>
      <c r="AZ568" t="s">
        <v>146</v>
      </c>
      <c r="BC568">
        <v>80713007</v>
      </c>
      <c r="BD568">
        <v>8197210</v>
      </c>
      <c r="BE568" t="s">
        <v>265</v>
      </c>
    </row>
    <row r="569" spans="1:57" x14ac:dyDescent="0.25">
      <c r="A569" t="s">
        <v>150</v>
      </c>
      <c r="B569" t="s">
        <v>151</v>
      </c>
      <c r="C569">
        <v>80713</v>
      </c>
      <c r="D569" t="s">
        <v>59</v>
      </c>
      <c r="E569" t="s">
        <v>105</v>
      </c>
      <c r="F569" t="s">
        <v>61</v>
      </c>
      <c r="G569" t="s">
        <v>62</v>
      </c>
      <c r="H569" t="s">
        <v>63</v>
      </c>
      <c r="I569" t="s">
        <v>64</v>
      </c>
      <c r="J569" t="s">
        <v>65</v>
      </c>
      <c r="K569" t="s">
        <v>64</v>
      </c>
      <c r="L569" s="1">
        <v>44376.473611111112</v>
      </c>
      <c r="P569" t="s">
        <v>152</v>
      </c>
      <c r="U569" t="s">
        <v>153</v>
      </c>
      <c r="AN569" s="1">
        <v>44379.47519675926</v>
      </c>
      <c r="AO569" s="1">
        <v>44379.47519675926</v>
      </c>
      <c r="AP569" t="s">
        <v>241</v>
      </c>
      <c r="AQ569" t="s">
        <v>242</v>
      </c>
      <c r="AS569">
        <v>272.60000000000002</v>
      </c>
      <c r="AT569" t="s">
        <v>71</v>
      </c>
      <c r="AU569" t="s">
        <v>257</v>
      </c>
      <c r="AX569">
        <v>1</v>
      </c>
      <c r="AZ569" t="s">
        <v>146</v>
      </c>
      <c r="BC569">
        <v>80713007</v>
      </c>
      <c r="BD569">
        <v>8197210</v>
      </c>
      <c r="BE569" t="s">
        <v>241</v>
      </c>
    </row>
    <row r="570" spans="1:57" x14ac:dyDescent="0.25">
      <c r="A570" t="s">
        <v>150</v>
      </c>
      <c r="B570" t="s">
        <v>151</v>
      </c>
      <c r="C570">
        <v>80713</v>
      </c>
      <c r="D570" t="s">
        <v>59</v>
      </c>
      <c r="E570" t="s">
        <v>105</v>
      </c>
      <c r="F570" t="s">
        <v>61</v>
      </c>
      <c r="G570" t="s">
        <v>62</v>
      </c>
      <c r="H570" t="s">
        <v>63</v>
      </c>
      <c r="I570" t="s">
        <v>64</v>
      </c>
      <c r="J570" t="s">
        <v>65</v>
      </c>
      <c r="K570" t="s">
        <v>64</v>
      </c>
      <c r="L570" s="1">
        <v>44376.473611111112</v>
      </c>
      <c r="P570" t="s">
        <v>152</v>
      </c>
      <c r="U570" t="s">
        <v>153</v>
      </c>
      <c r="AN570" s="1">
        <v>44378.481944444444</v>
      </c>
      <c r="AO570" s="1">
        <v>44378.481944444444</v>
      </c>
      <c r="AP570" t="s">
        <v>414</v>
      </c>
      <c r="AQ570" t="s">
        <v>415</v>
      </c>
      <c r="AR570">
        <v>33</v>
      </c>
      <c r="AS570">
        <v>35.200000000000003</v>
      </c>
      <c r="AT570" t="s">
        <v>71</v>
      </c>
      <c r="AU570" t="s">
        <v>287</v>
      </c>
      <c r="AW570" t="s">
        <v>412</v>
      </c>
      <c r="AX570">
        <v>0.1</v>
      </c>
      <c r="AZ570" t="s">
        <v>146</v>
      </c>
      <c r="BC570">
        <v>80713007</v>
      </c>
      <c r="BD570">
        <v>8197201</v>
      </c>
      <c r="BE570" t="s">
        <v>414</v>
      </c>
    </row>
    <row r="571" spans="1:57" x14ac:dyDescent="0.25">
      <c r="A571" t="s">
        <v>150</v>
      </c>
      <c r="B571" t="s">
        <v>151</v>
      </c>
      <c r="C571">
        <v>80713</v>
      </c>
      <c r="D571" t="s">
        <v>59</v>
      </c>
      <c r="E571" t="s">
        <v>105</v>
      </c>
      <c r="F571" t="s">
        <v>61</v>
      </c>
      <c r="G571" t="s">
        <v>62</v>
      </c>
      <c r="H571" t="s">
        <v>63</v>
      </c>
      <c r="I571" t="s">
        <v>64</v>
      </c>
      <c r="J571" t="s">
        <v>65</v>
      </c>
      <c r="K571" t="s">
        <v>64</v>
      </c>
      <c r="L571" s="1">
        <v>44376.473611111112</v>
      </c>
      <c r="P571" t="s">
        <v>152</v>
      </c>
      <c r="U571" t="s">
        <v>153</v>
      </c>
      <c r="AN571" s="1">
        <v>44378.481944444444</v>
      </c>
      <c r="AO571" s="1">
        <v>44378.481944444444</v>
      </c>
      <c r="AP571" t="s">
        <v>410</v>
      </c>
      <c r="AQ571" t="s">
        <v>411</v>
      </c>
      <c r="AR571">
        <v>32</v>
      </c>
      <c r="AS571">
        <v>93.3</v>
      </c>
      <c r="AT571" t="s">
        <v>71</v>
      </c>
      <c r="AU571" t="s">
        <v>275</v>
      </c>
      <c r="AW571" t="s">
        <v>412</v>
      </c>
      <c r="AX571">
        <v>0.5</v>
      </c>
      <c r="AZ571" t="s">
        <v>146</v>
      </c>
      <c r="BC571">
        <v>80713007</v>
      </c>
      <c r="BD571">
        <v>8197201</v>
      </c>
      <c r="BE571" t="s">
        <v>410</v>
      </c>
    </row>
    <row r="572" spans="1:57" x14ac:dyDescent="0.25">
      <c r="A572" t="s">
        <v>150</v>
      </c>
      <c r="B572" t="s">
        <v>151</v>
      </c>
      <c r="C572">
        <v>80713</v>
      </c>
      <c r="D572" t="s">
        <v>59</v>
      </c>
      <c r="E572" t="s">
        <v>105</v>
      </c>
      <c r="F572" t="s">
        <v>61</v>
      </c>
      <c r="G572" t="s">
        <v>62</v>
      </c>
      <c r="H572" t="s">
        <v>63</v>
      </c>
      <c r="I572" t="s">
        <v>64</v>
      </c>
      <c r="J572" t="s">
        <v>65</v>
      </c>
      <c r="K572" t="s">
        <v>64</v>
      </c>
      <c r="L572" s="1">
        <v>44376.473611111112</v>
      </c>
      <c r="P572" t="s">
        <v>152</v>
      </c>
      <c r="U572" t="s">
        <v>153</v>
      </c>
      <c r="AN572" s="1">
        <v>44385.823611111111</v>
      </c>
      <c r="AO572" s="1">
        <v>44385.344444444447</v>
      </c>
      <c r="AP572" t="s">
        <v>369</v>
      </c>
      <c r="AQ572" t="s">
        <v>370</v>
      </c>
      <c r="AS572">
        <v>0.151</v>
      </c>
      <c r="AT572" t="s">
        <v>343</v>
      </c>
      <c r="AU572" t="s">
        <v>380</v>
      </c>
      <c r="AX572">
        <v>8.9999999999999993E-3</v>
      </c>
      <c r="AZ572" t="s">
        <v>146</v>
      </c>
      <c r="BC572">
        <v>80713007</v>
      </c>
      <c r="BD572">
        <v>8197208</v>
      </c>
      <c r="BE572" t="s">
        <v>369</v>
      </c>
    </row>
    <row r="573" spans="1:57" x14ac:dyDescent="0.25">
      <c r="A573" t="s">
        <v>150</v>
      </c>
      <c r="B573" t="s">
        <v>151</v>
      </c>
      <c r="C573">
        <v>80713</v>
      </c>
      <c r="D573" t="s">
        <v>59</v>
      </c>
      <c r="E573" t="s">
        <v>105</v>
      </c>
      <c r="F573" t="s">
        <v>61</v>
      </c>
      <c r="G573" t="s">
        <v>62</v>
      </c>
      <c r="H573" t="s">
        <v>63</v>
      </c>
      <c r="I573" t="s">
        <v>64</v>
      </c>
      <c r="J573" t="s">
        <v>65</v>
      </c>
      <c r="K573" t="s">
        <v>64</v>
      </c>
      <c r="L573" s="1">
        <v>44376.473611111112</v>
      </c>
      <c r="P573" t="s">
        <v>152</v>
      </c>
      <c r="U573" t="s">
        <v>153</v>
      </c>
      <c r="AN573" s="1">
        <v>44385.823611111111</v>
      </c>
      <c r="AO573" s="1">
        <v>44385.344444444447</v>
      </c>
      <c r="AP573" t="s">
        <v>346</v>
      </c>
      <c r="AQ573" t="s">
        <v>347</v>
      </c>
      <c r="AS573">
        <v>1.36</v>
      </c>
      <c r="AT573" t="s">
        <v>343</v>
      </c>
      <c r="AU573" t="s">
        <v>362</v>
      </c>
      <c r="AX573">
        <v>1.7999999999999999E-2</v>
      </c>
      <c r="AZ573" t="s">
        <v>146</v>
      </c>
      <c r="BC573">
        <v>80713007</v>
      </c>
      <c r="BD573">
        <v>8197208</v>
      </c>
      <c r="BE573" t="s">
        <v>346</v>
      </c>
    </row>
    <row r="574" spans="1:57" x14ac:dyDescent="0.25">
      <c r="A574" t="s">
        <v>150</v>
      </c>
      <c r="B574" t="s">
        <v>151</v>
      </c>
      <c r="C574">
        <v>80713</v>
      </c>
      <c r="D574" t="s">
        <v>59</v>
      </c>
      <c r="E574" t="s">
        <v>105</v>
      </c>
      <c r="F574" t="s">
        <v>61</v>
      </c>
      <c r="G574" t="s">
        <v>62</v>
      </c>
      <c r="H574" t="s">
        <v>63</v>
      </c>
      <c r="I574" t="s">
        <v>64</v>
      </c>
      <c r="J574" t="s">
        <v>65</v>
      </c>
      <c r="K574" t="s">
        <v>64</v>
      </c>
      <c r="L574" s="1">
        <v>44376.473611111112</v>
      </c>
      <c r="P574" t="s">
        <v>152</v>
      </c>
      <c r="U574" t="s">
        <v>153</v>
      </c>
      <c r="AN574" s="1">
        <v>44385.823611111111</v>
      </c>
      <c r="AO574" s="1">
        <v>44385.344444444447</v>
      </c>
      <c r="AP574" t="s">
        <v>341</v>
      </c>
      <c r="AQ574" t="s">
        <v>342</v>
      </c>
      <c r="AS574">
        <v>0.14000000000000001</v>
      </c>
      <c r="AT574" t="s">
        <v>343</v>
      </c>
      <c r="AU574" t="s">
        <v>344</v>
      </c>
      <c r="AX574">
        <v>1.7999999999999999E-2</v>
      </c>
      <c r="AZ574" t="s">
        <v>146</v>
      </c>
      <c r="BC574">
        <v>80713007</v>
      </c>
      <c r="BD574">
        <v>8197208</v>
      </c>
      <c r="BE574" t="s">
        <v>341</v>
      </c>
    </row>
    <row r="575" spans="1:57" x14ac:dyDescent="0.25">
      <c r="A575" t="s">
        <v>154</v>
      </c>
      <c r="B575" t="s">
        <v>155</v>
      </c>
      <c r="C575">
        <v>80713</v>
      </c>
      <c r="D575" t="s">
        <v>59</v>
      </c>
      <c r="E575" t="s">
        <v>110</v>
      </c>
      <c r="F575" t="s">
        <v>61</v>
      </c>
      <c r="G575" t="s">
        <v>62</v>
      </c>
      <c r="H575" t="s">
        <v>63</v>
      </c>
      <c r="I575" t="s">
        <v>64</v>
      </c>
      <c r="J575" t="s">
        <v>65</v>
      </c>
      <c r="K575" t="s">
        <v>64</v>
      </c>
      <c r="L575" s="1">
        <v>44376.464583333334</v>
      </c>
      <c r="P575" t="s">
        <v>120</v>
      </c>
      <c r="Q575" t="s">
        <v>156</v>
      </c>
      <c r="U575" t="s">
        <v>153</v>
      </c>
      <c r="AN575" s="1">
        <v>44377.531701388885</v>
      </c>
      <c r="AO575" s="1">
        <v>44377.531701388885</v>
      </c>
      <c r="AP575" t="s">
        <v>447</v>
      </c>
      <c r="AQ575" t="s">
        <v>448</v>
      </c>
      <c r="AR575">
        <v>23</v>
      </c>
      <c r="AS575">
        <v>2E-3</v>
      </c>
      <c r="AT575" t="s">
        <v>71</v>
      </c>
      <c r="AU575" t="s">
        <v>449</v>
      </c>
      <c r="AV575" t="s">
        <v>180</v>
      </c>
      <c r="AW575" t="s">
        <v>450</v>
      </c>
      <c r="AX575">
        <v>2E-3</v>
      </c>
      <c r="AZ575" t="s">
        <v>135</v>
      </c>
      <c r="BC575">
        <v>80713006</v>
      </c>
      <c r="BD575">
        <v>8197177</v>
      </c>
      <c r="BE575" t="s">
        <v>447</v>
      </c>
    </row>
    <row r="576" spans="1:57" x14ac:dyDescent="0.25">
      <c r="A576" t="s">
        <v>154</v>
      </c>
      <c r="B576" t="s">
        <v>155</v>
      </c>
      <c r="C576">
        <v>80713</v>
      </c>
      <c r="D576" t="s">
        <v>59</v>
      </c>
      <c r="E576" t="s">
        <v>110</v>
      </c>
      <c r="F576" t="s">
        <v>61</v>
      </c>
      <c r="G576" t="s">
        <v>62</v>
      </c>
      <c r="H576" t="s">
        <v>63</v>
      </c>
      <c r="I576" t="s">
        <v>64</v>
      </c>
      <c r="J576" t="s">
        <v>65</v>
      </c>
      <c r="K576" t="s">
        <v>64</v>
      </c>
      <c r="L576" s="1">
        <v>44376.464583333334</v>
      </c>
      <c r="P576" t="s">
        <v>120</v>
      </c>
      <c r="Q576" t="s">
        <v>156</v>
      </c>
      <c r="U576" t="s">
        <v>153</v>
      </c>
      <c r="AN576" s="1">
        <v>44383.458344907405</v>
      </c>
      <c r="AO576" s="1">
        <v>44379.485162037039</v>
      </c>
      <c r="AP576" t="s">
        <v>560</v>
      </c>
      <c r="AQ576" t="s">
        <v>561</v>
      </c>
      <c r="AR576">
        <v>80</v>
      </c>
      <c r="AS576">
        <v>1.9</v>
      </c>
      <c r="AT576" t="s">
        <v>71</v>
      </c>
      <c r="AU576" t="s">
        <v>573</v>
      </c>
      <c r="AW576" t="s">
        <v>563</v>
      </c>
      <c r="AX576">
        <v>0.05</v>
      </c>
      <c r="AZ576" t="s">
        <v>135</v>
      </c>
      <c r="BC576">
        <v>80713006</v>
      </c>
      <c r="BD576">
        <v>8197185</v>
      </c>
      <c r="BE576" t="s">
        <v>560</v>
      </c>
    </row>
    <row r="577" spans="1:57" x14ac:dyDescent="0.25">
      <c r="A577" t="s">
        <v>154</v>
      </c>
      <c r="B577" t="s">
        <v>155</v>
      </c>
      <c r="C577">
        <v>80713</v>
      </c>
      <c r="D577" t="s">
        <v>59</v>
      </c>
      <c r="E577" t="s">
        <v>110</v>
      </c>
      <c r="F577" t="s">
        <v>61</v>
      </c>
      <c r="G577" t="s">
        <v>62</v>
      </c>
      <c r="H577" t="s">
        <v>63</v>
      </c>
      <c r="I577" t="s">
        <v>64</v>
      </c>
      <c r="J577" t="s">
        <v>65</v>
      </c>
      <c r="K577" t="s">
        <v>64</v>
      </c>
      <c r="L577" s="1">
        <v>44376.464583333334</v>
      </c>
      <c r="P577" t="s">
        <v>120</v>
      </c>
      <c r="Q577" t="s">
        <v>156</v>
      </c>
      <c r="U577" t="s">
        <v>153</v>
      </c>
      <c r="AN577" s="1">
        <v>44385.642905092594</v>
      </c>
      <c r="AO577" s="1">
        <v>44385.642905092594</v>
      </c>
      <c r="AP577" t="s">
        <v>427</v>
      </c>
      <c r="AQ577" t="s">
        <v>428</v>
      </c>
      <c r="AR577">
        <v>18</v>
      </c>
      <c r="AS577">
        <v>5.0000000000000001E-3</v>
      </c>
      <c r="AT577" t="s">
        <v>71</v>
      </c>
      <c r="AU577" t="s">
        <v>424</v>
      </c>
      <c r="AV577" t="s">
        <v>180</v>
      </c>
      <c r="AW577" t="s">
        <v>429</v>
      </c>
      <c r="AX577">
        <v>5.0000000000000001E-3</v>
      </c>
      <c r="AZ577" t="s">
        <v>135</v>
      </c>
      <c r="BC577">
        <v>80713006</v>
      </c>
      <c r="BD577">
        <v>8197182</v>
      </c>
      <c r="BE577" t="s">
        <v>427</v>
      </c>
    </row>
    <row r="578" spans="1:57" x14ac:dyDescent="0.25">
      <c r="A578" t="s">
        <v>154</v>
      </c>
      <c r="B578" t="s">
        <v>155</v>
      </c>
      <c r="C578">
        <v>80713</v>
      </c>
      <c r="D578" t="s">
        <v>59</v>
      </c>
      <c r="E578" t="s">
        <v>110</v>
      </c>
      <c r="F578" t="s">
        <v>61</v>
      </c>
      <c r="G578" t="s">
        <v>62</v>
      </c>
      <c r="H578" t="s">
        <v>63</v>
      </c>
      <c r="I578" t="s">
        <v>64</v>
      </c>
      <c r="J578" t="s">
        <v>65</v>
      </c>
      <c r="K578" t="s">
        <v>64</v>
      </c>
      <c r="L578" s="1">
        <v>44376.464583333334</v>
      </c>
      <c r="P578" t="s">
        <v>120</v>
      </c>
      <c r="Q578" t="s">
        <v>156</v>
      </c>
      <c r="U578" t="s">
        <v>153</v>
      </c>
      <c r="AN578" s="1">
        <v>44385.642905092594</v>
      </c>
      <c r="AO578" s="1">
        <v>44385.642905092594</v>
      </c>
      <c r="AP578" t="s">
        <v>422</v>
      </c>
      <c r="AQ578" t="s">
        <v>423</v>
      </c>
      <c r="AR578">
        <v>20</v>
      </c>
      <c r="AS578">
        <v>1.7999999999999999E-2</v>
      </c>
      <c r="AT578" t="s">
        <v>71</v>
      </c>
      <c r="AU578" t="s">
        <v>424</v>
      </c>
      <c r="AW578" t="s">
        <v>425</v>
      </c>
      <c r="AX578">
        <v>5.0000000000000001E-3</v>
      </c>
      <c r="AZ578" t="s">
        <v>135</v>
      </c>
      <c r="BC578">
        <v>80713006</v>
      </c>
      <c r="BD578">
        <v>8197182</v>
      </c>
      <c r="BE578" t="s">
        <v>422</v>
      </c>
    </row>
    <row r="579" spans="1:57" x14ac:dyDescent="0.25">
      <c r="A579" t="s">
        <v>154</v>
      </c>
      <c r="B579" t="s">
        <v>155</v>
      </c>
      <c r="C579">
        <v>80713</v>
      </c>
      <c r="D579" t="s">
        <v>59</v>
      </c>
      <c r="E579" t="s">
        <v>110</v>
      </c>
      <c r="F579" t="s">
        <v>61</v>
      </c>
      <c r="G579" t="s">
        <v>62</v>
      </c>
      <c r="H579" t="s">
        <v>63</v>
      </c>
      <c r="I579" t="s">
        <v>64</v>
      </c>
      <c r="J579" t="s">
        <v>65</v>
      </c>
      <c r="K579" t="s">
        <v>64</v>
      </c>
      <c r="L579" s="1">
        <v>44376.464583333334</v>
      </c>
      <c r="P579" t="s">
        <v>120</v>
      </c>
      <c r="Q579" t="s">
        <v>156</v>
      </c>
      <c r="U579" t="s">
        <v>153</v>
      </c>
      <c r="AN579" s="1">
        <v>44377.531944444447</v>
      </c>
      <c r="AO579" s="1">
        <v>44377.531944444447</v>
      </c>
      <c r="AP579" t="s">
        <v>384</v>
      </c>
      <c r="AQ579" t="s">
        <v>385</v>
      </c>
      <c r="AR579">
        <v>13</v>
      </c>
      <c r="AS579">
        <v>92</v>
      </c>
      <c r="AT579" t="s">
        <v>386</v>
      </c>
      <c r="AU579" t="s">
        <v>391</v>
      </c>
      <c r="AW579" t="s">
        <v>387</v>
      </c>
      <c r="AX579">
        <v>1</v>
      </c>
      <c r="AZ579" t="s">
        <v>135</v>
      </c>
      <c r="BC579">
        <v>80713006</v>
      </c>
      <c r="BD579">
        <v>8197186</v>
      </c>
      <c r="BE579" t="s">
        <v>384</v>
      </c>
    </row>
    <row r="580" spans="1:57" x14ac:dyDescent="0.25">
      <c r="A580" t="s">
        <v>154</v>
      </c>
      <c r="B580" t="s">
        <v>155</v>
      </c>
      <c r="C580">
        <v>80713</v>
      </c>
      <c r="D580" t="s">
        <v>59</v>
      </c>
      <c r="E580" t="s">
        <v>110</v>
      </c>
      <c r="F580" t="s">
        <v>61</v>
      </c>
      <c r="G580" t="s">
        <v>62</v>
      </c>
      <c r="H580" t="s">
        <v>63</v>
      </c>
      <c r="I580" t="s">
        <v>64</v>
      </c>
      <c r="J580" t="s">
        <v>65</v>
      </c>
      <c r="K580" t="s">
        <v>64</v>
      </c>
      <c r="L580" s="1">
        <v>44376.464583333334</v>
      </c>
      <c r="P580" t="s">
        <v>120</v>
      </c>
      <c r="Q580" t="s">
        <v>156</v>
      </c>
      <c r="U580" t="s">
        <v>153</v>
      </c>
      <c r="AN580" s="1">
        <v>44384.435856481483</v>
      </c>
      <c r="AO580" s="1">
        <v>44383.599305555559</v>
      </c>
      <c r="AP580" t="s">
        <v>556</v>
      </c>
      <c r="AQ580" t="s">
        <v>557</v>
      </c>
      <c r="AR580">
        <v>26</v>
      </c>
      <c r="AS580">
        <v>7.0000000000000001E-3</v>
      </c>
      <c r="AT580" t="s">
        <v>71</v>
      </c>
      <c r="AU580" t="s">
        <v>449</v>
      </c>
      <c r="AW580" t="s">
        <v>450</v>
      </c>
      <c r="AX580">
        <v>2E-3</v>
      </c>
      <c r="AZ580" t="s">
        <v>135</v>
      </c>
      <c r="BC580">
        <v>80713006</v>
      </c>
      <c r="BD580">
        <v>8197181</v>
      </c>
      <c r="BE580" t="s">
        <v>556</v>
      </c>
    </row>
    <row r="581" spans="1:57" x14ac:dyDescent="0.25">
      <c r="A581" t="s">
        <v>154</v>
      </c>
      <c r="B581" t="s">
        <v>155</v>
      </c>
      <c r="C581">
        <v>80713</v>
      </c>
      <c r="D581" t="s">
        <v>59</v>
      </c>
      <c r="E581" t="s">
        <v>110</v>
      </c>
      <c r="F581" t="s">
        <v>61</v>
      </c>
      <c r="G581" t="s">
        <v>62</v>
      </c>
      <c r="H581" t="s">
        <v>63</v>
      </c>
      <c r="I581" t="s">
        <v>64</v>
      </c>
      <c r="J581" t="s">
        <v>65</v>
      </c>
      <c r="K581" t="s">
        <v>64</v>
      </c>
      <c r="L581" s="1">
        <v>44376.464583333334</v>
      </c>
      <c r="P581" t="s">
        <v>120</v>
      </c>
      <c r="Q581" t="s">
        <v>156</v>
      </c>
      <c r="U581" t="s">
        <v>153</v>
      </c>
      <c r="AN581" s="1">
        <v>44384.43482638889</v>
      </c>
      <c r="AO581" s="1">
        <v>44383.599305555559</v>
      </c>
      <c r="AP581" t="s">
        <v>554</v>
      </c>
      <c r="AQ581" t="s">
        <v>555</v>
      </c>
      <c r="AR581">
        <v>25</v>
      </c>
      <c r="AS581">
        <v>1.0999999999999999E-2</v>
      </c>
      <c r="AT581" t="s">
        <v>71</v>
      </c>
      <c r="AU581" t="s">
        <v>449</v>
      </c>
      <c r="AW581" t="s">
        <v>450</v>
      </c>
      <c r="AX581">
        <v>2E-3</v>
      </c>
      <c r="AZ581" t="s">
        <v>135</v>
      </c>
      <c r="BC581">
        <v>80713006</v>
      </c>
      <c r="BD581">
        <v>8197179</v>
      </c>
      <c r="BE581" t="s">
        <v>554</v>
      </c>
    </row>
    <row r="582" spans="1:57" x14ac:dyDescent="0.25">
      <c r="A582" t="s">
        <v>154</v>
      </c>
      <c r="B582" t="s">
        <v>155</v>
      </c>
      <c r="C582">
        <v>80713</v>
      </c>
      <c r="D582" t="s">
        <v>59</v>
      </c>
      <c r="E582" t="s">
        <v>110</v>
      </c>
      <c r="F582" t="s">
        <v>61</v>
      </c>
      <c r="G582" t="s">
        <v>62</v>
      </c>
      <c r="H582" t="s">
        <v>63</v>
      </c>
      <c r="I582" t="s">
        <v>64</v>
      </c>
      <c r="J582" t="s">
        <v>65</v>
      </c>
      <c r="K582" t="s">
        <v>64</v>
      </c>
      <c r="L582" s="1">
        <v>44376.464583333334</v>
      </c>
      <c r="P582" t="s">
        <v>120</v>
      </c>
      <c r="Q582" t="s">
        <v>156</v>
      </c>
      <c r="U582" t="s">
        <v>153</v>
      </c>
      <c r="AN582" s="1">
        <v>44390.547222222223</v>
      </c>
      <c r="AO582" s="1">
        <v>44390.547222222223</v>
      </c>
      <c r="AP582" t="s">
        <v>69</v>
      </c>
      <c r="AQ582" t="s">
        <v>70</v>
      </c>
      <c r="AR582">
        <v>89</v>
      </c>
      <c r="AS582">
        <v>32.200000000000003</v>
      </c>
      <c r="AT582" t="s">
        <v>71</v>
      </c>
      <c r="AU582" t="s">
        <v>134</v>
      </c>
      <c r="AW582" t="s">
        <v>73</v>
      </c>
      <c r="AX582">
        <v>0.8</v>
      </c>
      <c r="AZ582" t="s">
        <v>135</v>
      </c>
      <c r="BC582">
        <v>80713006</v>
      </c>
      <c r="BD582">
        <v>8197187</v>
      </c>
      <c r="BE582" t="s">
        <v>69</v>
      </c>
    </row>
    <row r="583" spans="1:57" x14ac:dyDescent="0.25">
      <c r="A583" t="s">
        <v>154</v>
      </c>
      <c r="B583" t="s">
        <v>155</v>
      </c>
      <c r="C583">
        <v>80713</v>
      </c>
      <c r="D583" t="s">
        <v>59</v>
      </c>
      <c r="E583" t="s">
        <v>110</v>
      </c>
      <c r="F583" t="s">
        <v>61</v>
      </c>
      <c r="G583" t="s">
        <v>62</v>
      </c>
      <c r="H583" t="s">
        <v>63</v>
      </c>
      <c r="I583" t="s">
        <v>64</v>
      </c>
      <c r="J583" t="s">
        <v>65</v>
      </c>
      <c r="K583" t="s">
        <v>64</v>
      </c>
      <c r="L583" s="1">
        <v>44376.464583333334</v>
      </c>
      <c r="P583" t="s">
        <v>120</v>
      </c>
      <c r="Q583" t="s">
        <v>156</v>
      </c>
      <c r="U583" t="s">
        <v>153</v>
      </c>
      <c r="AN583" s="1">
        <v>44377.536805555559</v>
      </c>
      <c r="AO583" s="1">
        <v>44377.536805555559</v>
      </c>
      <c r="AP583" t="s">
        <v>185</v>
      </c>
      <c r="AQ583" t="s">
        <v>186</v>
      </c>
      <c r="AR583">
        <v>67</v>
      </c>
      <c r="AS583">
        <v>212</v>
      </c>
      <c r="AT583" t="s">
        <v>187</v>
      </c>
      <c r="AU583" t="s">
        <v>192</v>
      </c>
      <c r="AW583" t="s">
        <v>189</v>
      </c>
      <c r="AX583">
        <v>1</v>
      </c>
      <c r="AZ583" t="s">
        <v>135</v>
      </c>
      <c r="BC583">
        <v>80713006</v>
      </c>
      <c r="BD583">
        <v>8197191</v>
      </c>
      <c r="BE583" t="s">
        <v>185</v>
      </c>
    </row>
    <row r="584" spans="1:57" x14ac:dyDescent="0.25">
      <c r="A584" t="s">
        <v>154</v>
      </c>
      <c r="B584" t="s">
        <v>155</v>
      </c>
      <c r="C584">
        <v>80713</v>
      </c>
      <c r="D584" t="s">
        <v>59</v>
      </c>
      <c r="E584" t="s">
        <v>110</v>
      </c>
      <c r="F584" t="s">
        <v>61</v>
      </c>
      <c r="G584" t="s">
        <v>62</v>
      </c>
      <c r="H584" t="s">
        <v>63</v>
      </c>
      <c r="I584" t="s">
        <v>64</v>
      </c>
      <c r="J584" t="s">
        <v>65</v>
      </c>
      <c r="K584" t="s">
        <v>64</v>
      </c>
      <c r="L584" s="1">
        <v>44376.464583333334</v>
      </c>
      <c r="P584" t="s">
        <v>120</v>
      </c>
      <c r="Q584" t="s">
        <v>156</v>
      </c>
      <c r="U584" t="s">
        <v>153</v>
      </c>
      <c r="AN584" s="1">
        <v>44389.558020833334</v>
      </c>
      <c r="AO584" s="1">
        <v>44384.430555555555</v>
      </c>
      <c r="AP584" t="s">
        <v>407</v>
      </c>
      <c r="AQ584" t="s">
        <v>408</v>
      </c>
      <c r="AR584">
        <v>66</v>
      </c>
      <c r="AS584">
        <v>10</v>
      </c>
      <c r="AT584" t="s">
        <v>343</v>
      </c>
      <c r="AU584" t="s">
        <v>188</v>
      </c>
      <c r="AV584" t="s">
        <v>345</v>
      </c>
      <c r="AW584" t="s">
        <v>268</v>
      </c>
      <c r="AX584">
        <v>8</v>
      </c>
      <c r="AZ584" t="s">
        <v>135</v>
      </c>
      <c r="BC584">
        <v>80713006</v>
      </c>
      <c r="BD584">
        <v>8197194</v>
      </c>
      <c r="BE584" t="s">
        <v>407</v>
      </c>
    </row>
    <row r="585" spans="1:57" x14ac:dyDescent="0.25">
      <c r="A585" t="s">
        <v>154</v>
      </c>
      <c r="B585" t="s">
        <v>155</v>
      </c>
      <c r="C585">
        <v>80713</v>
      </c>
      <c r="D585" t="s">
        <v>59</v>
      </c>
      <c r="E585" t="s">
        <v>110</v>
      </c>
      <c r="F585" t="s">
        <v>61</v>
      </c>
      <c r="G585" t="s">
        <v>62</v>
      </c>
      <c r="H585" t="s">
        <v>63</v>
      </c>
      <c r="I585" t="s">
        <v>64</v>
      </c>
      <c r="J585" t="s">
        <v>65</v>
      </c>
      <c r="K585" t="s">
        <v>64</v>
      </c>
      <c r="L585" s="1">
        <v>44376.464583333334</v>
      </c>
      <c r="P585" t="s">
        <v>120</v>
      </c>
      <c r="Q585" t="s">
        <v>156</v>
      </c>
      <c r="U585" t="s">
        <v>153</v>
      </c>
      <c r="AN585" s="1">
        <v>44389.558020833334</v>
      </c>
      <c r="AO585" s="1">
        <v>44384.430555555555</v>
      </c>
      <c r="AP585" t="s">
        <v>404</v>
      </c>
      <c r="AQ585" t="s">
        <v>405</v>
      </c>
      <c r="AR585">
        <v>36</v>
      </c>
      <c r="AS585">
        <v>5</v>
      </c>
      <c r="AT585" t="s">
        <v>343</v>
      </c>
      <c r="AU585" t="s">
        <v>406</v>
      </c>
      <c r="AV585" t="s">
        <v>345</v>
      </c>
      <c r="AW585" t="s">
        <v>268</v>
      </c>
      <c r="AX585">
        <v>3</v>
      </c>
      <c r="AZ585" t="s">
        <v>135</v>
      </c>
      <c r="BC585">
        <v>80713006</v>
      </c>
      <c r="BD585">
        <v>8197194</v>
      </c>
      <c r="BE585" t="s">
        <v>404</v>
      </c>
    </row>
    <row r="586" spans="1:57" x14ac:dyDescent="0.25">
      <c r="A586" t="s">
        <v>154</v>
      </c>
      <c r="B586" t="s">
        <v>155</v>
      </c>
      <c r="C586">
        <v>80713</v>
      </c>
      <c r="D586" t="s">
        <v>59</v>
      </c>
      <c r="E586" t="s">
        <v>110</v>
      </c>
      <c r="F586" t="s">
        <v>61</v>
      </c>
      <c r="G586" t="s">
        <v>62</v>
      </c>
      <c r="H586" t="s">
        <v>63</v>
      </c>
      <c r="I586" t="s">
        <v>64</v>
      </c>
      <c r="J586" t="s">
        <v>65</v>
      </c>
      <c r="K586" t="s">
        <v>64</v>
      </c>
      <c r="L586" s="1">
        <v>44376.464583333334</v>
      </c>
      <c r="P586" t="s">
        <v>120</v>
      </c>
      <c r="Q586" t="s">
        <v>156</v>
      </c>
      <c r="U586" t="s">
        <v>153</v>
      </c>
      <c r="AN586" s="1">
        <v>44379.473344907405</v>
      </c>
      <c r="AO586" s="1">
        <v>44379.473344907405</v>
      </c>
      <c r="AP586" t="s">
        <v>305</v>
      </c>
      <c r="AQ586" t="s">
        <v>306</v>
      </c>
      <c r="AR586">
        <v>29</v>
      </c>
      <c r="AS586">
        <v>7.3</v>
      </c>
      <c r="AT586" t="s">
        <v>71</v>
      </c>
      <c r="AU586" t="s">
        <v>307</v>
      </c>
      <c r="AW586" t="s">
        <v>268</v>
      </c>
      <c r="AX586">
        <v>0.1</v>
      </c>
      <c r="AZ586" t="s">
        <v>135</v>
      </c>
      <c r="BC586">
        <v>80713006</v>
      </c>
      <c r="BD586">
        <v>8197192</v>
      </c>
      <c r="BE586" t="s">
        <v>305</v>
      </c>
    </row>
    <row r="587" spans="1:57" x14ac:dyDescent="0.25">
      <c r="A587" t="s">
        <v>154</v>
      </c>
      <c r="B587" t="s">
        <v>155</v>
      </c>
      <c r="C587">
        <v>80713</v>
      </c>
      <c r="D587" t="s">
        <v>59</v>
      </c>
      <c r="E587" t="s">
        <v>110</v>
      </c>
      <c r="F587" t="s">
        <v>61</v>
      </c>
      <c r="G587" t="s">
        <v>62</v>
      </c>
      <c r="H587" t="s">
        <v>63</v>
      </c>
      <c r="I587" t="s">
        <v>64</v>
      </c>
      <c r="J587" t="s">
        <v>65</v>
      </c>
      <c r="K587" t="s">
        <v>64</v>
      </c>
      <c r="L587" s="1">
        <v>44376.464583333334</v>
      </c>
      <c r="P587" t="s">
        <v>120</v>
      </c>
      <c r="Q587" t="s">
        <v>156</v>
      </c>
      <c r="U587" t="s">
        <v>153</v>
      </c>
      <c r="AN587" s="1">
        <v>44379.473344907405</v>
      </c>
      <c r="AO587" s="1">
        <v>44379.473344907405</v>
      </c>
      <c r="AP587" t="s">
        <v>291</v>
      </c>
      <c r="AQ587" t="s">
        <v>292</v>
      </c>
      <c r="AR587">
        <v>28</v>
      </c>
      <c r="AS587">
        <v>55.2</v>
      </c>
      <c r="AT587" t="s">
        <v>71</v>
      </c>
      <c r="AU587" t="s">
        <v>301</v>
      </c>
      <c r="AW587" t="s">
        <v>268</v>
      </c>
      <c r="AX587">
        <v>0.4</v>
      </c>
      <c r="AZ587" t="s">
        <v>135</v>
      </c>
      <c r="BC587">
        <v>80713006</v>
      </c>
      <c r="BD587">
        <v>8197192</v>
      </c>
      <c r="BE587" t="s">
        <v>291</v>
      </c>
    </row>
    <row r="588" spans="1:57" x14ac:dyDescent="0.25">
      <c r="A588" t="s">
        <v>154</v>
      </c>
      <c r="B588" t="s">
        <v>155</v>
      </c>
      <c r="C588">
        <v>80713</v>
      </c>
      <c r="D588" t="s">
        <v>59</v>
      </c>
      <c r="E588" t="s">
        <v>110</v>
      </c>
      <c r="F588" t="s">
        <v>61</v>
      </c>
      <c r="G588" t="s">
        <v>62</v>
      </c>
      <c r="H588" t="s">
        <v>63</v>
      </c>
      <c r="I588" t="s">
        <v>64</v>
      </c>
      <c r="J588" t="s">
        <v>65</v>
      </c>
      <c r="K588" t="s">
        <v>64</v>
      </c>
      <c r="L588" s="1">
        <v>44376.464583333334</v>
      </c>
      <c r="P588" t="s">
        <v>120</v>
      </c>
      <c r="Q588" t="s">
        <v>156</v>
      </c>
      <c r="U588" t="s">
        <v>153</v>
      </c>
      <c r="AN588" s="1">
        <v>44379.473344907405</v>
      </c>
      <c r="AO588" s="1">
        <v>44379.473344907405</v>
      </c>
      <c r="AP588" t="s">
        <v>283</v>
      </c>
      <c r="AQ588" t="s">
        <v>284</v>
      </c>
      <c r="AR588">
        <v>31</v>
      </c>
      <c r="AS588">
        <v>19.600000000000001</v>
      </c>
      <c r="AT588" t="s">
        <v>71</v>
      </c>
      <c r="AU588" t="s">
        <v>288</v>
      </c>
      <c r="AW588" t="s">
        <v>268</v>
      </c>
      <c r="AX588">
        <v>0.1</v>
      </c>
      <c r="AZ588" t="s">
        <v>135</v>
      </c>
      <c r="BC588">
        <v>80713006</v>
      </c>
      <c r="BD588">
        <v>8197192</v>
      </c>
      <c r="BE588" t="s">
        <v>283</v>
      </c>
    </row>
    <row r="589" spans="1:57" x14ac:dyDescent="0.25">
      <c r="A589" t="s">
        <v>154</v>
      </c>
      <c r="B589" t="s">
        <v>155</v>
      </c>
      <c r="C589">
        <v>80713</v>
      </c>
      <c r="D589" t="s">
        <v>59</v>
      </c>
      <c r="E589" t="s">
        <v>110</v>
      </c>
      <c r="F589" t="s">
        <v>61</v>
      </c>
      <c r="G589" t="s">
        <v>62</v>
      </c>
      <c r="H589" t="s">
        <v>63</v>
      </c>
      <c r="I589" t="s">
        <v>64</v>
      </c>
      <c r="J589" t="s">
        <v>65</v>
      </c>
      <c r="K589" t="s">
        <v>64</v>
      </c>
      <c r="L589" s="1">
        <v>44376.464583333334</v>
      </c>
      <c r="P589" t="s">
        <v>120</v>
      </c>
      <c r="Q589" t="s">
        <v>156</v>
      </c>
      <c r="U589" t="s">
        <v>153</v>
      </c>
      <c r="AN589" s="1">
        <v>44379.473344907405</v>
      </c>
      <c r="AO589" s="1">
        <v>44379.473344907405</v>
      </c>
      <c r="AP589" t="s">
        <v>265</v>
      </c>
      <c r="AQ589" t="s">
        <v>266</v>
      </c>
      <c r="AR589">
        <v>30</v>
      </c>
      <c r="AS589">
        <v>77.7</v>
      </c>
      <c r="AT589" t="s">
        <v>71</v>
      </c>
      <c r="AU589" t="s">
        <v>278</v>
      </c>
      <c r="AW589" t="s">
        <v>268</v>
      </c>
      <c r="AX589">
        <v>0.3</v>
      </c>
      <c r="AZ589" t="s">
        <v>135</v>
      </c>
      <c r="BC589">
        <v>80713006</v>
      </c>
      <c r="BD589">
        <v>8197192</v>
      </c>
      <c r="BE589" t="s">
        <v>265</v>
      </c>
    </row>
    <row r="590" spans="1:57" x14ac:dyDescent="0.25">
      <c r="A590" t="s">
        <v>154</v>
      </c>
      <c r="B590" t="s">
        <v>155</v>
      </c>
      <c r="C590">
        <v>80713</v>
      </c>
      <c r="D590" t="s">
        <v>59</v>
      </c>
      <c r="E590" t="s">
        <v>110</v>
      </c>
      <c r="F590" t="s">
        <v>61</v>
      </c>
      <c r="G590" t="s">
        <v>62</v>
      </c>
      <c r="H590" t="s">
        <v>63</v>
      </c>
      <c r="I590" t="s">
        <v>64</v>
      </c>
      <c r="J590" t="s">
        <v>65</v>
      </c>
      <c r="K590" t="s">
        <v>64</v>
      </c>
      <c r="L590" s="1">
        <v>44376.464583333334</v>
      </c>
      <c r="P590" t="s">
        <v>120</v>
      </c>
      <c r="Q590" t="s">
        <v>156</v>
      </c>
      <c r="U590" t="s">
        <v>153</v>
      </c>
      <c r="AN590" s="1">
        <v>44379.473344907405</v>
      </c>
      <c r="AO590" s="1">
        <v>44379.473344907405</v>
      </c>
      <c r="AP590" t="s">
        <v>241</v>
      </c>
      <c r="AQ590" t="s">
        <v>242</v>
      </c>
      <c r="AS590">
        <v>274.60000000000002</v>
      </c>
      <c r="AT590" t="s">
        <v>71</v>
      </c>
      <c r="AU590" t="s">
        <v>255</v>
      </c>
      <c r="AX590">
        <v>1</v>
      </c>
      <c r="AZ590" t="s">
        <v>135</v>
      </c>
      <c r="BC590">
        <v>80713006</v>
      </c>
      <c r="BD590">
        <v>8197192</v>
      </c>
      <c r="BE590" t="s">
        <v>241</v>
      </c>
    </row>
    <row r="591" spans="1:57" x14ac:dyDescent="0.25">
      <c r="A591" t="s">
        <v>154</v>
      </c>
      <c r="B591" t="s">
        <v>155</v>
      </c>
      <c r="C591">
        <v>80713</v>
      </c>
      <c r="D591" t="s">
        <v>59</v>
      </c>
      <c r="E591" t="s">
        <v>110</v>
      </c>
      <c r="F591" t="s">
        <v>61</v>
      </c>
      <c r="G591" t="s">
        <v>62</v>
      </c>
      <c r="H591" t="s">
        <v>63</v>
      </c>
      <c r="I591" t="s">
        <v>64</v>
      </c>
      <c r="J591" t="s">
        <v>65</v>
      </c>
      <c r="K591" t="s">
        <v>64</v>
      </c>
      <c r="L591" s="1">
        <v>44376.464583333334</v>
      </c>
      <c r="P591" t="s">
        <v>120</v>
      </c>
      <c r="Q591" t="s">
        <v>156</v>
      </c>
      <c r="U591" t="s">
        <v>153</v>
      </c>
      <c r="AN591" s="1">
        <v>44378.474999999999</v>
      </c>
      <c r="AO591" s="1">
        <v>44378.474999999999</v>
      </c>
      <c r="AP591" t="s">
        <v>414</v>
      </c>
      <c r="AQ591" t="s">
        <v>415</v>
      </c>
      <c r="AR591">
        <v>33</v>
      </c>
      <c r="AS591">
        <v>35.6</v>
      </c>
      <c r="AT591" t="s">
        <v>71</v>
      </c>
      <c r="AU591" t="s">
        <v>287</v>
      </c>
      <c r="AW591" t="s">
        <v>412</v>
      </c>
      <c r="AX591">
        <v>0.1</v>
      </c>
      <c r="AZ591" t="s">
        <v>135</v>
      </c>
      <c r="BC591">
        <v>80713006</v>
      </c>
      <c r="BD591">
        <v>8197183</v>
      </c>
      <c r="BE591" t="s">
        <v>414</v>
      </c>
    </row>
    <row r="592" spans="1:57" x14ac:dyDescent="0.25">
      <c r="A592" t="s">
        <v>154</v>
      </c>
      <c r="B592" t="s">
        <v>155</v>
      </c>
      <c r="C592">
        <v>80713</v>
      </c>
      <c r="D592" t="s">
        <v>59</v>
      </c>
      <c r="E592" t="s">
        <v>110</v>
      </c>
      <c r="F592" t="s">
        <v>61</v>
      </c>
      <c r="G592" t="s">
        <v>62</v>
      </c>
      <c r="H592" t="s">
        <v>63</v>
      </c>
      <c r="I592" t="s">
        <v>64</v>
      </c>
      <c r="J592" t="s">
        <v>65</v>
      </c>
      <c r="K592" t="s">
        <v>64</v>
      </c>
      <c r="L592" s="1">
        <v>44376.464583333334</v>
      </c>
      <c r="P592" t="s">
        <v>120</v>
      </c>
      <c r="Q592" t="s">
        <v>156</v>
      </c>
      <c r="U592" t="s">
        <v>153</v>
      </c>
      <c r="AN592" s="1">
        <v>44378.474999999999</v>
      </c>
      <c r="AO592" s="1">
        <v>44378.474999999999</v>
      </c>
      <c r="AP592" t="s">
        <v>410</v>
      </c>
      <c r="AQ592" t="s">
        <v>411</v>
      </c>
      <c r="AR592">
        <v>32</v>
      </c>
      <c r="AS592">
        <v>93.8</v>
      </c>
      <c r="AT592" t="s">
        <v>71</v>
      </c>
      <c r="AU592" t="s">
        <v>275</v>
      </c>
      <c r="AW592" t="s">
        <v>412</v>
      </c>
      <c r="AX592">
        <v>0.5</v>
      </c>
      <c r="AZ592" t="s">
        <v>135</v>
      </c>
      <c r="BC592">
        <v>80713006</v>
      </c>
      <c r="BD592">
        <v>8197183</v>
      </c>
      <c r="BE592" t="s">
        <v>410</v>
      </c>
    </row>
    <row r="593" spans="1:57" x14ac:dyDescent="0.25">
      <c r="A593" t="s">
        <v>154</v>
      </c>
      <c r="B593" t="s">
        <v>155</v>
      </c>
      <c r="C593">
        <v>80713</v>
      </c>
      <c r="D593" t="s">
        <v>59</v>
      </c>
      <c r="E593" t="s">
        <v>110</v>
      </c>
      <c r="F593" t="s">
        <v>61</v>
      </c>
      <c r="G593" t="s">
        <v>62</v>
      </c>
      <c r="H593" t="s">
        <v>63</v>
      </c>
      <c r="I593" t="s">
        <v>64</v>
      </c>
      <c r="J593" t="s">
        <v>65</v>
      </c>
      <c r="K593" t="s">
        <v>64</v>
      </c>
      <c r="L593" s="1">
        <v>44376.464583333334</v>
      </c>
      <c r="P593" t="s">
        <v>120</v>
      </c>
      <c r="Q593" t="s">
        <v>156</v>
      </c>
      <c r="U593" t="s">
        <v>153</v>
      </c>
      <c r="AN593" s="1">
        <v>44385.816666666666</v>
      </c>
      <c r="AO593" s="1">
        <v>44385.344444444447</v>
      </c>
      <c r="AP593" t="s">
        <v>369</v>
      </c>
      <c r="AQ593" t="s">
        <v>370</v>
      </c>
      <c r="AS593">
        <v>0.121</v>
      </c>
      <c r="AT593" t="s">
        <v>343</v>
      </c>
      <c r="AU593" t="s">
        <v>381</v>
      </c>
      <c r="AX593">
        <v>8.9999999999999993E-3</v>
      </c>
      <c r="AZ593" t="s">
        <v>135</v>
      </c>
      <c r="BC593">
        <v>80713006</v>
      </c>
      <c r="BD593">
        <v>8197190</v>
      </c>
      <c r="BE593" t="s">
        <v>369</v>
      </c>
    </row>
    <row r="594" spans="1:57" x14ac:dyDescent="0.25">
      <c r="A594" t="s">
        <v>154</v>
      </c>
      <c r="B594" t="s">
        <v>155</v>
      </c>
      <c r="C594">
        <v>80713</v>
      </c>
      <c r="D594" t="s">
        <v>59</v>
      </c>
      <c r="E594" t="s">
        <v>110</v>
      </c>
      <c r="F594" t="s">
        <v>61</v>
      </c>
      <c r="G594" t="s">
        <v>62</v>
      </c>
      <c r="H594" t="s">
        <v>63</v>
      </c>
      <c r="I594" t="s">
        <v>64</v>
      </c>
      <c r="J594" t="s">
        <v>65</v>
      </c>
      <c r="K594" t="s">
        <v>64</v>
      </c>
      <c r="L594" s="1">
        <v>44376.464583333334</v>
      </c>
      <c r="P594" t="s">
        <v>120</v>
      </c>
      <c r="Q594" t="s">
        <v>156</v>
      </c>
      <c r="U594" t="s">
        <v>153</v>
      </c>
      <c r="AN594" s="1">
        <v>44385.816666666666</v>
      </c>
      <c r="AO594" s="1">
        <v>44385.344444444447</v>
      </c>
      <c r="AP594" t="s">
        <v>346</v>
      </c>
      <c r="AQ594" t="s">
        <v>347</v>
      </c>
      <c r="AS594">
        <v>0.84099999999999997</v>
      </c>
      <c r="AT594" t="s">
        <v>343</v>
      </c>
      <c r="AU594" t="s">
        <v>363</v>
      </c>
      <c r="AX594">
        <v>1.7999999999999999E-2</v>
      </c>
      <c r="AZ594" t="s">
        <v>135</v>
      </c>
      <c r="BC594">
        <v>80713006</v>
      </c>
      <c r="BD594">
        <v>8197190</v>
      </c>
      <c r="BE594" t="s">
        <v>346</v>
      </c>
    </row>
    <row r="595" spans="1:57" x14ac:dyDescent="0.25">
      <c r="A595" t="s">
        <v>154</v>
      </c>
      <c r="B595" t="s">
        <v>155</v>
      </c>
      <c r="C595">
        <v>80713</v>
      </c>
      <c r="D595" t="s">
        <v>59</v>
      </c>
      <c r="E595" t="s">
        <v>110</v>
      </c>
      <c r="F595" t="s">
        <v>61</v>
      </c>
      <c r="G595" t="s">
        <v>62</v>
      </c>
      <c r="H595" t="s">
        <v>63</v>
      </c>
      <c r="I595" t="s">
        <v>64</v>
      </c>
      <c r="J595" t="s">
        <v>65</v>
      </c>
      <c r="K595" t="s">
        <v>64</v>
      </c>
      <c r="L595" s="1">
        <v>44376.464583333334</v>
      </c>
      <c r="P595" t="s">
        <v>120</v>
      </c>
      <c r="Q595" t="s">
        <v>156</v>
      </c>
      <c r="U595" t="s">
        <v>153</v>
      </c>
      <c r="AN595" s="1">
        <v>44385.816666666666</v>
      </c>
      <c r="AO595" s="1">
        <v>44385.344444444447</v>
      </c>
      <c r="AP595" t="s">
        <v>341</v>
      </c>
      <c r="AQ595" t="s">
        <v>342</v>
      </c>
      <c r="AS595">
        <v>0.105</v>
      </c>
      <c r="AT595" t="s">
        <v>343</v>
      </c>
      <c r="AU595" t="s">
        <v>344</v>
      </c>
      <c r="AX595">
        <v>1.7999999999999999E-2</v>
      </c>
      <c r="AZ595" t="s">
        <v>135</v>
      </c>
      <c r="BC595">
        <v>80713006</v>
      </c>
      <c r="BD595">
        <v>8197190</v>
      </c>
      <c r="BE595" t="s">
        <v>341</v>
      </c>
    </row>
    <row r="596" spans="1:57" x14ac:dyDescent="0.25">
      <c r="A596" t="s">
        <v>157</v>
      </c>
      <c r="B596" t="s">
        <v>158</v>
      </c>
      <c r="C596">
        <v>80713</v>
      </c>
      <c r="D596" t="s">
        <v>59</v>
      </c>
      <c r="E596" t="s">
        <v>99</v>
      </c>
      <c r="F596" t="s">
        <v>61</v>
      </c>
      <c r="G596" t="s">
        <v>62</v>
      </c>
      <c r="H596" t="s">
        <v>63</v>
      </c>
      <c r="I596" t="s">
        <v>64</v>
      </c>
      <c r="J596" t="s">
        <v>65</v>
      </c>
      <c r="K596" t="s">
        <v>64</v>
      </c>
      <c r="L596" s="1">
        <v>44376.451388888891</v>
      </c>
      <c r="P596" t="s">
        <v>159</v>
      </c>
      <c r="Q596" t="s">
        <v>160</v>
      </c>
      <c r="U596" t="s">
        <v>161</v>
      </c>
      <c r="AN596" s="1">
        <v>44377.535011574073</v>
      </c>
      <c r="AO596" s="1">
        <v>44377.535011574073</v>
      </c>
      <c r="AP596" t="s">
        <v>447</v>
      </c>
      <c r="AQ596" t="s">
        <v>448</v>
      </c>
      <c r="AR596">
        <v>23</v>
      </c>
      <c r="AS596">
        <v>2E-3</v>
      </c>
      <c r="AT596" t="s">
        <v>71</v>
      </c>
      <c r="AU596" t="s">
        <v>449</v>
      </c>
      <c r="AV596" t="s">
        <v>180</v>
      </c>
      <c r="AW596" t="s">
        <v>450</v>
      </c>
      <c r="AX596">
        <v>2E-3</v>
      </c>
      <c r="AZ596" t="s">
        <v>135</v>
      </c>
      <c r="BC596">
        <v>80713009</v>
      </c>
      <c r="BD596">
        <v>8197159</v>
      </c>
      <c r="BE596" t="s">
        <v>447</v>
      </c>
    </row>
    <row r="597" spans="1:57" x14ac:dyDescent="0.25">
      <c r="A597" t="s">
        <v>157</v>
      </c>
      <c r="B597" t="s">
        <v>158</v>
      </c>
      <c r="C597">
        <v>80713</v>
      </c>
      <c r="D597" t="s">
        <v>59</v>
      </c>
      <c r="E597" t="s">
        <v>99</v>
      </c>
      <c r="F597" t="s">
        <v>61</v>
      </c>
      <c r="G597" t="s">
        <v>62</v>
      </c>
      <c r="H597" t="s">
        <v>63</v>
      </c>
      <c r="I597" t="s">
        <v>64</v>
      </c>
      <c r="J597" t="s">
        <v>65</v>
      </c>
      <c r="K597" t="s">
        <v>64</v>
      </c>
      <c r="L597" s="1">
        <v>44376.451388888891</v>
      </c>
      <c r="P597" t="s">
        <v>159</v>
      </c>
      <c r="Q597" t="s">
        <v>160</v>
      </c>
      <c r="U597" t="s">
        <v>161</v>
      </c>
      <c r="AN597" s="1">
        <v>44383.461342592593</v>
      </c>
      <c r="AO597" s="1">
        <v>44379.485162037039</v>
      </c>
      <c r="AP597" t="s">
        <v>560</v>
      </c>
      <c r="AQ597" t="s">
        <v>561</v>
      </c>
      <c r="AR597">
        <v>80</v>
      </c>
      <c r="AS597">
        <v>1.88</v>
      </c>
      <c r="AT597" t="s">
        <v>71</v>
      </c>
      <c r="AU597" t="s">
        <v>572</v>
      </c>
      <c r="AW597" t="s">
        <v>563</v>
      </c>
      <c r="AX597">
        <v>0.05</v>
      </c>
      <c r="AZ597" t="s">
        <v>135</v>
      </c>
      <c r="BC597">
        <v>80713009</v>
      </c>
      <c r="BD597">
        <v>8197167</v>
      </c>
      <c r="BE597" t="s">
        <v>560</v>
      </c>
    </row>
    <row r="598" spans="1:57" x14ac:dyDescent="0.25">
      <c r="A598" t="s">
        <v>157</v>
      </c>
      <c r="B598" t="s">
        <v>158</v>
      </c>
      <c r="C598">
        <v>80713</v>
      </c>
      <c r="D598" t="s">
        <v>59</v>
      </c>
      <c r="E598" t="s">
        <v>99</v>
      </c>
      <c r="F598" t="s">
        <v>61</v>
      </c>
      <c r="G598" t="s">
        <v>62</v>
      </c>
      <c r="H598" t="s">
        <v>63</v>
      </c>
      <c r="I598" t="s">
        <v>64</v>
      </c>
      <c r="J598" t="s">
        <v>65</v>
      </c>
      <c r="K598" t="s">
        <v>64</v>
      </c>
      <c r="L598" s="1">
        <v>44376.451388888891</v>
      </c>
      <c r="P598" t="s">
        <v>159</v>
      </c>
      <c r="Q598" t="s">
        <v>160</v>
      </c>
      <c r="U598" t="s">
        <v>161</v>
      </c>
      <c r="AN598" s="1">
        <v>44385.645821759259</v>
      </c>
      <c r="AO598" s="1">
        <v>44385.645821759259</v>
      </c>
      <c r="AP598" t="s">
        <v>427</v>
      </c>
      <c r="AQ598" t="s">
        <v>428</v>
      </c>
      <c r="AR598">
        <v>18</v>
      </c>
      <c r="AS598">
        <v>5.0000000000000001E-3</v>
      </c>
      <c r="AT598" t="s">
        <v>71</v>
      </c>
      <c r="AU598" t="s">
        <v>424</v>
      </c>
      <c r="AV598" t="s">
        <v>180</v>
      </c>
      <c r="AW598" t="s">
        <v>429</v>
      </c>
      <c r="AX598">
        <v>5.0000000000000001E-3</v>
      </c>
      <c r="AZ598" t="s">
        <v>135</v>
      </c>
      <c r="BC598">
        <v>80713009</v>
      </c>
      <c r="BD598">
        <v>8197164</v>
      </c>
      <c r="BE598" t="s">
        <v>427</v>
      </c>
    </row>
    <row r="599" spans="1:57" x14ac:dyDescent="0.25">
      <c r="A599" t="s">
        <v>157</v>
      </c>
      <c r="B599" t="s">
        <v>158</v>
      </c>
      <c r="C599">
        <v>80713</v>
      </c>
      <c r="D599" t="s">
        <v>59</v>
      </c>
      <c r="E599" t="s">
        <v>99</v>
      </c>
      <c r="F599" t="s">
        <v>61</v>
      </c>
      <c r="G599" t="s">
        <v>62</v>
      </c>
      <c r="H599" t="s">
        <v>63</v>
      </c>
      <c r="I599" t="s">
        <v>64</v>
      </c>
      <c r="J599" t="s">
        <v>65</v>
      </c>
      <c r="K599" t="s">
        <v>64</v>
      </c>
      <c r="L599" s="1">
        <v>44376.451388888891</v>
      </c>
      <c r="P599" t="s">
        <v>159</v>
      </c>
      <c r="Q599" t="s">
        <v>160</v>
      </c>
      <c r="U599" t="s">
        <v>161</v>
      </c>
      <c r="AN599" s="1">
        <v>44385.645821759259</v>
      </c>
      <c r="AO599" s="1">
        <v>44385.645821759259</v>
      </c>
      <c r="AP599" t="s">
        <v>422</v>
      </c>
      <c r="AQ599" t="s">
        <v>423</v>
      </c>
      <c r="AR599">
        <v>20</v>
      </c>
      <c r="AS599">
        <v>0.02</v>
      </c>
      <c r="AT599" t="s">
        <v>71</v>
      </c>
      <c r="AU599" t="s">
        <v>424</v>
      </c>
      <c r="AW599" t="s">
        <v>425</v>
      </c>
      <c r="AX599">
        <v>5.0000000000000001E-3</v>
      </c>
      <c r="AZ599" t="s">
        <v>135</v>
      </c>
      <c r="BC599">
        <v>80713009</v>
      </c>
      <c r="BD599">
        <v>8197164</v>
      </c>
      <c r="BE599" t="s">
        <v>422</v>
      </c>
    </row>
    <row r="600" spans="1:57" x14ac:dyDescent="0.25">
      <c r="A600" t="s">
        <v>157</v>
      </c>
      <c r="B600" t="s">
        <v>158</v>
      </c>
      <c r="C600">
        <v>80713</v>
      </c>
      <c r="D600" t="s">
        <v>59</v>
      </c>
      <c r="E600" t="s">
        <v>99</v>
      </c>
      <c r="F600" t="s">
        <v>61</v>
      </c>
      <c r="G600" t="s">
        <v>62</v>
      </c>
      <c r="H600" t="s">
        <v>63</v>
      </c>
      <c r="I600" t="s">
        <v>64</v>
      </c>
      <c r="J600" t="s">
        <v>65</v>
      </c>
      <c r="K600" t="s">
        <v>64</v>
      </c>
      <c r="L600" s="1">
        <v>44376.451388888891</v>
      </c>
      <c r="P600" t="s">
        <v>159</v>
      </c>
      <c r="Q600" t="s">
        <v>160</v>
      </c>
      <c r="U600" t="s">
        <v>161</v>
      </c>
      <c r="AN600" s="1">
        <v>44377.53402777778</v>
      </c>
      <c r="AO600" s="1">
        <v>44377.53402777778</v>
      </c>
      <c r="AP600" t="s">
        <v>384</v>
      </c>
      <c r="AQ600" t="s">
        <v>385</v>
      </c>
      <c r="AR600">
        <v>13</v>
      </c>
      <c r="AS600">
        <v>92</v>
      </c>
      <c r="AT600" t="s">
        <v>386</v>
      </c>
      <c r="AU600" t="s">
        <v>391</v>
      </c>
      <c r="AW600" t="s">
        <v>387</v>
      </c>
      <c r="AX600">
        <v>1</v>
      </c>
      <c r="AZ600" t="s">
        <v>135</v>
      </c>
      <c r="BC600">
        <v>80713009</v>
      </c>
      <c r="BD600">
        <v>8197168</v>
      </c>
      <c r="BE600" t="s">
        <v>384</v>
      </c>
    </row>
    <row r="601" spans="1:57" x14ac:dyDescent="0.25">
      <c r="A601" t="s">
        <v>157</v>
      </c>
      <c r="B601" t="s">
        <v>158</v>
      </c>
      <c r="C601">
        <v>80713</v>
      </c>
      <c r="D601" t="s">
        <v>59</v>
      </c>
      <c r="E601" t="s">
        <v>99</v>
      </c>
      <c r="F601" t="s">
        <v>61</v>
      </c>
      <c r="G601" t="s">
        <v>62</v>
      </c>
      <c r="H601" t="s">
        <v>63</v>
      </c>
      <c r="I601" t="s">
        <v>64</v>
      </c>
      <c r="J601" t="s">
        <v>65</v>
      </c>
      <c r="K601" t="s">
        <v>64</v>
      </c>
      <c r="L601" s="1">
        <v>44376.451388888891</v>
      </c>
      <c r="P601" t="s">
        <v>159</v>
      </c>
      <c r="Q601" t="s">
        <v>160</v>
      </c>
      <c r="U601" t="s">
        <v>161</v>
      </c>
      <c r="AN601" s="1">
        <v>44384.447280092594</v>
      </c>
      <c r="AO601" s="1">
        <v>44383.599305555559</v>
      </c>
      <c r="AP601" t="s">
        <v>556</v>
      </c>
      <c r="AQ601" t="s">
        <v>557</v>
      </c>
      <c r="AR601">
        <v>26</v>
      </c>
      <c r="AS601">
        <v>7.0000000000000001E-3</v>
      </c>
      <c r="AT601" t="s">
        <v>71</v>
      </c>
      <c r="AU601" t="s">
        <v>449</v>
      </c>
      <c r="AW601" t="s">
        <v>450</v>
      </c>
      <c r="AX601">
        <v>2E-3</v>
      </c>
      <c r="AZ601" t="s">
        <v>135</v>
      </c>
      <c r="BC601">
        <v>80713009</v>
      </c>
      <c r="BD601">
        <v>8197163</v>
      </c>
      <c r="BE601" t="s">
        <v>556</v>
      </c>
    </row>
    <row r="602" spans="1:57" x14ac:dyDescent="0.25">
      <c r="A602" t="s">
        <v>157</v>
      </c>
      <c r="B602" t="s">
        <v>158</v>
      </c>
      <c r="C602">
        <v>80713</v>
      </c>
      <c r="D602" t="s">
        <v>59</v>
      </c>
      <c r="E602" t="s">
        <v>99</v>
      </c>
      <c r="F602" t="s">
        <v>61</v>
      </c>
      <c r="G602" t="s">
        <v>62</v>
      </c>
      <c r="H602" t="s">
        <v>63</v>
      </c>
      <c r="I602" t="s">
        <v>64</v>
      </c>
      <c r="J602" t="s">
        <v>65</v>
      </c>
      <c r="K602" t="s">
        <v>64</v>
      </c>
      <c r="L602" s="1">
        <v>44376.451388888891</v>
      </c>
      <c r="P602" t="s">
        <v>159</v>
      </c>
      <c r="Q602" t="s">
        <v>160</v>
      </c>
      <c r="U602" t="s">
        <v>161</v>
      </c>
      <c r="AN602" s="1">
        <v>44384.446250000001</v>
      </c>
      <c r="AO602" s="1">
        <v>44383.599305555559</v>
      </c>
      <c r="AP602" t="s">
        <v>554</v>
      </c>
      <c r="AQ602" t="s">
        <v>555</v>
      </c>
      <c r="AR602">
        <v>25</v>
      </c>
      <c r="AS602">
        <v>1.0999999999999999E-2</v>
      </c>
      <c r="AT602" t="s">
        <v>71</v>
      </c>
      <c r="AU602" t="s">
        <v>449</v>
      </c>
      <c r="AW602" t="s">
        <v>450</v>
      </c>
      <c r="AX602">
        <v>2E-3</v>
      </c>
      <c r="AZ602" t="s">
        <v>135</v>
      </c>
      <c r="BC602">
        <v>80713009</v>
      </c>
      <c r="BD602">
        <v>8197161</v>
      </c>
      <c r="BE602" t="s">
        <v>554</v>
      </c>
    </row>
    <row r="603" spans="1:57" x14ac:dyDescent="0.25">
      <c r="A603" t="s">
        <v>157</v>
      </c>
      <c r="B603" t="s">
        <v>158</v>
      </c>
      <c r="C603">
        <v>80713</v>
      </c>
      <c r="D603" t="s">
        <v>59</v>
      </c>
      <c r="E603" t="s">
        <v>99</v>
      </c>
      <c r="F603" t="s">
        <v>61</v>
      </c>
      <c r="G603" t="s">
        <v>62</v>
      </c>
      <c r="H603" t="s">
        <v>63</v>
      </c>
      <c r="I603" t="s">
        <v>64</v>
      </c>
      <c r="J603" t="s">
        <v>65</v>
      </c>
      <c r="K603" t="s">
        <v>64</v>
      </c>
      <c r="L603" s="1">
        <v>44376.451388888891</v>
      </c>
      <c r="P603" t="s">
        <v>159</v>
      </c>
      <c r="Q603" t="s">
        <v>160</v>
      </c>
      <c r="U603" t="s">
        <v>161</v>
      </c>
      <c r="AN603" s="1">
        <v>44390.590277777781</v>
      </c>
      <c r="AO603" s="1">
        <v>44390.590277777781</v>
      </c>
      <c r="AP603" t="s">
        <v>69</v>
      </c>
      <c r="AQ603" t="s">
        <v>70</v>
      </c>
      <c r="AR603">
        <v>89</v>
      </c>
      <c r="AS603">
        <v>31</v>
      </c>
      <c r="AT603" t="s">
        <v>71</v>
      </c>
      <c r="AU603" t="s">
        <v>141</v>
      </c>
      <c r="AW603" t="s">
        <v>73</v>
      </c>
      <c r="AX603">
        <v>0.8</v>
      </c>
      <c r="AZ603" t="s">
        <v>135</v>
      </c>
      <c r="BC603">
        <v>80713009</v>
      </c>
      <c r="BD603">
        <v>8197169</v>
      </c>
      <c r="BE603" t="s">
        <v>69</v>
      </c>
    </row>
    <row r="604" spans="1:57" x14ac:dyDescent="0.25">
      <c r="A604" t="s">
        <v>157</v>
      </c>
      <c r="B604" t="s">
        <v>158</v>
      </c>
      <c r="C604">
        <v>80713</v>
      </c>
      <c r="D604" t="s">
        <v>59</v>
      </c>
      <c r="E604" t="s">
        <v>99</v>
      </c>
      <c r="F604" t="s">
        <v>61</v>
      </c>
      <c r="G604" t="s">
        <v>62</v>
      </c>
      <c r="H604" t="s">
        <v>63</v>
      </c>
      <c r="I604" t="s">
        <v>64</v>
      </c>
      <c r="J604" t="s">
        <v>65</v>
      </c>
      <c r="K604" t="s">
        <v>64</v>
      </c>
      <c r="L604" s="1">
        <v>44376.451388888891</v>
      </c>
      <c r="P604" t="s">
        <v>159</v>
      </c>
      <c r="Q604" t="s">
        <v>160</v>
      </c>
      <c r="U604" t="s">
        <v>161</v>
      </c>
      <c r="AN604" s="1">
        <v>44377.564583333333</v>
      </c>
      <c r="AO604" s="1">
        <v>44377.564583333333</v>
      </c>
      <c r="AP604" t="s">
        <v>185</v>
      </c>
      <c r="AQ604" t="s">
        <v>186</v>
      </c>
      <c r="AR604">
        <v>67</v>
      </c>
      <c r="AS604">
        <v>203</v>
      </c>
      <c r="AT604" t="s">
        <v>187</v>
      </c>
      <c r="AU604" t="s">
        <v>191</v>
      </c>
      <c r="AW604" t="s">
        <v>189</v>
      </c>
      <c r="AX604">
        <v>1</v>
      </c>
      <c r="AZ604" t="s">
        <v>135</v>
      </c>
      <c r="BC604">
        <v>80713009</v>
      </c>
      <c r="BD604">
        <v>8197173</v>
      </c>
      <c r="BE604" t="s">
        <v>185</v>
      </c>
    </row>
    <row r="605" spans="1:57" x14ac:dyDescent="0.25">
      <c r="A605" t="s">
        <v>157</v>
      </c>
      <c r="B605" t="s">
        <v>158</v>
      </c>
      <c r="C605">
        <v>80713</v>
      </c>
      <c r="D605" t="s">
        <v>59</v>
      </c>
      <c r="E605" t="s">
        <v>99</v>
      </c>
      <c r="F605" t="s">
        <v>61</v>
      </c>
      <c r="G605" t="s">
        <v>62</v>
      </c>
      <c r="H605" t="s">
        <v>63</v>
      </c>
      <c r="I605" t="s">
        <v>64</v>
      </c>
      <c r="J605" t="s">
        <v>65</v>
      </c>
      <c r="K605" t="s">
        <v>64</v>
      </c>
      <c r="L605" s="1">
        <v>44376.451388888891</v>
      </c>
      <c r="P605" t="s">
        <v>159</v>
      </c>
      <c r="Q605" t="s">
        <v>160</v>
      </c>
      <c r="U605" t="s">
        <v>161</v>
      </c>
      <c r="AN605" s="1">
        <v>44389.563020833331</v>
      </c>
      <c r="AO605" s="1">
        <v>44384.430555555555</v>
      </c>
      <c r="AP605" t="s">
        <v>407</v>
      </c>
      <c r="AQ605" t="s">
        <v>408</v>
      </c>
      <c r="AR605">
        <v>66</v>
      </c>
      <c r="AS605">
        <v>8</v>
      </c>
      <c r="AT605" t="s">
        <v>343</v>
      </c>
      <c r="AU605" t="s">
        <v>188</v>
      </c>
      <c r="AV605" t="s">
        <v>180</v>
      </c>
      <c r="AW605" t="s">
        <v>268</v>
      </c>
      <c r="AX605">
        <v>8</v>
      </c>
      <c r="AZ605" t="s">
        <v>135</v>
      </c>
      <c r="BC605">
        <v>80713009</v>
      </c>
      <c r="BD605">
        <v>8197176</v>
      </c>
      <c r="BE605" t="s">
        <v>407</v>
      </c>
    </row>
    <row r="606" spans="1:57" x14ac:dyDescent="0.25">
      <c r="A606" t="s">
        <v>157</v>
      </c>
      <c r="B606" t="s">
        <v>158</v>
      </c>
      <c r="C606">
        <v>80713</v>
      </c>
      <c r="D606" t="s">
        <v>59</v>
      </c>
      <c r="E606" t="s">
        <v>99</v>
      </c>
      <c r="F606" t="s">
        <v>61</v>
      </c>
      <c r="G606" t="s">
        <v>62</v>
      </c>
      <c r="H606" t="s">
        <v>63</v>
      </c>
      <c r="I606" t="s">
        <v>64</v>
      </c>
      <c r="J606" t="s">
        <v>65</v>
      </c>
      <c r="K606" t="s">
        <v>64</v>
      </c>
      <c r="L606" s="1">
        <v>44376.451388888891</v>
      </c>
      <c r="P606" t="s">
        <v>159</v>
      </c>
      <c r="Q606" t="s">
        <v>160</v>
      </c>
      <c r="U606" t="s">
        <v>161</v>
      </c>
      <c r="AN606" s="1">
        <v>44389.563020833331</v>
      </c>
      <c r="AO606" s="1">
        <v>44384.430555555555</v>
      </c>
      <c r="AP606" t="s">
        <v>404</v>
      </c>
      <c r="AQ606" t="s">
        <v>405</v>
      </c>
      <c r="AR606">
        <v>36</v>
      </c>
      <c r="AS606">
        <v>5</v>
      </c>
      <c r="AT606" t="s">
        <v>343</v>
      </c>
      <c r="AU606" t="s">
        <v>406</v>
      </c>
      <c r="AV606" t="s">
        <v>345</v>
      </c>
      <c r="AW606" t="s">
        <v>268</v>
      </c>
      <c r="AX606">
        <v>3</v>
      </c>
      <c r="AZ606" t="s">
        <v>135</v>
      </c>
      <c r="BC606">
        <v>80713009</v>
      </c>
      <c r="BD606">
        <v>8197176</v>
      </c>
      <c r="BE606" t="s">
        <v>404</v>
      </c>
    </row>
    <row r="607" spans="1:57" x14ac:dyDescent="0.25">
      <c r="A607" t="s">
        <v>157</v>
      </c>
      <c r="B607" t="s">
        <v>158</v>
      </c>
      <c r="C607">
        <v>80713</v>
      </c>
      <c r="D607" t="s">
        <v>59</v>
      </c>
      <c r="E607" t="s">
        <v>99</v>
      </c>
      <c r="F607" t="s">
        <v>61</v>
      </c>
      <c r="G607" t="s">
        <v>62</v>
      </c>
      <c r="H607" t="s">
        <v>63</v>
      </c>
      <c r="I607" t="s">
        <v>64</v>
      </c>
      <c r="J607" t="s">
        <v>65</v>
      </c>
      <c r="K607" t="s">
        <v>64</v>
      </c>
      <c r="L607" s="1">
        <v>44376.451388888891</v>
      </c>
      <c r="P607" t="s">
        <v>159</v>
      </c>
      <c r="Q607" t="s">
        <v>160</v>
      </c>
      <c r="U607" t="s">
        <v>161</v>
      </c>
      <c r="AN607" s="1">
        <v>44379.477037037039</v>
      </c>
      <c r="AO607" s="1">
        <v>44379.477037037039</v>
      </c>
      <c r="AP607" t="s">
        <v>305</v>
      </c>
      <c r="AQ607" t="s">
        <v>306</v>
      </c>
      <c r="AR607">
        <v>29</v>
      </c>
      <c r="AS607">
        <v>7.4</v>
      </c>
      <c r="AT607" t="s">
        <v>71</v>
      </c>
      <c r="AU607" t="s">
        <v>307</v>
      </c>
      <c r="AW607" t="s">
        <v>268</v>
      </c>
      <c r="AX607">
        <v>0.1</v>
      </c>
      <c r="AZ607" t="s">
        <v>135</v>
      </c>
      <c r="BC607">
        <v>80713009</v>
      </c>
      <c r="BD607">
        <v>8197174</v>
      </c>
      <c r="BE607" t="s">
        <v>305</v>
      </c>
    </row>
    <row r="608" spans="1:57" x14ac:dyDescent="0.25">
      <c r="A608" t="s">
        <v>157</v>
      </c>
      <c r="B608" t="s">
        <v>158</v>
      </c>
      <c r="C608">
        <v>80713</v>
      </c>
      <c r="D608" t="s">
        <v>59</v>
      </c>
      <c r="E608" t="s">
        <v>99</v>
      </c>
      <c r="F608" t="s">
        <v>61</v>
      </c>
      <c r="G608" t="s">
        <v>62</v>
      </c>
      <c r="H608" t="s">
        <v>63</v>
      </c>
      <c r="I608" t="s">
        <v>64</v>
      </c>
      <c r="J608" t="s">
        <v>65</v>
      </c>
      <c r="K608" t="s">
        <v>64</v>
      </c>
      <c r="L608" s="1">
        <v>44376.451388888891</v>
      </c>
      <c r="P608" t="s">
        <v>159</v>
      </c>
      <c r="Q608" t="s">
        <v>160</v>
      </c>
      <c r="U608" t="s">
        <v>161</v>
      </c>
      <c r="AN608" s="1">
        <v>44379.477037037039</v>
      </c>
      <c r="AO608" s="1">
        <v>44379.477037037039</v>
      </c>
      <c r="AP608" t="s">
        <v>291</v>
      </c>
      <c r="AQ608" t="s">
        <v>292</v>
      </c>
      <c r="AR608">
        <v>28</v>
      </c>
      <c r="AS608">
        <v>55.6</v>
      </c>
      <c r="AT608" t="s">
        <v>71</v>
      </c>
      <c r="AU608" t="s">
        <v>302</v>
      </c>
      <c r="AW608" t="s">
        <v>268</v>
      </c>
      <c r="AX608">
        <v>0.4</v>
      </c>
      <c r="AZ608" t="s">
        <v>135</v>
      </c>
      <c r="BC608">
        <v>80713009</v>
      </c>
      <c r="BD608">
        <v>8197174</v>
      </c>
      <c r="BE608" t="s">
        <v>291</v>
      </c>
    </row>
    <row r="609" spans="1:57" x14ac:dyDescent="0.25">
      <c r="A609" t="s">
        <v>157</v>
      </c>
      <c r="B609" t="s">
        <v>158</v>
      </c>
      <c r="C609">
        <v>80713</v>
      </c>
      <c r="D609" t="s">
        <v>59</v>
      </c>
      <c r="E609" t="s">
        <v>99</v>
      </c>
      <c r="F609" t="s">
        <v>61</v>
      </c>
      <c r="G609" t="s">
        <v>62</v>
      </c>
      <c r="H609" t="s">
        <v>63</v>
      </c>
      <c r="I609" t="s">
        <v>64</v>
      </c>
      <c r="J609" t="s">
        <v>65</v>
      </c>
      <c r="K609" t="s">
        <v>64</v>
      </c>
      <c r="L609" s="1">
        <v>44376.451388888891</v>
      </c>
      <c r="P609" t="s">
        <v>159</v>
      </c>
      <c r="Q609" t="s">
        <v>160</v>
      </c>
      <c r="U609" t="s">
        <v>161</v>
      </c>
      <c r="AN609" s="1">
        <v>44379.477037037039</v>
      </c>
      <c r="AO609" s="1">
        <v>44379.477037037039</v>
      </c>
      <c r="AP609" t="s">
        <v>283</v>
      </c>
      <c r="AQ609" t="s">
        <v>284</v>
      </c>
      <c r="AR609">
        <v>31</v>
      </c>
      <c r="AS609">
        <v>19.100000000000001</v>
      </c>
      <c r="AT609" t="s">
        <v>71</v>
      </c>
      <c r="AU609" t="s">
        <v>288</v>
      </c>
      <c r="AW609" t="s">
        <v>268</v>
      </c>
      <c r="AX609">
        <v>0.1</v>
      </c>
      <c r="AZ609" t="s">
        <v>135</v>
      </c>
      <c r="BC609">
        <v>80713009</v>
      </c>
      <c r="BD609">
        <v>8197174</v>
      </c>
      <c r="BE609" t="s">
        <v>283</v>
      </c>
    </row>
    <row r="610" spans="1:57" x14ac:dyDescent="0.25">
      <c r="A610" t="s">
        <v>157</v>
      </c>
      <c r="B610" t="s">
        <v>158</v>
      </c>
      <c r="C610">
        <v>80713</v>
      </c>
      <c r="D610" t="s">
        <v>59</v>
      </c>
      <c r="E610" t="s">
        <v>99</v>
      </c>
      <c r="F610" t="s">
        <v>61</v>
      </c>
      <c r="G610" t="s">
        <v>62</v>
      </c>
      <c r="H610" t="s">
        <v>63</v>
      </c>
      <c r="I610" t="s">
        <v>64</v>
      </c>
      <c r="J610" t="s">
        <v>65</v>
      </c>
      <c r="K610" t="s">
        <v>64</v>
      </c>
      <c r="L610" s="1">
        <v>44376.451388888891</v>
      </c>
      <c r="P610" t="s">
        <v>159</v>
      </c>
      <c r="Q610" t="s">
        <v>160</v>
      </c>
      <c r="U610" t="s">
        <v>161</v>
      </c>
      <c r="AN610" s="1">
        <v>44379.477037037039</v>
      </c>
      <c r="AO610" s="1">
        <v>44379.477037037039</v>
      </c>
      <c r="AP610" t="s">
        <v>265</v>
      </c>
      <c r="AQ610" t="s">
        <v>266</v>
      </c>
      <c r="AR610">
        <v>30</v>
      </c>
      <c r="AS610">
        <v>75.599999999999994</v>
      </c>
      <c r="AT610" t="s">
        <v>71</v>
      </c>
      <c r="AU610" t="s">
        <v>279</v>
      </c>
      <c r="AW610" t="s">
        <v>268</v>
      </c>
      <c r="AX610">
        <v>0.3</v>
      </c>
      <c r="AZ610" t="s">
        <v>135</v>
      </c>
      <c r="BC610">
        <v>80713009</v>
      </c>
      <c r="BD610">
        <v>8197174</v>
      </c>
      <c r="BE610" t="s">
        <v>265</v>
      </c>
    </row>
    <row r="611" spans="1:57" x14ac:dyDescent="0.25">
      <c r="A611" t="s">
        <v>157</v>
      </c>
      <c r="B611" t="s">
        <v>158</v>
      </c>
      <c r="C611">
        <v>80713</v>
      </c>
      <c r="D611" t="s">
        <v>59</v>
      </c>
      <c r="E611" t="s">
        <v>99</v>
      </c>
      <c r="F611" t="s">
        <v>61</v>
      </c>
      <c r="G611" t="s">
        <v>62</v>
      </c>
      <c r="H611" t="s">
        <v>63</v>
      </c>
      <c r="I611" t="s">
        <v>64</v>
      </c>
      <c r="J611" t="s">
        <v>65</v>
      </c>
      <c r="K611" t="s">
        <v>64</v>
      </c>
      <c r="L611" s="1">
        <v>44376.451388888891</v>
      </c>
      <c r="P611" t="s">
        <v>159</v>
      </c>
      <c r="Q611" t="s">
        <v>160</v>
      </c>
      <c r="U611" t="s">
        <v>161</v>
      </c>
      <c r="AN611" s="1">
        <v>44379.477037037039</v>
      </c>
      <c r="AO611" s="1">
        <v>44379.477037037039</v>
      </c>
      <c r="AP611" t="s">
        <v>241</v>
      </c>
      <c r="AQ611" t="s">
        <v>242</v>
      </c>
      <c r="AS611">
        <v>267.60000000000002</v>
      </c>
      <c r="AT611" t="s">
        <v>71</v>
      </c>
      <c r="AU611" t="s">
        <v>258</v>
      </c>
      <c r="AX611">
        <v>1</v>
      </c>
      <c r="AZ611" t="s">
        <v>135</v>
      </c>
      <c r="BC611">
        <v>80713009</v>
      </c>
      <c r="BD611">
        <v>8197174</v>
      </c>
      <c r="BE611" t="s">
        <v>241</v>
      </c>
    </row>
    <row r="612" spans="1:57" x14ac:dyDescent="0.25">
      <c r="A612" t="s">
        <v>157</v>
      </c>
      <c r="B612" t="s">
        <v>158</v>
      </c>
      <c r="C612">
        <v>80713</v>
      </c>
      <c r="D612" t="s">
        <v>59</v>
      </c>
      <c r="E612" t="s">
        <v>99</v>
      </c>
      <c r="F612" t="s">
        <v>61</v>
      </c>
      <c r="G612" t="s">
        <v>62</v>
      </c>
      <c r="H612" t="s">
        <v>63</v>
      </c>
      <c r="I612" t="s">
        <v>64</v>
      </c>
      <c r="J612" t="s">
        <v>65</v>
      </c>
      <c r="K612" t="s">
        <v>64</v>
      </c>
      <c r="L612" s="1">
        <v>44376.451388888891</v>
      </c>
      <c r="P612" t="s">
        <v>159</v>
      </c>
      <c r="Q612" t="s">
        <v>160</v>
      </c>
      <c r="U612" t="s">
        <v>161</v>
      </c>
      <c r="AN612" s="1">
        <v>44378.501388888886</v>
      </c>
      <c r="AO612" s="1">
        <v>44378.501388888886</v>
      </c>
      <c r="AP612" t="s">
        <v>414</v>
      </c>
      <c r="AQ612" t="s">
        <v>415</v>
      </c>
      <c r="AR612">
        <v>33</v>
      </c>
      <c r="AS612">
        <v>33.9</v>
      </c>
      <c r="AT612" t="s">
        <v>71</v>
      </c>
      <c r="AU612" t="s">
        <v>289</v>
      </c>
      <c r="AW612" t="s">
        <v>412</v>
      </c>
      <c r="AX612">
        <v>0.1</v>
      </c>
      <c r="AZ612" t="s">
        <v>135</v>
      </c>
      <c r="BC612">
        <v>80713009</v>
      </c>
      <c r="BD612">
        <v>8197165</v>
      </c>
      <c r="BE612" t="s">
        <v>414</v>
      </c>
    </row>
    <row r="613" spans="1:57" x14ac:dyDescent="0.25">
      <c r="A613" t="s">
        <v>157</v>
      </c>
      <c r="B613" t="s">
        <v>158</v>
      </c>
      <c r="C613">
        <v>80713</v>
      </c>
      <c r="D613" t="s">
        <v>59</v>
      </c>
      <c r="E613" t="s">
        <v>99</v>
      </c>
      <c r="F613" t="s">
        <v>61</v>
      </c>
      <c r="G613" t="s">
        <v>62</v>
      </c>
      <c r="H613" t="s">
        <v>63</v>
      </c>
      <c r="I613" t="s">
        <v>64</v>
      </c>
      <c r="J613" t="s">
        <v>65</v>
      </c>
      <c r="K613" t="s">
        <v>64</v>
      </c>
      <c r="L613" s="1">
        <v>44376.451388888891</v>
      </c>
      <c r="P613" t="s">
        <v>159</v>
      </c>
      <c r="Q613" t="s">
        <v>160</v>
      </c>
      <c r="U613" t="s">
        <v>161</v>
      </c>
      <c r="AN613" s="1">
        <v>44378.501388888886</v>
      </c>
      <c r="AO613" s="1">
        <v>44378.501388888886</v>
      </c>
      <c r="AP613" t="s">
        <v>410</v>
      </c>
      <c r="AQ613" t="s">
        <v>411</v>
      </c>
      <c r="AR613">
        <v>32</v>
      </c>
      <c r="AS613">
        <v>92.8</v>
      </c>
      <c r="AT613" t="s">
        <v>71</v>
      </c>
      <c r="AU613" t="s">
        <v>275</v>
      </c>
      <c r="AW613" t="s">
        <v>412</v>
      </c>
      <c r="AX613">
        <v>0.5</v>
      </c>
      <c r="AZ613" t="s">
        <v>135</v>
      </c>
      <c r="BC613">
        <v>80713009</v>
      </c>
      <c r="BD613">
        <v>8197165</v>
      </c>
      <c r="BE613" t="s">
        <v>410</v>
      </c>
    </row>
    <row r="614" spans="1:57" x14ac:dyDescent="0.25">
      <c r="A614" t="s">
        <v>157</v>
      </c>
      <c r="B614" t="s">
        <v>158</v>
      </c>
      <c r="C614">
        <v>80713</v>
      </c>
      <c r="D614" t="s">
        <v>59</v>
      </c>
      <c r="E614" t="s">
        <v>99</v>
      </c>
      <c r="F614" t="s">
        <v>61</v>
      </c>
      <c r="G614" t="s">
        <v>62</v>
      </c>
      <c r="H614" t="s">
        <v>63</v>
      </c>
      <c r="I614" t="s">
        <v>64</v>
      </c>
      <c r="J614" t="s">
        <v>65</v>
      </c>
      <c r="K614" t="s">
        <v>64</v>
      </c>
      <c r="L614" s="1">
        <v>44376.451388888891</v>
      </c>
      <c r="P614" t="s">
        <v>159</v>
      </c>
      <c r="Q614" t="s">
        <v>160</v>
      </c>
      <c r="U614" t="s">
        <v>161</v>
      </c>
      <c r="AN614" s="1">
        <v>44385.836805555555</v>
      </c>
      <c r="AO614" s="1">
        <v>44385.344444444447</v>
      </c>
      <c r="AP614" t="s">
        <v>369</v>
      </c>
      <c r="AQ614" t="s">
        <v>370</v>
      </c>
      <c r="AS614">
        <v>0.14199999999999999</v>
      </c>
      <c r="AT614" t="s">
        <v>343</v>
      </c>
      <c r="AU614" t="s">
        <v>368</v>
      </c>
      <c r="AX614">
        <v>8.9999999999999993E-3</v>
      </c>
      <c r="AZ614" t="s">
        <v>135</v>
      </c>
      <c r="BC614">
        <v>80713009</v>
      </c>
      <c r="BD614">
        <v>8197172</v>
      </c>
      <c r="BE614" t="s">
        <v>369</v>
      </c>
    </row>
    <row r="615" spans="1:57" x14ac:dyDescent="0.25">
      <c r="A615" t="s">
        <v>157</v>
      </c>
      <c r="B615" t="s">
        <v>158</v>
      </c>
      <c r="C615">
        <v>80713</v>
      </c>
      <c r="D615" t="s">
        <v>59</v>
      </c>
      <c r="E615" t="s">
        <v>99</v>
      </c>
      <c r="F615" t="s">
        <v>61</v>
      </c>
      <c r="G615" t="s">
        <v>62</v>
      </c>
      <c r="H615" t="s">
        <v>63</v>
      </c>
      <c r="I615" t="s">
        <v>64</v>
      </c>
      <c r="J615" t="s">
        <v>65</v>
      </c>
      <c r="K615" t="s">
        <v>64</v>
      </c>
      <c r="L615" s="1">
        <v>44376.451388888891</v>
      </c>
      <c r="P615" t="s">
        <v>159</v>
      </c>
      <c r="Q615" t="s">
        <v>160</v>
      </c>
      <c r="U615" t="s">
        <v>161</v>
      </c>
      <c r="AN615" s="1">
        <v>44385.836805555555</v>
      </c>
      <c r="AO615" s="1">
        <v>44385.344444444447</v>
      </c>
      <c r="AP615" t="s">
        <v>346</v>
      </c>
      <c r="AQ615" t="s">
        <v>347</v>
      </c>
      <c r="AS615">
        <v>1.22</v>
      </c>
      <c r="AT615" t="s">
        <v>343</v>
      </c>
      <c r="AU615" t="s">
        <v>364</v>
      </c>
      <c r="AX615">
        <v>1.7999999999999999E-2</v>
      </c>
      <c r="AZ615" t="s">
        <v>135</v>
      </c>
      <c r="BC615">
        <v>80713009</v>
      </c>
      <c r="BD615">
        <v>8197172</v>
      </c>
      <c r="BE615" t="s">
        <v>346</v>
      </c>
    </row>
    <row r="616" spans="1:57" x14ac:dyDescent="0.25">
      <c r="A616" t="s">
        <v>157</v>
      </c>
      <c r="B616" t="s">
        <v>158</v>
      </c>
      <c r="C616">
        <v>80713</v>
      </c>
      <c r="D616" t="s">
        <v>59</v>
      </c>
      <c r="E616" t="s">
        <v>99</v>
      </c>
      <c r="F616" t="s">
        <v>61</v>
      </c>
      <c r="G616" t="s">
        <v>62</v>
      </c>
      <c r="H616" t="s">
        <v>63</v>
      </c>
      <c r="I616" t="s">
        <v>64</v>
      </c>
      <c r="J616" t="s">
        <v>65</v>
      </c>
      <c r="K616" t="s">
        <v>64</v>
      </c>
      <c r="L616" s="1">
        <v>44376.451388888891</v>
      </c>
      <c r="P616" t="s">
        <v>159</v>
      </c>
      <c r="Q616" t="s">
        <v>160</v>
      </c>
      <c r="U616" t="s">
        <v>161</v>
      </c>
      <c r="AN616" s="1">
        <v>44385.836805555555</v>
      </c>
      <c r="AO616" s="1">
        <v>44385.344444444447</v>
      </c>
      <c r="AP616" t="s">
        <v>341</v>
      </c>
      <c r="AQ616" t="s">
        <v>342</v>
      </c>
      <c r="AS616">
        <v>0.10100000000000001</v>
      </c>
      <c r="AT616" t="s">
        <v>343</v>
      </c>
      <c r="AU616" t="s">
        <v>344</v>
      </c>
      <c r="AX616">
        <v>1.7999999999999999E-2</v>
      </c>
      <c r="AZ616" t="s">
        <v>135</v>
      </c>
      <c r="BC616">
        <v>80713009</v>
      </c>
      <c r="BD616">
        <v>8197172</v>
      </c>
      <c r="BE616" t="s">
        <v>341</v>
      </c>
    </row>
    <row r="617" spans="1:57" x14ac:dyDescent="0.25">
      <c r="A617" t="s">
        <v>162</v>
      </c>
      <c r="B617" t="s">
        <v>163</v>
      </c>
      <c r="C617">
        <v>80713</v>
      </c>
      <c r="D617" t="s">
        <v>59</v>
      </c>
      <c r="E617" t="s">
        <v>91</v>
      </c>
      <c r="F617" t="s">
        <v>61</v>
      </c>
      <c r="G617" t="s">
        <v>62</v>
      </c>
      <c r="H617" t="s">
        <v>63</v>
      </c>
      <c r="I617" t="s">
        <v>64</v>
      </c>
      <c r="J617" t="s">
        <v>65</v>
      </c>
      <c r="K617" t="s">
        <v>64</v>
      </c>
      <c r="L617" s="1">
        <v>44376.442361111112</v>
      </c>
      <c r="P617" t="s">
        <v>106</v>
      </c>
      <c r="Q617" t="s">
        <v>164</v>
      </c>
      <c r="U617" t="s">
        <v>165</v>
      </c>
      <c r="AN617" s="1">
        <v>44377.533912037034</v>
      </c>
      <c r="AO617" s="1">
        <v>44377.533912037034</v>
      </c>
      <c r="AP617" t="s">
        <v>447</v>
      </c>
      <c r="AQ617" t="s">
        <v>448</v>
      </c>
      <c r="AR617">
        <v>23</v>
      </c>
      <c r="AS617">
        <v>2E-3</v>
      </c>
      <c r="AT617" t="s">
        <v>71</v>
      </c>
      <c r="AU617" t="s">
        <v>449</v>
      </c>
      <c r="AV617" t="s">
        <v>180</v>
      </c>
      <c r="AW617" t="s">
        <v>450</v>
      </c>
      <c r="AX617">
        <v>2E-3</v>
      </c>
      <c r="AZ617" t="s">
        <v>135</v>
      </c>
      <c r="BC617">
        <v>80713008</v>
      </c>
      <c r="BD617">
        <v>8197141</v>
      </c>
      <c r="BE617" t="s">
        <v>447</v>
      </c>
    </row>
    <row r="618" spans="1:57" x14ac:dyDescent="0.25">
      <c r="A618" t="s">
        <v>162</v>
      </c>
      <c r="B618" t="s">
        <v>163</v>
      </c>
      <c r="C618">
        <v>80713</v>
      </c>
      <c r="D618" t="s">
        <v>59</v>
      </c>
      <c r="E618" t="s">
        <v>91</v>
      </c>
      <c r="F618" t="s">
        <v>61</v>
      </c>
      <c r="G618" t="s">
        <v>62</v>
      </c>
      <c r="H618" t="s">
        <v>63</v>
      </c>
      <c r="I618" t="s">
        <v>64</v>
      </c>
      <c r="J618" t="s">
        <v>65</v>
      </c>
      <c r="K618" t="s">
        <v>64</v>
      </c>
      <c r="L618" s="1">
        <v>44376.442361111112</v>
      </c>
      <c r="P618" t="s">
        <v>106</v>
      </c>
      <c r="Q618" t="s">
        <v>164</v>
      </c>
      <c r="U618" t="s">
        <v>165</v>
      </c>
      <c r="AN618" s="1">
        <v>44383.460347222222</v>
      </c>
      <c r="AO618" s="1">
        <v>44379.485162037039</v>
      </c>
      <c r="AP618" t="s">
        <v>560</v>
      </c>
      <c r="AQ618" t="s">
        <v>561</v>
      </c>
      <c r="AR618">
        <v>80</v>
      </c>
      <c r="AS618">
        <v>1.87</v>
      </c>
      <c r="AT618" t="s">
        <v>71</v>
      </c>
      <c r="AU618" t="s">
        <v>571</v>
      </c>
      <c r="AW618" t="s">
        <v>563</v>
      </c>
      <c r="AX618">
        <v>0.05</v>
      </c>
      <c r="AZ618" t="s">
        <v>135</v>
      </c>
      <c r="BC618">
        <v>80713008</v>
      </c>
      <c r="BD618">
        <v>8197149</v>
      </c>
      <c r="BE618" t="s">
        <v>560</v>
      </c>
    </row>
    <row r="619" spans="1:57" x14ac:dyDescent="0.25">
      <c r="A619" t="s">
        <v>162</v>
      </c>
      <c r="B619" t="s">
        <v>163</v>
      </c>
      <c r="C619">
        <v>80713</v>
      </c>
      <c r="D619" t="s">
        <v>59</v>
      </c>
      <c r="E619" t="s">
        <v>91</v>
      </c>
      <c r="F619" t="s">
        <v>61</v>
      </c>
      <c r="G619" t="s">
        <v>62</v>
      </c>
      <c r="H619" t="s">
        <v>63</v>
      </c>
      <c r="I619" t="s">
        <v>64</v>
      </c>
      <c r="J619" t="s">
        <v>65</v>
      </c>
      <c r="K619" t="s">
        <v>64</v>
      </c>
      <c r="L619" s="1">
        <v>44376.442361111112</v>
      </c>
      <c r="P619" t="s">
        <v>106</v>
      </c>
      <c r="Q619" t="s">
        <v>164</v>
      </c>
      <c r="U619" t="s">
        <v>165</v>
      </c>
      <c r="AN619" s="1">
        <v>44385.644849537035</v>
      </c>
      <c r="AO619" s="1">
        <v>44385.644849537035</v>
      </c>
      <c r="AP619" t="s">
        <v>427</v>
      </c>
      <c r="AQ619" t="s">
        <v>428</v>
      </c>
      <c r="AR619">
        <v>18</v>
      </c>
      <c r="AS619">
        <v>5.0000000000000001E-3</v>
      </c>
      <c r="AT619" t="s">
        <v>71</v>
      </c>
      <c r="AU619" t="s">
        <v>424</v>
      </c>
      <c r="AV619" t="s">
        <v>180</v>
      </c>
      <c r="AW619" t="s">
        <v>429</v>
      </c>
      <c r="AX619">
        <v>5.0000000000000001E-3</v>
      </c>
      <c r="AZ619" t="s">
        <v>135</v>
      </c>
      <c r="BC619">
        <v>80713008</v>
      </c>
      <c r="BD619">
        <v>8197146</v>
      </c>
      <c r="BE619" t="s">
        <v>427</v>
      </c>
    </row>
    <row r="620" spans="1:57" x14ac:dyDescent="0.25">
      <c r="A620" t="s">
        <v>162</v>
      </c>
      <c r="B620" t="s">
        <v>163</v>
      </c>
      <c r="C620">
        <v>80713</v>
      </c>
      <c r="D620" t="s">
        <v>59</v>
      </c>
      <c r="E620" t="s">
        <v>91</v>
      </c>
      <c r="F620" t="s">
        <v>61</v>
      </c>
      <c r="G620" t="s">
        <v>62</v>
      </c>
      <c r="H620" t="s">
        <v>63</v>
      </c>
      <c r="I620" t="s">
        <v>64</v>
      </c>
      <c r="J620" t="s">
        <v>65</v>
      </c>
      <c r="K620" t="s">
        <v>64</v>
      </c>
      <c r="L620" s="1">
        <v>44376.442361111112</v>
      </c>
      <c r="P620" t="s">
        <v>106</v>
      </c>
      <c r="Q620" t="s">
        <v>164</v>
      </c>
      <c r="U620" t="s">
        <v>165</v>
      </c>
      <c r="AN620" s="1">
        <v>44385.644849537035</v>
      </c>
      <c r="AO620" s="1">
        <v>44385.644849537035</v>
      </c>
      <c r="AP620" t="s">
        <v>422</v>
      </c>
      <c r="AQ620" t="s">
        <v>423</v>
      </c>
      <c r="AR620">
        <v>20</v>
      </c>
      <c r="AS620">
        <v>2.1000000000000001E-2</v>
      </c>
      <c r="AT620" t="s">
        <v>71</v>
      </c>
      <c r="AU620" t="s">
        <v>424</v>
      </c>
      <c r="AW620" t="s">
        <v>425</v>
      </c>
      <c r="AX620">
        <v>5.0000000000000001E-3</v>
      </c>
      <c r="AZ620" t="s">
        <v>135</v>
      </c>
      <c r="BC620">
        <v>80713008</v>
      </c>
      <c r="BD620">
        <v>8197146</v>
      </c>
      <c r="BE620" t="s">
        <v>422</v>
      </c>
    </row>
    <row r="621" spans="1:57" x14ac:dyDescent="0.25">
      <c r="A621" t="s">
        <v>162</v>
      </c>
      <c r="B621" t="s">
        <v>163</v>
      </c>
      <c r="C621">
        <v>80713</v>
      </c>
      <c r="D621" t="s">
        <v>59</v>
      </c>
      <c r="E621" t="s">
        <v>91</v>
      </c>
      <c r="F621" t="s">
        <v>61</v>
      </c>
      <c r="G621" t="s">
        <v>62</v>
      </c>
      <c r="H621" t="s">
        <v>63</v>
      </c>
      <c r="I621" t="s">
        <v>64</v>
      </c>
      <c r="J621" t="s">
        <v>65</v>
      </c>
      <c r="K621" t="s">
        <v>64</v>
      </c>
      <c r="L621" s="1">
        <v>44376.442361111112</v>
      </c>
      <c r="P621" t="s">
        <v>106</v>
      </c>
      <c r="Q621" t="s">
        <v>164</v>
      </c>
      <c r="U621" t="s">
        <v>165</v>
      </c>
      <c r="AN621" s="1">
        <v>44377.533333333333</v>
      </c>
      <c r="AO621" s="1">
        <v>44377.533333333333</v>
      </c>
      <c r="AP621" t="s">
        <v>384</v>
      </c>
      <c r="AQ621" t="s">
        <v>385</v>
      </c>
      <c r="AR621">
        <v>13</v>
      </c>
      <c r="AS621">
        <v>92</v>
      </c>
      <c r="AT621" t="s">
        <v>386</v>
      </c>
      <c r="AU621" t="s">
        <v>391</v>
      </c>
      <c r="AW621" t="s">
        <v>387</v>
      </c>
      <c r="AX621">
        <v>1</v>
      </c>
      <c r="AZ621" t="s">
        <v>135</v>
      </c>
      <c r="BC621">
        <v>80713008</v>
      </c>
      <c r="BD621">
        <v>8197150</v>
      </c>
      <c r="BE621" t="s">
        <v>384</v>
      </c>
    </row>
    <row r="622" spans="1:57" x14ac:dyDescent="0.25">
      <c r="A622" t="s">
        <v>162</v>
      </c>
      <c r="B622" t="s">
        <v>163</v>
      </c>
      <c r="C622">
        <v>80713</v>
      </c>
      <c r="D622" t="s">
        <v>59</v>
      </c>
      <c r="E622" t="s">
        <v>91</v>
      </c>
      <c r="F622" t="s">
        <v>61</v>
      </c>
      <c r="G622" t="s">
        <v>62</v>
      </c>
      <c r="H622" t="s">
        <v>63</v>
      </c>
      <c r="I622" t="s">
        <v>64</v>
      </c>
      <c r="J622" t="s">
        <v>65</v>
      </c>
      <c r="K622" t="s">
        <v>64</v>
      </c>
      <c r="L622" s="1">
        <v>44376.442361111112</v>
      </c>
      <c r="P622" t="s">
        <v>106</v>
      </c>
      <c r="Q622" t="s">
        <v>164</v>
      </c>
      <c r="U622" t="s">
        <v>165</v>
      </c>
      <c r="AN622" s="1">
        <v>44384.445196759261</v>
      </c>
      <c r="AO622" s="1">
        <v>44383.599305555559</v>
      </c>
      <c r="AP622" t="s">
        <v>556</v>
      </c>
      <c r="AQ622" t="s">
        <v>557</v>
      </c>
      <c r="AR622">
        <v>26</v>
      </c>
      <c r="AS622">
        <v>6.0000000000000001E-3</v>
      </c>
      <c r="AT622" t="s">
        <v>71</v>
      </c>
      <c r="AU622" t="s">
        <v>449</v>
      </c>
      <c r="AW622" t="s">
        <v>450</v>
      </c>
      <c r="AX622">
        <v>2E-3</v>
      </c>
      <c r="AZ622" t="s">
        <v>135</v>
      </c>
      <c r="BC622">
        <v>80713008</v>
      </c>
      <c r="BD622">
        <v>8197145</v>
      </c>
      <c r="BE622" t="s">
        <v>556</v>
      </c>
    </row>
    <row r="623" spans="1:57" x14ac:dyDescent="0.25">
      <c r="A623" t="s">
        <v>162</v>
      </c>
      <c r="B623" t="s">
        <v>163</v>
      </c>
      <c r="C623">
        <v>80713</v>
      </c>
      <c r="D623" t="s">
        <v>59</v>
      </c>
      <c r="E623" t="s">
        <v>91</v>
      </c>
      <c r="F623" t="s">
        <v>61</v>
      </c>
      <c r="G623" t="s">
        <v>62</v>
      </c>
      <c r="H623" t="s">
        <v>63</v>
      </c>
      <c r="I623" t="s">
        <v>64</v>
      </c>
      <c r="J623" t="s">
        <v>65</v>
      </c>
      <c r="K623" t="s">
        <v>64</v>
      </c>
      <c r="L623" s="1">
        <v>44376.442361111112</v>
      </c>
      <c r="P623" t="s">
        <v>106</v>
      </c>
      <c r="Q623" t="s">
        <v>164</v>
      </c>
      <c r="U623" t="s">
        <v>165</v>
      </c>
      <c r="AN623" s="1">
        <v>44384.444166666668</v>
      </c>
      <c r="AO623" s="1">
        <v>44383.599305555559</v>
      </c>
      <c r="AP623" t="s">
        <v>554</v>
      </c>
      <c r="AQ623" t="s">
        <v>555</v>
      </c>
      <c r="AR623">
        <v>25</v>
      </c>
      <c r="AS623">
        <v>1.0999999999999999E-2</v>
      </c>
      <c r="AT623" t="s">
        <v>71</v>
      </c>
      <c r="AU623" t="s">
        <v>449</v>
      </c>
      <c r="AW623" t="s">
        <v>450</v>
      </c>
      <c r="AX623">
        <v>2E-3</v>
      </c>
      <c r="AZ623" t="s">
        <v>135</v>
      </c>
      <c r="BC623">
        <v>80713008</v>
      </c>
      <c r="BD623">
        <v>8197143</v>
      </c>
      <c r="BE623" t="s">
        <v>554</v>
      </c>
    </row>
    <row r="624" spans="1:57" x14ac:dyDescent="0.25">
      <c r="A624" t="s">
        <v>162</v>
      </c>
      <c r="B624" t="s">
        <v>163</v>
      </c>
      <c r="C624">
        <v>80713</v>
      </c>
      <c r="D624" t="s">
        <v>59</v>
      </c>
      <c r="E624" t="s">
        <v>91</v>
      </c>
      <c r="F624" t="s">
        <v>61</v>
      </c>
      <c r="G624" t="s">
        <v>62</v>
      </c>
      <c r="H624" t="s">
        <v>63</v>
      </c>
      <c r="I624" t="s">
        <v>64</v>
      </c>
      <c r="J624" t="s">
        <v>65</v>
      </c>
      <c r="K624" t="s">
        <v>64</v>
      </c>
      <c r="L624" s="1">
        <v>44376.442361111112</v>
      </c>
      <c r="P624" t="s">
        <v>106</v>
      </c>
      <c r="Q624" t="s">
        <v>164</v>
      </c>
      <c r="U624" t="s">
        <v>165</v>
      </c>
      <c r="AN624" s="1">
        <v>44390.574999999997</v>
      </c>
      <c r="AO624" s="1">
        <v>44390.574999999997</v>
      </c>
      <c r="AP624" t="s">
        <v>69</v>
      </c>
      <c r="AQ624" t="s">
        <v>70</v>
      </c>
      <c r="AR624">
        <v>89</v>
      </c>
      <c r="AS624">
        <v>31.6</v>
      </c>
      <c r="AT624" t="s">
        <v>71</v>
      </c>
      <c r="AU624" t="s">
        <v>141</v>
      </c>
      <c r="AW624" t="s">
        <v>73</v>
      </c>
      <c r="AX624">
        <v>0.8</v>
      </c>
      <c r="AZ624" t="s">
        <v>135</v>
      </c>
      <c r="BC624">
        <v>80713008</v>
      </c>
      <c r="BD624">
        <v>8197151</v>
      </c>
      <c r="BE624" t="s">
        <v>69</v>
      </c>
    </row>
    <row r="625" spans="1:57" x14ac:dyDescent="0.25">
      <c r="A625" t="s">
        <v>162</v>
      </c>
      <c r="B625" t="s">
        <v>163</v>
      </c>
      <c r="C625">
        <v>80713</v>
      </c>
      <c r="D625" t="s">
        <v>59</v>
      </c>
      <c r="E625" t="s">
        <v>91</v>
      </c>
      <c r="F625" t="s">
        <v>61</v>
      </c>
      <c r="G625" t="s">
        <v>62</v>
      </c>
      <c r="H625" t="s">
        <v>63</v>
      </c>
      <c r="I625" t="s">
        <v>64</v>
      </c>
      <c r="J625" t="s">
        <v>65</v>
      </c>
      <c r="K625" t="s">
        <v>64</v>
      </c>
      <c r="L625" s="1">
        <v>44376.442361111112</v>
      </c>
      <c r="P625" t="s">
        <v>106</v>
      </c>
      <c r="Q625" t="s">
        <v>164</v>
      </c>
      <c r="U625" t="s">
        <v>165</v>
      </c>
      <c r="AN625" s="1">
        <v>44377.555555555555</v>
      </c>
      <c r="AO625" s="1">
        <v>44377.555555555555</v>
      </c>
      <c r="AP625" t="s">
        <v>185</v>
      </c>
      <c r="AQ625" t="s">
        <v>186</v>
      </c>
      <c r="AR625">
        <v>67</v>
      </c>
      <c r="AS625">
        <v>200</v>
      </c>
      <c r="AT625" t="s">
        <v>187</v>
      </c>
      <c r="AU625" t="s">
        <v>191</v>
      </c>
      <c r="AW625" t="s">
        <v>189</v>
      </c>
      <c r="AX625">
        <v>1</v>
      </c>
      <c r="AZ625" t="s">
        <v>135</v>
      </c>
      <c r="BC625">
        <v>80713008</v>
      </c>
      <c r="BD625">
        <v>8197155</v>
      </c>
      <c r="BE625" t="s">
        <v>185</v>
      </c>
    </row>
    <row r="626" spans="1:57" x14ac:dyDescent="0.25">
      <c r="A626" t="s">
        <v>162</v>
      </c>
      <c r="B626" t="s">
        <v>163</v>
      </c>
      <c r="C626">
        <v>80713</v>
      </c>
      <c r="D626" t="s">
        <v>59</v>
      </c>
      <c r="E626" t="s">
        <v>91</v>
      </c>
      <c r="F626" t="s">
        <v>61</v>
      </c>
      <c r="G626" t="s">
        <v>62</v>
      </c>
      <c r="H626" t="s">
        <v>63</v>
      </c>
      <c r="I626" t="s">
        <v>64</v>
      </c>
      <c r="J626" t="s">
        <v>65</v>
      </c>
      <c r="K626" t="s">
        <v>64</v>
      </c>
      <c r="L626" s="1">
        <v>44376.442361111112</v>
      </c>
      <c r="P626" t="s">
        <v>106</v>
      </c>
      <c r="Q626" t="s">
        <v>164</v>
      </c>
      <c r="U626" t="s">
        <v>165</v>
      </c>
      <c r="AN626" s="1">
        <v>44389.561782407407</v>
      </c>
      <c r="AO626" s="1">
        <v>44384.430555555555</v>
      </c>
      <c r="AP626" t="s">
        <v>407</v>
      </c>
      <c r="AQ626" t="s">
        <v>408</v>
      </c>
      <c r="AR626">
        <v>66</v>
      </c>
      <c r="AS626">
        <v>8</v>
      </c>
      <c r="AT626" t="s">
        <v>343</v>
      </c>
      <c r="AU626" t="s">
        <v>188</v>
      </c>
      <c r="AV626" t="s">
        <v>180</v>
      </c>
      <c r="AW626" t="s">
        <v>268</v>
      </c>
      <c r="AX626">
        <v>8</v>
      </c>
      <c r="AZ626" t="s">
        <v>135</v>
      </c>
      <c r="BC626">
        <v>80713008</v>
      </c>
      <c r="BD626">
        <v>8197158</v>
      </c>
      <c r="BE626" t="s">
        <v>407</v>
      </c>
    </row>
    <row r="627" spans="1:57" x14ac:dyDescent="0.25">
      <c r="A627" t="s">
        <v>162</v>
      </c>
      <c r="B627" t="s">
        <v>163</v>
      </c>
      <c r="C627">
        <v>80713</v>
      </c>
      <c r="D627" t="s">
        <v>59</v>
      </c>
      <c r="E627" t="s">
        <v>91</v>
      </c>
      <c r="F627" t="s">
        <v>61</v>
      </c>
      <c r="G627" t="s">
        <v>62</v>
      </c>
      <c r="H627" t="s">
        <v>63</v>
      </c>
      <c r="I627" t="s">
        <v>64</v>
      </c>
      <c r="J627" t="s">
        <v>65</v>
      </c>
      <c r="K627" t="s">
        <v>64</v>
      </c>
      <c r="L627" s="1">
        <v>44376.442361111112</v>
      </c>
      <c r="P627" t="s">
        <v>106</v>
      </c>
      <c r="Q627" t="s">
        <v>164</v>
      </c>
      <c r="U627" t="s">
        <v>165</v>
      </c>
      <c r="AN627" s="1">
        <v>44389.561782407407</v>
      </c>
      <c r="AO627" s="1">
        <v>44384.430555555555</v>
      </c>
      <c r="AP627" t="s">
        <v>404</v>
      </c>
      <c r="AQ627" t="s">
        <v>405</v>
      </c>
      <c r="AR627">
        <v>36</v>
      </c>
      <c r="AS627">
        <v>5</v>
      </c>
      <c r="AT627" t="s">
        <v>343</v>
      </c>
      <c r="AU627" t="s">
        <v>406</v>
      </c>
      <c r="AV627" t="s">
        <v>345</v>
      </c>
      <c r="AW627" t="s">
        <v>268</v>
      </c>
      <c r="AX627">
        <v>3</v>
      </c>
      <c r="AZ627" t="s">
        <v>135</v>
      </c>
      <c r="BC627">
        <v>80713008</v>
      </c>
      <c r="BD627">
        <v>8197158</v>
      </c>
      <c r="BE627" t="s">
        <v>404</v>
      </c>
    </row>
    <row r="628" spans="1:57" x14ac:dyDescent="0.25">
      <c r="A628" t="s">
        <v>162</v>
      </c>
      <c r="B628" t="s">
        <v>163</v>
      </c>
      <c r="C628">
        <v>80713</v>
      </c>
      <c r="D628" t="s">
        <v>59</v>
      </c>
      <c r="E628" t="s">
        <v>91</v>
      </c>
      <c r="F628" t="s">
        <v>61</v>
      </c>
      <c r="G628" t="s">
        <v>62</v>
      </c>
      <c r="H628" t="s">
        <v>63</v>
      </c>
      <c r="I628" t="s">
        <v>64</v>
      </c>
      <c r="J628" t="s">
        <v>65</v>
      </c>
      <c r="K628" t="s">
        <v>64</v>
      </c>
      <c r="L628" s="1">
        <v>44376.442361111112</v>
      </c>
      <c r="P628" t="s">
        <v>106</v>
      </c>
      <c r="Q628" t="s">
        <v>164</v>
      </c>
      <c r="U628" t="s">
        <v>165</v>
      </c>
      <c r="AN628" s="1">
        <v>44379.476134259261</v>
      </c>
      <c r="AO628" s="1">
        <v>44379.476134259261</v>
      </c>
      <c r="AP628" t="s">
        <v>305</v>
      </c>
      <c r="AQ628" t="s">
        <v>306</v>
      </c>
      <c r="AR628">
        <v>29</v>
      </c>
      <c r="AS628">
        <v>7</v>
      </c>
      <c r="AT628" t="s">
        <v>71</v>
      </c>
      <c r="AU628" t="s">
        <v>307</v>
      </c>
      <c r="AW628" t="s">
        <v>268</v>
      </c>
      <c r="AX628">
        <v>0.1</v>
      </c>
      <c r="AZ628" t="s">
        <v>135</v>
      </c>
      <c r="BC628">
        <v>80713008</v>
      </c>
      <c r="BD628">
        <v>8197156</v>
      </c>
      <c r="BE628" t="s">
        <v>305</v>
      </c>
    </row>
    <row r="629" spans="1:57" x14ac:dyDescent="0.25">
      <c r="A629" t="s">
        <v>162</v>
      </c>
      <c r="B629" t="s">
        <v>163</v>
      </c>
      <c r="C629">
        <v>80713</v>
      </c>
      <c r="D629" t="s">
        <v>59</v>
      </c>
      <c r="E629" t="s">
        <v>91</v>
      </c>
      <c r="F629" t="s">
        <v>61</v>
      </c>
      <c r="G629" t="s">
        <v>62</v>
      </c>
      <c r="H629" t="s">
        <v>63</v>
      </c>
      <c r="I629" t="s">
        <v>64</v>
      </c>
      <c r="J629" t="s">
        <v>65</v>
      </c>
      <c r="K629" t="s">
        <v>64</v>
      </c>
      <c r="L629" s="1">
        <v>44376.442361111112</v>
      </c>
      <c r="P629" t="s">
        <v>106</v>
      </c>
      <c r="Q629" t="s">
        <v>164</v>
      </c>
      <c r="U629" t="s">
        <v>165</v>
      </c>
      <c r="AN629" s="1">
        <v>44379.476134259261</v>
      </c>
      <c r="AO629" s="1">
        <v>44379.476134259261</v>
      </c>
      <c r="AP629" t="s">
        <v>291</v>
      </c>
      <c r="AQ629" t="s">
        <v>292</v>
      </c>
      <c r="AR629">
        <v>28</v>
      </c>
      <c r="AS629">
        <v>53.4</v>
      </c>
      <c r="AT629" t="s">
        <v>71</v>
      </c>
      <c r="AU629" t="s">
        <v>300</v>
      </c>
      <c r="AW629" t="s">
        <v>268</v>
      </c>
      <c r="AX629">
        <v>0.4</v>
      </c>
      <c r="AZ629" t="s">
        <v>135</v>
      </c>
      <c r="BC629">
        <v>80713008</v>
      </c>
      <c r="BD629">
        <v>8197156</v>
      </c>
      <c r="BE629" t="s">
        <v>291</v>
      </c>
    </row>
    <row r="630" spans="1:57" x14ac:dyDescent="0.25">
      <c r="A630" t="s">
        <v>162</v>
      </c>
      <c r="B630" t="s">
        <v>163</v>
      </c>
      <c r="C630">
        <v>80713</v>
      </c>
      <c r="D630" t="s">
        <v>59</v>
      </c>
      <c r="E630" t="s">
        <v>91</v>
      </c>
      <c r="F630" t="s">
        <v>61</v>
      </c>
      <c r="G630" t="s">
        <v>62</v>
      </c>
      <c r="H630" t="s">
        <v>63</v>
      </c>
      <c r="I630" t="s">
        <v>64</v>
      </c>
      <c r="J630" t="s">
        <v>65</v>
      </c>
      <c r="K630" t="s">
        <v>64</v>
      </c>
      <c r="L630" s="1">
        <v>44376.442361111112</v>
      </c>
      <c r="P630" t="s">
        <v>106</v>
      </c>
      <c r="Q630" t="s">
        <v>164</v>
      </c>
      <c r="U630" t="s">
        <v>165</v>
      </c>
      <c r="AN630" s="1">
        <v>44379.476134259261</v>
      </c>
      <c r="AO630" s="1">
        <v>44379.476134259261</v>
      </c>
      <c r="AP630" t="s">
        <v>283</v>
      </c>
      <c r="AQ630" t="s">
        <v>284</v>
      </c>
      <c r="AR630">
        <v>31</v>
      </c>
      <c r="AS630">
        <v>18.2</v>
      </c>
      <c r="AT630" t="s">
        <v>71</v>
      </c>
      <c r="AU630" t="s">
        <v>287</v>
      </c>
      <c r="AW630" t="s">
        <v>268</v>
      </c>
      <c r="AX630">
        <v>0.1</v>
      </c>
      <c r="AZ630" t="s">
        <v>135</v>
      </c>
      <c r="BC630">
        <v>80713008</v>
      </c>
      <c r="BD630">
        <v>8197156</v>
      </c>
      <c r="BE630" t="s">
        <v>283</v>
      </c>
    </row>
    <row r="631" spans="1:57" x14ac:dyDescent="0.25">
      <c r="A631" t="s">
        <v>162</v>
      </c>
      <c r="B631" t="s">
        <v>163</v>
      </c>
      <c r="C631">
        <v>80713</v>
      </c>
      <c r="D631" t="s">
        <v>59</v>
      </c>
      <c r="E631" t="s">
        <v>91</v>
      </c>
      <c r="F631" t="s">
        <v>61</v>
      </c>
      <c r="G631" t="s">
        <v>62</v>
      </c>
      <c r="H631" t="s">
        <v>63</v>
      </c>
      <c r="I631" t="s">
        <v>64</v>
      </c>
      <c r="J631" t="s">
        <v>65</v>
      </c>
      <c r="K631" t="s">
        <v>64</v>
      </c>
      <c r="L631" s="1">
        <v>44376.442361111112</v>
      </c>
      <c r="P631" t="s">
        <v>106</v>
      </c>
      <c r="Q631" t="s">
        <v>164</v>
      </c>
      <c r="U631" t="s">
        <v>165</v>
      </c>
      <c r="AN631" s="1">
        <v>44379.476134259261</v>
      </c>
      <c r="AO631" s="1">
        <v>44379.476134259261</v>
      </c>
      <c r="AP631" t="s">
        <v>265</v>
      </c>
      <c r="AQ631" t="s">
        <v>266</v>
      </c>
      <c r="AR631">
        <v>30</v>
      </c>
      <c r="AS631">
        <v>72.599999999999994</v>
      </c>
      <c r="AT631" t="s">
        <v>71</v>
      </c>
      <c r="AU631" t="s">
        <v>280</v>
      </c>
      <c r="AW631" t="s">
        <v>268</v>
      </c>
      <c r="AX631">
        <v>0.3</v>
      </c>
      <c r="AZ631" t="s">
        <v>135</v>
      </c>
      <c r="BC631">
        <v>80713008</v>
      </c>
      <c r="BD631">
        <v>8197156</v>
      </c>
      <c r="BE631" t="s">
        <v>265</v>
      </c>
    </row>
    <row r="632" spans="1:57" x14ac:dyDescent="0.25">
      <c r="A632" t="s">
        <v>162</v>
      </c>
      <c r="B632" t="s">
        <v>163</v>
      </c>
      <c r="C632">
        <v>80713</v>
      </c>
      <c r="D632" t="s">
        <v>59</v>
      </c>
      <c r="E632" t="s">
        <v>91</v>
      </c>
      <c r="F632" t="s">
        <v>61</v>
      </c>
      <c r="G632" t="s">
        <v>62</v>
      </c>
      <c r="H632" t="s">
        <v>63</v>
      </c>
      <c r="I632" t="s">
        <v>64</v>
      </c>
      <c r="J632" t="s">
        <v>65</v>
      </c>
      <c r="K632" t="s">
        <v>64</v>
      </c>
      <c r="L632" s="1">
        <v>44376.442361111112</v>
      </c>
      <c r="P632" t="s">
        <v>106</v>
      </c>
      <c r="Q632" t="s">
        <v>164</v>
      </c>
      <c r="U632" t="s">
        <v>165</v>
      </c>
      <c r="AN632" s="1">
        <v>44379.476134259261</v>
      </c>
      <c r="AO632" s="1">
        <v>44379.476134259261</v>
      </c>
      <c r="AP632" t="s">
        <v>241</v>
      </c>
      <c r="AQ632" t="s">
        <v>242</v>
      </c>
      <c r="AS632">
        <v>256.60000000000002</v>
      </c>
      <c r="AT632" t="s">
        <v>71</v>
      </c>
      <c r="AU632" t="s">
        <v>259</v>
      </c>
      <c r="AX632">
        <v>1</v>
      </c>
      <c r="AZ632" t="s">
        <v>135</v>
      </c>
      <c r="BC632">
        <v>80713008</v>
      </c>
      <c r="BD632">
        <v>8197156</v>
      </c>
      <c r="BE632" t="s">
        <v>241</v>
      </c>
    </row>
    <row r="633" spans="1:57" x14ac:dyDescent="0.25">
      <c r="A633" t="s">
        <v>162</v>
      </c>
      <c r="B633" t="s">
        <v>163</v>
      </c>
      <c r="C633">
        <v>80713</v>
      </c>
      <c r="D633" t="s">
        <v>59</v>
      </c>
      <c r="E633" t="s">
        <v>91</v>
      </c>
      <c r="F633" t="s">
        <v>61</v>
      </c>
      <c r="G633" t="s">
        <v>62</v>
      </c>
      <c r="H633" t="s">
        <v>63</v>
      </c>
      <c r="I633" t="s">
        <v>64</v>
      </c>
      <c r="J633" t="s">
        <v>65</v>
      </c>
      <c r="K633" t="s">
        <v>64</v>
      </c>
      <c r="L633" s="1">
        <v>44376.442361111112</v>
      </c>
      <c r="P633" t="s">
        <v>106</v>
      </c>
      <c r="Q633" t="s">
        <v>164</v>
      </c>
      <c r="U633" t="s">
        <v>165</v>
      </c>
      <c r="AN633" s="1">
        <v>44378.494444444441</v>
      </c>
      <c r="AO633" s="1">
        <v>44378.494444444441</v>
      </c>
      <c r="AP633" t="s">
        <v>414</v>
      </c>
      <c r="AQ633" t="s">
        <v>415</v>
      </c>
      <c r="AR633">
        <v>33</v>
      </c>
      <c r="AS633">
        <v>33.9</v>
      </c>
      <c r="AT633" t="s">
        <v>71</v>
      </c>
      <c r="AU633" t="s">
        <v>289</v>
      </c>
      <c r="AW633" t="s">
        <v>412</v>
      </c>
      <c r="AX633">
        <v>0.1</v>
      </c>
      <c r="AZ633" t="s">
        <v>135</v>
      </c>
      <c r="BC633">
        <v>80713008</v>
      </c>
      <c r="BD633">
        <v>8197147</v>
      </c>
      <c r="BE633" t="s">
        <v>414</v>
      </c>
    </row>
    <row r="634" spans="1:57" x14ac:dyDescent="0.25">
      <c r="A634" t="s">
        <v>162</v>
      </c>
      <c r="B634" t="s">
        <v>163</v>
      </c>
      <c r="C634">
        <v>80713</v>
      </c>
      <c r="D634" t="s">
        <v>59</v>
      </c>
      <c r="E634" t="s">
        <v>91</v>
      </c>
      <c r="F634" t="s">
        <v>61</v>
      </c>
      <c r="G634" t="s">
        <v>62</v>
      </c>
      <c r="H634" t="s">
        <v>63</v>
      </c>
      <c r="I634" t="s">
        <v>64</v>
      </c>
      <c r="J634" t="s">
        <v>65</v>
      </c>
      <c r="K634" t="s">
        <v>64</v>
      </c>
      <c r="L634" s="1">
        <v>44376.442361111112</v>
      </c>
      <c r="P634" t="s">
        <v>106</v>
      </c>
      <c r="Q634" t="s">
        <v>164</v>
      </c>
      <c r="U634" t="s">
        <v>165</v>
      </c>
      <c r="AN634" s="1">
        <v>44378.494444444441</v>
      </c>
      <c r="AO634" s="1">
        <v>44378.494444444441</v>
      </c>
      <c r="AP634" t="s">
        <v>410</v>
      </c>
      <c r="AQ634" t="s">
        <v>411</v>
      </c>
      <c r="AR634">
        <v>32</v>
      </c>
      <c r="AS634">
        <v>92.6</v>
      </c>
      <c r="AT634" t="s">
        <v>71</v>
      </c>
      <c r="AU634" t="s">
        <v>275</v>
      </c>
      <c r="AW634" t="s">
        <v>412</v>
      </c>
      <c r="AX634">
        <v>0.5</v>
      </c>
      <c r="AZ634" t="s">
        <v>135</v>
      </c>
      <c r="BC634">
        <v>80713008</v>
      </c>
      <c r="BD634">
        <v>8197147</v>
      </c>
      <c r="BE634" t="s">
        <v>410</v>
      </c>
    </row>
    <row r="635" spans="1:57" x14ac:dyDescent="0.25">
      <c r="A635" t="s">
        <v>162</v>
      </c>
      <c r="B635" t="s">
        <v>163</v>
      </c>
      <c r="C635">
        <v>80713</v>
      </c>
      <c r="D635" t="s">
        <v>59</v>
      </c>
      <c r="E635" t="s">
        <v>91</v>
      </c>
      <c r="F635" t="s">
        <v>61</v>
      </c>
      <c r="G635" t="s">
        <v>62</v>
      </c>
      <c r="H635" t="s">
        <v>63</v>
      </c>
      <c r="I635" t="s">
        <v>64</v>
      </c>
      <c r="J635" t="s">
        <v>65</v>
      </c>
      <c r="K635" t="s">
        <v>64</v>
      </c>
      <c r="L635" s="1">
        <v>44376.442361111112</v>
      </c>
      <c r="P635" t="s">
        <v>106</v>
      </c>
      <c r="Q635" t="s">
        <v>164</v>
      </c>
      <c r="U635" t="s">
        <v>165</v>
      </c>
      <c r="AN635" s="1">
        <v>44385.829861111109</v>
      </c>
      <c r="AO635" s="1">
        <v>44385.344444444447</v>
      </c>
      <c r="AP635" t="s">
        <v>369</v>
      </c>
      <c r="AQ635" t="s">
        <v>370</v>
      </c>
      <c r="AS635">
        <v>0.14599999999999999</v>
      </c>
      <c r="AT635" t="s">
        <v>343</v>
      </c>
      <c r="AU635" t="s">
        <v>380</v>
      </c>
      <c r="AX635">
        <v>8.9999999999999993E-3</v>
      </c>
      <c r="AZ635" t="s">
        <v>135</v>
      </c>
      <c r="BC635">
        <v>80713008</v>
      </c>
      <c r="BD635">
        <v>8197154</v>
      </c>
      <c r="BE635" t="s">
        <v>369</v>
      </c>
    </row>
    <row r="636" spans="1:57" x14ac:dyDescent="0.25">
      <c r="A636" t="s">
        <v>162</v>
      </c>
      <c r="B636" t="s">
        <v>163</v>
      </c>
      <c r="C636">
        <v>80713</v>
      </c>
      <c r="D636" t="s">
        <v>59</v>
      </c>
      <c r="E636" t="s">
        <v>91</v>
      </c>
      <c r="F636" t="s">
        <v>61</v>
      </c>
      <c r="G636" t="s">
        <v>62</v>
      </c>
      <c r="H636" t="s">
        <v>63</v>
      </c>
      <c r="I636" t="s">
        <v>64</v>
      </c>
      <c r="J636" t="s">
        <v>65</v>
      </c>
      <c r="K636" t="s">
        <v>64</v>
      </c>
      <c r="L636" s="1">
        <v>44376.442361111112</v>
      </c>
      <c r="P636" t="s">
        <v>106</v>
      </c>
      <c r="Q636" t="s">
        <v>164</v>
      </c>
      <c r="U636" t="s">
        <v>165</v>
      </c>
      <c r="AN636" s="1">
        <v>44385.829861111109</v>
      </c>
      <c r="AO636" s="1">
        <v>44385.344444444447</v>
      </c>
      <c r="AP636" t="s">
        <v>346</v>
      </c>
      <c r="AQ636" t="s">
        <v>347</v>
      </c>
      <c r="AS636">
        <v>1.36</v>
      </c>
      <c r="AT636" t="s">
        <v>343</v>
      </c>
      <c r="AU636" t="s">
        <v>362</v>
      </c>
      <c r="AX636">
        <v>1.7999999999999999E-2</v>
      </c>
      <c r="AZ636" t="s">
        <v>135</v>
      </c>
      <c r="BC636">
        <v>80713008</v>
      </c>
      <c r="BD636">
        <v>8197154</v>
      </c>
      <c r="BE636" t="s">
        <v>346</v>
      </c>
    </row>
    <row r="637" spans="1:57" x14ac:dyDescent="0.25">
      <c r="A637" t="s">
        <v>162</v>
      </c>
      <c r="B637" t="s">
        <v>163</v>
      </c>
      <c r="C637">
        <v>80713</v>
      </c>
      <c r="D637" t="s">
        <v>59</v>
      </c>
      <c r="E637" t="s">
        <v>91</v>
      </c>
      <c r="F637" t="s">
        <v>61</v>
      </c>
      <c r="G637" t="s">
        <v>62</v>
      </c>
      <c r="H637" t="s">
        <v>63</v>
      </c>
      <c r="I637" t="s">
        <v>64</v>
      </c>
      <c r="J637" t="s">
        <v>65</v>
      </c>
      <c r="K637" t="s">
        <v>64</v>
      </c>
      <c r="L637" s="1">
        <v>44376.442361111112</v>
      </c>
      <c r="P637" t="s">
        <v>106</v>
      </c>
      <c r="Q637" t="s">
        <v>164</v>
      </c>
      <c r="U637" t="s">
        <v>165</v>
      </c>
      <c r="AN637" s="1">
        <v>44385.829861111109</v>
      </c>
      <c r="AO637" s="1">
        <v>44385.344444444447</v>
      </c>
      <c r="AP637" t="s">
        <v>341</v>
      </c>
      <c r="AQ637" t="s">
        <v>342</v>
      </c>
      <c r="AS637">
        <v>9.1999999999999998E-2</v>
      </c>
      <c r="AT637" t="s">
        <v>343</v>
      </c>
      <c r="AU637" t="s">
        <v>344</v>
      </c>
      <c r="AX637">
        <v>1.7999999999999999E-2</v>
      </c>
      <c r="AZ637" t="s">
        <v>135</v>
      </c>
      <c r="BC637">
        <v>80713008</v>
      </c>
      <c r="BD637">
        <v>8197154</v>
      </c>
      <c r="BE637" t="s">
        <v>341</v>
      </c>
    </row>
    <row r="638" spans="1:57" x14ac:dyDescent="0.25">
      <c r="A638" t="s">
        <v>166</v>
      </c>
      <c r="B638" t="s">
        <v>167</v>
      </c>
      <c r="C638">
        <v>80713</v>
      </c>
      <c r="D638" t="s">
        <v>59</v>
      </c>
      <c r="E638" t="s">
        <v>77</v>
      </c>
      <c r="F638" t="s">
        <v>61</v>
      </c>
      <c r="G638" t="s">
        <v>62</v>
      </c>
      <c r="H638" t="s">
        <v>63</v>
      </c>
      <c r="I638" t="s">
        <v>64</v>
      </c>
      <c r="J638" t="s">
        <v>65</v>
      </c>
      <c r="K638" t="s">
        <v>64</v>
      </c>
      <c r="L638" s="1">
        <v>44376.430555555555</v>
      </c>
      <c r="P638" t="s">
        <v>168</v>
      </c>
      <c r="U638" t="s">
        <v>169</v>
      </c>
      <c r="AN638" s="1">
        <v>44377.537210648145</v>
      </c>
      <c r="AO638" s="1">
        <v>44377.537210648145</v>
      </c>
      <c r="AP638" t="s">
        <v>447</v>
      </c>
      <c r="AQ638" t="s">
        <v>448</v>
      </c>
      <c r="AR638">
        <v>23</v>
      </c>
      <c r="AS638">
        <v>2E-3</v>
      </c>
      <c r="AT638" t="s">
        <v>71</v>
      </c>
      <c r="AU638" t="s">
        <v>449</v>
      </c>
      <c r="AV638" t="s">
        <v>180</v>
      </c>
      <c r="AW638" t="s">
        <v>450</v>
      </c>
      <c r="AX638">
        <v>2E-3</v>
      </c>
      <c r="AZ638" t="s">
        <v>170</v>
      </c>
      <c r="BC638">
        <v>80713011</v>
      </c>
      <c r="BD638">
        <v>8197123</v>
      </c>
      <c r="BE638" t="s">
        <v>447</v>
      </c>
    </row>
    <row r="639" spans="1:57" x14ac:dyDescent="0.25">
      <c r="A639" t="s">
        <v>166</v>
      </c>
      <c r="B639" t="s">
        <v>167</v>
      </c>
      <c r="C639">
        <v>80713</v>
      </c>
      <c r="D639" t="s">
        <v>59</v>
      </c>
      <c r="E639" t="s">
        <v>77</v>
      </c>
      <c r="F639" t="s">
        <v>61</v>
      </c>
      <c r="G639" t="s">
        <v>62</v>
      </c>
      <c r="H639" t="s">
        <v>63</v>
      </c>
      <c r="I639" t="s">
        <v>64</v>
      </c>
      <c r="J639" t="s">
        <v>65</v>
      </c>
      <c r="K639" t="s">
        <v>64</v>
      </c>
      <c r="L639" s="1">
        <v>44376.430555555555</v>
      </c>
      <c r="P639" t="s">
        <v>168</v>
      </c>
      <c r="U639" t="s">
        <v>169</v>
      </c>
      <c r="AN639" s="1">
        <v>44383.463368055556</v>
      </c>
      <c r="AO639" s="1">
        <v>44379.485162037039</v>
      </c>
      <c r="AP639" t="s">
        <v>560</v>
      </c>
      <c r="AQ639" t="s">
        <v>561</v>
      </c>
      <c r="AR639">
        <v>80</v>
      </c>
      <c r="AS639">
        <v>1.84</v>
      </c>
      <c r="AT639" t="s">
        <v>71</v>
      </c>
      <c r="AU639" t="s">
        <v>574</v>
      </c>
      <c r="AW639" t="s">
        <v>563</v>
      </c>
      <c r="AX639">
        <v>0.05</v>
      </c>
      <c r="AZ639" t="s">
        <v>170</v>
      </c>
      <c r="BC639">
        <v>80713011</v>
      </c>
      <c r="BD639">
        <v>8197131</v>
      </c>
      <c r="BE639" t="s">
        <v>560</v>
      </c>
    </row>
    <row r="640" spans="1:57" x14ac:dyDescent="0.25">
      <c r="A640" t="s">
        <v>166</v>
      </c>
      <c r="B640" t="s">
        <v>167</v>
      </c>
      <c r="C640">
        <v>80713</v>
      </c>
      <c r="D640" t="s">
        <v>59</v>
      </c>
      <c r="E640" t="s">
        <v>77</v>
      </c>
      <c r="F640" t="s">
        <v>61</v>
      </c>
      <c r="G640" t="s">
        <v>62</v>
      </c>
      <c r="H640" t="s">
        <v>63</v>
      </c>
      <c r="I640" t="s">
        <v>64</v>
      </c>
      <c r="J640" t="s">
        <v>65</v>
      </c>
      <c r="K640" t="s">
        <v>64</v>
      </c>
      <c r="L640" s="1">
        <v>44376.430555555555</v>
      </c>
      <c r="P640" t="s">
        <v>168</v>
      </c>
      <c r="U640" t="s">
        <v>169</v>
      </c>
      <c r="AN640" s="1">
        <v>44385.647777777776</v>
      </c>
      <c r="AO640" s="1">
        <v>44385.647777777776</v>
      </c>
      <c r="AP640" t="s">
        <v>427</v>
      </c>
      <c r="AQ640" t="s">
        <v>428</v>
      </c>
      <c r="AR640">
        <v>18</v>
      </c>
      <c r="AS640">
        <v>7.0000000000000001E-3</v>
      </c>
      <c r="AT640" t="s">
        <v>71</v>
      </c>
      <c r="AU640" t="s">
        <v>424</v>
      </c>
      <c r="AV640" t="s">
        <v>345</v>
      </c>
      <c r="AW640" t="s">
        <v>429</v>
      </c>
      <c r="AX640">
        <v>5.0000000000000001E-3</v>
      </c>
      <c r="AZ640" t="s">
        <v>170</v>
      </c>
      <c r="BC640">
        <v>80713011</v>
      </c>
      <c r="BD640">
        <v>8197128</v>
      </c>
      <c r="BE640" t="s">
        <v>427</v>
      </c>
    </row>
    <row r="641" spans="1:57" x14ac:dyDescent="0.25">
      <c r="A641" t="s">
        <v>166</v>
      </c>
      <c r="B641" t="s">
        <v>167</v>
      </c>
      <c r="C641">
        <v>80713</v>
      </c>
      <c r="D641" t="s">
        <v>59</v>
      </c>
      <c r="E641" t="s">
        <v>77</v>
      </c>
      <c r="F641" t="s">
        <v>61</v>
      </c>
      <c r="G641" t="s">
        <v>62</v>
      </c>
      <c r="H641" t="s">
        <v>63</v>
      </c>
      <c r="I641" t="s">
        <v>64</v>
      </c>
      <c r="J641" t="s">
        <v>65</v>
      </c>
      <c r="K641" t="s">
        <v>64</v>
      </c>
      <c r="L641" s="1">
        <v>44376.430555555555</v>
      </c>
      <c r="P641" t="s">
        <v>168</v>
      </c>
      <c r="U641" t="s">
        <v>169</v>
      </c>
      <c r="AN641" s="1">
        <v>44385.647777777776</v>
      </c>
      <c r="AO641" s="1">
        <v>44385.647777777776</v>
      </c>
      <c r="AP641" t="s">
        <v>422</v>
      </c>
      <c r="AQ641" t="s">
        <v>423</v>
      </c>
      <c r="AR641">
        <v>20</v>
      </c>
      <c r="AS641">
        <v>2.5000000000000001E-2</v>
      </c>
      <c r="AT641" t="s">
        <v>71</v>
      </c>
      <c r="AU641" t="s">
        <v>424</v>
      </c>
      <c r="AW641" t="s">
        <v>425</v>
      </c>
      <c r="AX641">
        <v>5.0000000000000001E-3</v>
      </c>
      <c r="AZ641" t="s">
        <v>170</v>
      </c>
      <c r="BC641">
        <v>80713011</v>
      </c>
      <c r="BD641">
        <v>8197128</v>
      </c>
      <c r="BE641" t="s">
        <v>422</v>
      </c>
    </row>
    <row r="642" spans="1:57" x14ac:dyDescent="0.25">
      <c r="A642" t="s">
        <v>166</v>
      </c>
      <c r="B642" t="s">
        <v>167</v>
      </c>
      <c r="C642">
        <v>80713</v>
      </c>
      <c r="D642" t="s">
        <v>59</v>
      </c>
      <c r="E642" t="s">
        <v>77</v>
      </c>
      <c r="F642" t="s">
        <v>61</v>
      </c>
      <c r="G642" t="s">
        <v>62</v>
      </c>
      <c r="H642" t="s">
        <v>63</v>
      </c>
      <c r="I642" t="s">
        <v>64</v>
      </c>
      <c r="J642" t="s">
        <v>65</v>
      </c>
      <c r="K642" t="s">
        <v>64</v>
      </c>
      <c r="L642" s="1">
        <v>44376.430555555555</v>
      </c>
      <c r="P642" t="s">
        <v>168</v>
      </c>
      <c r="U642" t="s">
        <v>169</v>
      </c>
      <c r="AN642" s="1">
        <v>44377.536111111112</v>
      </c>
      <c r="AO642" s="1">
        <v>44377.536111111112</v>
      </c>
      <c r="AP642" t="s">
        <v>384</v>
      </c>
      <c r="AQ642" t="s">
        <v>385</v>
      </c>
      <c r="AR642">
        <v>13</v>
      </c>
      <c r="AS642">
        <v>88</v>
      </c>
      <c r="AT642" t="s">
        <v>386</v>
      </c>
      <c r="AU642" t="s">
        <v>391</v>
      </c>
      <c r="AW642" t="s">
        <v>387</v>
      </c>
      <c r="AX642">
        <v>1</v>
      </c>
      <c r="AZ642" t="s">
        <v>170</v>
      </c>
      <c r="BC642">
        <v>80713011</v>
      </c>
      <c r="BD642">
        <v>8197132</v>
      </c>
      <c r="BE642" t="s">
        <v>384</v>
      </c>
    </row>
    <row r="643" spans="1:57" x14ac:dyDescent="0.25">
      <c r="A643" t="s">
        <v>166</v>
      </c>
      <c r="B643" t="s">
        <v>167</v>
      </c>
      <c r="C643">
        <v>80713</v>
      </c>
      <c r="D643" t="s">
        <v>59</v>
      </c>
      <c r="E643" t="s">
        <v>77</v>
      </c>
      <c r="F643" t="s">
        <v>61</v>
      </c>
      <c r="G643" t="s">
        <v>62</v>
      </c>
      <c r="H643" t="s">
        <v>63</v>
      </c>
      <c r="I643" t="s">
        <v>64</v>
      </c>
      <c r="J643" t="s">
        <v>65</v>
      </c>
      <c r="K643" t="s">
        <v>64</v>
      </c>
      <c r="L643" s="1">
        <v>44376.430555555555</v>
      </c>
      <c r="P643" t="s">
        <v>168</v>
      </c>
      <c r="U643" t="s">
        <v>169</v>
      </c>
      <c r="AN643" s="1">
        <v>44384.451423611114</v>
      </c>
      <c r="AO643" s="1">
        <v>44383.599305555559</v>
      </c>
      <c r="AP643" t="s">
        <v>556</v>
      </c>
      <c r="AQ643" t="s">
        <v>557</v>
      </c>
      <c r="AR643">
        <v>26</v>
      </c>
      <c r="AS643">
        <v>8.0000000000000002E-3</v>
      </c>
      <c r="AT643" t="s">
        <v>71</v>
      </c>
      <c r="AU643" t="s">
        <v>449</v>
      </c>
      <c r="AW643" t="s">
        <v>450</v>
      </c>
      <c r="AX643">
        <v>2E-3</v>
      </c>
      <c r="AZ643" t="s">
        <v>170</v>
      </c>
      <c r="BC643">
        <v>80713011</v>
      </c>
      <c r="BD643">
        <v>8197127</v>
      </c>
      <c r="BE643" t="s">
        <v>556</v>
      </c>
    </row>
    <row r="644" spans="1:57" x14ac:dyDescent="0.25">
      <c r="A644" t="s">
        <v>166</v>
      </c>
      <c r="B644" t="s">
        <v>167</v>
      </c>
      <c r="C644">
        <v>80713</v>
      </c>
      <c r="D644" t="s">
        <v>59</v>
      </c>
      <c r="E644" t="s">
        <v>77</v>
      </c>
      <c r="F644" t="s">
        <v>61</v>
      </c>
      <c r="G644" t="s">
        <v>62</v>
      </c>
      <c r="H644" t="s">
        <v>63</v>
      </c>
      <c r="I644" t="s">
        <v>64</v>
      </c>
      <c r="J644" t="s">
        <v>65</v>
      </c>
      <c r="K644" t="s">
        <v>64</v>
      </c>
      <c r="L644" s="1">
        <v>44376.430555555555</v>
      </c>
      <c r="P644" t="s">
        <v>168</v>
      </c>
      <c r="U644" t="s">
        <v>169</v>
      </c>
      <c r="AN644" s="1">
        <v>44384.45039351852</v>
      </c>
      <c r="AO644" s="1">
        <v>44383.599305555559</v>
      </c>
      <c r="AP644" t="s">
        <v>554</v>
      </c>
      <c r="AQ644" t="s">
        <v>555</v>
      </c>
      <c r="AR644">
        <v>25</v>
      </c>
      <c r="AS644">
        <v>1.2E-2</v>
      </c>
      <c r="AT644" t="s">
        <v>71</v>
      </c>
      <c r="AU644" t="s">
        <v>449</v>
      </c>
      <c r="AW644" t="s">
        <v>450</v>
      </c>
      <c r="AX644">
        <v>2E-3</v>
      </c>
      <c r="AZ644" t="s">
        <v>170</v>
      </c>
      <c r="BC644">
        <v>80713011</v>
      </c>
      <c r="BD644">
        <v>8197125</v>
      </c>
      <c r="BE644" t="s">
        <v>554</v>
      </c>
    </row>
    <row r="645" spans="1:57" x14ac:dyDescent="0.25">
      <c r="A645" t="s">
        <v>166</v>
      </c>
      <c r="B645" t="s">
        <v>167</v>
      </c>
      <c r="C645">
        <v>80713</v>
      </c>
      <c r="D645" t="s">
        <v>59</v>
      </c>
      <c r="E645" t="s">
        <v>77</v>
      </c>
      <c r="F645" t="s">
        <v>61</v>
      </c>
      <c r="G645" t="s">
        <v>62</v>
      </c>
      <c r="H645" t="s">
        <v>63</v>
      </c>
      <c r="I645" t="s">
        <v>64</v>
      </c>
      <c r="J645" t="s">
        <v>65</v>
      </c>
      <c r="K645" t="s">
        <v>64</v>
      </c>
      <c r="L645" s="1">
        <v>44376.430555555555</v>
      </c>
      <c r="P645" t="s">
        <v>168</v>
      </c>
      <c r="U645" t="s">
        <v>169</v>
      </c>
      <c r="AN645" s="1">
        <v>44390.620138888888</v>
      </c>
      <c r="AO645" s="1">
        <v>44390.620138888888</v>
      </c>
      <c r="AP645" t="s">
        <v>69</v>
      </c>
      <c r="AQ645" t="s">
        <v>70</v>
      </c>
      <c r="AR645">
        <v>89</v>
      </c>
      <c r="AS645">
        <v>30.4</v>
      </c>
      <c r="AT645" t="s">
        <v>71</v>
      </c>
      <c r="AU645" t="s">
        <v>141</v>
      </c>
      <c r="AW645" t="s">
        <v>73</v>
      </c>
      <c r="AX645">
        <v>0.8</v>
      </c>
      <c r="AZ645" t="s">
        <v>170</v>
      </c>
      <c r="BC645">
        <v>80713011</v>
      </c>
      <c r="BD645">
        <v>8197133</v>
      </c>
      <c r="BE645" t="s">
        <v>69</v>
      </c>
    </row>
    <row r="646" spans="1:57" x14ac:dyDescent="0.25">
      <c r="A646" t="s">
        <v>166</v>
      </c>
      <c r="B646" t="s">
        <v>167</v>
      </c>
      <c r="C646">
        <v>80713</v>
      </c>
      <c r="D646" t="s">
        <v>59</v>
      </c>
      <c r="E646" t="s">
        <v>77</v>
      </c>
      <c r="F646" t="s">
        <v>61</v>
      </c>
      <c r="G646" t="s">
        <v>62</v>
      </c>
      <c r="H646" t="s">
        <v>63</v>
      </c>
      <c r="I646" t="s">
        <v>64</v>
      </c>
      <c r="J646" t="s">
        <v>65</v>
      </c>
      <c r="K646" t="s">
        <v>64</v>
      </c>
      <c r="L646" s="1">
        <v>44376.430555555555</v>
      </c>
      <c r="P646" t="s">
        <v>168</v>
      </c>
      <c r="U646" t="s">
        <v>169</v>
      </c>
      <c r="AN646" s="1">
        <v>44377.583333333336</v>
      </c>
      <c r="AO646" s="1">
        <v>44377.583333333336</v>
      </c>
      <c r="AP646" t="s">
        <v>185</v>
      </c>
      <c r="AQ646" t="s">
        <v>186</v>
      </c>
      <c r="AR646">
        <v>67</v>
      </c>
      <c r="AS646">
        <v>200</v>
      </c>
      <c r="AT646" t="s">
        <v>187</v>
      </c>
      <c r="AU646" t="s">
        <v>191</v>
      </c>
      <c r="AW646" t="s">
        <v>189</v>
      </c>
      <c r="AX646">
        <v>1</v>
      </c>
      <c r="AZ646" t="s">
        <v>170</v>
      </c>
      <c r="BC646">
        <v>80713011</v>
      </c>
      <c r="BD646">
        <v>8197137</v>
      </c>
      <c r="BE646" t="s">
        <v>185</v>
      </c>
    </row>
    <row r="647" spans="1:57" x14ac:dyDescent="0.25">
      <c r="A647" t="s">
        <v>166</v>
      </c>
      <c r="B647" t="s">
        <v>167</v>
      </c>
      <c r="C647">
        <v>80713</v>
      </c>
      <c r="D647" t="s">
        <v>59</v>
      </c>
      <c r="E647" t="s">
        <v>77</v>
      </c>
      <c r="F647" t="s">
        <v>61</v>
      </c>
      <c r="G647" t="s">
        <v>62</v>
      </c>
      <c r="H647" t="s">
        <v>63</v>
      </c>
      <c r="I647" t="s">
        <v>64</v>
      </c>
      <c r="J647" t="s">
        <v>65</v>
      </c>
      <c r="K647" t="s">
        <v>64</v>
      </c>
      <c r="L647" s="1">
        <v>44376.430555555555</v>
      </c>
      <c r="P647" t="s">
        <v>168</v>
      </c>
      <c r="U647" t="s">
        <v>169</v>
      </c>
      <c r="AN647" s="1">
        <v>44389.570127314815</v>
      </c>
      <c r="AO647" s="1">
        <v>44384.430555555555</v>
      </c>
      <c r="AP647" t="s">
        <v>407</v>
      </c>
      <c r="AQ647" t="s">
        <v>408</v>
      </c>
      <c r="AR647">
        <v>66</v>
      </c>
      <c r="AS647">
        <v>8</v>
      </c>
      <c r="AT647" t="s">
        <v>343</v>
      </c>
      <c r="AU647" t="s">
        <v>188</v>
      </c>
      <c r="AV647" t="s">
        <v>180</v>
      </c>
      <c r="AW647" t="s">
        <v>268</v>
      </c>
      <c r="AX647">
        <v>8</v>
      </c>
      <c r="AZ647" t="s">
        <v>170</v>
      </c>
      <c r="BC647">
        <v>80713011</v>
      </c>
      <c r="BD647">
        <v>8197140</v>
      </c>
      <c r="BE647" t="s">
        <v>407</v>
      </c>
    </row>
    <row r="648" spans="1:57" x14ac:dyDescent="0.25">
      <c r="A648" t="s">
        <v>166</v>
      </c>
      <c r="B648" t="s">
        <v>167</v>
      </c>
      <c r="C648">
        <v>80713</v>
      </c>
      <c r="D648" t="s">
        <v>59</v>
      </c>
      <c r="E648" t="s">
        <v>77</v>
      </c>
      <c r="F648" t="s">
        <v>61</v>
      </c>
      <c r="G648" t="s">
        <v>62</v>
      </c>
      <c r="H648" t="s">
        <v>63</v>
      </c>
      <c r="I648" t="s">
        <v>64</v>
      </c>
      <c r="J648" t="s">
        <v>65</v>
      </c>
      <c r="K648" t="s">
        <v>64</v>
      </c>
      <c r="L648" s="1">
        <v>44376.430555555555</v>
      </c>
      <c r="P648" t="s">
        <v>168</v>
      </c>
      <c r="U648" t="s">
        <v>169</v>
      </c>
      <c r="AN648" s="1">
        <v>44389.570127314815</v>
      </c>
      <c r="AO648" s="1">
        <v>44384.430555555555</v>
      </c>
      <c r="AP648" t="s">
        <v>404</v>
      </c>
      <c r="AQ648" t="s">
        <v>405</v>
      </c>
      <c r="AR648">
        <v>36</v>
      </c>
      <c r="AS648">
        <v>6</v>
      </c>
      <c r="AT648" t="s">
        <v>343</v>
      </c>
      <c r="AU648" t="s">
        <v>406</v>
      </c>
      <c r="AW648" t="s">
        <v>268</v>
      </c>
      <c r="AX648">
        <v>3</v>
      </c>
      <c r="AZ648" t="s">
        <v>170</v>
      </c>
      <c r="BC648">
        <v>80713011</v>
      </c>
      <c r="BD648">
        <v>8197140</v>
      </c>
      <c r="BE648" t="s">
        <v>404</v>
      </c>
    </row>
    <row r="649" spans="1:57" x14ac:dyDescent="0.25">
      <c r="A649" t="s">
        <v>166</v>
      </c>
      <c r="B649" t="s">
        <v>167</v>
      </c>
      <c r="C649">
        <v>80713</v>
      </c>
      <c r="D649" t="s">
        <v>59</v>
      </c>
      <c r="E649" t="s">
        <v>77</v>
      </c>
      <c r="F649" t="s">
        <v>61</v>
      </c>
      <c r="G649" t="s">
        <v>62</v>
      </c>
      <c r="H649" t="s">
        <v>63</v>
      </c>
      <c r="I649" t="s">
        <v>64</v>
      </c>
      <c r="J649" t="s">
        <v>65</v>
      </c>
      <c r="K649" t="s">
        <v>64</v>
      </c>
      <c r="L649" s="1">
        <v>44376.430555555555</v>
      </c>
      <c r="P649" t="s">
        <v>168</v>
      </c>
      <c r="U649" t="s">
        <v>169</v>
      </c>
      <c r="AN649" s="1">
        <v>44379.478842592594</v>
      </c>
      <c r="AO649" s="1">
        <v>44379.478842592594</v>
      </c>
      <c r="AP649" t="s">
        <v>305</v>
      </c>
      <c r="AQ649" t="s">
        <v>306</v>
      </c>
      <c r="AR649">
        <v>29</v>
      </c>
      <c r="AS649">
        <v>7.3</v>
      </c>
      <c r="AT649" t="s">
        <v>71</v>
      </c>
      <c r="AU649" t="s">
        <v>307</v>
      </c>
      <c r="AW649" t="s">
        <v>268</v>
      </c>
      <c r="AX649">
        <v>0.1</v>
      </c>
      <c r="AZ649" t="s">
        <v>170</v>
      </c>
      <c r="BC649">
        <v>80713011</v>
      </c>
      <c r="BD649">
        <v>8197138</v>
      </c>
      <c r="BE649" t="s">
        <v>305</v>
      </c>
    </row>
    <row r="650" spans="1:57" x14ac:dyDescent="0.25">
      <c r="A650" t="s">
        <v>166</v>
      </c>
      <c r="B650" t="s">
        <v>167</v>
      </c>
      <c r="C650">
        <v>80713</v>
      </c>
      <c r="D650" t="s">
        <v>59</v>
      </c>
      <c r="E650" t="s">
        <v>77</v>
      </c>
      <c r="F650" t="s">
        <v>61</v>
      </c>
      <c r="G650" t="s">
        <v>62</v>
      </c>
      <c r="H650" t="s">
        <v>63</v>
      </c>
      <c r="I650" t="s">
        <v>64</v>
      </c>
      <c r="J650" t="s">
        <v>65</v>
      </c>
      <c r="K650" t="s">
        <v>64</v>
      </c>
      <c r="L650" s="1">
        <v>44376.430555555555</v>
      </c>
      <c r="P650" t="s">
        <v>168</v>
      </c>
      <c r="U650" t="s">
        <v>169</v>
      </c>
      <c r="AN650" s="1">
        <v>44379.478842592594</v>
      </c>
      <c r="AO650" s="1">
        <v>44379.478842592594</v>
      </c>
      <c r="AP650" t="s">
        <v>291</v>
      </c>
      <c r="AQ650" t="s">
        <v>292</v>
      </c>
      <c r="AR650">
        <v>28</v>
      </c>
      <c r="AS650">
        <v>50</v>
      </c>
      <c r="AT650" t="s">
        <v>71</v>
      </c>
      <c r="AU650" t="s">
        <v>299</v>
      </c>
      <c r="AW650" t="s">
        <v>268</v>
      </c>
      <c r="AX650">
        <v>0.4</v>
      </c>
      <c r="AZ650" t="s">
        <v>170</v>
      </c>
      <c r="BC650">
        <v>80713011</v>
      </c>
      <c r="BD650">
        <v>8197138</v>
      </c>
      <c r="BE650" t="s">
        <v>291</v>
      </c>
    </row>
    <row r="651" spans="1:57" x14ac:dyDescent="0.25">
      <c r="A651" t="s">
        <v>166</v>
      </c>
      <c r="B651" t="s">
        <v>167</v>
      </c>
      <c r="C651">
        <v>80713</v>
      </c>
      <c r="D651" t="s">
        <v>59</v>
      </c>
      <c r="E651" t="s">
        <v>77</v>
      </c>
      <c r="F651" t="s">
        <v>61</v>
      </c>
      <c r="G651" t="s">
        <v>62</v>
      </c>
      <c r="H651" t="s">
        <v>63</v>
      </c>
      <c r="I651" t="s">
        <v>64</v>
      </c>
      <c r="J651" t="s">
        <v>65</v>
      </c>
      <c r="K651" t="s">
        <v>64</v>
      </c>
      <c r="L651" s="1">
        <v>44376.430555555555</v>
      </c>
      <c r="P651" t="s">
        <v>168</v>
      </c>
      <c r="U651" t="s">
        <v>169</v>
      </c>
      <c r="AN651" s="1">
        <v>44379.478842592594</v>
      </c>
      <c r="AO651" s="1">
        <v>44379.478842592594</v>
      </c>
      <c r="AP651" t="s">
        <v>283</v>
      </c>
      <c r="AQ651" t="s">
        <v>284</v>
      </c>
      <c r="AR651">
        <v>31</v>
      </c>
      <c r="AS651">
        <v>17.3</v>
      </c>
      <c r="AT651" t="s">
        <v>71</v>
      </c>
      <c r="AU651" t="s">
        <v>289</v>
      </c>
      <c r="AW651" t="s">
        <v>268</v>
      </c>
      <c r="AX651">
        <v>0.1</v>
      </c>
      <c r="AZ651" t="s">
        <v>170</v>
      </c>
      <c r="BC651">
        <v>80713011</v>
      </c>
      <c r="BD651">
        <v>8197138</v>
      </c>
      <c r="BE651" t="s">
        <v>283</v>
      </c>
    </row>
    <row r="652" spans="1:57" x14ac:dyDescent="0.25">
      <c r="A652" t="s">
        <v>166</v>
      </c>
      <c r="B652" t="s">
        <v>167</v>
      </c>
      <c r="C652">
        <v>80713</v>
      </c>
      <c r="D652" t="s">
        <v>59</v>
      </c>
      <c r="E652" t="s">
        <v>77</v>
      </c>
      <c r="F652" t="s">
        <v>61</v>
      </c>
      <c r="G652" t="s">
        <v>62</v>
      </c>
      <c r="H652" t="s">
        <v>63</v>
      </c>
      <c r="I652" t="s">
        <v>64</v>
      </c>
      <c r="J652" t="s">
        <v>65</v>
      </c>
      <c r="K652" t="s">
        <v>64</v>
      </c>
      <c r="L652" s="1">
        <v>44376.430555555555</v>
      </c>
      <c r="P652" t="s">
        <v>168</v>
      </c>
      <c r="U652" t="s">
        <v>169</v>
      </c>
      <c r="AN652" s="1">
        <v>44379.478842592594</v>
      </c>
      <c r="AO652" s="1">
        <v>44379.478842592594</v>
      </c>
      <c r="AP652" t="s">
        <v>265</v>
      </c>
      <c r="AQ652" t="s">
        <v>266</v>
      </c>
      <c r="AR652">
        <v>30</v>
      </c>
      <c r="AS652">
        <v>77.8</v>
      </c>
      <c r="AT652" t="s">
        <v>71</v>
      </c>
      <c r="AU652" t="s">
        <v>278</v>
      </c>
      <c r="AW652" t="s">
        <v>268</v>
      </c>
      <c r="AX652">
        <v>0.3</v>
      </c>
      <c r="AZ652" t="s">
        <v>170</v>
      </c>
      <c r="BC652">
        <v>80713011</v>
      </c>
      <c r="BD652">
        <v>8197138</v>
      </c>
      <c r="BE652" t="s">
        <v>265</v>
      </c>
    </row>
    <row r="653" spans="1:57" x14ac:dyDescent="0.25">
      <c r="A653" t="s">
        <v>166</v>
      </c>
      <c r="B653" t="s">
        <v>167</v>
      </c>
      <c r="C653">
        <v>80713</v>
      </c>
      <c r="D653" t="s">
        <v>59</v>
      </c>
      <c r="E653" t="s">
        <v>77</v>
      </c>
      <c r="F653" t="s">
        <v>61</v>
      </c>
      <c r="G653" t="s">
        <v>62</v>
      </c>
      <c r="H653" t="s">
        <v>63</v>
      </c>
      <c r="I653" t="s">
        <v>64</v>
      </c>
      <c r="J653" t="s">
        <v>65</v>
      </c>
      <c r="K653" t="s">
        <v>64</v>
      </c>
      <c r="L653" s="1">
        <v>44376.430555555555</v>
      </c>
      <c r="P653" t="s">
        <v>168</v>
      </c>
      <c r="U653" t="s">
        <v>169</v>
      </c>
      <c r="AN653" s="1">
        <v>44379.478842592594</v>
      </c>
      <c r="AO653" s="1">
        <v>44379.478842592594</v>
      </c>
      <c r="AP653" t="s">
        <v>241</v>
      </c>
      <c r="AQ653" t="s">
        <v>242</v>
      </c>
      <c r="AS653">
        <v>265.5</v>
      </c>
      <c r="AT653" t="s">
        <v>71</v>
      </c>
      <c r="AU653" t="s">
        <v>260</v>
      </c>
      <c r="AX653">
        <v>1</v>
      </c>
      <c r="AZ653" t="s">
        <v>170</v>
      </c>
      <c r="BC653">
        <v>80713011</v>
      </c>
      <c r="BD653">
        <v>8197138</v>
      </c>
      <c r="BE653" t="s">
        <v>241</v>
      </c>
    </row>
    <row r="654" spans="1:57" x14ac:dyDescent="0.25">
      <c r="A654" t="s">
        <v>166</v>
      </c>
      <c r="B654" t="s">
        <v>167</v>
      </c>
      <c r="C654">
        <v>80713</v>
      </c>
      <c r="D654" t="s">
        <v>59</v>
      </c>
      <c r="E654" t="s">
        <v>77</v>
      </c>
      <c r="F654" t="s">
        <v>61</v>
      </c>
      <c r="G654" t="s">
        <v>62</v>
      </c>
      <c r="H654" t="s">
        <v>63</v>
      </c>
      <c r="I654" t="s">
        <v>64</v>
      </c>
      <c r="J654" t="s">
        <v>65</v>
      </c>
      <c r="K654" t="s">
        <v>64</v>
      </c>
      <c r="L654" s="1">
        <v>44376.430555555555</v>
      </c>
      <c r="P654" t="s">
        <v>168</v>
      </c>
      <c r="U654" t="s">
        <v>169</v>
      </c>
      <c r="AN654" s="1">
        <v>44378.513888888891</v>
      </c>
      <c r="AO654" s="1">
        <v>44378.513888888891</v>
      </c>
      <c r="AP654" t="s">
        <v>414</v>
      </c>
      <c r="AQ654" t="s">
        <v>415</v>
      </c>
      <c r="AR654">
        <v>33</v>
      </c>
      <c r="AS654">
        <v>40.299999999999997</v>
      </c>
      <c r="AT654" t="s">
        <v>71</v>
      </c>
      <c r="AU654" t="s">
        <v>421</v>
      </c>
      <c r="AW654" t="s">
        <v>412</v>
      </c>
      <c r="AX654">
        <v>0.1</v>
      </c>
      <c r="AZ654" t="s">
        <v>170</v>
      </c>
      <c r="BC654">
        <v>80713011</v>
      </c>
      <c r="BD654">
        <v>8197129</v>
      </c>
      <c r="BE654" t="s">
        <v>414</v>
      </c>
    </row>
    <row r="655" spans="1:57" x14ac:dyDescent="0.25">
      <c r="A655" t="s">
        <v>166</v>
      </c>
      <c r="B655" t="s">
        <v>167</v>
      </c>
      <c r="C655">
        <v>80713</v>
      </c>
      <c r="D655" t="s">
        <v>59</v>
      </c>
      <c r="E655" t="s">
        <v>77</v>
      </c>
      <c r="F655" t="s">
        <v>61</v>
      </c>
      <c r="G655" t="s">
        <v>62</v>
      </c>
      <c r="H655" t="s">
        <v>63</v>
      </c>
      <c r="I655" t="s">
        <v>64</v>
      </c>
      <c r="J655" t="s">
        <v>65</v>
      </c>
      <c r="K655" t="s">
        <v>64</v>
      </c>
      <c r="L655" s="1">
        <v>44376.430555555555</v>
      </c>
      <c r="P655" t="s">
        <v>168</v>
      </c>
      <c r="U655" t="s">
        <v>169</v>
      </c>
      <c r="AN655" s="1">
        <v>44378.513888888891</v>
      </c>
      <c r="AO655" s="1">
        <v>44378.513888888891</v>
      </c>
      <c r="AP655" t="s">
        <v>410</v>
      </c>
      <c r="AQ655" t="s">
        <v>411</v>
      </c>
      <c r="AR655">
        <v>32</v>
      </c>
      <c r="AS655">
        <v>87.8</v>
      </c>
      <c r="AT655" t="s">
        <v>71</v>
      </c>
      <c r="AU655" t="s">
        <v>413</v>
      </c>
      <c r="AW655" t="s">
        <v>412</v>
      </c>
      <c r="AX655">
        <v>0.5</v>
      </c>
      <c r="AZ655" t="s">
        <v>170</v>
      </c>
      <c r="BC655">
        <v>80713011</v>
      </c>
      <c r="BD655">
        <v>8197129</v>
      </c>
      <c r="BE655" t="s">
        <v>410</v>
      </c>
    </row>
    <row r="656" spans="1:57" x14ac:dyDescent="0.25">
      <c r="A656" t="s">
        <v>166</v>
      </c>
      <c r="B656" t="s">
        <v>167</v>
      </c>
      <c r="C656">
        <v>80713</v>
      </c>
      <c r="D656" t="s">
        <v>59</v>
      </c>
      <c r="E656" t="s">
        <v>77</v>
      </c>
      <c r="F656" t="s">
        <v>61</v>
      </c>
      <c r="G656" t="s">
        <v>62</v>
      </c>
      <c r="H656" t="s">
        <v>63</v>
      </c>
      <c r="I656" t="s">
        <v>64</v>
      </c>
      <c r="J656" t="s">
        <v>65</v>
      </c>
      <c r="K656" t="s">
        <v>64</v>
      </c>
      <c r="L656" s="1">
        <v>44376.430555555555</v>
      </c>
      <c r="P656" t="s">
        <v>168</v>
      </c>
      <c r="U656" t="s">
        <v>169</v>
      </c>
      <c r="AN656" s="1">
        <v>44385.85</v>
      </c>
      <c r="AO656" s="1">
        <v>44385.344444444447</v>
      </c>
      <c r="AP656" t="s">
        <v>369</v>
      </c>
      <c r="AQ656" t="s">
        <v>370</v>
      </c>
      <c r="AS656">
        <v>0.16900000000000001</v>
      </c>
      <c r="AT656" t="s">
        <v>343</v>
      </c>
      <c r="AU656" t="s">
        <v>382</v>
      </c>
      <c r="AX656">
        <v>8.9999999999999993E-3</v>
      </c>
      <c r="AZ656" t="s">
        <v>170</v>
      </c>
      <c r="BC656">
        <v>80713011</v>
      </c>
      <c r="BD656">
        <v>8197136</v>
      </c>
      <c r="BE656" t="s">
        <v>369</v>
      </c>
    </row>
    <row r="657" spans="1:57" x14ac:dyDescent="0.25">
      <c r="A657" t="s">
        <v>166</v>
      </c>
      <c r="B657" t="s">
        <v>167</v>
      </c>
      <c r="C657">
        <v>80713</v>
      </c>
      <c r="D657" t="s">
        <v>59</v>
      </c>
      <c r="E657" t="s">
        <v>77</v>
      </c>
      <c r="F657" t="s">
        <v>61</v>
      </c>
      <c r="G657" t="s">
        <v>62</v>
      </c>
      <c r="H657" t="s">
        <v>63</v>
      </c>
      <c r="I657" t="s">
        <v>64</v>
      </c>
      <c r="J657" t="s">
        <v>65</v>
      </c>
      <c r="K657" t="s">
        <v>64</v>
      </c>
      <c r="L657" s="1">
        <v>44376.430555555555</v>
      </c>
      <c r="P657" t="s">
        <v>168</v>
      </c>
      <c r="U657" t="s">
        <v>169</v>
      </c>
      <c r="AN657" s="1">
        <v>44385.85</v>
      </c>
      <c r="AO657" s="1">
        <v>44385.344444444447</v>
      </c>
      <c r="AP657" t="s">
        <v>346</v>
      </c>
      <c r="AQ657" t="s">
        <v>347</v>
      </c>
      <c r="AS657">
        <v>1.79</v>
      </c>
      <c r="AT657" t="s">
        <v>343</v>
      </c>
      <c r="AU657" t="s">
        <v>365</v>
      </c>
      <c r="AX657">
        <v>1.7999999999999999E-2</v>
      </c>
      <c r="AZ657" t="s">
        <v>170</v>
      </c>
      <c r="BC657">
        <v>80713011</v>
      </c>
      <c r="BD657">
        <v>8197136</v>
      </c>
      <c r="BE657" t="s">
        <v>346</v>
      </c>
    </row>
    <row r="658" spans="1:57" x14ac:dyDescent="0.25">
      <c r="A658" t="s">
        <v>166</v>
      </c>
      <c r="B658" t="s">
        <v>167</v>
      </c>
      <c r="C658">
        <v>80713</v>
      </c>
      <c r="D658" t="s">
        <v>59</v>
      </c>
      <c r="E658" t="s">
        <v>77</v>
      </c>
      <c r="F658" t="s">
        <v>61</v>
      </c>
      <c r="G658" t="s">
        <v>62</v>
      </c>
      <c r="H658" t="s">
        <v>63</v>
      </c>
      <c r="I658" t="s">
        <v>64</v>
      </c>
      <c r="J658" t="s">
        <v>65</v>
      </c>
      <c r="K658" t="s">
        <v>64</v>
      </c>
      <c r="L658" s="1">
        <v>44376.430555555555</v>
      </c>
      <c r="P658" t="s">
        <v>168</v>
      </c>
      <c r="U658" t="s">
        <v>169</v>
      </c>
      <c r="AN658" s="1">
        <v>44385.85</v>
      </c>
      <c r="AO658" s="1">
        <v>44385.344444444447</v>
      </c>
      <c r="AP658" t="s">
        <v>341</v>
      </c>
      <c r="AQ658" t="s">
        <v>342</v>
      </c>
      <c r="AS658">
        <v>0.23300000000000001</v>
      </c>
      <c r="AT658" t="s">
        <v>343</v>
      </c>
      <c r="AU658" t="s">
        <v>344</v>
      </c>
      <c r="AX658">
        <v>1.7999999999999999E-2</v>
      </c>
      <c r="AZ658" t="s">
        <v>170</v>
      </c>
      <c r="BC658">
        <v>80713011</v>
      </c>
      <c r="BD658">
        <v>8197136</v>
      </c>
      <c r="BE658" t="s">
        <v>341</v>
      </c>
    </row>
    <row r="659" spans="1:57" x14ac:dyDescent="0.25">
      <c r="A659" t="s">
        <v>182</v>
      </c>
      <c r="B659" t="s">
        <v>183</v>
      </c>
      <c r="C659">
        <v>80713</v>
      </c>
      <c r="D659" t="s">
        <v>59</v>
      </c>
      <c r="E659" t="s">
        <v>84</v>
      </c>
      <c r="F659" t="s">
        <v>177</v>
      </c>
      <c r="G659" t="s">
        <v>62</v>
      </c>
      <c r="H659" t="s">
        <v>178</v>
      </c>
      <c r="I659" t="s">
        <v>64</v>
      </c>
      <c r="J659" t="s">
        <v>65</v>
      </c>
      <c r="K659" t="s">
        <v>64</v>
      </c>
      <c r="L659" s="1">
        <v>44376.423611111109</v>
      </c>
      <c r="AN659" s="1">
        <v>44377.52615740741</v>
      </c>
      <c r="AO659" s="1">
        <v>44377.52615740741</v>
      </c>
      <c r="AP659" t="s">
        <v>447</v>
      </c>
      <c r="AQ659" t="s">
        <v>448</v>
      </c>
      <c r="AR659">
        <v>23</v>
      </c>
      <c r="AS659">
        <v>2E-3</v>
      </c>
      <c r="AT659" t="s">
        <v>71</v>
      </c>
      <c r="AU659" t="s">
        <v>449</v>
      </c>
      <c r="AV659" t="s">
        <v>180</v>
      </c>
      <c r="AW659" t="s">
        <v>450</v>
      </c>
      <c r="AX659">
        <v>2E-3</v>
      </c>
      <c r="AZ659" t="s">
        <v>184</v>
      </c>
      <c r="BC659">
        <v>80713012</v>
      </c>
      <c r="BD659">
        <v>8197114</v>
      </c>
      <c r="BE659" t="s">
        <v>447</v>
      </c>
    </row>
    <row r="660" spans="1:57" x14ac:dyDescent="0.25">
      <c r="A660" t="s">
        <v>182</v>
      </c>
      <c r="B660" t="s">
        <v>183</v>
      </c>
      <c r="C660">
        <v>80713</v>
      </c>
      <c r="D660" t="s">
        <v>59</v>
      </c>
      <c r="E660" t="s">
        <v>84</v>
      </c>
      <c r="F660" t="s">
        <v>177</v>
      </c>
      <c r="G660" t="s">
        <v>62</v>
      </c>
      <c r="H660" t="s">
        <v>178</v>
      </c>
      <c r="I660" t="s">
        <v>64</v>
      </c>
      <c r="J660" t="s">
        <v>65</v>
      </c>
      <c r="K660" t="s">
        <v>64</v>
      </c>
      <c r="L660" s="1">
        <v>44376.423611111109</v>
      </c>
      <c r="AN660" s="1">
        <v>44383.464375000003</v>
      </c>
      <c r="AO660" s="1">
        <v>44379.485162037039</v>
      </c>
      <c r="AP660" t="s">
        <v>560</v>
      </c>
      <c r="AQ660" t="s">
        <v>561</v>
      </c>
      <c r="AR660">
        <v>80</v>
      </c>
      <c r="AS660">
        <v>0.05</v>
      </c>
      <c r="AT660" t="s">
        <v>71</v>
      </c>
      <c r="AU660" t="s">
        <v>578</v>
      </c>
      <c r="AV660" t="s">
        <v>180</v>
      </c>
      <c r="AW660" t="s">
        <v>563</v>
      </c>
      <c r="AX660">
        <v>0.05</v>
      </c>
      <c r="AZ660" t="s">
        <v>184</v>
      </c>
      <c r="BC660">
        <v>80713012</v>
      </c>
      <c r="BD660">
        <v>8197118</v>
      </c>
      <c r="BE660" t="s">
        <v>560</v>
      </c>
    </row>
    <row r="661" spans="1:57" x14ac:dyDescent="0.25">
      <c r="A661" t="s">
        <v>182</v>
      </c>
      <c r="B661" t="s">
        <v>183</v>
      </c>
      <c r="C661">
        <v>80713</v>
      </c>
      <c r="D661" t="s">
        <v>59</v>
      </c>
      <c r="E661" t="s">
        <v>84</v>
      </c>
      <c r="F661" t="s">
        <v>177</v>
      </c>
      <c r="G661" t="s">
        <v>62</v>
      </c>
      <c r="H661" t="s">
        <v>178</v>
      </c>
      <c r="I661" t="s">
        <v>64</v>
      </c>
      <c r="J661" t="s">
        <v>65</v>
      </c>
      <c r="K661" t="s">
        <v>64</v>
      </c>
      <c r="L661" s="1">
        <v>44376.423611111109</v>
      </c>
      <c r="AN661" s="1">
        <v>44385.64875</v>
      </c>
      <c r="AO661" s="1">
        <v>44385.64875</v>
      </c>
      <c r="AP661" t="s">
        <v>427</v>
      </c>
      <c r="AQ661" t="s">
        <v>428</v>
      </c>
      <c r="AR661">
        <v>18</v>
      </c>
      <c r="AS661">
        <v>5.0000000000000001E-3</v>
      </c>
      <c r="AT661" t="s">
        <v>71</v>
      </c>
      <c r="AU661" t="s">
        <v>424</v>
      </c>
      <c r="AV661" t="s">
        <v>180</v>
      </c>
      <c r="AW661" t="s">
        <v>429</v>
      </c>
      <c r="AX661">
        <v>5.0000000000000001E-3</v>
      </c>
      <c r="AZ661" t="s">
        <v>184</v>
      </c>
      <c r="BC661">
        <v>80713012</v>
      </c>
      <c r="BD661">
        <v>8197113</v>
      </c>
      <c r="BE661" t="s">
        <v>427</v>
      </c>
    </row>
    <row r="662" spans="1:57" x14ac:dyDescent="0.25">
      <c r="A662" t="s">
        <v>182</v>
      </c>
      <c r="B662" t="s">
        <v>183</v>
      </c>
      <c r="C662">
        <v>80713</v>
      </c>
      <c r="D662" t="s">
        <v>59</v>
      </c>
      <c r="E662" t="s">
        <v>84</v>
      </c>
      <c r="F662" t="s">
        <v>177</v>
      </c>
      <c r="G662" t="s">
        <v>62</v>
      </c>
      <c r="H662" t="s">
        <v>178</v>
      </c>
      <c r="I662" t="s">
        <v>64</v>
      </c>
      <c r="J662" t="s">
        <v>65</v>
      </c>
      <c r="K662" t="s">
        <v>64</v>
      </c>
      <c r="L662" s="1">
        <v>44376.423611111109</v>
      </c>
      <c r="AN662" s="1">
        <v>44385.64875</v>
      </c>
      <c r="AO662" s="1">
        <v>44385.64875</v>
      </c>
      <c r="AP662" t="s">
        <v>422</v>
      </c>
      <c r="AQ662" t="s">
        <v>423</v>
      </c>
      <c r="AR662">
        <v>20</v>
      </c>
      <c r="AS662">
        <v>5.0000000000000001E-3</v>
      </c>
      <c r="AT662" t="s">
        <v>71</v>
      </c>
      <c r="AU662" t="s">
        <v>424</v>
      </c>
      <c r="AV662" t="s">
        <v>180</v>
      </c>
      <c r="AW662" t="s">
        <v>425</v>
      </c>
      <c r="AX662">
        <v>5.0000000000000001E-3</v>
      </c>
      <c r="AZ662" t="s">
        <v>184</v>
      </c>
      <c r="BC662">
        <v>80713012</v>
      </c>
      <c r="BD662">
        <v>8197113</v>
      </c>
      <c r="BE662" t="s">
        <v>422</v>
      </c>
    </row>
    <row r="663" spans="1:57" x14ac:dyDescent="0.25">
      <c r="A663" t="s">
        <v>182</v>
      </c>
      <c r="B663" t="s">
        <v>183</v>
      </c>
      <c r="C663">
        <v>80713</v>
      </c>
      <c r="D663" t="s">
        <v>59</v>
      </c>
      <c r="E663" t="s">
        <v>84</v>
      </c>
      <c r="F663" t="s">
        <v>177</v>
      </c>
      <c r="G663" t="s">
        <v>62</v>
      </c>
      <c r="H663" t="s">
        <v>178</v>
      </c>
      <c r="I663" t="s">
        <v>64</v>
      </c>
      <c r="J663" t="s">
        <v>65</v>
      </c>
      <c r="K663" t="s">
        <v>64</v>
      </c>
      <c r="L663" s="1">
        <v>44376.423611111109</v>
      </c>
      <c r="AN663" s="1">
        <v>44377.536805555559</v>
      </c>
      <c r="AO663" s="1">
        <v>44377.536805555559</v>
      </c>
      <c r="AP663" t="s">
        <v>384</v>
      </c>
      <c r="AQ663" t="s">
        <v>385</v>
      </c>
      <c r="AR663">
        <v>13</v>
      </c>
      <c r="AS663">
        <v>1</v>
      </c>
      <c r="AT663" t="s">
        <v>386</v>
      </c>
      <c r="AU663" t="s">
        <v>394</v>
      </c>
      <c r="AV663" t="s">
        <v>180</v>
      </c>
      <c r="AW663" t="s">
        <v>387</v>
      </c>
      <c r="AX663">
        <v>1</v>
      </c>
      <c r="AZ663" t="s">
        <v>184</v>
      </c>
      <c r="BC663">
        <v>80713012</v>
      </c>
      <c r="BD663">
        <v>8197111</v>
      </c>
      <c r="BE663" t="s">
        <v>384</v>
      </c>
    </row>
    <row r="664" spans="1:57" x14ac:dyDescent="0.25">
      <c r="A664" t="s">
        <v>182</v>
      </c>
      <c r="B664" t="s">
        <v>183</v>
      </c>
      <c r="C664">
        <v>80713</v>
      </c>
      <c r="D664" t="s">
        <v>59</v>
      </c>
      <c r="E664" t="s">
        <v>84</v>
      </c>
      <c r="F664" t="s">
        <v>177</v>
      </c>
      <c r="G664" t="s">
        <v>62</v>
      </c>
      <c r="H664" t="s">
        <v>178</v>
      </c>
      <c r="I664" t="s">
        <v>64</v>
      </c>
      <c r="J664" t="s">
        <v>65</v>
      </c>
      <c r="K664" t="s">
        <v>64</v>
      </c>
      <c r="L664" s="1">
        <v>44376.423611111109</v>
      </c>
      <c r="AN664" s="1">
        <v>44384.45349537037</v>
      </c>
      <c r="AO664" s="1">
        <v>44383.599305555559</v>
      </c>
      <c r="AP664" t="s">
        <v>556</v>
      </c>
      <c r="AQ664" t="s">
        <v>557</v>
      </c>
      <c r="AR664">
        <v>26</v>
      </c>
      <c r="AS664">
        <v>2E-3</v>
      </c>
      <c r="AT664" t="s">
        <v>71</v>
      </c>
      <c r="AU664" t="s">
        <v>449</v>
      </c>
      <c r="AV664" t="s">
        <v>180</v>
      </c>
      <c r="AW664" t="s">
        <v>450</v>
      </c>
      <c r="AX664">
        <v>2E-3</v>
      </c>
      <c r="AZ664" t="s">
        <v>184</v>
      </c>
      <c r="BC664">
        <v>80713012</v>
      </c>
      <c r="BD664">
        <v>8197116</v>
      </c>
      <c r="BE664" t="s">
        <v>556</v>
      </c>
    </row>
    <row r="665" spans="1:57" x14ac:dyDescent="0.25">
      <c r="A665" t="s">
        <v>182</v>
      </c>
      <c r="B665" t="s">
        <v>183</v>
      </c>
      <c r="C665">
        <v>80713</v>
      </c>
      <c r="D665" t="s">
        <v>59</v>
      </c>
      <c r="E665" t="s">
        <v>84</v>
      </c>
      <c r="F665" t="s">
        <v>177</v>
      </c>
      <c r="G665" t="s">
        <v>62</v>
      </c>
      <c r="H665" t="s">
        <v>178</v>
      </c>
      <c r="I665" t="s">
        <v>64</v>
      </c>
      <c r="J665" t="s">
        <v>65</v>
      </c>
      <c r="K665" t="s">
        <v>64</v>
      </c>
      <c r="L665" s="1">
        <v>44376.423611111109</v>
      </c>
      <c r="AN665" s="1">
        <v>44384.452465277776</v>
      </c>
      <c r="AO665" s="1">
        <v>44383.599305555559</v>
      </c>
      <c r="AP665" t="s">
        <v>554</v>
      </c>
      <c r="AQ665" t="s">
        <v>555</v>
      </c>
      <c r="AR665">
        <v>25</v>
      </c>
      <c r="AS665">
        <v>2E-3</v>
      </c>
      <c r="AT665" t="s">
        <v>71</v>
      </c>
      <c r="AU665" t="s">
        <v>449</v>
      </c>
      <c r="AV665" t="s">
        <v>180</v>
      </c>
      <c r="AW665" t="s">
        <v>450</v>
      </c>
      <c r="AX665">
        <v>2E-3</v>
      </c>
      <c r="AZ665" t="s">
        <v>184</v>
      </c>
      <c r="BC665">
        <v>80713012</v>
      </c>
      <c r="BD665">
        <v>8197120</v>
      </c>
      <c r="BE665" t="s">
        <v>554</v>
      </c>
    </row>
    <row r="666" spans="1:57" x14ac:dyDescent="0.25">
      <c r="A666" t="s">
        <v>182</v>
      </c>
      <c r="B666" t="s">
        <v>183</v>
      </c>
      <c r="C666">
        <v>80713</v>
      </c>
      <c r="D666" t="s">
        <v>59</v>
      </c>
      <c r="E666" t="s">
        <v>84</v>
      </c>
      <c r="F666" t="s">
        <v>177</v>
      </c>
      <c r="G666" t="s">
        <v>62</v>
      </c>
      <c r="H666" t="s">
        <v>178</v>
      </c>
      <c r="I666" t="s">
        <v>64</v>
      </c>
      <c r="J666" t="s">
        <v>65</v>
      </c>
      <c r="K666" t="s">
        <v>64</v>
      </c>
      <c r="L666" s="1">
        <v>44376.423611111109</v>
      </c>
      <c r="AN666" s="1">
        <v>44396.724999999999</v>
      </c>
      <c r="AO666" s="1">
        <v>44396.724999999999</v>
      </c>
      <c r="AP666" t="s">
        <v>69</v>
      </c>
      <c r="AQ666" t="s">
        <v>70</v>
      </c>
      <c r="AR666">
        <v>89</v>
      </c>
      <c r="AS666">
        <v>0.8</v>
      </c>
      <c r="AT666" t="s">
        <v>71</v>
      </c>
      <c r="AU666" t="s">
        <v>179</v>
      </c>
      <c r="AV666" t="s">
        <v>180</v>
      </c>
      <c r="AW666" t="s">
        <v>73</v>
      </c>
      <c r="AX666">
        <v>0.8</v>
      </c>
      <c r="AZ666" t="s">
        <v>184</v>
      </c>
      <c r="BC666">
        <v>80713012</v>
      </c>
      <c r="BD666">
        <v>8217226</v>
      </c>
      <c r="BE666" t="s">
        <v>69</v>
      </c>
    </row>
    <row r="667" spans="1:57" x14ac:dyDescent="0.25">
      <c r="A667" t="s">
        <v>182</v>
      </c>
      <c r="B667" t="s">
        <v>183</v>
      </c>
      <c r="C667">
        <v>80713</v>
      </c>
      <c r="D667" t="s">
        <v>59</v>
      </c>
      <c r="E667" t="s">
        <v>84</v>
      </c>
      <c r="F667" t="s">
        <v>177</v>
      </c>
      <c r="G667" t="s">
        <v>62</v>
      </c>
      <c r="H667" t="s">
        <v>178</v>
      </c>
      <c r="I667" t="s">
        <v>64</v>
      </c>
      <c r="J667" t="s">
        <v>65</v>
      </c>
      <c r="K667" t="s">
        <v>64</v>
      </c>
      <c r="L667" s="1">
        <v>44376.423611111109</v>
      </c>
      <c r="AN667" s="1">
        <v>44377.592361111114</v>
      </c>
      <c r="AO667" s="1">
        <v>44377.592361111114</v>
      </c>
      <c r="AP667" t="s">
        <v>185</v>
      </c>
      <c r="AQ667" t="s">
        <v>186</v>
      </c>
      <c r="AR667">
        <v>67</v>
      </c>
      <c r="AS667">
        <v>1</v>
      </c>
      <c r="AT667" t="s">
        <v>187</v>
      </c>
      <c r="AU667" t="s">
        <v>237</v>
      </c>
      <c r="AV667" t="s">
        <v>180</v>
      </c>
      <c r="AW667" t="s">
        <v>189</v>
      </c>
      <c r="AX667">
        <v>1</v>
      </c>
      <c r="AZ667" t="s">
        <v>184</v>
      </c>
      <c r="BC667">
        <v>80713012</v>
      </c>
      <c r="BD667">
        <v>8197105</v>
      </c>
      <c r="BE667" t="s">
        <v>185</v>
      </c>
    </row>
    <row r="668" spans="1:57" x14ac:dyDescent="0.25">
      <c r="A668" t="s">
        <v>182</v>
      </c>
      <c r="B668" t="s">
        <v>183</v>
      </c>
      <c r="C668">
        <v>80713</v>
      </c>
      <c r="D668" t="s">
        <v>59</v>
      </c>
      <c r="E668" t="s">
        <v>84</v>
      </c>
      <c r="F668" t="s">
        <v>177</v>
      </c>
      <c r="G668" t="s">
        <v>62</v>
      </c>
      <c r="H668" t="s">
        <v>178</v>
      </c>
      <c r="I668" t="s">
        <v>64</v>
      </c>
      <c r="J668" t="s">
        <v>65</v>
      </c>
      <c r="K668" t="s">
        <v>64</v>
      </c>
      <c r="L668" s="1">
        <v>44376.423611111109</v>
      </c>
      <c r="AN668" s="1">
        <v>44389.571388888886</v>
      </c>
      <c r="AO668" s="1">
        <v>44384.430555555555</v>
      </c>
      <c r="AP668" t="s">
        <v>407</v>
      </c>
      <c r="AQ668" t="s">
        <v>408</v>
      </c>
      <c r="AR668">
        <v>66</v>
      </c>
      <c r="AS668">
        <v>8</v>
      </c>
      <c r="AT668" t="s">
        <v>343</v>
      </c>
      <c r="AU668" t="s">
        <v>188</v>
      </c>
      <c r="AV668" t="s">
        <v>180</v>
      </c>
      <c r="AW668" t="s">
        <v>268</v>
      </c>
      <c r="AX668">
        <v>8</v>
      </c>
      <c r="AZ668" t="s">
        <v>184</v>
      </c>
      <c r="BC668">
        <v>80713012</v>
      </c>
      <c r="BD668">
        <v>8197122</v>
      </c>
      <c r="BE668" t="s">
        <v>407</v>
      </c>
    </row>
    <row r="669" spans="1:57" x14ac:dyDescent="0.25">
      <c r="A669" t="s">
        <v>182</v>
      </c>
      <c r="B669" t="s">
        <v>183</v>
      </c>
      <c r="C669">
        <v>80713</v>
      </c>
      <c r="D669" t="s">
        <v>59</v>
      </c>
      <c r="E669" t="s">
        <v>84</v>
      </c>
      <c r="F669" t="s">
        <v>177</v>
      </c>
      <c r="G669" t="s">
        <v>62</v>
      </c>
      <c r="H669" t="s">
        <v>178</v>
      </c>
      <c r="I669" t="s">
        <v>64</v>
      </c>
      <c r="J669" t="s">
        <v>65</v>
      </c>
      <c r="K669" t="s">
        <v>64</v>
      </c>
      <c r="L669" s="1">
        <v>44376.423611111109</v>
      </c>
      <c r="AN669" s="1">
        <v>44389.571388888886</v>
      </c>
      <c r="AO669" s="1">
        <v>44384.430555555555</v>
      </c>
      <c r="AP669" t="s">
        <v>404</v>
      </c>
      <c r="AQ669" t="s">
        <v>405</v>
      </c>
      <c r="AR669">
        <v>36</v>
      </c>
      <c r="AS669">
        <v>3</v>
      </c>
      <c r="AT669" t="s">
        <v>343</v>
      </c>
      <c r="AU669" t="s">
        <v>406</v>
      </c>
      <c r="AV669" t="s">
        <v>180</v>
      </c>
      <c r="AW669" t="s">
        <v>268</v>
      </c>
      <c r="AX669">
        <v>3</v>
      </c>
      <c r="AZ669" t="s">
        <v>184</v>
      </c>
      <c r="BC669">
        <v>80713012</v>
      </c>
      <c r="BD669">
        <v>8197122</v>
      </c>
      <c r="BE669" t="s">
        <v>404</v>
      </c>
    </row>
    <row r="670" spans="1:57" x14ac:dyDescent="0.25">
      <c r="A670" t="s">
        <v>182</v>
      </c>
      <c r="B670" t="s">
        <v>183</v>
      </c>
      <c r="C670">
        <v>80713</v>
      </c>
      <c r="D670" t="s">
        <v>59</v>
      </c>
      <c r="E670" t="s">
        <v>84</v>
      </c>
      <c r="F670" t="s">
        <v>177</v>
      </c>
      <c r="G670" t="s">
        <v>62</v>
      </c>
      <c r="H670" t="s">
        <v>178</v>
      </c>
      <c r="I670" t="s">
        <v>64</v>
      </c>
      <c r="J670" t="s">
        <v>65</v>
      </c>
      <c r="K670" t="s">
        <v>64</v>
      </c>
      <c r="L670" s="1">
        <v>44376.423611111109</v>
      </c>
      <c r="AN670" s="1">
        <v>44379.479745370372</v>
      </c>
      <c r="AO670" s="1">
        <v>44379.479745370372</v>
      </c>
      <c r="AP670" t="s">
        <v>305</v>
      </c>
      <c r="AQ670" t="s">
        <v>306</v>
      </c>
      <c r="AR670">
        <v>29</v>
      </c>
      <c r="AS670">
        <v>0.1</v>
      </c>
      <c r="AT670" t="s">
        <v>71</v>
      </c>
      <c r="AU670" t="s">
        <v>290</v>
      </c>
      <c r="AV670" t="s">
        <v>180</v>
      </c>
      <c r="AW670" t="s">
        <v>268</v>
      </c>
      <c r="AX670">
        <v>0.1</v>
      </c>
      <c r="AZ670" t="s">
        <v>184</v>
      </c>
      <c r="BC670">
        <v>80713012</v>
      </c>
      <c r="BD670">
        <v>8197106</v>
      </c>
      <c r="BE670" t="s">
        <v>305</v>
      </c>
    </row>
    <row r="671" spans="1:57" x14ac:dyDescent="0.25">
      <c r="A671" t="s">
        <v>182</v>
      </c>
      <c r="B671" t="s">
        <v>183</v>
      </c>
      <c r="C671">
        <v>80713</v>
      </c>
      <c r="D671" t="s">
        <v>59</v>
      </c>
      <c r="E671" t="s">
        <v>84</v>
      </c>
      <c r="F671" t="s">
        <v>177</v>
      </c>
      <c r="G671" t="s">
        <v>62</v>
      </c>
      <c r="H671" t="s">
        <v>178</v>
      </c>
      <c r="I671" t="s">
        <v>64</v>
      </c>
      <c r="J671" t="s">
        <v>65</v>
      </c>
      <c r="K671" t="s">
        <v>64</v>
      </c>
      <c r="L671" s="1">
        <v>44376.423611111109</v>
      </c>
      <c r="AN671" s="1">
        <v>44379.479745370372</v>
      </c>
      <c r="AO671" s="1">
        <v>44379.479745370372</v>
      </c>
      <c r="AP671" t="s">
        <v>291</v>
      </c>
      <c r="AQ671" t="s">
        <v>292</v>
      </c>
      <c r="AR671">
        <v>28</v>
      </c>
      <c r="AS671">
        <v>0.4</v>
      </c>
      <c r="AT671" t="s">
        <v>71</v>
      </c>
      <c r="AU671" t="s">
        <v>304</v>
      </c>
      <c r="AV671" t="s">
        <v>180</v>
      </c>
      <c r="AW671" t="s">
        <v>268</v>
      </c>
      <c r="AX671">
        <v>0.4</v>
      </c>
      <c r="AZ671" t="s">
        <v>184</v>
      </c>
      <c r="BC671">
        <v>80713012</v>
      </c>
      <c r="BD671">
        <v>8197106</v>
      </c>
      <c r="BE671" t="s">
        <v>291</v>
      </c>
    </row>
    <row r="672" spans="1:57" x14ac:dyDescent="0.25">
      <c r="A672" t="s">
        <v>182</v>
      </c>
      <c r="B672" t="s">
        <v>183</v>
      </c>
      <c r="C672">
        <v>80713</v>
      </c>
      <c r="D672" t="s">
        <v>59</v>
      </c>
      <c r="E672" t="s">
        <v>84</v>
      </c>
      <c r="F672" t="s">
        <v>177</v>
      </c>
      <c r="G672" t="s">
        <v>62</v>
      </c>
      <c r="H672" t="s">
        <v>178</v>
      </c>
      <c r="I672" t="s">
        <v>64</v>
      </c>
      <c r="J672" t="s">
        <v>65</v>
      </c>
      <c r="K672" t="s">
        <v>64</v>
      </c>
      <c r="L672" s="1">
        <v>44376.423611111109</v>
      </c>
      <c r="AN672" s="1">
        <v>44379.479745370372</v>
      </c>
      <c r="AO672" s="1">
        <v>44379.479745370372</v>
      </c>
      <c r="AP672" t="s">
        <v>283</v>
      </c>
      <c r="AQ672" t="s">
        <v>284</v>
      </c>
      <c r="AR672">
        <v>31</v>
      </c>
      <c r="AS672">
        <v>0.1</v>
      </c>
      <c r="AT672" t="s">
        <v>71</v>
      </c>
      <c r="AU672" t="s">
        <v>290</v>
      </c>
      <c r="AV672" t="s">
        <v>180</v>
      </c>
      <c r="AW672" t="s">
        <v>268</v>
      </c>
      <c r="AX672">
        <v>0.1</v>
      </c>
      <c r="AZ672" t="s">
        <v>184</v>
      </c>
      <c r="BC672">
        <v>80713012</v>
      </c>
      <c r="BD672">
        <v>8197106</v>
      </c>
      <c r="BE672" t="s">
        <v>283</v>
      </c>
    </row>
    <row r="673" spans="1:57" x14ac:dyDescent="0.25">
      <c r="A673" t="s">
        <v>182</v>
      </c>
      <c r="B673" t="s">
        <v>183</v>
      </c>
      <c r="C673">
        <v>80713</v>
      </c>
      <c r="D673" t="s">
        <v>59</v>
      </c>
      <c r="E673" t="s">
        <v>84</v>
      </c>
      <c r="F673" t="s">
        <v>177</v>
      </c>
      <c r="G673" t="s">
        <v>62</v>
      </c>
      <c r="H673" t="s">
        <v>178</v>
      </c>
      <c r="I673" t="s">
        <v>64</v>
      </c>
      <c r="J673" t="s">
        <v>65</v>
      </c>
      <c r="K673" t="s">
        <v>64</v>
      </c>
      <c r="L673" s="1">
        <v>44376.423611111109</v>
      </c>
      <c r="AN673" s="1">
        <v>44379.479745370372</v>
      </c>
      <c r="AO673" s="1">
        <v>44379.479745370372</v>
      </c>
      <c r="AP673" t="s">
        <v>265</v>
      </c>
      <c r="AQ673" t="s">
        <v>266</v>
      </c>
      <c r="AR673">
        <v>30</v>
      </c>
      <c r="AS673">
        <v>0.3</v>
      </c>
      <c r="AT673" t="s">
        <v>71</v>
      </c>
      <c r="AU673" t="s">
        <v>282</v>
      </c>
      <c r="AV673" t="s">
        <v>180</v>
      </c>
      <c r="AW673" t="s">
        <v>268</v>
      </c>
      <c r="AX673">
        <v>0.3</v>
      </c>
      <c r="AZ673" t="s">
        <v>184</v>
      </c>
      <c r="BC673">
        <v>80713012</v>
      </c>
      <c r="BD673">
        <v>8197106</v>
      </c>
      <c r="BE673" t="s">
        <v>265</v>
      </c>
    </row>
    <row r="674" spans="1:57" x14ac:dyDescent="0.25">
      <c r="A674" t="s">
        <v>182</v>
      </c>
      <c r="B674" t="s">
        <v>183</v>
      </c>
      <c r="C674">
        <v>80713</v>
      </c>
      <c r="D674" t="s">
        <v>59</v>
      </c>
      <c r="E674" t="s">
        <v>84</v>
      </c>
      <c r="F674" t="s">
        <v>177</v>
      </c>
      <c r="G674" t="s">
        <v>62</v>
      </c>
      <c r="H674" t="s">
        <v>178</v>
      </c>
      <c r="I674" t="s">
        <v>64</v>
      </c>
      <c r="J674" t="s">
        <v>65</v>
      </c>
      <c r="K674" t="s">
        <v>64</v>
      </c>
      <c r="L674" s="1">
        <v>44376.423611111109</v>
      </c>
      <c r="AN674" s="1">
        <v>44379.479745370372</v>
      </c>
      <c r="AO674" s="1">
        <v>44379.479745370372</v>
      </c>
      <c r="AP674" t="s">
        <v>241</v>
      </c>
      <c r="AQ674" t="s">
        <v>242</v>
      </c>
      <c r="AS674">
        <v>1</v>
      </c>
      <c r="AT674" t="s">
        <v>71</v>
      </c>
      <c r="AU674" t="s">
        <v>237</v>
      </c>
      <c r="AV674" t="s">
        <v>180</v>
      </c>
      <c r="AX674">
        <v>1</v>
      </c>
      <c r="AZ674" t="s">
        <v>184</v>
      </c>
      <c r="BC674">
        <v>80713012</v>
      </c>
      <c r="BD674">
        <v>8197106</v>
      </c>
      <c r="BE674" t="s">
        <v>241</v>
      </c>
    </row>
    <row r="675" spans="1:57" x14ac:dyDescent="0.25">
      <c r="A675" t="s">
        <v>182</v>
      </c>
      <c r="B675" t="s">
        <v>183</v>
      </c>
      <c r="C675">
        <v>80713</v>
      </c>
      <c r="D675" t="s">
        <v>59</v>
      </c>
      <c r="E675" t="s">
        <v>84</v>
      </c>
      <c r="F675" t="s">
        <v>177</v>
      </c>
      <c r="G675" t="s">
        <v>62</v>
      </c>
      <c r="H675" t="s">
        <v>178</v>
      </c>
      <c r="I675" t="s">
        <v>64</v>
      </c>
      <c r="J675" t="s">
        <v>65</v>
      </c>
      <c r="K675" t="s">
        <v>64</v>
      </c>
      <c r="L675" s="1">
        <v>44376.423611111109</v>
      </c>
      <c r="AN675" s="1">
        <v>44378.520833333336</v>
      </c>
      <c r="AO675" s="1">
        <v>44378.520833333336</v>
      </c>
      <c r="AP675" t="s">
        <v>414</v>
      </c>
      <c r="AQ675" t="s">
        <v>415</v>
      </c>
      <c r="AR675">
        <v>33</v>
      </c>
      <c r="AS675">
        <v>0.1</v>
      </c>
      <c r="AT675" t="s">
        <v>71</v>
      </c>
      <c r="AU675" t="s">
        <v>290</v>
      </c>
      <c r="AV675" t="s">
        <v>345</v>
      </c>
      <c r="AW675" t="s">
        <v>412</v>
      </c>
      <c r="AX675">
        <v>0.1</v>
      </c>
      <c r="AZ675" t="s">
        <v>184</v>
      </c>
      <c r="BB675" t="s">
        <v>62</v>
      </c>
      <c r="BC675">
        <v>80713012</v>
      </c>
      <c r="BD675">
        <v>8197110</v>
      </c>
      <c r="BE675" t="s">
        <v>414</v>
      </c>
    </row>
    <row r="676" spans="1:57" x14ac:dyDescent="0.25">
      <c r="A676" t="s">
        <v>182</v>
      </c>
      <c r="B676" t="s">
        <v>183</v>
      </c>
      <c r="C676">
        <v>80713</v>
      </c>
      <c r="D676" t="s">
        <v>59</v>
      </c>
      <c r="E676" t="s">
        <v>84</v>
      </c>
      <c r="F676" t="s">
        <v>177</v>
      </c>
      <c r="G676" t="s">
        <v>62</v>
      </c>
      <c r="H676" t="s">
        <v>178</v>
      </c>
      <c r="I676" t="s">
        <v>64</v>
      </c>
      <c r="J676" t="s">
        <v>65</v>
      </c>
      <c r="K676" t="s">
        <v>64</v>
      </c>
      <c r="L676" s="1">
        <v>44376.423611111109</v>
      </c>
      <c r="AN676" s="1">
        <v>44378.520833333336</v>
      </c>
      <c r="AO676" s="1">
        <v>44378.520833333336</v>
      </c>
      <c r="AP676" t="s">
        <v>410</v>
      </c>
      <c r="AQ676" t="s">
        <v>411</v>
      </c>
      <c r="AR676">
        <v>32</v>
      </c>
      <c r="AS676">
        <v>0.5</v>
      </c>
      <c r="AT676" t="s">
        <v>71</v>
      </c>
      <c r="AU676" t="s">
        <v>308</v>
      </c>
      <c r="AV676" t="s">
        <v>180</v>
      </c>
      <c r="AW676" t="s">
        <v>412</v>
      </c>
      <c r="AX676">
        <v>0.5</v>
      </c>
      <c r="AZ676" t="s">
        <v>184</v>
      </c>
      <c r="BC676">
        <v>80713012</v>
      </c>
      <c r="BD676">
        <v>8197110</v>
      </c>
      <c r="BE676" t="s">
        <v>410</v>
      </c>
    </row>
    <row r="677" spans="1:57" x14ac:dyDescent="0.25">
      <c r="A677" t="s">
        <v>182</v>
      </c>
      <c r="B677" t="s">
        <v>183</v>
      </c>
      <c r="C677">
        <v>80713</v>
      </c>
      <c r="D677" t="s">
        <v>59</v>
      </c>
      <c r="E677" t="s">
        <v>84</v>
      </c>
      <c r="F677" t="s">
        <v>177</v>
      </c>
      <c r="G677" t="s">
        <v>62</v>
      </c>
      <c r="H677" t="s">
        <v>178</v>
      </c>
      <c r="I677" t="s">
        <v>64</v>
      </c>
      <c r="J677" t="s">
        <v>65</v>
      </c>
      <c r="K677" t="s">
        <v>64</v>
      </c>
      <c r="L677" s="1">
        <v>44376.423611111109</v>
      </c>
      <c r="AN677" s="1">
        <v>44385.870138888888</v>
      </c>
      <c r="AO677" s="1">
        <v>44385.344444444447</v>
      </c>
      <c r="AP677" t="s">
        <v>369</v>
      </c>
      <c r="AQ677" t="s">
        <v>370</v>
      </c>
      <c r="AS677">
        <v>8.0000000000000002E-3</v>
      </c>
      <c r="AT677" t="s">
        <v>343</v>
      </c>
      <c r="AU677" t="s">
        <v>383</v>
      </c>
      <c r="AV677" t="s">
        <v>180</v>
      </c>
      <c r="AX677">
        <v>8.0000000000000002E-3</v>
      </c>
      <c r="AZ677" t="s">
        <v>184</v>
      </c>
      <c r="BC677">
        <v>80713012</v>
      </c>
      <c r="BD677">
        <v>8197109</v>
      </c>
      <c r="BE677" t="s">
        <v>369</v>
      </c>
    </row>
    <row r="678" spans="1:57" x14ac:dyDescent="0.25">
      <c r="A678" t="s">
        <v>182</v>
      </c>
      <c r="B678" t="s">
        <v>183</v>
      </c>
      <c r="C678">
        <v>80713</v>
      </c>
      <c r="D678" t="s">
        <v>59</v>
      </c>
      <c r="E678" t="s">
        <v>84</v>
      </c>
      <c r="F678" t="s">
        <v>177</v>
      </c>
      <c r="G678" t="s">
        <v>62</v>
      </c>
      <c r="H678" t="s">
        <v>178</v>
      </c>
      <c r="I678" t="s">
        <v>64</v>
      </c>
      <c r="J678" t="s">
        <v>65</v>
      </c>
      <c r="K678" t="s">
        <v>64</v>
      </c>
      <c r="L678" s="1">
        <v>44376.423611111109</v>
      </c>
      <c r="AN678" s="1">
        <v>44385.870138888888</v>
      </c>
      <c r="AO678" s="1">
        <v>44385.344444444447</v>
      </c>
      <c r="AP678" t="s">
        <v>346</v>
      </c>
      <c r="AQ678" t="s">
        <v>347</v>
      </c>
      <c r="AS678">
        <v>1.6E-2</v>
      </c>
      <c r="AT678" t="s">
        <v>343</v>
      </c>
      <c r="AU678" t="s">
        <v>368</v>
      </c>
      <c r="AV678" t="s">
        <v>180</v>
      </c>
      <c r="AX678">
        <v>1.6E-2</v>
      </c>
      <c r="AZ678" t="s">
        <v>184</v>
      </c>
      <c r="BC678">
        <v>80713012</v>
      </c>
      <c r="BD678">
        <v>8197109</v>
      </c>
      <c r="BE678" t="s">
        <v>346</v>
      </c>
    </row>
    <row r="679" spans="1:57" x14ac:dyDescent="0.25">
      <c r="A679" t="s">
        <v>182</v>
      </c>
      <c r="B679" t="s">
        <v>183</v>
      </c>
      <c r="C679">
        <v>80713</v>
      </c>
      <c r="D679" t="s">
        <v>59</v>
      </c>
      <c r="E679" t="s">
        <v>84</v>
      </c>
      <c r="F679" t="s">
        <v>177</v>
      </c>
      <c r="G679" t="s">
        <v>62</v>
      </c>
      <c r="H679" t="s">
        <v>178</v>
      </c>
      <c r="I679" t="s">
        <v>64</v>
      </c>
      <c r="J679" t="s">
        <v>65</v>
      </c>
      <c r="K679" t="s">
        <v>64</v>
      </c>
      <c r="L679" s="1">
        <v>44376.423611111109</v>
      </c>
      <c r="AN679" s="1">
        <v>44385.870138888888</v>
      </c>
      <c r="AO679" s="1">
        <v>44385.344444444447</v>
      </c>
      <c r="AP679" t="s">
        <v>341</v>
      </c>
      <c r="AQ679" t="s">
        <v>342</v>
      </c>
      <c r="AS679">
        <v>1.6E-2</v>
      </c>
      <c r="AT679" t="s">
        <v>343</v>
      </c>
      <c r="AU679" t="s">
        <v>344</v>
      </c>
      <c r="AV679" t="s">
        <v>180</v>
      </c>
      <c r="AX679">
        <v>1.6E-2</v>
      </c>
      <c r="AZ679" t="s">
        <v>184</v>
      </c>
      <c r="BC679">
        <v>80713012</v>
      </c>
      <c r="BD679">
        <v>8197109</v>
      </c>
      <c r="BE679" t="s">
        <v>341</v>
      </c>
    </row>
    <row r="680" spans="1:57" x14ac:dyDescent="0.25">
      <c r="A680" t="s">
        <v>171</v>
      </c>
      <c r="B680" t="s">
        <v>172</v>
      </c>
      <c r="C680">
        <v>80713</v>
      </c>
      <c r="D680" t="s">
        <v>59</v>
      </c>
      <c r="E680" t="s">
        <v>84</v>
      </c>
      <c r="F680" t="s">
        <v>61</v>
      </c>
      <c r="G680" t="s">
        <v>62</v>
      </c>
      <c r="H680" t="s">
        <v>63</v>
      </c>
      <c r="I680" t="s">
        <v>64</v>
      </c>
      <c r="J680" t="s">
        <v>65</v>
      </c>
      <c r="K680" t="s">
        <v>64</v>
      </c>
      <c r="L680" s="1">
        <v>44376.408333333333</v>
      </c>
      <c r="P680" t="s">
        <v>138</v>
      </c>
      <c r="Q680" t="s">
        <v>139</v>
      </c>
      <c r="U680" t="s">
        <v>173</v>
      </c>
      <c r="AN680" s="1">
        <v>44377.536111111112</v>
      </c>
      <c r="AO680" s="1">
        <v>44377.536111111112</v>
      </c>
      <c r="AP680" t="s">
        <v>447</v>
      </c>
      <c r="AQ680" t="s">
        <v>448</v>
      </c>
      <c r="AR680">
        <v>23</v>
      </c>
      <c r="AS680">
        <v>2E-3</v>
      </c>
      <c r="AT680" t="s">
        <v>71</v>
      </c>
      <c r="AU680" t="s">
        <v>449</v>
      </c>
      <c r="AV680" t="s">
        <v>180</v>
      </c>
      <c r="AW680" t="s">
        <v>450</v>
      </c>
      <c r="AX680">
        <v>2E-3</v>
      </c>
      <c r="AZ680" t="s">
        <v>135</v>
      </c>
      <c r="BC680">
        <v>80713010</v>
      </c>
      <c r="BD680">
        <v>8197087</v>
      </c>
      <c r="BE680" t="s">
        <v>447</v>
      </c>
    </row>
    <row r="681" spans="1:57" x14ac:dyDescent="0.25">
      <c r="A681" t="s">
        <v>171</v>
      </c>
      <c r="B681" t="s">
        <v>172</v>
      </c>
      <c r="C681">
        <v>80713</v>
      </c>
      <c r="D681" t="s">
        <v>59</v>
      </c>
      <c r="E681" t="s">
        <v>84</v>
      </c>
      <c r="F681" t="s">
        <v>61</v>
      </c>
      <c r="G681" t="s">
        <v>62</v>
      </c>
      <c r="H681" t="s">
        <v>63</v>
      </c>
      <c r="I681" t="s">
        <v>64</v>
      </c>
      <c r="J681" t="s">
        <v>65</v>
      </c>
      <c r="K681" t="s">
        <v>64</v>
      </c>
      <c r="L681" s="1">
        <v>44376.408333333333</v>
      </c>
      <c r="P681" t="s">
        <v>138</v>
      </c>
      <c r="Q681" t="s">
        <v>139</v>
      </c>
      <c r="U681" t="s">
        <v>173</v>
      </c>
      <c r="AN681" s="1">
        <v>44383.46234953704</v>
      </c>
      <c r="AO681" s="1">
        <v>44379.485162037039</v>
      </c>
      <c r="AP681" t="s">
        <v>560</v>
      </c>
      <c r="AQ681" t="s">
        <v>561</v>
      </c>
      <c r="AR681">
        <v>80</v>
      </c>
      <c r="AS681">
        <v>1.82</v>
      </c>
      <c r="AT681" t="s">
        <v>71</v>
      </c>
      <c r="AU681" t="s">
        <v>575</v>
      </c>
      <c r="AW681" t="s">
        <v>563</v>
      </c>
      <c r="AX681">
        <v>0.05</v>
      </c>
      <c r="AZ681" t="s">
        <v>135</v>
      </c>
      <c r="BC681">
        <v>80713010</v>
      </c>
      <c r="BD681">
        <v>8197095</v>
      </c>
      <c r="BE681" t="s">
        <v>560</v>
      </c>
    </row>
    <row r="682" spans="1:57" x14ac:dyDescent="0.25">
      <c r="A682" t="s">
        <v>171</v>
      </c>
      <c r="B682" t="s">
        <v>172</v>
      </c>
      <c r="C682">
        <v>80713</v>
      </c>
      <c r="D682" t="s">
        <v>59</v>
      </c>
      <c r="E682" t="s">
        <v>84</v>
      </c>
      <c r="F682" t="s">
        <v>61</v>
      </c>
      <c r="G682" t="s">
        <v>62</v>
      </c>
      <c r="H682" t="s">
        <v>63</v>
      </c>
      <c r="I682" t="s">
        <v>64</v>
      </c>
      <c r="J682" t="s">
        <v>65</v>
      </c>
      <c r="K682" t="s">
        <v>64</v>
      </c>
      <c r="L682" s="1">
        <v>44376.408333333333</v>
      </c>
      <c r="P682" t="s">
        <v>138</v>
      </c>
      <c r="Q682" t="s">
        <v>139</v>
      </c>
      <c r="U682" t="s">
        <v>173</v>
      </c>
      <c r="AN682" s="1">
        <v>44385.646805555552</v>
      </c>
      <c r="AO682" s="1">
        <v>44385.646805555552</v>
      </c>
      <c r="AP682" t="s">
        <v>427</v>
      </c>
      <c r="AQ682" t="s">
        <v>428</v>
      </c>
      <c r="AR682">
        <v>18</v>
      </c>
      <c r="AS682">
        <v>5.0000000000000001E-3</v>
      </c>
      <c r="AT682" t="s">
        <v>71</v>
      </c>
      <c r="AU682" t="s">
        <v>424</v>
      </c>
      <c r="AV682" t="s">
        <v>180</v>
      </c>
      <c r="AW682" t="s">
        <v>429</v>
      </c>
      <c r="AX682">
        <v>5.0000000000000001E-3</v>
      </c>
      <c r="AZ682" t="s">
        <v>135</v>
      </c>
      <c r="BC682">
        <v>80713010</v>
      </c>
      <c r="BD682">
        <v>8197092</v>
      </c>
      <c r="BE682" t="s">
        <v>427</v>
      </c>
    </row>
    <row r="683" spans="1:57" x14ac:dyDescent="0.25">
      <c r="A683" t="s">
        <v>171</v>
      </c>
      <c r="B683" t="s">
        <v>172</v>
      </c>
      <c r="C683">
        <v>80713</v>
      </c>
      <c r="D683" t="s">
        <v>59</v>
      </c>
      <c r="E683" t="s">
        <v>84</v>
      </c>
      <c r="F683" t="s">
        <v>61</v>
      </c>
      <c r="G683" t="s">
        <v>62</v>
      </c>
      <c r="H683" t="s">
        <v>63</v>
      </c>
      <c r="I683" t="s">
        <v>64</v>
      </c>
      <c r="J683" t="s">
        <v>65</v>
      </c>
      <c r="K683" t="s">
        <v>64</v>
      </c>
      <c r="L683" s="1">
        <v>44376.408333333333</v>
      </c>
      <c r="P683" t="s">
        <v>138</v>
      </c>
      <c r="Q683" t="s">
        <v>139</v>
      </c>
      <c r="U683" t="s">
        <v>173</v>
      </c>
      <c r="AN683" s="1">
        <v>44385.646805555552</v>
      </c>
      <c r="AO683" s="1">
        <v>44385.646805555552</v>
      </c>
      <c r="AP683" t="s">
        <v>422</v>
      </c>
      <c r="AQ683" t="s">
        <v>423</v>
      </c>
      <c r="AR683">
        <v>20</v>
      </c>
      <c r="AS683">
        <v>0.02</v>
      </c>
      <c r="AT683" t="s">
        <v>71</v>
      </c>
      <c r="AU683" t="s">
        <v>424</v>
      </c>
      <c r="AW683" t="s">
        <v>425</v>
      </c>
      <c r="AX683">
        <v>5.0000000000000001E-3</v>
      </c>
      <c r="AZ683" t="s">
        <v>135</v>
      </c>
      <c r="BC683">
        <v>80713010</v>
      </c>
      <c r="BD683">
        <v>8197092</v>
      </c>
      <c r="BE683" t="s">
        <v>422</v>
      </c>
    </row>
    <row r="684" spans="1:57" x14ac:dyDescent="0.25">
      <c r="A684" t="s">
        <v>171</v>
      </c>
      <c r="B684" t="s">
        <v>172</v>
      </c>
      <c r="C684">
        <v>80713</v>
      </c>
      <c r="D684" t="s">
        <v>59</v>
      </c>
      <c r="E684" t="s">
        <v>84</v>
      </c>
      <c r="F684" t="s">
        <v>61</v>
      </c>
      <c r="G684" t="s">
        <v>62</v>
      </c>
      <c r="H684" t="s">
        <v>63</v>
      </c>
      <c r="I684" t="s">
        <v>64</v>
      </c>
      <c r="J684" t="s">
        <v>65</v>
      </c>
      <c r="K684" t="s">
        <v>64</v>
      </c>
      <c r="L684" s="1">
        <v>44376.408333333333</v>
      </c>
      <c r="P684" t="s">
        <v>138</v>
      </c>
      <c r="Q684" t="s">
        <v>139</v>
      </c>
      <c r="U684" t="s">
        <v>173</v>
      </c>
      <c r="AN684" s="1">
        <v>44377.535416666666</v>
      </c>
      <c r="AO684" s="1">
        <v>44377.535416666666</v>
      </c>
      <c r="AP684" t="s">
        <v>384</v>
      </c>
      <c r="AQ684" t="s">
        <v>385</v>
      </c>
      <c r="AR684">
        <v>13</v>
      </c>
      <c r="AS684">
        <v>90</v>
      </c>
      <c r="AT684" t="s">
        <v>386</v>
      </c>
      <c r="AU684" t="s">
        <v>391</v>
      </c>
      <c r="AW684" t="s">
        <v>387</v>
      </c>
      <c r="AX684">
        <v>1</v>
      </c>
      <c r="AZ684" t="s">
        <v>135</v>
      </c>
      <c r="BC684">
        <v>80713010</v>
      </c>
      <c r="BD684">
        <v>8197096</v>
      </c>
      <c r="BE684" t="s">
        <v>384</v>
      </c>
    </row>
    <row r="685" spans="1:57" x14ac:dyDescent="0.25">
      <c r="A685" t="s">
        <v>171</v>
      </c>
      <c r="B685" t="s">
        <v>172</v>
      </c>
      <c r="C685">
        <v>80713</v>
      </c>
      <c r="D685" t="s">
        <v>59</v>
      </c>
      <c r="E685" t="s">
        <v>84</v>
      </c>
      <c r="F685" t="s">
        <v>61</v>
      </c>
      <c r="G685" t="s">
        <v>62</v>
      </c>
      <c r="H685" t="s">
        <v>63</v>
      </c>
      <c r="I685" t="s">
        <v>64</v>
      </c>
      <c r="J685" t="s">
        <v>65</v>
      </c>
      <c r="K685" t="s">
        <v>64</v>
      </c>
      <c r="L685" s="1">
        <v>44376.408333333333</v>
      </c>
      <c r="P685" t="s">
        <v>138</v>
      </c>
      <c r="Q685" t="s">
        <v>139</v>
      </c>
      <c r="U685" t="s">
        <v>173</v>
      </c>
      <c r="AN685" s="1">
        <v>44384.44935185185</v>
      </c>
      <c r="AO685" s="1">
        <v>44383.599305555559</v>
      </c>
      <c r="AP685" t="s">
        <v>556</v>
      </c>
      <c r="AQ685" t="s">
        <v>557</v>
      </c>
      <c r="AR685">
        <v>26</v>
      </c>
      <c r="AS685">
        <v>8.0000000000000002E-3</v>
      </c>
      <c r="AT685" t="s">
        <v>71</v>
      </c>
      <c r="AU685" t="s">
        <v>449</v>
      </c>
      <c r="AW685" t="s">
        <v>450</v>
      </c>
      <c r="AX685">
        <v>2E-3</v>
      </c>
      <c r="AZ685" t="s">
        <v>135</v>
      </c>
      <c r="BC685">
        <v>80713010</v>
      </c>
      <c r="BD685">
        <v>8197091</v>
      </c>
      <c r="BE685" t="s">
        <v>556</v>
      </c>
    </row>
    <row r="686" spans="1:57" x14ac:dyDescent="0.25">
      <c r="A686" t="s">
        <v>171</v>
      </c>
      <c r="B686" t="s">
        <v>172</v>
      </c>
      <c r="C686">
        <v>80713</v>
      </c>
      <c r="D686" t="s">
        <v>59</v>
      </c>
      <c r="E686" t="s">
        <v>84</v>
      </c>
      <c r="F686" t="s">
        <v>61</v>
      </c>
      <c r="G686" t="s">
        <v>62</v>
      </c>
      <c r="H686" t="s">
        <v>63</v>
      </c>
      <c r="I686" t="s">
        <v>64</v>
      </c>
      <c r="J686" t="s">
        <v>65</v>
      </c>
      <c r="K686" t="s">
        <v>64</v>
      </c>
      <c r="L686" s="1">
        <v>44376.408333333333</v>
      </c>
      <c r="P686" t="s">
        <v>138</v>
      </c>
      <c r="Q686" t="s">
        <v>139</v>
      </c>
      <c r="U686" t="s">
        <v>173</v>
      </c>
      <c r="AN686" s="1">
        <v>44384.448321759257</v>
      </c>
      <c r="AO686" s="1">
        <v>44383.599305555559</v>
      </c>
      <c r="AP686" t="s">
        <v>554</v>
      </c>
      <c r="AQ686" t="s">
        <v>555</v>
      </c>
      <c r="AR686">
        <v>25</v>
      </c>
      <c r="AS686">
        <v>0.01</v>
      </c>
      <c r="AT686" t="s">
        <v>71</v>
      </c>
      <c r="AU686" t="s">
        <v>449</v>
      </c>
      <c r="AW686" t="s">
        <v>450</v>
      </c>
      <c r="AX686">
        <v>2E-3</v>
      </c>
      <c r="AZ686" t="s">
        <v>135</v>
      </c>
      <c r="BC686">
        <v>80713010</v>
      </c>
      <c r="BD686">
        <v>8197089</v>
      </c>
      <c r="BE686" t="s">
        <v>554</v>
      </c>
    </row>
    <row r="687" spans="1:57" x14ac:dyDescent="0.25">
      <c r="A687" t="s">
        <v>171</v>
      </c>
      <c r="B687" t="s">
        <v>172</v>
      </c>
      <c r="C687">
        <v>80713</v>
      </c>
      <c r="D687" t="s">
        <v>59</v>
      </c>
      <c r="E687" t="s">
        <v>84</v>
      </c>
      <c r="F687" t="s">
        <v>61</v>
      </c>
      <c r="G687" t="s">
        <v>62</v>
      </c>
      <c r="H687" t="s">
        <v>63</v>
      </c>
      <c r="I687" t="s">
        <v>64</v>
      </c>
      <c r="J687" t="s">
        <v>65</v>
      </c>
      <c r="K687" t="s">
        <v>64</v>
      </c>
      <c r="L687" s="1">
        <v>44376.408333333333</v>
      </c>
      <c r="P687" t="s">
        <v>138</v>
      </c>
      <c r="Q687" t="s">
        <v>139</v>
      </c>
      <c r="U687" t="s">
        <v>173</v>
      </c>
      <c r="AN687" s="1">
        <v>44390.605555555558</v>
      </c>
      <c r="AO687" s="1">
        <v>44390.605555555558</v>
      </c>
      <c r="AP687" t="s">
        <v>69</v>
      </c>
      <c r="AQ687" t="s">
        <v>70</v>
      </c>
      <c r="AR687">
        <v>89</v>
      </c>
      <c r="AS687">
        <v>29.9</v>
      </c>
      <c r="AT687" t="s">
        <v>71</v>
      </c>
      <c r="AU687" t="s">
        <v>174</v>
      </c>
      <c r="AW687" t="s">
        <v>73</v>
      </c>
      <c r="AX687">
        <v>0.8</v>
      </c>
      <c r="AZ687" t="s">
        <v>135</v>
      </c>
      <c r="BC687">
        <v>80713010</v>
      </c>
      <c r="BD687">
        <v>8197097</v>
      </c>
      <c r="BE687" t="s">
        <v>69</v>
      </c>
    </row>
    <row r="688" spans="1:57" x14ac:dyDescent="0.25">
      <c r="A688" t="s">
        <v>171</v>
      </c>
      <c r="B688" t="s">
        <v>172</v>
      </c>
      <c r="C688">
        <v>80713</v>
      </c>
      <c r="D688" t="s">
        <v>59</v>
      </c>
      <c r="E688" t="s">
        <v>84</v>
      </c>
      <c r="F688" t="s">
        <v>61</v>
      </c>
      <c r="G688" t="s">
        <v>62</v>
      </c>
      <c r="H688" t="s">
        <v>63</v>
      </c>
      <c r="I688" t="s">
        <v>64</v>
      </c>
      <c r="J688" t="s">
        <v>65</v>
      </c>
      <c r="K688" t="s">
        <v>64</v>
      </c>
      <c r="L688" s="1">
        <v>44376.408333333333</v>
      </c>
      <c r="P688" t="s">
        <v>138</v>
      </c>
      <c r="Q688" t="s">
        <v>139</v>
      </c>
      <c r="U688" t="s">
        <v>173</v>
      </c>
      <c r="AN688" s="1">
        <v>44377.574305555558</v>
      </c>
      <c r="AO688" s="1">
        <v>44377.574305555558</v>
      </c>
      <c r="AP688" t="s">
        <v>185</v>
      </c>
      <c r="AQ688" t="s">
        <v>186</v>
      </c>
      <c r="AR688">
        <v>67</v>
      </c>
      <c r="AS688">
        <v>198</v>
      </c>
      <c r="AT688" t="s">
        <v>187</v>
      </c>
      <c r="AU688" t="s">
        <v>191</v>
      </c>
      <c r="AW688" t="s">
        <v>189</v>
      </c>
      <c r="AX688">
        <v>1</v>
      </c>
      <c r="AZ688" t="s">
        <v>135</v>
      </c>
      <c r="BC688">
        <v>80713010</v>
      </c>
      <c r="BD688">
        <v>8197101</v>
      </c>
      <c r="BE688" t="s">
        <v>185</v>
      </c>
    </row>
    <row r="689" spans="1:57" x14ac:dyDescent="0.25">
      <c r="A689" t="s">
        <v>171</v>
      </c>
      <c r="B689" t="s">
        <v>172</v>
      </c>
      <c r="C689">
        <v>80713</v>
      </c>
      <c r="D689" t="s">
        <v>59</v>
      </c>
      <c r="E689" t="s">
        <v>84</v>
      </c>
      <c r="F689" t="s">
        <v>61</v>
      </c>
      <c r="G689" t="s">
        <v>62</v>
      </c>
      <c r="H689" t="s">
        <v>63</v>
      </c>
      <c r="I689" t="s">
        <v>64</v>
      </c>
      <c r="J689" t="s">
        <v>65</v>
      </c>
      <c r="K689" t="s">
        <v>64</v>
      </c>
      <c r="L689" s="1">
        <v>44376.408333333333</v>
      </c>
      <c r="P689" t="s">
        <v>138</v>
      </c>
      <c r="Q689" t="s">
        <v>139</v>
      </c>
      <c r="U689" t="s">
        <v>173</v>
      </c>
      <c r="AN689" s="1">
        <v>44389.565162037034</v>
      </c>
      <c r="AO689" s="1">
        <v>44384.430555555555</v>
      </c>
      <c r="AP689" t="s">
        <v>407</v>
      </c>
      <c r="AQ689" t="s">
        <v>408</v>
      </c>
      <c r="AR689">
        <v>66</v>
      </c>
      <c r="AS689">
        <v>8</v>
      </c>
      <c r="AT689" t="s">
        <v>343</v>
      </c>
      <c r="AU689" t="s">
        <v>188</v>
      </c>
      <c r="AV689" t="s">
        <v>180</v>
      </c>
      <c r="AW689" t="s">
        <v>268</v>
      </c>
      <c r="AX689">
        <v>8</v>
      </c>
      <c r="AZ689" t="s">
        <v>135</v>
      </c>
      <c r="BC689">
        <v>80713010</v>
      </c>
      <c r="BD689">
        <v>8197104</v>
      </c>
      <c r="BE689" t="s">
        <v>407</v>
      </c>
    </row>
    <row r="690" spans="1:57" x14ac:dyDescent="0.25">
      <c r="A690" t="s">
        <v>171</v>
      </c>
      <c r="B690" t="s">
        <v>172</v>
      </c>
      <c r="C690">
        <v>80713</v>
      </c>
      <c r="D690" t="s">
        <v>59</v>
      </c>
      <c r="E690" t="s">
        <v>84</v>
      </c>
      <c r="F690" t="s">
        <v>61</v>
      </c>
      <c r="G690" t="s">
        <v>62</v>
      </c>
      <c r="H690" t="s">
        <v>63</v>
      </c>
      <c r="I690" t="s">
        <v>64</v>
      </c>
      <c r="J690" t="s">
        <v>65</v>
      </c>
      <c r="K690" t="s">
        <v>64</v>
      </c>
      <c r="L690" s="1">
        <v>44376.408333333333</v>
      </c>
      <c r="P690" t="s">
        <v>138</v>
      </c>
      <c r="Q690" t="s">
        <v>139</v>
      </c>
      <c r="U690" t="s">
        <v>173</v>
      </c>
      <c r="AN690" s="1">
        <v>44389.565162037034</v>
      </c>
      <c r="AO690" s="1">
        <v>44384.430555555555</v>
      </c>
      <c r="AP690" t="s">
        <v>404</v>
      </c>
      <c r="AQ690" t="s">
        <v>405</v>
      </c>
      <c r="AR690">
        <v>36</v>
      </c>
      <c r="AS690">
        <v>4</v>
      </c>
      <c r="AT690" t="s">
        <v>343</v>
      </c>
      <c r="AU690" t="s">
        <v>406</v>
      </c>
      <c r="AV690" t="s">
        <v>345</v>
      </c>
      <c r="AW690" t="s">
        <v>268</v>
      </c>
      <c r="AX690">
        <v>3</v>
      </c>
      <c r="AZ690" t="s">
        <v>135</v>
      </c>
      <c r="BC690">
        <v>80713010</v>
      </c>
      <c r="BD690">
        <v>8197104</v>
      </c>
      <c r="BE690" t="s">
        <v>404</v>
      </c>
    </row>
    <row r="691" spans="1:57" x14ac:dyDescent="0.25">
      <c r="A691" t="s">
        <v>171</v>
      </c>
      <c r="B691" t="s">
        <v>172</v>
      </c>
      <c r="C691">
        <v>80713</v>
      </c>
      <c r="D691" t="s">
        <v>59</v>
      </c>
      <c r="E691" t="s">
        <v>84</v>
      </c>
      <c r="F691" t="s">
        <v>61</v>
      </c>
      <c r="G691" t="s">
        <v>62</v>
      </c>
      <c r="H691" t="s">
        <v>63</v>
      </c>
      <c r="I691" t="s">
        <v>64</v>
      </c>
      <c r="J691" t="s">
        <v>65</v>
      </c>
      <c r="K691" t="s">
        <v>64</v>
      </c>
      <c r="L691" s="1">
        <v>44376.408333333333</v>
      </c>
      <c r="P691" t="s">
        <v>138</v>
      </c>
      <c r="Q691" t="s">
        <v>139</v>
      </c>
      <c r="U691" t="s">
        <v>173</v>
      </c>
      <c r="AN691" s="1">
        <v>44379.477939814817</v>
      </c>
      <c r="AO691" s="1">
        <v>44379.477939814817</v>
      </c>
      <c r="AP691" t="s">
        <v>305</v>
      </c>
      <c r="AQ691" t="s">
        <v>306</v>
      </c>
      <c r="AR691">
        <v>29</v>
      </c>
      <c r="AS691">
        <v>7.2</v>
      </c>
      <c r="AT691" t="s">
        <v>71</v>
      </c>
      <c r="AU691" t="s">
        <v>307</v>
      </c>
      <c r="AW691" t="s">
        <v>268</v>
      </c>
      <c r="AX691">
        <v>0.1</v>
      </c>
      <c r="AZ691" t="s">
        <v>135</v>
      </c>
      <c r="BC691">
        <v>80713010</v>
      </c>
      <c r="BD691">
        <v>8197102</v>
      </c>
      <c r="BE691" t="s">
        <v>305</v>
      </c>
    </row>
    <row r="692" spans="1:57" x14ac:dyDescent="0.25">
      <c r="A692" t="s">
        <v>171</v>
      </c>
      <c r="B692" t="s">
        <v>172</v>
      </c>
      <c r="C692">
        <v>80713</v>
      </c>
      <c r="D692" t="s">
        <v>59</v>
      </c>
      <c r="E692" t="s">
        <v>84</v>
      </c>
      <c r="F692" t="s">
        <v>61</v>
      </c>
      <c r="G692" t="s">
        <v>62</v>
      </c>
      <c r="H692" t="s">
        <v>63</v>
      </c>
      <c r="I692" t="s">
        <v>64</v>
      </c>
      <c r="J692" t="s">
        <v>65</v>
      </c>
      <c r="K692" t="s">
        <v>64</v>
      </c>
      <c r="L692" s="1">
        <v>44376.408333333333</v>
      </c>
      <c r="P692" t="s">
        <v>138</v>
      </c>
      <c r="Q692" t="s">
        <v>139</v>
      </c>
      <c r="U692" t="s">
        <v>173</v>
      </c>
      <c r="AN692" s="1">
        <v>44379.477939814817</v>
      </c>
      <c r="AO692" s="1">
        <v>44379.477939814817</v>
      </c>
      <c r="AP692" t="s">
        <v>291</v>
      </c>
      <c r="AQ692" t="s">
        <v>292</v>
      </c>
      <c r="AR692">
        <v>28</v>
      </c>
      <c r="AS692">
        <v>49.6</v>
      </c>
      <c r="AT692" t="s">
        <v>71</v>
      </c>
      <c r="AU692" t="s">
        <v>303</v>
      </c>
      <c r="AW692" t="s">
        <v>268</v>
      </c>
      <c r="AX692">
        <v>0.4</v>
      </c>
      <c r="AZ692" t="s">
        <v>135</v>
      </c>
      <c r="BC692">
        <v>80713010</v>
      </c>
      <c r="BD692">
        <v>8197102</v>
      </c>
      <c r="BE692" t="s">
        <v>291</v>
      </c>
    </row>
    <row r="693" spans="1:57" x14ac:dyDescent="0.25">
      <c r="A693" t="s">
        <v>171</v>
      </c>
      <c r="B693" t="s">
        <v>172</v>
      </c>
      <c r="C693">
        <v>80713</v>
      </c>
      <c r="D693" t="s">
        <v>59</v>
      </c>
      <c r="E693" t="s">
        <v>84</v>
      </c>
      <c r="F693" t="s">
        <v>61</v>
      </c>
      <c r="G693" t="s">
        <v>62</v>
      </c>
      <c r="H693" t="s">
        <v>63</v>
      </c>
      <c r="I693" t="s">
        <v>64</v>
      </c>
      <c r="J693" t="s">
        <v>65</v>
      </c>
      <c r="K693" t="s">
        <v>64</v>
      </c>
      <c r="L693" s="1">
        <v>44376.408333333333</v>
      </c>
      <c r="P693" t="s">
        <v>138</v>
      </c>
      <c r="Q693" t="s">
        <v>139</v>
      </c>
      <c r="U693" t="s">
        <v>173</v>
      </c>
      <c r="AN693" s="1">
        <v>44379.477939814817</v>
      </c>
      <c r="AO693" s="1">
        <v>44379.477939814817</v>
      </c>
      <c r="AP693" t="s">
        <v>283</v>
      </c>
      <c r="AQ693" t="s">
        <v>284</v>
      </c>
      <c r="AR693">
        <v>31</v>
      </c>
      <c r="AS693">
        <v>17.2</v>
      </c>
      <c r="AT693" t="s">
        <v>71</v>
      </c>
      <c r="AU693" t="s">
        <v>289</v>
      </c>
      <c r="AW693" t="s">
        <v>268</v>
      </c>
      <c r="AX693">
        <v>0.1</v>
      </c>
      <c r="AZ693" t="s">
        <v>135</v>
      </c>
      <c r="BC693">
        <v>80713010</v>
      </c>
      <c r="BD693">
        <v>8197102</v>
      </c>
      <c r="BE693" t="s">
        <v>283</v>
      </c>
    </row>
    <row r="694" spans="1:57" x14ac:dyDescent="0.25">
      <c r="A694" t="s">
        <v>171</v>
      </c>
      <c r="B694" t="s">
        <v>172</v>
      </c>
      <c r="C694">
        <v>80713</v>
      </c>
      <c r="D694" t="s">
        <v>59</v>
      </c>
      <c r="E694" t="s">
        <v>84</v>
      </c>
      <c r="F694" t="s">
        <v>61</v>
      </c>
      <c r="G694" t="s">
        <v>62</v>
      </c>
      <c r="H694" t="s">
        <v>63</v>
      </c>
      <c r="I694" t="s">
        <v>64</v>
      </c>
      <c r="J694" t="s">
        <v>65</v>
      </c>
      <c r="K694" t="s">
        <v>64</v>
      </c>
      <c r="L694" s="1">
        <v>44376.408333333333</v>
      </c>
      <c r="P694" t="s">
        <v>138</v>
      </c>
      <c r="Q694" t="s">
        <v>139</v>
      </c>
      <c r="U694" t="s">
        <v>173</v>
      </c>
      <c r="AN694" s="1">
        <v>44379.477939814817</v>
      </c>
      <c r="AO694" s="1">
        <v>44379.477939814817</v>
      </c>
      <c r="AP694" t="s">
        <v>265</v>
      </c>
      <c r="AQ694" t="s">
        <v>266</v>
      </c>
      <c r="AR694">
        <v>30</v>
      </c>
      <c r="AS694">
        <v>75.5</v>
      </c>
      <c r="AT694" t="s">
        <v>71</v>
      </c>
      <c r="AU694" t="s">
        <v>279</v>
      </c>
      <c r="AW694" t="s">
        <v>268</v>
      </c>
      <c r="AX694">
        <v>0.3</v>
      </c>
      <c r="AZ694" t="s">
        <v>135</v>
      </c>
      <c r="BC694">
        <v>80713010</v>
      </c>
      <c r="BD694">
        <v>8197102</v>
      </c>
      <c r="BE694" t="s">
        <v>265</v>
      </c>
    </row>
    <row r="695" spans="1:57" x14ac:dyDescent="0.25">
      <c r="A695" t="s">
        <v>171</v>
      </c>
      <c r="B695" t="s">
        <v>172</v>
      </c>
      <c r="C695">
        <v>80713</v>
      </c>
      <c r="D695" t="s">
        <v>59</v>
      </c>
      <c r="E695" t="s">
        <v>84</v>
      </c>
      <c r="F695" t="s">
        <v>61</v>
      </c>
      <c r="G695" t="s">
        <v>62</v>
      </c>
      <c r="H695" t="s">
        <v>63</v>
      </c>
      <c r="I695" t="s">
        <v>64</v>
      </c>
      <c r="J695" t="s">
        <v>65</v>
      </c>
      <c r="K695" t="s">
        <v>64</v>
      </c>
      <c r="L695" s="1">
        <v>44376.408333333333</v>
      </c>
      <c r="P695" t="s">
        <v>138</v>
      </c>
      <c r="Q695" t="s">
        <v>139</v>
      </c>
      <c r="U695" t="s">
        <v>173</v>
      </c>
      <c r="AN695" s="1">
        <v>44379.477939814817</v>
      </c>
      <c r="AO695" s="1">
        <v>44379.477939814817</v>
      </c>
      <c r="AP695" t="s">
        <v>241</v>
      </c>
      <c r="AQ695" t="s">
        <v>242</v>
      </c>
      <c r="AS695">
        <v>259.5</v>
      </c>
      <c r="AT695" t="s">
        <v>71</v>
      </c>
      <c r="AU695" t="s">
        <v>261</v>
      </c>
      <c r="AX695">
        <v>1</v>
      </c>
      <c r="AZ695" t="s">
        <v>135</v>
      </c>
      <c r="BC695">
        <v>80713010</v>
      </c>
      <c r="BD695">
        <v>8197102</v>
      </c>
      <c r="BE695" t="s">
        <v>241</v>
      </c>
    </row>
    <row r="696" spans="1:57" x14ac:dyDescent="0.25">
      <c r="A696" t="s">
        <v>171</v>
      </c>
      <c r="B696" t="s">
        <v>172</v>
      </c>
      <c r="C696">
        <v>80713</v>
      </c>
      <c r="D696" t="s">
        <v>59</v>
      </c>
      <c r="E696" t="s">
        <v>84</v>
      </c>
      <c r="F696" t="s">
        <v>61</v>
      </c>
      <c r="G696" t="s">
        <v>62</v>
      </c>
      <c r="H696" t="s">
        <v>63</v>
      </c>
      <c r="I696" t="s">
        <v>64</v>
      </c>
      <c r="J696" t="s">
        <v>65</v>
      </c>
      <c r="K696" t="s">
        <v>64</v>
      </c>
      <c r="L696" s="1">
        <v>44376.408333333333</v>
      </c>
      <c r="P696" t="s">
        <v>138</v>
      </c>
      <c r="Q696" t="s">
        <v>139</v>
      </c>
      <c r="U696" t="s">
        <v>173</v>
      </c>
      <c r="AN696" s="1">
        <v>44378.507638888892</v>
      </c>
      <c r="AO696" s="1">
        <v>44378.507638888892</v>
      </c>
      <c r="AP696" t="s">
        <v>414</v>
      </c>
      <c r="AQ696" t="s">
        <v>415</v>
      </c>
      <c r="AR696">
        <v>33</v>
      </c>
      <c r="AS696">
        <v>39.9</v>
      </c>
      <c r="AT696" t="s">
        <v>71</v>
      </c>
      <c r="AU696" t="s">
        <v>421</v>
      </c>
      <c r="AW696" t="s">
        <v>412</v>
      </c>
      <c r="AX696">
        <v>0.1</v>
      </c>
      <c r="AZ696" t="s">
        <v>135</v>
      </c>
      <c r="BC696">
        <v>80713010</v>
      </c>
      <c r="BD696">
        <v>8197093</v>
      </c>
      <c r="BE696" t="s">
        <v>414</v>
      </c>
    </row>
    <row r="697" spans="1:57" x14ac:dyDescent="0.25">
      <c r="A697" t="s">
        <v>171</v>
      </c>
      <c r="B697" t="s">
        <v>172</v>
      </c>
      <c r="C697">
        <v>80713</v>
      </c>
      <c r="D697" t="s">
        <v>59</v>
      </c>
      <c r="E697" t="s">
        <v>84</v>
      </c>
      <c r="F697" t="s">
        <v>61</v>
      </c>
      <c r="G697" t="s">
        <v>62</v>
      </c>
      <c r="H697" t="s">
        <v>63</v>
      </c>
      <c r="I697" t="s">
        <v>64</v>
      </c>
      <c r="J697" t="s">
        <v>65</v>
      </c>
      <c r="K697" t="s">
        <v>64</v>
      </c>
      <c r="L697" s="1">
        <v>44376.408333333333</v>
      </c>
      <c r="P697" t="s">
        <v>138</v>
      </c>
      <c r="Q697" t="s">
        <v>139</v>
      </c>
      <c r="U697" t="s">
        <v>173</v>
      </c>
      <c r="AN697" s="1">
        <v>44378.507638888892</v>
      </c>
      <c r="AO697" s="1">
        <v>44378.507638888892</v>
      </c>
      <c r="AP697" t="s">
        <v>410</v>
      </c>
      <c r="AQ697" t="s">
        <v>411</v>
      </c>
      <c r="AR697">
        <v>32</v>
      </c>
      <c r="AS697">
        <v>88.8</v>
      </c>
      <c r="AT697" t="s">
        <v>71</v>
      </c>
      <c r="AU697" t="s">
        <v>413</v>
      </c>
      <c r="AW697" t="s">
        <v>412</v>
      </c>
      <c r="AX697">
        <v>0.5</v>
      </c>
      <c r="AZ697" t="s">
        <v>135</v>
      </c>
      <c r="BC697">
        <v>80713010</v>
      </c>
      <c r="BD697">
        <v>8197093</v>
      </c>
      <c r="BE697" t="s">
        <v>410</v>
      </c>
    </row>
    <row r="698" spans="1:57" x14ac:dyDescent="0.25">
      <c r="A698" t="s">
        <v>171</v>
      </c>
      <c r="B698" t="s">
        <v>172</v>
      </c>
      <c r="C698">
        <v>80713</v>
      </c>
      <c r="D698" t="s">
        <v>59</v>
      </c>
      <c r="E698" t="s">
        <v>84</v>
      </c>
      <c r="F698" t="s">
        <v>61</v>
      </c>
      <c r="G698" t="s">
        <v>62</v>
      </c>
      <c r="H698" t="s">
        <v>63</v>
      </c>
      <c r="I698" t="s">
        <v>64</v>
      </c>
      <c r="J698" t="s">
        <v>65</v>
      </c>
      <c r="K698" t="s">
        <v>64</v>
      </c>
      <c r="L698" s="1">
        <v>44376.408333333333</v>
      </c>
      <c r="P698" t="s">
        <v>138</v>
      </c>
      <c r="Q698" t="s">
        <v>139</v>
      </c>
      <c r="U698" t="s">
        <v>173</v>
      </c>
      <c r="AN698" s="1">
        <v>44385.84375</v>
      </c>
      <c r="AO698" s="1">
        <v>44385.344444444447</v>
      </c>
      <c r="AP698" t="s">
        <v>369</v>
      </c>
      <c r="AQ698" t="s">
        <v>370</v>
      </c>
      <c r="AS698">
        <v>0.13500000000000001</v>
      </c>
      <c r="AT698" t="s">
        <v>343</v>
      </c>
      <c r="AU698" t="s">
        <v>368</v>
      </c>
      <c r="AX698">
        <v>8.9999999999999993E-3</v>
      </c>
      <c r="AZ698" t="s">
        <v>135</v>
      </c>
      <c r="BC698">
        <v>80713010</v>
      </c>
      <c r="BD698">
        <v>8197100</v>
      </c>
      <c r="BE698" t="s">
        <v>369</v>
      </c>
    </row>
    <row r="699" spans="1:57" x14ac:dyDescent="0.25">
      <c r="A699" t="s">
        <v>171</v>
      </c>
      <c r="B699" t="s">
        <v>172</v>
      </c>
      <c r="C699">
        <v>80713</v>
      </c>
      <c r="D699" t="s">
        <v>59</v>
      </c>
      <c r="E699" t="s">
        <v>84</v>
      </c>
      <c r="F699" t="s">
        <v>61</v>
      </c>
      <c r="G699" t="s">
        <v>62</v>
      </c>
      <c r="H699" t="s">
        <v>63</v>
      </c>
      <c r="I699" t="s">
        <v>64</v>
      </c>
      <c r="J699" t="s">
        <v>65</v>
      </c>
      <c r="K699" t="s">
        <v>64</v>
      </c>
      <c r="L699" s="1">
        <v>44376.408333333333</v>
      </c>
      <c r="P699" t="s">
        <v>138</v>
      </c>
      <c r="Q699" t="s">
        <v>139</v>
      </c>
      <c r="U699" t="s">
        <v>173</v>
      </c>
      <c r="AN699" s="1">
        <v>44385.84375</v>
      </c>
      <c r="AO699" s="1">
        <v>44385.344444444447</v>
      </c>
      <c r="AP699" t="s">
        <v>346</v>
      </c>
      <c r="AQ699" t="s">
        <v>347</v>
      </c>
      <c r="AS699">
        <v>1.33</v>
      </c>
      <c r="AT699" t="s">
        <v>343</v>
      </c>
      <c r="AU699" t="s">
        <v>366</v>
      </c>
      <c r="AX699">
        <v>1.7999999999999999E-2</v>
      </c>
      <c r="AZ699" t="s">
        <v>135</v>
      </c>
      <c r="BC699">
        <v>80713010</v>
      </c>
      <c r="BD699">
        <v>8197100</v>
      </c>
      <c r="BE699" t="s">
        <v>346</v>
      </c>
    </row>
    <row r="700" spans="1:57" x14ac:dyDescent="0.25">
      <c r="A700" t="s">
        <v>171</v>
      </c>
      <c r="B700" t="s">
        <v>172</v>
      </c>
      <c r="C700">
        <v>80713</v>
      </c>
      <c r="D700" t="s">
        <v>59</v>
      </c>
      <c r="E700" t="s">
        <v>84</v>
      </c>
      <c r="F700" t="s">
        <v>61</v>
      </c>
      <c r="G700" t="s">
        <v>62</v>
      </c>
      <c r="H700" t="s">
        <v>63</v>
      </c>
      <c r="I700" t="s">
        <v>64</v>
      </c>
      <c r="J700" t="s">
        <v>65</v>
      </c>
      <c r="K700" t="s">
        <v>64</v>
      </c>
      <c r="L700" s="1">
        <v>44376.408333333333</v>
      </c>
      <c r="P700" t="s">
        <v>138</v>
      </c>
      <c r="Q700" t="s">
        <v>139</v>
      </c>
      <c r="U700" t="s">
        <v>173</v>
      </c>
      <c r="AN700" s="1">
        <v>44385.84375</v>
      </c>
      <c r="AO700" s="1">
        <v>44385.344444444447</v>
      </c>
      <c r="AP700" t="s">
        <v>341</v>
      </c>
      <c r="AQ700" t="s">
        <v>342</v>
      </c>
      <c r="AS700">
        <v>9.4E-2</v>
      </c>
      <c r="AT700" t="s">
        <v>343</v>
      </c>
      <c r="AU700" t="s">
        <v>344</v>
      </c>
      <c r="AX700">
        <v>1.7999999999999999E-2</v>
      </c>
      <c r="AZ700" t="s">
        <v>135</v>
      </c>
      <c r="BC700">
        <v>80713010</v>
      </c>
      <c r="BD700">
        <v>8197100</v>
      </c>
      <c r="BE700" t="s">
        <v>341</v>
      </c>
    </row>
    <row r="701" spans="1:57" x14ac:dyDescent="0.25">
      <c r="A701" t="s">
        <v>435</v>
      </c>
      <c r="B701" t="s">
        <v>436</v>
      </c>
      <c r="C701">
        <v>80468</v>
      </c>
      <c r="D701" t="s">
        <v>59</v>
      </c>
      <c r="E701" t="s">
        <v>317</v>
      </c>
      <c r="H701" t="s">
        <v>317</v>
      </c>
      <c r="I701" t="s">
        <v>64</v>
      </c>
      <c r="J701" t="s">
        <v>65</v>
      </c>
      <c r="L701" s="1">
        <v>44362.589097222219</v>
      </c>
      <c r="AN701" s="1">
        <v>44364.66878472222</v>
      </c>
      <c r="AO701" s="1"/>
      <c r="AP701" t="s">
        <v>432</v>
      </c>
      <c r="AQ701" t="s">
        <v>433</v>
      </c>
      <c r="AS701">
        <v>0</v>
      </c>
      <c r="AT701" t="s">
        <v>45</v>
      </c>
      <c r="AZ701" t="s">
        <v>437</v>
      </c>
      <c r="BC701">
        <v>80468001</v>
      </c>
      <c r="BD701">
        <v>8179388</v>
      </c>
      <c r="BE701" t="s">
        <v>432</v>
      </c>
    </row>
    <row r="702" spans="1:57" x14ac:dyDescent="0.25">
      <c r="A702" t="s">
        <v>451</v>
      </c>
      <c r="B702" t="s">
        <v>452</v>
      </c>
      <c r="C702">
        <v>80468</v>
      </c>
      <c r="D702" t="s">
        <v>59</v>
      </c>
      <c r="E702" t="s">
        <v>77</v>
      </c>
      <c r="F702" t="s">
        <v>61</v>
      </c>
      <c r="G702" t="s">
        <v>62</v>
      </c>
      <c r="H702" t="s">
        <v>63</v>
      </c>
      <c r="I702" t="s">
        <v>64</v>
      </c>
      <c r="J702" t="s">
        <v>65</v>
      </c>
      <c r="K702" t="s">
        <v>64</v>
      </c>
      <c r="L702" s="1">
        <v>44362.492361111108</v>
      </c>
      <c r="P702" t="s">
        <v>126</v>
      </c>
      <c r="Q702" t="s">
        <v>453</v>
      </c>
      <c r="U702" t="s">
        <v>454</v>
      </c>
      <c r="AN702" s="1">
        <v>44363.59480324074</v>
      </c>
      <c r="AO702" s="1">
        <v>44363.373761574076</v>
      </c>
      <c r="AP702" t="s">
        <v>554</v>
      </c>
      <c r="AQ702" t="s">
        <v>555</v>
      </c>
      <c r="AR702">
        <v>25</v>
      </c>
      <c r="AS702">
        <v>0.01</v>
      </c>
      <c r="AT702" t="s">
        <v>71</v>
      </c>
      <c r="AU702" t="s">
        <v>449</v>
      </c>
      <c r="AW702" t="s">
        <v>450</v>
      </c>
      <c r="AX702">
        <v>2E-3</v>
      </c>
      <c r="BC702">
        <v>80468011</v>
      </c>
      <c r="BD702">
        <v>8179387</v>
      </c>
      <c r="BE702" t="s">
        <v>554</v>
      </c>
    </row>
    <row r="703" spans="1:57" x14ac:dyDescent="0.25">
      <c r="A703" t="s">
        <v>451</v>
      </c>
      <c r="B703" t="s">
        <v>452</v>
      </c>
      <c r="C703">
        <v>80468</v>
      </c>
      <c r="D703" t="s">
        <v>59</v>
      </c>
      <c r="E703" t="s">
        <v>77</v>
      </c>
      <c r="F703" t="s">
        <v>61</v>
      </c>
      <c r="G703" t="s">
        <v>62</v>
      </c>
      <c r="H703" t="s">
        <v>63</v>
      </c>
      <c r="I703" t="s">
        <v>64</v>
      </c>
      <c r="J703" t="s">
        <v>65</v>
      </c>
      <c r="K703" t="s">
        <v>64</v>
      </c>
      <c r="L703" s="1">
        <v>44362.492361111108</v>
      </c>
      <c r="P703" t="s">
        <v>126</v>
      </c>
      <c r="Q703" t="s">
        <v>453</v>
      </c>
      <c r="U703" t="s">
        <v>454</v>
      </c>
      <c r="AN703" s="1">
        <v>44363.565381944441</v>
      </c>
      <c r="AO703" s="1">
        <v>44363.565381944441</v>
      </c>
      <c r="AP703" t="s">
        <v>447</v>
      </c>
      <c r="AQ703" t="s">
        <v>448</v>
      </c>
      <c r="AR703">
        <v>23</v>
      </c>
      <c r="AS703">
        <v>2E-3</v>
      </c>
      <c r="AT703" t="s">
        <v>71</v>
      </c>
      <c r="AU703" t="s">
        <v>449</v>
      </c>
      <c r="AV703" t="s">
        <v>180</v>
      </c>
      <c r="AW703" t="s">
        <v>450</v>
      </c>
      <c r="AX703">
        <v>2E-3</v>
      </c>
      <c r="BC703">
        <v>80468011</v>
      </c>
      <c r="BD703">
        <v>8179383</v>
      </c>
      <c r="BE703" t="s">
        <v>447</v>
      </c>
    </row>
    <row r="704" spans="1:57" x14ac:dyDescent="0.25">
      <c r="A704" t="s">
        <v>451</v>
      </c>
      <c r="B704" t="s">
        <v>452</v>
      </c>
      <c r="C704">
        <v>80468</v>
      </c>
      <c r="D704" t="s">
        <v>59</v>
      </c>
      <c r="E704" t="s">
        <v>77</v>
      </c>
      <c r="F704" t="s">
        <v>61</v>
      </c>
      <c r="G704" t="s">
        <v>62</v>
      </c>
      <c r="H704" t="s">
        <v>63</v>
      </c>
      <c r="I704" t="s">
        <v>64</v>
      </c>
      <c r="J704" t="s">
        <v>65</v>
      </c>
      <c r="K704" t="s">
        <v>64</v>
      </c>
      <c r="L704" s="1">
        <v>44362.492361111108</v>
      </c>
      <c r="P704" t="s">
        <v>126</v>
      </c>
      <c r="Q704" t="s">
        <v>453</v>
      </c>
      <c r="U704" t="s">
        <v>454</v>
      </c>
      <c r="AN704" s="1">
        <v>44364.490590277775</v>
      </c>
      <c r="AO704" s="1">
        <v>44363.571527777778</v>
      </c>
      <c r="AP704" t="s">
        <v>556</v>
      </c>
      <c r="AQ704" t="s">
        <v>557</v>
      </c>
      <c r="AR704">
        <v>26</v>
      </c>
      <c r="AS704">
        <v>6.0000000000000001E-3</v>
      </c>
      <c r="AT704" t="s">
        <v>71</v>
      </c>
      <c r="AU704" t="s">
        <v>449</v>
      </c>
      <c r="AW704" t="s">
        <v>450</v>
      </c>
      <c r="AX704">
        <v>2E-3</v>
      </c>
      <c r="BC704">
        <v>80468011</v>
      </c>
      <c r="BD704">
        <v>8179385</v>
      </c>
      <c r="BE704" t="s">
        <v>556</v>
      </c>
    </row>
    <row r="705" spans="1:57" x14ac:dyDescent="0.25">
      <c r="A705" t="s">
        <v>455</v>
      </c>
      <c r="B705" t="s">
        <v>456</v>
      </c>
      <c r="C705">
        <v>80468</v>
      </c>
      <c r="D705" t="s">
        <v>59</v>
      </c>
      <c r="E705" t="s">
        <v>84</v>
      </c>
      <c r="F705" t="s">
        <v>61</v>
      </c>
      <c r="G705" t="s">
        <v>62</v>
      </c>
      <c r="H705" t="s">
        <v>63</v>
      </c>
      <c r="I705" t="s">
        <v>64</v>
      </c>
      <c r="J705" t="s">
        <v>65</v>
      </c>
      <c r="K705" t="s">
        <v>64</v>
      </c>
      <c r="L705" s="1">
        <v>44362.484027777777</v>
      </c>
      <c r="P705" t="s">
        <v>126</v>
      </c>
      <c r="Q705" t="s">
        <v>457</v>
      </c>
      <c r="U705" t="s">
        <v>458</v>
      </c>
      <c r="AN705" s="1">
        <v>44363.59375</v>
      </c>
      <c r="AO705" s="1">
        <v>44363.373761574076</v>
      </c>
      <c r="AP705" t="s">
        <v>554</v>
      </c>
      <c r="AQ705" t="s">
        <v>555</v>
      </c>
      <c r="AR705">
        <v>25</v>
      </c>
      <c r="AS705">
        <v>8.9999999999999993E-3</v>
      </c>
      <c r="AT705" t="s">
        <v>71</v>
      </c>
      <c r="AU705" t="s">
        <v>449</v>
      </c>
      <c r="AW705" t="s">
        <v>450</v>
      </c>
      <c r="AX705">
        <v>2E-3</v>
      </c>
      <c r="BC705">
        <v>80468010</v>
      </c>
      <c r="BD705">
        <v>8179382</v>
      </c>
      <c r="BE705" t="s">
        <v>554</v>
      </c>
    </row>
    <row r="706" spans="1:57" x14ac:dyDescent="0.25">
      <c r="A706" t="s">
        <v>455</v>
      </c>
      <c r="B706" t="s">
        <v>456</v>
      </c>
      <c r="C706">
        <v>80468</v>
      </c>
      <c r="D706" t="s">
        <v>59</v>
      </c>
      <c r="E706" t="s">
        <v>84</v>
      </c>
      <c r="F706" t="s">
        <v>61</v>
      </c>
      <c r="G706" t="s">
        <v>62</v>
      </c>
      <c r="H706" t="s">
        <v>63</v>
      </c>
      <c r="I706" t="s">
        <v>64</v>
      </c>
      <c r="J706" t="s">
        <v>65</v>
      </c>
      <c r="K706" t="s">
        <v>64</v>
      </c>
      <c r="L706" s="1">
        <v>44362.484027777777</v>
      </c>
      <c r="P706" t="s">
        <v>126</v>
      </c>
      <c r="Q706" t="s">
        <v>457</v>
      </c>
      <c r="U706" t="s">
        <v>458</v>
      </c>
      <c r="AN706" s="1">
        <v>44363.564270833333</v>
      </c>
      <c r="AO706" s="1">
        <v>44363.564270833333</v>
      </c>
      <c r="AP706" t="s">
        <v>447</v>
      </c>
      <c r="AQ706" t="s">
        <v>448</v>
      </c>
      <c r="AR706">
        <v>23</v>
      </c>
      <c r="AS706">
        <v>2E-3</v>
      </c>
      <c r="AT706" t="s">
        <v>71</v>
      </c>
      <c r="AU706" t="s">
        <v>449</v>
      </c>
      <c r="AV706" t="s">
        <v>180</v>
      </c>
      <c r="AW706" t="s">
        <v>450</v>
      </c>
      <c r="AX706">
        <v>2E-3</v>
      </c>
      <c r="BC706">
        <v>80468010</v>
      </c>
      <c r="BD706">
        <v>8179378</v>
      </c>
      <c r="BE706" t="s">
        <v>447</v>
      </c>
    </row>
    <row r="707" spans="1:57" x14ac:dyDescent="0.25">
      <c r="A707" t="s">
        <v>455</v>
      </c>
      <c r="B707" t="s">
        <v>456</v>
      </c>
      <c r="C707">
        <v>80468</v>
      </c>
      <c r="D707" t="s">
        <v>59</v>
      </c>
      <c r="E707" t="s">
        <v>84</v>
      </c>
      <c r="F707" t="s">
        <v>61</v>
      </c>
      <c r="G707" t="s">
        <v>62</v>
      </c>
      <c r="H707" t="s">
        <v>63</v>
      </c>
      <c r="I707" t="s">
        <v>64</v>
      </c>
      <c r="J707" t="s">
        <v>65</v>
      </c>
      <c r="K707" t="s">
        <v>64</v>
      </c>
      <c r="L707" s="1">
        <v>44362.484027777777</v>
      </c>
      <c r="P707" t="s">
        <v>126</v>
      </c>
      <c r="Q707" t="s">
        <v>457</v>
      </c>
      <c r="U707" t="s">
        <v>458</v>
      </c>
      <c r="AN707" s="1">
        <v>44364.488495370373</v>
      </c>
      <c r="AO707" s="1">
        <v>44363.571527777778</v>
      </c>
      <c r="AP707" t="s">
        <v>556</v>
      </c>
      <c r="AQ707" t="s">
        <v>557</v>
      </c>
      <c r="AR707">
        <v>26</v>
      </c>
      <c r="AS707">
        <v>6.0000000000000001E-3</v>
      </c>
      <c r="AT707" t="s">
        <v>71</v>
      </c>
      <c r="AU707" t="s">
        <v>449</v>
      </c>
      <c r="AW707" t="s">
        <v>450</v>
      </c>
      <c r="AX707">
        <v>2E-3</v>
      </c>
      <c r="BC707">
        <v>80468010</v>
      </c>
      <c r="BD707">
        <v>8179380</v>
      </c>
      <c r="BE707" t="s">
        <v>556</v>
      </c>
    </row>
    <row r="708" spans="1:57" x14ac:dyDescent="0.25">
      <c r="A708" t="s">
        <v>459</v>
      </c>
      <c r="B708" t="s">
        <v>460</v>
      </c>
      <c r="C708">
        <v>80468</v>
      </c>
      <c r="D708" t="s">
        <v>59</v>
      </c>
      <c r="E708" t="s">
        <v>91</v>
      </c>
      <c r="F708" t="s">
        <v>61</v>
      </c>
      <c r="G708" t="s">
        <v>62</v>
      </c>
      <c r="H708" t="s">
        <v>63</v>
      </c>
      <c r="I708" t="s">
        <v>64</v>
      </c>
      <c r="J708" t="s">
        <v>65</v>
      </c>
      <c r="K708" t="s">
        <v>64</v>
      </c>
      <c r="L708" s="1">
        <v>44362.474305555559</v>
      </c>
      <c r="P708" t="s">
        <v>204</v>
      </c>
      <c r="Q708" t="s">
        <v>461</v>
      </c>
      <c r="U708" t="s">
        <v>462</v>
      </c>
      <c r="AN708" s="1">
        <v>44363.591620370367</v>
      </c>
      <c r="AO708" s="1">
        <v>44363.373761574076</v>
      </c>
      <c r="AP708" t="s">
        <v>554</v>
      </c>
      <c r="AQ708" t="s">
        <v>555</v>
      </c>
      <c r="AR708">
        <v>25</v>
      </c>
      <c r="AS708">
        <v>8.9999999999999993E-3</v>
      </c>
      <c r="AT708" t="s">
        <v>71</v>
      </c>
      <c r="AU708" t="s">
        <v>449</v>
      </c>
      <c r="AW708" t="s">
        <v>450</v>
      </c>
      <c r="AX708">
        <v>2E-3</v>
      </c>
      <c r="BC708">
        <v>80468008</v>
      </c>
      <c r="BD708">
        <v>8179377</v>
      </c>
      <c r="BE708" t="s">
        <v>554</v>
      </c>
    </row>
    <row r="709" spans="1:57" x14ac:dyDescent="0.25">
      <c r="A709" t="s">
        <v>459</v>
      </c>
      <c r="B709" t="s">
        <v>460</v>
      </c>
      <c r="C709">
        <v>80468</v>
      </c>
      <c r="D709" t="s">
        <v>59</v>
      </c>
      <c r="E709" t="s">
        <v>91</v>
      </c>
      <c r="F709" t="s">
        <v>61</v>
      </c>
      <c r="G709" t="s">
        <v>62</v>
      </c>
      <c r="H709" t="s">
        <v>63</v>
      </c>
      <c r="I709" t="s">
        <v>64</v>
      </c>
      <c r="J709" t="s">
        <v>65</v>
      </c>
      <c r="K709" t="s">
        <v>64</v>
      </c>
      <c r="L709" s="1">
        <v>44362.474305555559</v>
      </c>
      <c r="P709" t="s">
        <v>204</v>
      </c>
      <c r="Q709" t="s">
        <v>461</v>
      </c>
      <c r="U709" t="s">
        <v>462</v>
      </c>
      <c r="AN709" s="1">
        <v>44363.562060185184</v>
      </c>
      <c r="AO709" s="1">
        <v>44363.562060185184</v>
      </c>
      <c r="AP709" t="s">
        <v>447</v>
      </c>
      <c r="AQ709" t="s">
        <v>448</v>
      </c>
      <c r="AR709">
        <v>23</v>
      </c>
      <c r="AS709">
        <v>2E-3</v>
      </c>
      <c r="AT709" t="s">
        <v>71</v>
      </c>
      <c r="AU709" t="s">
        <v>449</v>
      </c>
      <c r="AV709" t="s">
        <v>345</v>
      </c>
      <c r="AW709" t="s">
        <v>450</v>
      </c>
      <c r="AX709">
        <v>2E-3</v>
      </c>
      <c r="BC709">
        <v>80468008</v>
      </c>
      <c r="BD709">
        <v>8179373</v>
      </c>
      <c r="BE709" t="s">
        <v>447</v>
      </c>
    </row>
    <row r="710" spans="1:57" x14ac:dyDescent="0.25">
      <c r="A710" t="s">
        <v>459</v>
      </c>
      <c r="B710" t="s">
        <v>460</v>
      </c>
      <c r="C710">
        <v>80468</v>
      </c>
      <c r="D710" t="s">
        <v>59</v>
      </c>
      <c r="E710" t="s">
        <v>91</v>
      </c>
      <c r="F710" t="s">
        <v>61</v>
      </c>
      <c r="G710" t="s">
        <v>62</v>
      </c>
      <c r="H710" t="s">
        <v>63</v>
      </c>
      <c r="I710" t="s">
        <v>64</v>
      </c>
      <c r="J710" t="s">
        <v>65</v>
      </c>
      <c r="K710" t="s">
        <v>64</v>
      </c>
      <c r="L710" s="1">
        <v>44362.474305555559</v>
      </c>
      <c r="P710" t="s">
        <v>204</v>
      </c>
      <c r="Q710" t="s">
        <v>461</v>
      </c>
      <c r="U710" t="s">
        <v>462</v>
      </c>
      <c r="AN710" s="1">
        <v>44364.482256944444</v>
      </c>
      <c r="AO710" s="1">
        <v>44363.571527777778</v>
      </c>
      <c r="AP710" t="s">
        <v>556</v>
      </c>
      <c r="AQ710" t="s">
        <v>557</v>
      </c>
      <c r="AR710">
        <v>26</v>
      </c>
      <c r="AS710">
        <v>6.0000000000000001E-3</v>
      </c>
      <c r="AT710" t="s">
        <v>71</v>
      </c>
      <c r="AU710" t="s">
        <v>449</v>
      </c>
      <c r="AW710" t="s">
        <v>450</v>
      </c>
      <c r="AX710">
        <v>2E-3</v>
      </c>
      <c r="BC710">
        <v>80468008</v>
      </c>
      <c r="BD710">
        <v>8179375</v>
      </c>
      <c r="BE710" t="s">
        <v>556</v>
      </c>
    </row>
    <row r="711" spans="1:57" x14ac:dyDescent="0.25">
      <c r="A711" t="s">
        <v>463</v>
      </c>
      <c r="B711" t="s">
        <v>464</v>
      </c>
      <c r="C711">
        <v>80468</v>
      </c>
      <c r="D711" t="s">
        <v>59</v>
      </c>
      <c r="E711" t="s">
        <v>99</v>
      </c>
      <c r="F711" t="s">
        <v>61</v>
      </c>
      <c r="G711" t="s">
        <v>62</v>
      </c>
      <c r="H711" t="s">
        <v>63</v>
      </c>
      <c r="I711" t="s">
        <v>64</v>
      </c>
      <c r="J711" t="s">
        <v>65</v>
      </c>
      <c r="K711" t="s">
        <v>64</v>
      </c>
      <c r="L711" s="1">
        <v>44362.46597222222</v>
      </c>
      <c r="P711" t="s">
        <v>100</v>
      </c>
      <c r="Q711" t="s">
        <v>86</v>
      </c>
      <c r="U711" t="s">
        <v>465</v>
      </c>
      <c r="AN711" s="1">
        <v>44363.592685185184</v>
      </c>
      <c r="AO711" s="1">
        <v>44363.373761574076</v>
      </c>
      <c r="AP711" t="s">
        <v>554</v>
      </c>
      <c r="AQ711" t="s">
        <v>555</v>
      </c>
      <c r="AR711">
        <v>25</v>
      </c>
      <c r="AS711">
        <v>8.9999999999999993E-3</v>
      </c>
      <c r="AT711" t="s">
        <v>71</v>
      </c>
      <c r="AU711" t="s">
        <v>449</v>
      </c>
      <c r="AW711" t="s">
        <v>450</v>
      </c>
      <c r="AX711">
        <v>2E-3</v>
      </c>
      <c r="BC711">
        <v>80468009</v>
      </c>
      <c r="BD711">
        <v>8179372</v>
      </c>
      <c r="BE711" t="s">
        <v>554</v>
      </c>
    </row>
    <row r="712" spans="1:57" x14ac:dyDescent="0.25">
      <c r="A712" t="s">
        <v>463</v>
      </c>
      <c r="B712" t="s">
        <v>464</v>
      </c>
      <c r="C712">
        <v>80468</v>
      </c>
      <c r="D712" t="s">
        <v>59</v>
      </c>
      <c r="E712" t="s">
        <v>99</v>
      </c>
      <c r="F712" t="s">
        <v>61</v>
      </c>
      <c r="G712" t="s">
        <v>62</v>
      </c>
      <c r="H712" t="s">
        <v>63</v>
      </c>
      <c r="I712" t="s">
        <v>64</v>
      </c>
      <c r="J712" t="s">
        <v>65</v>
      </c>
      <c r="K712" t="s">
        <v>64</v>
      </c>
      <c r="L712" s="1">
        <v>44362.46597222222</v>
      </c>
      <c r="P712" t="s">
        <v>100</v>
      </c>
      <c r="Q712" t="s">
        <v>86</v>
      </c>
      <c r="U712" t="s">
        <v>465</v>
      </c>
      <c r="AN712" s="1">
        <v>44363.563159722224</v>
      </c>
      <c r="AO712" s="1">
        <v>44363.563159722224</v>
      </c>
      <c r="AP712" t="s">
        <v>447</v>
      </c>
      <c r="AQ712" t="s">
        <v>448</v>
      </c>
      <c r="AR712">
        <v>23</v>
      </c>
      <c r="AS712">
        <v>2E-3</v>
      </c>
      <c r="AT712" t="s">
        <v>71</v>
      </c>
      <c r="AU712" t="s">
        <v>449</v>
      </c>
      <c r="AV712" t="s">
        <v>180</v>
      </c>
      <c r="AW712" t="s">
        <v>450</v>
      </c>
      <c r="AX712">
        <v>2E-3</v>
      </c>
      <c r="BC712">
        <v>80468009</v>
      </c>
      <c r="BD712">
        <v>8179368</v>
      </c>
      <c r="BE712" t="s">
        <v>447</v>
      </c>
    </row>
    <row r="713" spans="1:57" x14ac:dyDescent="0.25">
      <c r="A713" t="s">
        <v>463</v>
      </c>
      <c r="B713" t="s">
        <v>464</v>
      </c>
      <c r="C713">
        <v>80468</v>
      </c>
      <c r="D713" t="s">
        <v>59</v>
      </c>
      <c r="E713" t="s">
        <v>99</v>
      </c>
      <c r="F713" t="s">
        <v>61</v>
      </c>
      <c r="G713" t="s">
        <v>62</v>
      </c>
      <c r="H713" t="s">
        <v>63</v>
      </c>
      <c r="I713" t="s">
        <v>64</v>
      </c>
      <c r="J713" t="s">
        <v>65</v>
      </c>
      <c r="K713" t="s">
        <v>64</v>
      </c>
      <c r="L713" s="1">
        <v>44362.46597222222</v>
      </c>
      <c r="P713" t="s">
        <v>100</v>
      </c>
      <c r="Q713" t="s">
        <v>86</v>
      </c>
      <c r="U713" t="s">
        <v>465</v>
      </c>
      <c r="AN713" s="1">
        <v>44364.483298611114</v>
      </c>
      <c r="AO713" s="1">
        <v>44363.571527777778</v>
      </c>
      <c r="AP713" t="s">
        <v>556</v>
      </c>
      <c r="AQ713" t="s">
        <v>557</v>
      </c>
      <c r="AR713">
        <v>26</v>
      </c>
      <c r="AS713">
        <v>6.0000000000000001E-3</v>
      </c>
      <c r="AT713" t="s">
        <v>71</v>
      </c>
      <c r="AU713" t="s">
        <v>449</v>
      </c>
      <c r="AW713" t="s">
        <v>450</v>
      </c>
      <c r="AX713">
        <v>2E-3</v>
      </c>
      <c r="BC713">
        <v>80468009</v>
      </c>
      <c r="BD713">
        <v>8179370</v>
      </c>
      <c r="BE713" t="s">
        <v>556</v>
      </c>
    </row>
    <row r="714" spans="1:57" x14ac:dyDescent="0.25">
      <c r="A714" t="s">
        <v>466</v>
      </c>
      <c r="B714" t="s">
        <v>467</v>
      </c>
      <c r="C714">
        <v>80468</v>
      </c>
      <c r="D714" t="s">
        <v>59</v>
      </c>
      <c r="E714" t="s">
        <v>105</v>
      </c>
      <c r="F714" t="s">
        <v>61</v>
      </c>
      <c r="G714" t="s">
        <v>62</v>
      </c>
      <c r="H714" t="s">
        <v>63</v>
      </c>
      <c r="I714" t="s">
        <v>64</v>
      </c>
      <c r="J714" t="s">
        <v>65</v>
      </c>
      <c r="K714" t="s">
        <v>64</v>
      </c>
      <c r="L714" s="1">
        <v>44362.456944444442</v>
      </c>
      <c r="P714" t="s">
        <v>204</v>
      </c>
      <c r="Q714" t="s">
        <v>144</v>
      </c>
      <c r="U714" t="s">
        <v>468</v>
      </c>
      <c r="AN714" s="1">
        <v>44363.590543981481</v>
      </c>
      <c r="AO714" s="1">
        <v>44363.373761574076</v>
      </c>
      <c r="AP714" t="s">
        <v>554</v>
      </c>
      <c r="AQ714" t="s">
        <v>555</v>
      </c>
      <c r="AR714">
        <v>25</v>
      </c>
      <c r="AS714">
        <v>7.0000000000000001E-3</v>
      </c>
      <c r="AT714" t="s">
        <v>71</v>
      </c>
      <c r="AU714" t="s">
        <v>449</v>
      </c>
      <c r="AW714" t="s">
        <v>450</v>
      </c>
      <c r="AX714">
        <v>2E-3</v>
      </c>
      <c r="BC714">
        <v>80468007</v>
      </c>
      <c r="BD714">
        <v>8179367</v>
      </c>
      <c r="BE714" t="s">
        <v>554</v>
      </c>
    </row>
    <row r="715" spans="1:57" x14ac:dyDescent="0.25">
      <c r="A715" t="s">
        <v>466</v>
      </c>
      <c r="B715" t="s">
        <v>467</v>
      </c>
      <c r="C715">
        <v>80468</v>
      </c>
      <c r="D715" t="s">
        <v>59</v>
      </c>
      <c r="E715" t="s">
        <v>105</v>
      </c>
      <c r="F715" t="s">
        <v>61</v>
      </c>
      <c r="G715" t="s">
        <v>62</v>
      </c>
      <c r="H715" t="s">
        <v>63</v>
      </c>
      <c r="I715" t="s">
        <v>64</v>
      </c>
      <c r="J715" t="s">
        <v>65</v>
      </c>
      <c r="K715" t="s">
        <v>64</v>
      </c>
      <c r="L715" s="1">
        <v>44362.456944444442</v>
      </c>
      <c r="P715" t="s">
        <v>204</v>
      </c>
      <c r="Q715" t="s">
        <v>144</v>
      </c>
      <c r="U715" t="s">
        <v>468</v>
      </c>
      <c r="AN715" s="1">
        <v>44363.560960648145</v>
      </c>
      <c r="AO715" s="1">
        <v>44363.560960648145</v>
      </c>
      <c r="AP715" t="s">
        <v>447</v>
      </c>
      <c r="AQ715" t="s">
        <v>448</v>
      </c>
      <c r="AR715">
        <v>23</v>
      </c>
      <c r="AS715">
        <v>2E-3</v>
      </c>
      <c r="AT715" t="s">
        <v>71</v>
      </c>
      <c r="AU715" t="s">
        <v>449</v>
      </c>
      <c r="AV715" t="s">
        <v>180</v>
      </c>
      <c r="AW715" t="s">
        <v>450</v>
      </c>
      <c r="AX715">
        <v>2E-3</v>
      </c>
      <c r="BC715">
        <v>80468007</v>
      </c>
      <c r="BD715">
        <v>8179363</v>
      </c>
      <c r="BE715" t="s">
        <v>447</v>
      </c>
    </row>
    <row r="716" spans="1:57" x14ac:dyDescent="0.25">
      <c r="A716" t="s">
        <v>466</v>
      </c>
      <c r="B716" t="s">
        <v>467</v>
      </c>
      <c r="C716">
        <v>80468</v>
      </c>
      <c r="D716" t="s">
        <v>59</v>
      </c>
      <c r="E716" t="s">
        <v>105</v>
      </c>
      <c r="F716" t="s">
        <v>61</v>
      </c>
      <c r="G716" t="s">
        <v>62</v>
      </c>
      <c r="H716" t="s">
        <v>63</v>
      </c>
      <c r="I716" t="s">
        <v>64</v>
      </c>
      <c r="J716" t="s">
        <v>65</v>
      </c>
      <c r="K716" t="s">
        <v>64</v>
      </c>
      <c r="L716" s="1">
        <v>44362.456944444442</v>
      </c>
      <c r="P716" t="s">
        <v>204</v>
      </c>
      <c r="Q716" t="s">
        <v>144</v>
      </c>
      <c r="U716" t="s">
        <v>468</v>
      </c>
      <c r="AN716" s="1">
        <v>44364.481215277781</v>
      </c>
      <c r="AO716" s="1">
        <v>44363.571527777778</v>
      </c>
      <c r="AP716" t="s">
        <v>556</v>
      </c>
      <c r="AQ716" t="s">
        <v>557</v>
      </c>
      <c r="AR716">
        <v>26</v>
      </c>
      <c r="AS716">
        <v>5.0000000000000001E-3</v>
      </c>
      <c r="AT716" t="s">
        <v>71</v>
      </c>
      <c r="AU716" t="s">
        <v>449</v>
      </c>
      <c r="AW716" t="s">
        <v>450</v>
      </c>
      <c r="AX716">
        <v>2E-3</v>
      </c>
      <c r="BC716">
        <v>80468007</v>
      </c>
      <c r="BD716">
        <v>8179365</v>
      </c>
      <c r="BE716" t="s">
        <v>556</v>
      </c>
    </row>
    <row r="717" spans="1:57" x14ac:dyDescent="0.25">
      <c r="A717" t="s">
        <v>469</v>
      </c>
      <c r="B717" t="s">
        <v>470</v>
      </c>
      <c r="C717">
        <v>80468</v>
      </c>
      <c r="D717" t="s">
        <v>59</v>
      </c>
      <c r="E717" t="s">
        <v>110</v>
      </c>
      <c r="F717" t="s">
        <v>61</v>
      </c>
      <c r="G717" t="s">
        <v>62</v>
      </c>
      <c r="H717" t="s">
        <v>63</v>
      </c>
      <c r="I717" t="s">
        <v>64</v>
      </c>
      <c r="J717" t="s">
        <v>65</v>
      </c>
      <c r="K717" t="s">
        <v>64</v>
      </c>
      <c r="L717" s="1">
        <v>44362.447916666664</v>
      </c>
      <c r="P717" t="s">
        <v>204</v>
      </c>
      <c r="Q717" t="s">
        <v>144</v>
      </c>
      <c r="U717" t="s">
        <v>140</v>
      </c>
      <c r="AN717" s="1">
        <v>44363.589490740742</v>
      </c>
      <c r="AO717" s="1">
        <v>44363.373761574076</v>
      </c>
      <c r="AP717" t="s">
        <v>554</v>
      </c>
      <c r="AQ717" t="s">
        <v>555</v>
      </c>
      <c r="AR717">
        <v>25</v>
      </c>
      <c r="AS717">
        <v>8.0000000000000002E-3</v>
      </c>
      <c r="AT717" t="s">
        <v>71</v>
      </c>
      <c r="AU717" t="s">
        <v>449</v>
      </c>
      <c r="AW717" t="s">
        <v>450</v>
      </c>
      <c r="AX717">
        <v>2E-3</v>
      </c>
      <c r="BC717">
        <v>80468006</v>
      </c>
      <c r="BD717">
        <v>8179362</v>
      </c>
      <c r="BE717" t="s">
        <v>554</v>
      </c>
    </row>
    <row r="718" spans="1:57" x14ac:dyDescent="0.25">
      <c r="A718" t="s">
        <v>469</v>
      </c>
      <c r="B718" t="s">
        <v>470</v>
      </c>
      <c r="C718">
        <v>80468</v>
      </c>
      <c r="D718" t="s">
        <v>59</v>
      </c>
      <c r="E718" t="s">
        <v>110</v>
      </c>
      <c r="F718" t="s">
        <v>61</v>
      </c>
      <c r="G718" t="s">
        <v>62</v>
      </c>
      <c r="H718" t="s">
        <v>63</v>
      </c>
      <c r="I718" t="s">
        <v>64</v>
      </c>
      <c r="J718" t="s">
        <v>65</v>
      </c>
      <c r="K718" t="s">
        <v>64</v>
      </c>
      <c r="L718" s="1">
        <v>44362.447916666664</v>
      </c>
      <c r="P718" t="s">
        <v>204</v>
      </c>
      <c r="Q718" t="s">
        <v>144</v>
      </c>
      <c r="U718" t="s">
        <v>140</v>
      </c>
      <c r="AN718" s="1">
        <v>44363.559861111113</v>
      </c>
      <c r="AO718" s="1">
        <v>44363.559861111113</v>
      </c>
      <c r="AP718" t="s">
        <v>447</v>
      </c>
      <c r="AQ718" t="s">
        <v>448</v>
      </c>
      <c r="AR718">
        <v>23</v>
      </c>
      <c r="AS718">
        <v>2E-3</v>
      </c>
      <c r="AT718" t="s">
        <v>71</v>
      </c>
      <c r="AU718" t="s">
        <v>449</v>
      </c>
      <c r="AV718" t="s">
        <v>180</v>
      </c>
      <c r="AW718" t="s">
        <v>450</v>
      </c>
      <c r="AX718">
        <v>2E-3</v>
      </c>
      <c r="BC718">
        <v>80468006</v>
      </c>
      <c r="BD718">
        <v>8179358</v>
      </c>
      <c r="BE718" t="s">
        <v>447</v>
      </c>
    </row>
    <row r="719" spans="1:57" x14ac:dyDescent="0.25">
      <c r="A719" t="s">
        <v>469</v>
      </c>
      <c r="B719" t="s">
        <v>470</v>
      </c>
      <c r="C719">
        <v>80468</v>
      </c>
      <c r="D719" t="s">
        <v>59</v>
      </c>
      <c r="E719" t="s">
        <v>110</v>
      </c>
      <c r="F719" t="s">
        <v>61</v>
      </c>
      <c r="G719" t="s">
        <v>62</v>
      </c>
      <c r="H719" t="s">
        <v>63</v>
      </c>
      <c r="I719" t="s">
        <v>64</v>
      </c>
      <c r="J719" t="s">
        <v>65</v>
      </c>
      <c r="K719" t="s">
        <v>64</v>
      </c>
      <c r="L719" s="1">
        <v>44362.447916666664</v>
      </c>
      <c r="P719" t="s">
        <v>204</v>
      </c>
      <c r="Q719" t="s">
        <v>144</v>
      </c>
      <c r="U719" t="s">
        <v>140</v>
      </c>
      <c r="AN719" s="1">
        <v>44364.480173611111</v>
      </c>
      <c r="AO719" s="1">
        <v>44363.571527777778</v>
      </c>
      <c r="AP719" t="s">
        <v>556</v>
      </c>
      <c r="AQ719" t="s">
        <v>557</v>
      </c>
      <c r="AR719">
        <v>26</v>
      </c>
      <c r="AS719">
        <v>6.0000000000000001E-3</v>
      </c>
      <c r="AT719" t="s">
        <v>71</v>
      </c>
      <c r="AU719" t="s">
        <v>449</v>
      </c>
      <c r="AW719" t="s">
        <v>450</v>
      </c>
      <c r="AX719">
        <v>2E-3</v>
      </c>
      <c r="BC719">
        <v>80468006</v>
      </c>
      <c r="BD719">
        <v>8179360</v>
      </c>
      <c r="BE719" t="s">
        <v>556</v>
      </c>
    </row>
    <row r="720" spans="1:57" x14ac:dyDescent="0.25">
      <c r="A720" t="s">
        <v>471</v>
      </c>
      <c r="B720" t="s">
        <v>472</v>
      </c>
      <c r="C720">
        <v>80468</v>
      </c>
      <c r="D720" t="s">
        <v>59</v>
      </c>
      <c r="E720" t="s">
        <v>116</v>
      </c>
      <c r="F720" t="s">
        <v>61</v>
      </c>
      <c r="G720" t="s">
        <v>62</v>
      </c>
      <c r="H720" t="s">
        <v>63</v>
      </c>
      <c r="I720" t="s">
        <v>64</v>
      </c>
      <c r="J720" t="s">
        <v>65</v>
      </c>
      <c r="K720" t="s">
        <v>64</v>
      </c>
      <c r="L720" s="1">
        <v>44362.438888888886</v>
      </c>
      <c r="P720" t="s">
        <v>473</v>
      </c>
      <c r="Q720" t="s">
        <v>102</v>
      </c>
      <c r="U720" t="s">
        <v>462</v>
      </c>
      <c r="AN720" s="1">
        <v>44363.588425925926</v>
      </c>
      <c r="AO720" s="1">
        <v>44363.373761574076</v>
      </c>
      <c r="AP720" t="s">
        <v>554</v>
      </c>
      <c r="AQ720" t="s">
        <v>555</v>
      </c>
      <c r="AR720">
        <v>25</v>
      </c>
      <c r="AS720">
        <v>8.0000000000000002E-3</v>
      </c>
      <c r="AT720" t="s">
        <v>71</v>
      </c>
      <c r="AU720" t="s">
        <v>449</v>
      </c>
      <c r="AW720" t="s">
        <v>450</v>
      </c>
      <c r="AX720">
        <v>2E-3</v>
      </c>
      <c r="BC720">
        <v>80468005</v>
      </c>
      <c r="BD720">
        <v>8179357</v>
      </c>
      <c r="BE720" t="s">
        <v>554</v>
      </c>
    </row>
    <row r="721" spans="1:57" x14ac:dyDescent="0.25">
      <c r="A721" t="s">
        <v>471</v>
      </c>
      <c r="B721" t="s">
        <v>472</v>
      </c>
      <c r="C721">
        <v>80468</v>
      </c>
      <c r="D721" t="s">
        <v>59</v>
      </c>
      <c r="E721" t="s">
        <v>116</v>
      </c>
      <c r="F721" t="s">
        <v>61</v>
      </c>
      <c r="G721" t="s">
        <v>62</v>
      </c>
      <c r="H721" t="s">
        <v>63</v>
      </c>
      <c r="I721" t="s">
        <v>64</v>
      </c>
      <c r="J721" t="s">
        <v>65</v>
      </c>
      <c r="K721" t="s">
        <v>64</v>
      </c>
      <c r="L721" s="1">
        <v>44362.438888888886</v>
      </c>
      <c r="P721" t="s">
        <v>473</v>
      </c>
      <c r="Q721" t="s">
        <v>102</v>
      </c>
      <c r="U721" t="s">
        <v>462</v>
      </c>
      <c r="AN721" s="1">
        <v>44363.558761574073</v>
      </c>
      <c r="AO721" s="1">
        <v>44363.558761574073</v>
      </c>
      <c r="AP721" t="s">
        <v>447</v>
      </c>
      <c r="AQ721" t="s">
        <v>448</v>
      </c>
      <c r="AR721">
        <v>23</v>
      </c>
      <c r="AS721">
        <v>2E-3</v>
      </c>
      <c r="AT721" t="s">
        <v>71</v>
      </c>
      <c r="AU721" t="s">
        <v>449</v>
      </c>
      <c r="AV721" t="s">
        <v>180</v>
      </c>
      <c r="AW721" t="s">
        <v>450</v>
      </c>
      <c r="AX721">
        <v>2E-3</v>
      </c>
      <c r="BC721">
        <v>80468005</v>
      </c>
      <c r="BD721">
        <v>8179353</v>
      </c>
      <c r="BE721" t="s">
        <v>447</v>
      </c>
    </row>
    <row r="722" spans="1:57" x14ac:dyDescent="0.25">
      <c r="A722" t="s">
        <v>471</v>
      </c>
      <c r="B722" t="s">
        <v>472</v>
      </c>
      <c r="C722">
        <v>80468</v>
      </c>
      <c r="D722" t="s">
        <v>59</v>
      </c>
      <c r="E722" t="s">
        <v>116</v>
      </c>
      <c r="F722" t="s">
        <v>61</v>
      </c>
      <c r="G722" t="s">
        <v>62</v>
      </c>
      <c r="H722" t="s">
        <v>63</v>
      </c>
      <c r="I722" t="s">
        <v>64</v>
      </c>
      <c r="J722" t="s">
        <v>65</v>
      </c>
      <c r="K722" t="s">
        <v>64</v>
      </c>
      <c r="L722" s="1">
        <v>44362.438888888886</v>
      </c>
      <c r="P722" t="s">
        <v>473</v>
      </c>
      <c r="Q722" t="s">
        <v>102</v>
      </c>
      <c r="U722" t="s">
        <v>462</v>
      </c>
      <c r="AN722" s="1">
        <v>44364.479131944441</v>
      </c>
      <c r="AO722" s="1">
        <v>44363.571527777778</v>
      </c>
      <c r="AP722" t="s">
        <v>556</v>
      </c>
      <c r="AQ722" t="s">
        <v>557</v>
      </c>
      <c r="AR722">
        <v>26</v>
      </c>
      <c r="AS722">
        <v>7.0000000000000001E-3</v>
      </c>
      <c r="AT722" t="s">
        <v>71</v>
      </c>
      <c r="AU722" t="s">
        <v>449</v>
      </c>
      <c r="AW722" t="s">
        <v>450</v>
      </c>
      <c r="AX722">
        <v>2E-3</v>
      </c>
      <c r="BC722">
        <v>80468005</v>
      </c>
      <c r="BD722">
        <v>8179355</v>
      </c>
      <c r="BE722" t="s">
        <v>556</v>
      </c>
    </row>
    <row r="723" spans="1:57" x14ac:dyDescent="0.25">
      <c r="A723" t="s">
        <v>474</v>
      </c>
      <c r="B723" t="s">
        <v>475</v>
      </c>
      <c r="C723">
        <v>80468</v>
      </c>
      <c r="D723" t="s">
        <v>59</v>
      </c>
      <c r="E723" t="s">
        <v>119</v>
      </c>
      <c r="F723" t="s">
        <v>61</v>
      </c>
      <c r="G723" t="s">
        <v>62</v>
      </c>
      <c r="H723" t="s">
        <v>63</v>
      </c>
      <c r="I723" t="s">
        <v>64</v>
      </c>
      <c r="J723" t="s">
        <v>65</v>
      </c>
      <c r="K723" t="s">
        <v>64</v>
      </c>
      <c r="L723" s="1">
        <v>44362.430555555555</v>
      </c>
      <c r="P723" t="s">
        <v>204</v>
      </c>
      <c r="Q723" t="s">
        <v>152</v>
      </c>
      <c r="U723" t="s">
        <v>465</v>
      </c>
      <c r="AN723" s="1">
        <v>44363.587361111109</v>
      </c>
      <c r="AO723" s="1">
        <v>44363.373761574076</v>
      </c>
      <c r="AP723" t="s">
        <v>554</v>
      </c>
      <c r="AQ723" t="s">
        <v>555</v>
      </c>
      <c r="AR723">
        <v>25</v>
      </c>
      <c r="AS723">
        <v>7.0000000000000001E-3</v>
      </c>
      <c r="AT723" t="s">
        <v>71</v>
      </c>
      <c r="AU723" t="s">
        <v>449</v>
      </c>
      <c r="AW723" t="s">
        <v>450</v>
      </c>
      <c r="AX723">
        <v>2E-3</v>
      </c>
      <c r="BC723">
        <v>80468004</v>
      </c>
      <c r="BD723">
        <v>8179352</v>
      </c>
      <c r="BE723" t="s">
        <v>554</v>
      </c>
    </row>
    <row r="724" spans="1:57" x14ac:dyDescent="0.25">
      <c r="A724" t="s">
        <v>474</v>
      </c>
      <c r="B724" t="s">
        <v>475</v>
      </c>
      <c r="C724">
        <v>80468</v>
      </c>
      <c r="D724" t="s">
        <v>59</v>
      </c>
      <c r="E724" t="s">
        <v>119</v>
      </c>
      <c r="F724" t="s">
        <v>61</v>
      </c>
      <c r="G724" t="s">
        <v>62</v>
      </c>
      <c r="H724" t="s">
        <v>63</v>
      </c>
      <c r="I724" t="s">
        <v>64</v>
      </c>
      <c r="J724" t="s">
        <v>65</v>
      </c>
      <c r="K724" t="s">
        <v>64</v>
      </c>
      <c r="L724" s="1">
        <v>44362.430555555555</v>
      </c>
      <c r="P724" t="s">
        <v>204</v>
      </c>
      <c r="Q724" t="s">
        <v>152</v>
      </c>
      <c r="U724" t="s">
        <v>465</v>
      </c>
      <c r="AN724" s="1">
        <v>44363.557662037034</v>
      </c>
      <c r="AO724" s="1">
        <v>44363.557662037034</v>
      </c>
      <c r="AP724" t="s">
        <v>447</v>
      </c>
      <c r="AQ724" t="s">
        <v>448</v>
      </c>
      <c r="AR724">
        <v>23</v>
      </c>
      <c r="AS724">
        <v>2E-3</v>
      </c>
      <c r="AT724" t="s">
        <v>71</v>
      </c>
      <c r="AU724" t="s">
        <v>449</v>
      </c>
      <c r="AV724" t="s">
        <v>180</v>
      </c>
      <c r="AW724" t="s">
        <v>450</v>
      </c>
      <c r="AX724">
        <v>2E-3</v>
      </c>
      <c r="BC724">
        <v>80468004</v>
      </c>
      <c r="BD724">
        <v>8179348</v>
      </c>
      <c r="BE724" t="s">
        <v>447</v>
      </c>
    </row>
    <row r="725" spans="1:57" x14ac:dyDescent="0.25">
      <c r="A725" t="s">
        <v>474</v>
      </c>
      <c r="B725" t="s">
        <v>475</v>
      </c>
      <c r="C725">
        <v>80468</v>
      </c>
      <c r="D725" t="s">
        <v>59</v>
      </c>
      <c r="E725" t="s">
        <v>119</v>
      </c>
      <c r="F725" t="s">
        <v>61</v>
      </c>
      <c r="G725" t="s">
        <v>62</v>
      </c>
      <c r="H725" t="s">
        <v>63</v>
      </c>
      <c r="I725" t="s">
        <v>64</v>
      </c>
      <c r="J725" t="s">
        <v>65</v>
      </c>
      <c r="K725" t="s">
        <v>64</v>
      </c>
      <c r="L725" s="1">
        <v>44362.430555555555</v>
      </c>
      <c r="P725" t="s">
        <v>204</v>
      </c>
      <c r="Q725" t="s">
        <v>152</v>
      </c>
      <c r="U725" t="s">
        <v>465</v>
      </c>
      <c r="AN725" s="1">
        <v>44364.478090277778</v>
      </c>
      <c r="AO725" s="1">
        <v>44363.571527777778</v>
      </c>
      <c r="AP725" t="s">
        <v>556</v>
      </c>
      <c r="AQ725" t="s">
        <v>557</v>
      </c>
      <c r="AR725">
        <v>26</v>
      </c>
      <c r="AS725">
        <v>5.0000000000000001E-3</v>
      </c>
      <c r="AT725" t="s">
        <v>71</v>
      </c>
      <c r="AU725" t="s">
        <v>449</v>
      </c>
      <c r="AW725" t="s">
        <v>450</v>
      </c>
      <c r="AX725">
        <v>2E-3</v>
      </c>
      <c r="BC725">
        <v>80468004</v>
      </c>
      <c r="BD725">
        <v>8179350</v>
      </c>
      <c r="BE725" t="s">
        <v>556</v>
      </c>
    </row>
    <row r="726" spans="1:57" x14ac:dyDescent="0.25">
      <c r="A726" t="s">
        <v>476</v>
      </c>
      <c r="B726" t="s">
        <v>477</v>
      </c>
      <c r="C726">
        <v>80468</v>
      </c>
      <c r="D726" t="s">
        <v>59</v>
      </c>
      <c r="E726" t="s">
        <v>60</v>
      </c>
      <c r="F726" t="s">
        <v>61</v>
      </c>
      <c r="G726" t="s">
        <v>62</v>
      </c>
      <c r="H726" t="s">
        <v>63</v>
      </c>
      <c r="I726" t="s">
        <v>64</v>
      </c>
      <c r="J726" t="s">
        <v>65</v>
      </c>
      <c r="K726" t="s">
        <v>64</v>
      </c>
      <c r="L726" s="1">
        <v>44362.42083333333</v>
      </c>
      <c r="P726" t="s">
        <v>204</v>
      </c>
      <c r="Q726" t="s">
        <v>127</v>
      </c>
      <c r="U726" t="s">
        <v>205</v>
      </c>
      <c r="AN726" s="1">
        <v>44363.58630787037</v>
      </c>
      <c r="AO726" s="1">
        <v>44363.373761574076</v>
      </c>
      <c r="AP726" t="s">
        <v>554</v>
      </c>
      <c r="AQ726" t="s">
        <v>555</v>
      </c>
      <c r="AR726">
        <v>25</v>
      </c>
      <c r="AS726">
        <v>0.01</v>
      </c>
      <c r="AT726" t="s">
        <v>71</v>
      </c>
      <c r="AU726" t="s">
        <v>449</v>
      </c>
      <c r="AW726" t="s">
        <v>450</v>
      </c>
      <c r="AX726">
        <v>2E-3</v>
      </c>
      <c r="BC726">
        <v>80468003</v>
      </c>
      <c r="BD726">
        <v>8179347</v>
      </c>
      <c r="BE726" t="s">
        <v>554</v>
      </c>
    </row>
    <row r="727" spans="1:57" x14ac:dyDescent="0.25">
      <c r="A727" t="s">
        <v>476</v>
      </c>
      <c r="B727" t="s">
        <v>477</v>
      </c>
      <c r="C727">
        <v>80468</v>
      </c>
      <c r="D727" t="s">
        <v>59</v>
      </c>
      <c r="E727" t="s">
        <v>60</v>
      </c>
      <c r="F727" t="s">
        <v>61</v>
      </c>
      <c r="G727" t="s">
        <v>62</v>
      </c>
      <c r="H727" t="s">
        <v>63</v>
      </c>
      <c r="I727" t="s">
        <v>64</v>
      </c>
      <c r="J727" t="s">
        <v>65</v>
      </c>
      <c r="K727" t="s">
        <v>64</v>
      </c>
      <c r="L727" s="1">
        <v>44362.42083333333</v>
      </c>
      <c r="P727" t="s">
        <v>204</v>
      </c>
      <c r="Q727" t="s">
        <v>127</v>
      </c>
      <c r="U727" t="s">
        <v>205</v>
      </c>
      <c r="AN727" s="1">
        <v>44363.556550925925</v>
      </c>
      <c r="AO727" s="1">
        <v>44363.556550925925</v>
      </c>
      <c r="AP727" t="s">
        <v>447</v>
      </c>
      <c r="AQ727" t="s">
        <v>448</v>
      </c>
      <c r="AR727">
        <v>23</v>
      </c>
      <c r="AS727">
        <v>2E-3</v>
      </c>
      <c r="AT727" t="s">
        <v>71</v>
      </c>
      <c r="AU727" t="s">
        <v>449</v>
      </c>
      <c r="AV727" t="s">
        <v>180</v>
      </c>
      <c r="AW727" t="s">
        <v>450</v>
      </c>
      <c r="AX727">
        <v>2E-3</v>
      </c>
      <c r="BC727">
        <v>80468003</v>
      </c>
      <c r="BD727">
        <v>8179343</v>
      </c>
      <c r="BE727" t="s">
        <v>447</v>
      </c>
    </row>
    <row r="728" spans="1:57" x14ac:dyDescent="0.25">
      <c r="A728" t="s">
        <v>476</v>
      </c>
      <c r="B728" t="s">
        <v>477</v>
      </c>
      <c r="C728">
        <v>80468</v>
      </c>
      <c r="D728" t="s">
        <v>59</v>
      </c>
      <c r="E728" t="s">
        <v>60</v>
      </c>
      <c r="F728" t="s">
        <v>61</v>
      </c>
      <c r="G728" t="s">
        <v>62</v>
      </c>
      <c r="H728" t="s">
        <v>63</v>
      </c>
      <c r="I728" t="s">
        <v>64</v>
      </c>
      <c r="J728" t="s">
        <v>65</v>
      </c>
      <c r="K728" t="s">
        <v>64</v>
      </c>
      <c r="L728" s="1">
        <v>44362.42083333333</v>
      </c>
      <c r="P728" t="s">
        <v>204</v>
      </c>
      <c r="Q728" t="s">
        <v>127</v>
      </c>
      <c r="U728" t="s">
        <v>205</v>
      </c>
      <c r="AN728" s="1">
        <v>44364.477037037039</v>
      </c>
      <c r="AO728" s="1">
        <v>44363.571527777778</v>
      </c>
      <c r="AP728" t="s">
        <v>556</v>
      </c>
      <c r="AQ728" t="s">
        <v>557</v>
      </c>
      <c r="AR728">
        <v>26</v>
      </c>
      <c r="AS728">
        <v>7.0000000000000001E-3</v>
      </c>
      <c r="AT728" t="s">
        <v>71</v>
      </c>
      <c r="AU728" t="s">
        <v>449</v>
      </c>
      <c r="AW728" t="s">
        <v>450</v>
      </c>
      <c r="AX728">
        <v>2E-3</v>
      </c>
      <c r="BC728">
        <v>80468003</v>
      </c>
      <c r="BD728">
        <v>8179345</v>
      </c>
      <c r="BE728" t="s">
        <v>556</v>
      </c>
    </row>
    <row r="729" spans="1:57" x14ac:dyDescent="0.25">
      <c r="A729" t="s">
        <v>545</v>
      </c>
      <c r="B729" t="s">
        <v>546</v>
      </c>
      <c r="C729">
        <v>80468</v>
      </c>
      <c r="D729" t="s">
        <v>59</v>
      </c>
      <c r="E729" t="s">
        <v>125</v>
      </c>
      <c r="F729" t="s">
        <v>177</v>
      </c>
      <c r="G729" t="s">
        <v>62</v>
      </c>
      <c r="H729" t="s">
        <v>178</v>
      </c>
      <c r="I729" t="s">
        <v>64</v>
      </c>
      <c r="J729" t="s">
        <v>65</v>
      </c>
      <c r="K729" t="s">
        <v>64</v>
      </c>
      <c r="L729" s="1">
        <v>44362.412499999999</v>
      </c>
      <c r="AN729" s="1">
        <v>44363.595868055556</v>
      </c>
      <c r="AO729" s="1">
        <v>44363.373761574076</v>
      </c>
      <c r="AP729" t="s">
        <v>554</v>
      </c>
      <c r="AQ729" t="s">
        <v>555</v>
      </c>
      <c r="AR729">
        <v>25</v>
      </c>
      <c r="AS729">
        <v>2E-3</v>
      </c>
      <c r="AT729" t="s">
        <v>71</v>
      </c>
      <c r="AU729" t="s">
        <v>449</v>
      </c>
      <c r="AV729" t="s">
        <v>180</v>
      </c>
      <c r="AW729" t="s">
        <v>450</v>
      </c>
      <c r="AX729">
        <v>2E-3</v>
      </c>
      <c r="AZ729" t="s">
        <v>547</v>
      </c>
      <c r="BC729">
        <v>80468012</v>
      </c>
      <c r="BD729">
        <v>8179342</v>
      </c>
      <c r="BE729" t="s">
        <v>554</v>
      </c>
    </row>
    <row r="730" spans="1:57" x14ac:dyDescent="0.25">
      <c r="A730" t="s">
        <v>545</v>
      </c>
      <c r="B730" t="s">
        <v>546</v>
      </c>
      <c r="C730">
        <v>80468</v>
      </c>
      <c r="D730" t="s">
        <v>59</v>
      </c>
      <c r="E730" t="s">
        <v>125</v>
      </c>
      <c r="F730" t="s">
        <v>177</v>
      </c>
      <c r="G730" t="s">
        <v>62</v>
      </c>
      <c r="H730" t="s">
        <v>178</v>
      </c>
      <c r="I730" t="s">
        <v>64</v>
      </c>
      <c r="J730" t="s">
        <v>65</v>
      </c>
      <c r="K730" t="s">
        <v>64</v>
      </c>
      <c r="L730" s="1">
        <v>44362.412499999999</v>
      </c>
      <c r="AN730" s="1">
        <v>44363.566493055558</v>
      </c>
      <c r="AO730" s="1">
        <v>44363.566493055558</v>
      </c>
      <c r="AP730" t="s">
        <v>447</v>
      </c>
      <c r="AQ730" t="s">
        <v>448</v>
      </c>
      <c r="AR730">
        <v>23</v>
      </c>
      <c r="AS730">
        <v>2E-3</v>
      </c>
      <c r="AT730" t="s">
        <v>71</v>
      </c>
      <c r="AU730" t="s">
        <v>449</v>
      </c>
      <c r="AV730" t="s">
        <v>180</v>
      </c>
      <c r="AW730" t="s">
        <v>450</v>
      </c>
      <c r="AX730">
        <v>2E-3</v>
      </c>
      <c r="AZ730" t="s">
        <v>547</v>
      </c>
      <c r="BC730">
        <v>80468012</v>
      </c>
      <c r="BD730">
        <v>8179338</v>
      </c>
      <c r="BE730" t="s">
        <v>447</v>
      </c>
    </row>
    <row r="731" spans="1:57" x14ac:dyDescent="0.25">
      <c r="A731" t="s">
        <v>545</v>
      </c>
      <c r="B731" t="s">
        <v>546</v>
      </c>
      <c r="C731">
        <v>80468</v>
      </c>
      <c r="D731" t="s">
        <v>59</v>
      </c>
      <c r="E731" t="s">
        <v>125</v>
      </c>
      <c r="F731" t="s">
        <v>177</v>
      </c>
      <c r="G731" t="s">
        <v>62</v>
      </c>
      <c r="H731" t="s">
        <v>178</v>
      </c>
      <c r="I731" t="s">
        <v>64</v>
      </c>
      <c r="J731" t="s">
        <v>65</v>
      </c>
      <c r="K731" t="s">
        <v>64</v>
      </c>
      <c r="L731" s="1">
        <v>44362.412499999999</v>
      </c>
      <c r="AN731" s="1">
        <v>44364.491643518515</v>
      </c>
      <c r="AO731" s="1">
        <v>44363.571527777778</v>
      </c>
      <c r="AP731" t="s">
        <v>556</v>
      </c>
      <c r="AQ731" t="s">
        <v>557</v>
      </c>
      <c r="AR731">
        <v>26</v>
      </c>
      <c r="AS731">
        <v>2E-3</v>
      </c>
      <c r="AT731" t="s">
        <v>71</v>
      </c>
      <c r="AU731" t="s">
        <v>449</v>
      </c>
      <c r="AV731" t="s">
        <v>180</v>
      </c>
      <c r="AW731" t="s">
        <v>450</v>
      </c>
      <c r="AX731">
        <v>2E-3</v>
      </c>
      <c r="AZ731" t="s">
        <v>547</v>
      </c>
      <c r="BC731">
        <v>80468012</v>
      </c>
      <c r="BD731">
        <v>8179340</v>
      </c>
      <c r="BE731" t="s">
        <v>556</v>
      </c>
    </row>
    <row r="732" spans="1:57" x14ac:dyDescent="0.25">
      <c r="A732" t="s">
        <v>478</v>
      </c>
      <c r="B732" t="s">
        <v>479</v>
      </c>
      <c r="C732">
        <v>80468</v>
      </c>
      <c r="D732" t="s">
        <v>59</v>
      </c>
      <c r="E732" t="s">
        <v>125</v>
      </c>
      <c r="F732" t="s">
        <v>61</v>
      </c>
      <c r="G732" t="s">
        <v>62</v>
      </c>
      <c r="H732" t="s">
        <v>63</v>
      </c>
      <c r="I732" t="s">
        <v>64</v>
      </c>
      <c r="J732" t="s">
        <v>65</v>
      </c>
      <c r="K732" t="s">
        <v>64</v>
      </c>
      <c r="L732" s="1">
        <v>44362.400000000001</v>
      </c>
      <c r="P732" t="s">
        <v>66</v>
      </c>
      <c r="Q732" t="s">
        <v>159</v>
      </c>
      <c r="U732" t="s">
        <v>94</v>
      </c>
      <c r="AN732" s="1">
        <v>44363.576747685183</v>
      </c>
      <c r="AO732" s="1">
        <v>44363.373761574076</v>
      </c>
      <c r="AP732" t="s">
        <v>554</v>
      </c>
      <c r="AQ732" t="s">
        <v>555</v>
      </c>
      <c r="AR732">
        <v>25</v>
      </c>
      <c r="AS732">
        <v>8.9999999999999993E-3</v>
      </c>
      <c r="AT732" t="s">
        <v>71</v>
      </c>
      <c r="AU732" t="s">
        <v>449</v>
      </c>
      <c r="AW732" t="s">
        <v>450</v>
      </c>
      <c r="AX732">
        <v>2E-3</v>
      </c>
      <c r="AZ732" t="s">
        <v>480</v>
      </c>
      <c r="BC732">
        <v>80468002</v>
      </c>
      <c r="BD732">
        <v>8179337</v>
      </c>
      <c r="BE732" t="s">
        <v>554</v>
      </c>
    </row>
    <row r="733" spans="1:57" x14ac:dyDescent="0.25">
      <c r="A733" t="s">
        <v>478</v>
      </c>
      <c r="B733" t="s">
        <v>479</v>
      </c>
      <c r="C733">
        <v>80468</v>
      </c>
      <c r="D733" t="s">
        <v>59</v>
      </c>
      <c r="E733" t="s">
        <v>125</v>
      </c>
      <c r="F733" t="s">
        <v>61</v>
      </c>
      <c r="G733" t="s">
        <v>62</v>
      </c>
      <c r="H733" t="s">
        <v>63</v>
      </c>
      <c r="I733" t="s">
        <v>64</v>
      </c>
      <c r="J733" t="s">
        <v>65</v>
      </c>
      <c r="K733" t="s">
        <v>64</v>
      </c>
      <c r="L733" s="1">
        <v>44362.400000000001</v>
      </c>
      <c r="P733" t="s">
        <v>66</v>
      </c>
      <c r="Q733" t="s">
        <v>159</v>
      </c>
      <c r="U733" t="s">
        <v>94</v>
      </c>
      <c r="AN733" s="1">
        <v>44363.555451388886</v>
      </c>
      <c r="AO733" s="1">
        <v>44363.555451388886</v>
      </c>
      <c r="AP733" t="s">
        <v>447</v>
      </c>
      <c r="AQ733" t="s">
        <v>448</v>
      </c>
      <c r="AR733">
        <v>23</v>
      </c>
      <c r="AS733">
        <v>2E-3</v>
      </c>
      <c r="AT733" t="s">
        <v>71</v>
      </c>
      <c r="AU733" t="s">
        <v>449</v>
      </c>
      <c r="AV733" t="s">
        <v>180</v>
      </c>
      <c r="AW733" t="s">
        <v>450</v>
      </c>
      <c r="AX733">
        <v>2E-3</v>
      </c>
      <c r="AZ733" t="s">
        <v>480</v>
      </c>
      <c r="BC733">
        <v>80468002</v>
      </c>
      <c r="BD733">
        <v>8179333</v>
      </c>
      <c r="BE733" t="s">
        <v>447</v>
      </c>
    </row>
    <row r="734" spans="1:57" x14ac:dyDescent="0.25">
      <c r="A734" t="s">
        <v>478</v>
      </c>
      <c r="B734" t="s">
        <v>479</v>
      </c>
      <c r="C734">
        <v>80468</v>
      </c>
      <c r="D734" t="s">
        <v>59</v>
      </c>
      <c r="E734" t="s">
        <v>125</v>
      </c>
      <c r="F734" t="s">
        <v>61</v>
      </c>
      <c r="G734" t="s">
        <v>62</v>
      </c>
      <c r="H734" t="s">
        <v>63</v>
      </c>
      <c r="I734" t="s">
        <v>64</v>
      </c>
      <c r="J734" t="s">
        <v>65</v>
      </c>
      <c r="K734" t="s">
        <v>64</v>
      </c>
      <c r="L734" s="1">
        <v>44362.400000000001</v>
      </c>
      <c r="P734" t="s">
        <v>66</v>
      </c>
      <c r="Q734" t="s">
        <v>159</v>
      </c>
      <c r="U734" t="s">
        <v>94</v>
      </c>
      <c r="AN734" s="1">
        <v>44364.475995370369</v>
      </c>
      <c r="AO734" s="1">
        <v>44363.571527777778</v>
      </c>
      <c r="AP734" t="s">
        <v>556</v>
      </c>
      <c r="AQ734" t="s">
        <v>557</v>
      </c>
      <c r="AR734">
        <v>26</v>
      </c>
      <c r="AS734">
        <v>6.0000000000000001E-3</v>
      </c>
      <c r="AT734" t="s">
        <v>71</v>
      </c>
      <c r="AU734" t="s">
        <v>449</v>
      </c>
      <c r="AW734" t="s">
        <v>450</v>
      </c>
      <c r="AX734">
        <v>2E-3</v>
      </c>
      <c r="AZ734" t="s">
        <v>480</v>
      </c>
      <c r="BC734">
        <v>80468002</v>
      </c>
      <c r="BD734">
        <v>8179335</v>
      </c>
      <c r="BE734" t="s">
        <v>556</v>
      </c>
    </row>
    <row r="735" spans="1:57" x14ac:dyDescent="0.25">
      <c r="A735" t="s">
        <v>309</v>
      </c>
      <c r="B735" t="s">
        <v>310</v>
      </c>
      <c r="C735">
        <v>80317</v>
      </c>
      <c r="D735" t="s">
        <v>59</v>
      </c>
      <c r="E735" t="s">
        <v>311</v>
      </c>
      <c r="H735" t="s">
        <v>311</v>
      </c>
      <c r="I735" t="s">
        <v>64</v>
      </c>
      <c r="J735" t="s">
        <v>65</v>
      </c>
      <c r="L735" s="1">
        <v>44348.645833333336</v>
      </c>
      <c r="AN735" s="1">
        <v>44348.645833333336</v>
      </c>
      <c r="AO735" s="1">
        <v>44348.645833333336</v>
      </c>
      <c r="AP735" t="s">
        <v>340</v>
      </c>
      <c r="AQ735" t="s">
        <v>340</v>
      </c>
      <c r="BC735">
        <v>80317015</v>
      </c>
      <c r="BD735">
        <v>8163201</v>
      </c>
      <c r="BE735" t="s">
        <v>340</v>
      </c>
    </row>
    <row r="736" spans="1:57" x14ac:dyDescent="0.25">
      <c r="A736" t="s">
        <v>309</v>
      </c>
      <c r="B736" t="s">
        <v>310</v>
      </c>
      <c r="C736">
        <v>80317</v>
      </c>
      <c r="D736" t="s">
        <v>59</v>
      </c>
      <c r="E736" t="s">
        <v>311</v>
      </c>
      <c r="H736" t="s">
        <v>311</v>
      </c>
      <c r="I736" t="s">
        <v>64</v>
      </c>
      <c r="J736" t="s">
        <v>65</v>
      </c>
      <c r="L736" s="1">
        <v>44348.645833333336</v>
      </c>
      <c r="AN736" s="1">
        <v>44348.645833333336</v>
      </c>
      <c r="AO736" s="1">
        <v>44348.645833333336</v>
      </c>
      <c r="AP736" t="s">
        <v>322</v>
      </c>
      <c r="AQ736" t="s">
        <v>323</v>
      </c>
      <c r="AS736">
        <v>10</v>
      </c>
      <c r="AT736" t="s">
        <v>314</v>
      </c>
      <c r="BC736">
        <v>80317015</v>
      </c>
      <c r="BD736">
        <v>8163201</v>
      </c>
      <c r="BE736" t="s">
        <v>322</v>
      </c>
    </row>
    <row r="737" spans="1:57" x14ac:dyDescent="0.25">
      <c r="A737" t="s">
        <v>309</v>
      </c>
      <c r="B737" t="s">
        <v>310</v>
      </c>
      <c r="C737">
        <v>80317</v>
      </c>
      <c r="D737" t="s">
        <v>59</v>
      </c>
      <c r="E737" t="s">
        <v>311</v>
      </c>
      <c r="H737" t="s">
        <v>311</v>
      </c>
      <c r="I737" t="s">
        <v>64</v>
      </c>
      <c r="J737" t="s">
        <v>65</v>
      </c>
      <c r="L737" s="1">
        <v>44348.645833333336</v>
      </c>
      <c r="AN737" s="1">
        <v>44348.645833333336</v>
      </c>
      <c r="AO737" s="1">
        <v>44348.645833333336</v>
      </c>
      <c r="AP737" t="s">
        <v>320</v>
      </c>
      <c r="AQ737" t="s">
        <v>321</v>
      </c>
      <c r="AS737">
        <v>7</v>
      </c>
      <c r="AT737" t="s">
        <v>314</v>
      </c>
      <c r="BC737">
        <v>80317015</v>
      </c>
      <c r="BD737">
        <v>8163201</v>
      </c>
      <c r="BE737" t="s">
        <v>320</v>
      </c>
    </row>
    <row r="738" spans="1:57" x14ac:dyDescent="0.25">
      <c r="A738" t="s">
        <v>309</v>
      </c>
      <c r="B738" t="s">
        <v>310</v>
      </c>
      <c r="C738">
        <v>80317</v>
      </c>
      <c r="D738" t="s">
        <v>59</v>
      </c>
      <c r="E738" t="s">
        <v>311</v>
      </c>
      <c r="H738" t="s">
        <v>311</v>
      </c>
      <c r="I738" t="s">
        <v>64</v>
      </c>
      <c r="J738" t="s">
        <v>65</v>
      </c>
      <c r="L738" s="1">
        <v>44348.645833333336</v>
      </c>
      <c r="AN738" s="1">
        <v>44348.645833333336</v>
      </c>
      <c r="AO738" s="1">
        <v>44348.645833333336</v>
      </c>
      <c r="AP738" t="s">
        <v>326</v>
      </c>
      <c r="AQ738" t="s">
        <v>327</v>
      </c>
      <c r="AS738">
        <v>8.3800000000000008</v>
      </c>
      <c r="AT738" t="s">
        <v>71</v>
      </c>
      <c r="BC738">
        <v>80317015</v>
      </c>
      <c r="BD738">
        <v>8163201</v>
      </c>
      <c r="BE738" t="s">
        <v>326</v>
      </c>
    </row>
    <row r="739" spans="1:57" x14ac:dyDescent="0.25">
      <c r="A739" t="s">
        <v>309</v>
      </c>
      <c r="B739" t="s">
        <v>310</v>
      </c>
      <c r="C739">
        <v>80317</v>
      </c>
      <c r="D739" t="s">
        <v>59</v>
      </c>
      <c r="E739" t="s">
        <v>311</v>
      </c>
      <c r="H739" t="s">
        <v>311</v>
      </c>
      <c r="I739" t="s">
        <v>64</v>
      </c>
      <c r="J739" t="s">
        <v>65</v>
      </c>
      <c r="L739" s="1">
        <v>44348.645833333336</v>
      </c>
      <c r="AN739" s="1">
        <v>44348.645833333336</v>
      </c>
      <c r="AO739" s="1">
        <v>44348.645833333336</v>
      </c>
      <c r="AP739" t="s">
        <v>337</v>
      </c>
      <c r="AQ739" t="s">
        <v>338</v>
      </c>
      <c r="AS739">
        <v>24.2</v>
      </c>
      <c r="AT739" t="s">
        <v>339</v>
      </c>
      <c r="BC739">
        <v>80317015</v>
      </c>
      <c r="BD739">
        <v>8163201</v>
      </c>
      <c r="BE739" t="s">
        <v>337</v>
      </c>
    </row>
    <row r="740" spans="1:57" x14ac:dyDescent="0.25">
      <c r="A740" t="s">
        <v>309</v>
      </c>
      <c r="B740" t="s">
        <v>310</v>
      </c>
      <c r="C740">
        <v>80317</v>
      </c>
      <c r="D740" t="s">
        <v>59</v>
      </c>
      <c r="E740" t="s">
        <v>311</v>
      </c>
      <c r="H740" t="s">
        <v>311</v>
      </c>
      <c r="I740" t="s">
        <v>64</v>
      </c>
      <c r="J740" t="s">
        <v>65</v>
      </c>
      <c r="L740" s="1">
        <v>44348.645833333336</v>
      </c>
      <c r="AN740" s="1">
        <v>44348.645833333336</v>
      </c>
      <c r="AO740" s="1">
        <v>44348.645833333336</v>
      </c>
      <c r="AP740" t="s">
        <v>318</v>
      </c>
      <c r="AQ740" t="s">
        <v>319</v>
      </c>
      <c r="AS740">
        <v>10.02</v>
      </c>
      <c r="AT740" t="s">
        <v>314</v>
      </c>
      <c r="BC740">
        <v>80317015</v>
      </c>
      <c r="BD740">
        <v>8163201</v>
      </c>
      <c r="BE740" t="s">
        <v>318</v>
      </c>
    </row>
    <row r="741" spans="1:57" x14ac:dyDescent="0.25">
      <c r="A741" t="s">
        <v>309</v>
      </c>
      <c r="B741" t="s">
        <v>310</v>
      </c>
      <c r="C741">
        <v>80317</v>
      </c>
      <c r="D741" t="s">
        <v>59</v>
      </c>
      <c r="E741" t="s">
        <v>311</v>
      </c>
      <c r="H741" t="s">
        <v>311</v>
      </c>
      <c r="I741" t="s">
        <v>64</v>
      </c>
      <c r="J741" t="s">
        <v>65</v>
      </c>
      <c r="L741" s="1">
        <v>44348.645833333336</v>
      </c>
      <c r="AN741" s="1">
        <v>44348.645833333336</v>
      </c>
      <c r="AO741" s="1">
        <v>44348.645833333336</v>
      </c>
      <c r="AP741" t="s">
        <v>312</v>
      </c>
      <c r="AQ741" t="s">
        <v>313</v>
      </c>
      <c r="AS741">
        <v>7.03</v>
      </c>
      <c r="AT741" t="s">
        <v>314</v>
      </c>
      <c r="BC741">
        <v>80317015</v>
      </c>
      <c r="BD741">
        <v>8163201</v>
      </c>
      <c r="BE741" t="s">
        <v>312</v>
      </c>
    </row>
    <row r="742" spans="1:57" x14ac:dyDescent="0.25">
      <c r="A742" t="s">
        <v>309</v>
      </c>
      <c r="B742" t="s">
        <v>310</v>
      </c>
      <c r="C742">
        <v>80317</v>
      </c>
      <c r="D742" t="s">
        <v>59</v>
      </c>
      <c r="E742" t="s">
        <v>311</v>
      </c>
      <c r="H742" t="s">
        <v>311</v>
      </c>
      <c r="I742" t="s">
        <v>64</v>
      </c>
      <c r="J742" t="s">
        <v>65</v>
      </c>
      <c r="L742" s="1">
        <v>44348.645833333336</v>
      </c>
      <c r="AN742" s="1">
        <v>44348.645833333336</v>
      </c>
      <c r="AO742" s="1">
        <v>44348.645833333336</v>
      </c>
      <c r="AP742" t="s">
        <v>324</v>
      </c>
      <c r="AQ742" t="s">
        <v>325</v>
      </c>
      <c r="AS742">
        <v>8.4499999999999993</v>
      </c>
      <c r="AT742" t="s">
        <v>71</v>
      </c>
      <c r="BC742">
        <v>80317015</v>
      </c>
      <c r="BD742">
        <v>8163201</v>
      </c>
      <c r="BE742" t="s">
        <v>324</v>
      </c>
    </row>
    <row r="743" spans="1:57" x14ac:dyDescent="0.25">
      <c r="A743" t="s">
        <v>309</v>
      </c>
      <c r="B743" t="s">
        <v>310</v>
      </c>
      <c r="C743">
        <v>80317</v>
      </c>
      <c r="D743" t="s">
        <v>59</v>
      </c>
      <c r="E743" t="s">
        <v>311</v>
      </c>
      <c r="H743" t="s">
        <v>311</v>
      </c>
      <c r="I743" t="s">
        <v>64</v>
      </c>
      <c r="J743" t="s">
        <v>65</v>
      </c>
      <c r="L743" s="1">
        <v>44348.645833333336</v>
      </c>
      <c r="AN743" s="1">
        <v>44348.645833333336</v>
      </c>
      <c r="AO743" s="1">
        <v>44348.645833333336</v>
      </c>
      <c r="AP743" t="s">
        <v>335</v>
      </c>
      <c r="AQ743" t="s">
        <v>336</v>
      </c>
      <c r="AS743">
        <v>198</v>
      </c>
      <c r="AT743" t="s">
        <v>330</v>
      </c>
      <c r="BC743">
        <v>80317015</v>
      </c>
      <c r="BD743">
        <v>8163201</v>
      </c>
      <c r="BE743" t="s">
        <v>335</v>
      </c>
    </row>
    <row r="744" spans="1:57" x14ac:dyDescent="0.25">
      <c r="A744" t="s">
        <v>309</v>
      </c>
      <c r="B744" t="s">
        <v>310</v>
      </c>
      <c r="C744">
        <v>80317</v>
      </c>
      <c r="D744" t="s">
        <v>59</v>
      </c>
      <c r="E744" t="s">
        <v>311</v>
      </c>
      <c r="H744" t="s">
        <v>311</v>
      </c>
      <c r="I744" t="s">
        <v>64</v>
      </c>
      <c r="J744" t="s">
        <v>65</v>
      </c>
      <c r="L744" s="1">
        <v>44348.645833333336</v>
      </c>
      <c r="AN744" s="1">
        <v>44348.645833333336</v>
      </c>
      <c r="AO744" s="1">
        <v>44348.645833333336</v>
      </c>
      <c r="AP744" t="s">
        <v>333</v>
      </c>
      <c r="AQ744" t="s">
        <v>334</v>
      </c>
      <c r="AS744">
        <v>1999</v>
      </c>
      <c r="AT744" t="s">
        <v>330</v>
      </c>
      <c r="BC744">
        <v>80317015</v>
      </c>
      <c r="BD744">
        <v>8163201</v>
      </c>
      <c r="BE744" t="s">
        <v>333</v>
      </c>
    </row>
    <row r="745" spans="1:57" x14ac:dyDescent="0.25">
      <c r="A745" t="s">
        <v>309</v>
      </c>
      <c r="B745" t="s">
        <v>310</v>
      </c>
      <c r="C745">
        <v>80317</v>
      </c>
      <c r="D745" t="s">
        <v>59</v>
      </c>
      <c r="E745" t="s">
        <v>311</v>
      </c>
      <c r="H745" t="s">
        <v>311</v>
      </c>
      <c r="I745" t="s">
        <v>64</v>
      </c>
      <c r="J745" t="s">
        <v>65</v>
      </c>
      <c r="L745" s="1">
        <v>44348.645833333336</v>
      </c>
      <c r="AN745" s="1">
        <v>44348.645833333336</v>
      </c>
      <c r="AO745" s="1">
        <v>44348.645833333336</v>
      </c>
      <c r="AP745" t="s">
        <v>331</v>
      </c>
      <c r="AQ745" t="s">
        <v>332</v>
      </c>
      <c r="AS745">
        <v>200</v>
      </c>
      <c r="AT745" t="s">
        <v>330</v>
      </c>
      <c r="BC745">
        <v>80317015</v>
      </c>
      <c r="BD745">
        <v>8163201</v>
      </c>
      <c r="BE745" t="s">
        <v>331</v>
      </c>
    </row>
    <row r="746" spans="1:57" x14ac:dyDescent="0.25">
      <c r="A746" t="s">
        <v>309</v>
      </c>
      <c r="B746" t="s">
        <v>310</v>
      </c>
      <c r="C746">
        <v>80317</v>
      </c>
      <c r="D746" t="s">
        <v>59</v>
      </c>
      <c r="E746" t="s">
        <v>311</v>
      </c>
      <c r="H746" t="s">
        <v>311</v>
      </c>
      <c r="I746" t="s">
        <v>64</v>
      </c>
      <c r="J746" t="s">
        <v>65</v>
      </c>
      <c r="L746" s="1">
        <v>44348.645833333336</v>
      </c>
      <c r="AN746" s="1">
        <v>44348.645833333336</v>
      </c>
      <c r="AO746" s="1">
        <v>44348.645833333336</v>
      </c>
      <c r="AP746" t="s">
        <v>328</v>
      </c>
      <c r="AQ746" t="s">
        <v>329</v>
      </c>
      <c r="AS746">
        <v>2000</v>
      </c>
      <c r="AT746" t="s">
        <v>330</v>
      </c>
      <c r="BC746">
        <v>80317015</v>
      </c>
      <c r="BD746">
        <v>8163201</v>
      </c>
      <c r="BE746" t="s">
        <v>328</v>
      </c>
    </row>
    <row r="747" spans="1:57" x14ac:dyDescent="0.25">
      <c r="A747" t="s">
        <v>75</v>
      </c>
      <c r="B747" t="s">
        <v>76</v>
      </c>
      <c r="C747">
        <v>80317</v>
      </c>
      <c r="D747" t="s">
        <v>59</v>
      </c>
      <c r="E747" t="s">
        <v>77</v>
      </c>
      <c r="F747" t="s">
        <v>61</v>
      </c>
      <c r="G747" t="s">
        <v>62</v>
      </c>
      <c r="H747" t="s">
        <v>63</v>
      </c>
      <c r="I747" t="s">
        <v>64</v>
      </c>
      <c r="J747" t="s">
        <v>65</v>
      </c>
      <c r="K747" t="s">
        <v>64</v>
      </c>
      <c r="L747" s="1">
        <v>44348.487500000003</v>
      </c>
      <c r="P747" t="s">
        <v>66</v>
      </c>
      <c r="Q747" t="s">
        <v>78</v>
      </c>
      <c r="U747" t="s">
        <v>79</v>
      </c>
      <c r="AN747" s="1">
        <v>44354.444780092592</v>
      </c>
      <c r="AO747" s="1">
        <v>44350.561111111114</v>
      </c>
      <c r="AP747" t="s">
        <v>556</v>
      </c>
      <c r="AQ747" t="s">
        <v>557</v>
      </c>
      <c r="AR747">
        <v>26</v>
      </c>
      <c r="AS747">
        <v>7.0000000000000001E-3</v>
      </c>
      <c r="AT747" t="s">
        <v>71</v>
      </c>
      <c r="AU747" t="s">
        <v>449</v>
      </c>
      <c r="AW747" t="s">
        <v>450</v>
      </c>
      <c r="AX747">
        <v>2E-3</v>
      </c>
      <c r="AZ747" t="s">
        <v>81</v>
      </c>
      <c r="BC747">
        <v>80317010</v>
      </c>
      <c r="BD747">
        <v>8163186</v>
      </c>
      <c r="BE747" t="s">
        <v>556</v>
      </c>
    </row>
    <row r="748" spans="1:57" x14ac:dyDescent="0.25">
      <c r="A748" t="s">
        <v>75</v>
      </c>
      <c r="B748" t="s">
        <v>76</v>
      </c>
      <c r="C748">
        <v>80317</v>
      </c>
      <c r="D748" t="s">
        <v>59</v>
      </c>
      <c r="E748" t="s">
        <v>77</v>
      </c>
      <c r="F748" t="s">
        <v>61</v>
      </c>
      <c r="G748" t="s">
        <v>62</v>
      </c>
      <c r="H748" t="s">
        <v>63</v>
      </c>
      <c r="I748" t="s">
        <v>64</v>
      </c>
      <c r="J748" t="s">
        <v>65</v>
      </c>
      <c r="K748" t="s">
        <v>64</v>
      </c>
      <c r="L748" s="1">
        <v>44348.487500000003</v>
      </c>
      <c r="P748" t="s">
        <v>66</v>
      </c>
      <c r="Q748" t="s">
        <v>78</v>
      </c>
      <c r="U748" t="s">
        <v>79</v>
      </c>
      <c r="AN748" s="1">
        <v>44354.439467592594</v>
      </c>
      <c r="AO748" s="1">
        <v>44350.561111111114</v>
      </c>
      <c r="AP748" t="s">
        <v>554</v>
      </c>
      <c r="AQ748" t="s">
        <v>555</v>
      </c>
      <c r="AR748">
        <v>25</v>
      </c>
      <c r="AS748">
        <v>1.2E-2</v>
      </c>
      <c r="AT748" t="s">
        <v>71</v>
      </c>
      <c r="AU748" t="s">
        <v>449</v>
      </c>
      <c r="AW748" t="s">
        <v>450</v>
      </c>
      <c r="AX748">
        <v>2E-3</v>
      </c>
      <c r="AZ748" t="s">
        <v>81</v>
      </c>
      <c r="BC748">
        <v>80317010</v>
      </c>
      <c r="BD748">
        <v>8163184</v>
      </c>
      <c r="BE748" t="s">
        <v>554</v>
      </c>
    </row>
    <row r="749" spans="1:57" x14ac:dyDescent="0.25">
      <c r="A749" t="s">
        <v>75</v>
      </c>
      <c r="B749" t="s">
        <v>76</v>
      </c>
      <c r="C749">
        <v>80317</v>
      </c>
      <c r="D749" t="s">
        <v>59</v>
      </c>
      <c r="E749" t="s">
        <v>77</v>
      </c>
      <c r="F749" t="s">
        <v>61</v>
      </c>
      <c r="G749" t="s">
        <v>62</v>
      </c>
      <c r="H749" t="s">
        <v>63</v>
      </c>
      <c r="I749" t="s">
        <v>64</v>
      </c>
      <c r="J749" t="s">
        <v>65</v>
      </c>
      <c r="K749" t="s">
        <v>64</v>
      </c>
      <c r="L749" s="1">
        <v>44348.487500000003</v>
      </c>
      <c r="P749" t="s">
        <v>66</v>
      </c>
      <c r="Q749" t="s">
        <v>78</v>
      </c>
      <c r="U749" t="s">
        <v>79</v>
      </c>
      <c r="AN749" s="1">
        <v>44349.629386574074</v>
      </c>
      <c r="AO749" s="1">
        <v>44349.629386574074</v>
      </c>
      <c r="AP749" t="s">
        <v>447</v>
      </c>
      <c r="AQ749" t="s">
        <v>448</v>
      </c>
      <c r="AR749">
        <v>23</v>
      </c>
      <c r="AS749">
        <v>2E-3</v>
      </c>
      <c r="AT749" t="s">
        <v>71</v>
      </c>
      <c r="AU749" t="s">
        <v>449</v>
      </c>
      <c r="AV749" t="s">
        <v>180</v>
      </c>
      <c r="AW749" t="s">
        <v>450</v>
      </c>
      <c r="AX749">
        <v>2E-3</v>
      </c>
      <c r="AZ749" t="s">
        <v>81</v>
      </c>
      <c r="BC749">
        <v>80317010</v>
      </c>
      <c r="BD749">
        <v>8163182</v>
      </c>
      <c r="BE749" t="s">
        <v>447</v>
      </c>
    </row>
    <row r="750" spans="1:57" x14ac:dyDescent="0.25">
      <c r="A750" t="s">
        <v>75</v>
      </c>
      <c r="B750" t="s">
        <v>76</v>
      </c>
      <c r="C750">
        <v>80317</v>
      </c>
      <c r="D750" t="s">
        <v>59</v>
      </c>
      <c r="E750" t="s">
        <v>77</v>
      </c>
      <c r="F750" t="s">
        <v>61</v>
      </c>
      <c r="G750" t="s">
        <v>62</v>
      </c>
      <c r="H750" t="s">
        <v>63</v>
      </c>
      <c r="I750" t="s">
        <v>64</v>
      </c>
      <c r="J750" t="s">
        <v>65</v>
      </c>
      <c r="K750" t="s">
        <v>64</v>
      </c>
      <c r="L750" s="1">
        <v>44348.487500000003</v>
      </c>
      <c r="P750" t="s">
        <v>66</v>
      </c>
      <c r="Q750" t="s">
        <v>78</v>
      </c>
      <c r="U750" t="s">
        <v>79</v>
      </c>
      <c r="AN750" s="1">
        <v>44351.390104166669</v>
      </c>
      <c r="AO750" s="1">
        <v>44350.610856481479</v>
      </c>
      <c r="AP750" t="s">
        <v>560</v>
      </c>
      <c r="AQ750" t="s">
        <v>561</v>
      </c>
      <c r="AR750">
        <v>80</v>
      </c>
      <c r="AS750">
        <v>1.28</v>
      </c>
      <c r="AT750" t="s">
        <v>71</v>
      </c>
      <c r="AU750" t="s">
        <v>564</v>
      </c>
      <c r="AW750" t="s">
        <v>563</v>
      </c>
      <c r="AX750">
        <v>0.05</v>
      </c>
      <c r="AZ750" t="s">
        <v>81</v>
      </c>
      <c r="BC750">
        <v>80317010</v>
      </c>
      <c r="BD750">
        <v>8163190</v>
      </c>
      <c r="BE750" t="s">
        <v>560</v>
      </c>
    </row>
    <row r="751" spans="1:57" x14ac:dyDescent="0.25">
      <c r="A751" t="s">
        <v>75</v>
      </c>
      <c r="B751" t="s">
        <v>76</v>
      </c>
      <c r="C751">
        <v>80317</v>
      </c>
      <c r="D751" t="s">
        <v>59</v>
      </c>
      <c r="E751" t="s">
        <v>77</v>
      </c>
      <c r="F751" t="s">
        <v>61</v>
      </c>
      <c r="G751" t="s">
        <v>62</v>
      </c>
      <c r="H751" t="s">
        <v>63</v>
      </c>
      <c r="I751" t="s">
        <v>64</v>
      </c>
      <c r="J751" t="s">
        <v>65</v>
      </c>
      <c r="K751" t="s">
        <v>64</v>
      </c>
      <c r="L751" s="1">
        <v>44348.487500000003</v>
      </c>
      <c r="P751" t="s">
        <v>66</v>
      </c>
      <c r="Q751" t="s">
        <v>78</v>
      </c>
      <c r="U751" t="s">
        <v>79</v>
      </c>
      <c r="AN751" s="1">
        <v>44356.675254629627</v>
      </c>
      <c r="AO751" s="1">
        <v>44356.675254629627</v>
      </c>
      <c r="AP751" t="s">
        <v>427</v>
      </c>
      <c r="AQ751" t="s">
        <v>428</v>
      </c>
      <c r="AR751">
        <v>18</v>
      </c>
      <c r="AS751">
        <v>5.0000000000000001E-3</v>
      </c>
      <c r="AT751" t="s">
        <v>71</v>
      </c>
      <c r="AU751" t="s">
        <v>424</v>
      </c>
      <c r="AV751" t="s">
        <v>180</v>
      </c>
      <c r="AW751" t="s">
        <v>429</v>
      </c>
      <c r="AX751">
        <v>5.0000000000000001E-3</v>
      </c>
      <c r="AZ751" t="s">
        <v>81</v>
      </c>
      <c r="BC751">
        <v>80317010</v>
      </c>
      <c r="BD751">
        <v>8163187</v>
      </c>
      <c r="BE751" t="s">
        <v>427</v>
      </c>
    </row>
    <row r="752" spans="1:57" x14ac:dyDescent="0.25">
      <c r="A752" t="s">
        <v>75</v>
      </c>
      <c r="B752" t="s">
        <v>76</v>
      </c>
      <c r="C752">
        <v>80317</v>
      </c>
      <c r="D752" t="s">
        <v>59</v>
      </c>
      <c r="E752" t="s">
        <v>77</v>
      </c>
      <c r="F752" t="s">
        <v>61</v>
      </c>
      <c r="G752" t="s">
        <v>62</v>
      </c>
      <c r="H752" t="s">
        <v>63</v>
      </c>
      <c r="I752" t="s">
        <v>64</v>
      </c>
      <c r="J752" t="s">
        <v>65</v>
      </c>
      <c r="K752" t="s">
        <v>64</v>
      </c>
      <c r="L752" s="1">
        <v>44348.487500000003</v>
      </c>
      <c r="P752" t="s">
        <v>66</v>
      </c>
      <c r="Q752" t="s">
        <v>78</v>
      </c>
      <c r="U752" t="s">
        <v>79</v>
      </c>
      <c r="AN752" s="1">
        <v>44356.675254629627</v>
      </c>
      <c r="AO752" s="1">
        <v>44356.675254629627</v>
      </c>
      <c r="AP752" t="s">
        <v>422</v>
      </c>
      <c r="AQ752" t="s">
        <v>423</v>
      </c>
      <c r="AR752">
        <v>20</v>
      </c>
      <c r="AS752">
        <v>2.1000000000000001E-2</v>
      </c>
      <c r="AT752" t="s">
        <v>71</v>
      </c>
      <c r="AU752" t="s">
        <v>424</v>
      </c>
      <c r="AW752" t="s">
        <v>425</v>
      </c>
      <c r="AX752">
        <v>5.0000000000000001E-3</v>
      </c>
      <c r="AZ752" t="s">
        <v>81</v>
      </c>
      <c r="BC752">
        <v>80317010</v>
      </c>
      <c r="BD752">
        <v>8163187</v>
      </c>
      <c r="BE752" t="s">
        <v>422</v>
      </c>
    </row>
    <row r="753" spans="1:57" x14ac:dyDescent="0.25">
      <c r="A753" t="s">
        <v>75</v>
      </c>
      <c r="B753" t="s">
        <v>76</v>
      </c>
      <c r="C753">
        <v>80317</v>
      </c>
      <c r="D753" t="s">
        <v>59</v>
      </c>
      <c r="E753" t="s">
        <v>77</v>
      </c>
      <c r="F753" t="s">
        <v>61</v>
      </c>
      <c r="G753" t="s">
        <v>62</v>
      </c>
      <c r="H753" t="s">
        <v>63</v>
      </c>
      <c r="I753" t="s">
        <v>64</v>
      </c>
      <c r="J753" t="s">
        <v>65</v>
      </c>
      <c r="K753" t="s">
        <v>64</v>
      </c>
      <c r="L753" s="1">
        <v>44348.487500000003</v>
      </c>
      <c r="P753" t="s">
        <v>66</v>
      </c>
      <c r="Q753" t="s">
        <v>78</v>
      </c>
      <c r="U753" t="s">
        <v>79</v>
      </c>
      <c r="AN753" s="1">
        <v>44349.557638888888</v>
      </c>
      <c r="AO753" s="1">
        <v>44349.557638888888</v>
      </c>
      <c r="AP753" t="s">
        <v>384</v>
      </c>
      <c r="AQ753" t="s">
        <v>385</v>
      </c>
      <c r="AR753">
        <v>13</v>
      </c>
      <c r="AS753">
        <v>63</v>
      </c>
      <c r="AT753" t="s">
        <v>386</v>
      </c>
      <c r="AU753" t="s">
        <v>388</v>
      </c>
      <c r="AW753" t="s">
        <v>387</v>
      </c>
      <c r="AX753">
        <v>1</v>
      </c>
      <c r="AZ753" t="s">
        <v>81</v>
      </c>
      <c r="BC753">
        <v>80317010</v>
      </c>
      <c r="BD753">
        <v>8163191</v>
      </c>
      <c r="BE753" t="s">
        <v>384</v>
      </c>
    </row>
    <row r="754" spans="1:57" x14ac:dyDescent="0.25">
      <c r="A754" t="s">
        <v>75</v>
      </c>
      <c r="B754" t="s">
        <v>76</v>
      </c>
      <c r="C754">
        <v>80317</v>
      </c>
      <c r="D754" t="s">
        <v>59</v>
      </c>
      <c r="E754" t="s">
        <v>77</v>
      </c>
      <c r="F754" t="s">
        <v>61</v>
      </c>
      <c r="G754" t="s">
        <v>62</v>
      </c>
      <c r="H754" t="s">
        <v>63</v>
      </c>
      <c r="I754" t="s">
        <v>64</v>
      </c>
      <c r="J754" t="s">
        <v>65</v>
      </c>
      <c r="K754" t="s">
        <v>64</v>
      </c>
      <c r="L754" s="1">
        <v>44348.487500000003</v>
      </c>
      <c r="P754" t="s">
        <v>66</v>
      </c>
      <c r="Q754" t="s">
        <v>78</v>
      </c>
      <c r="U754" t="s">
        <v>79</v>
      </c>
      <c r="AN754" s="1">
        <v>44348.487500000003</v>
      </c>
      <c r="AO754" s="1">
        <v>44348.487500000003</v>
      </c>
      <c r="AP754" t="s">
        <v>395</v>
      </c>
      <c r="AQ754" t="s">
        <v>396</v>
      </c>
      <c r="AR754">
        <v>10</v>
      </c>
      <c r="AS754">
        <v>7.8</v>
      </c>
      <c r="AT754" t="s">
        <v>314</v>
      </c>
      <c r="AW754" t="s">
        <v>397</v>
      </c>
      <c r="AZ754" t="s">
        <v>81</v>
      </c>
      <c r="BC754">
        <v>80317010</v>
      </c>
      <c r="BD754">
        <v>8163198</v>
      </c>
      <c r="BE754" t="s">
        <v>395</v>
      </c>
    </row>
    <row r="755" spans="1:57" x14ac:dyDescent="0.25">
      <c r="A755" t="s">
        <v>75</v>
      </c>
      <c r="B755" t="s">
        <v>76</v>
      </c>
      <c r="C755">
        <v>80317</v>
      </c>
      <c r="D755" t="s">
        <v>59</v>
      </c>
      <c r="E755" t="s">
        <v>77</v>
      </c>
      <c r="F755" t="s">
        <v>61</v>
      </c>
      <c r="G755" t="s">
        <v>62</v>
      </c>
      <c r="H755" t="s">
        <v>63</v>
      </c>
      <c r="I755" t="s">
        <v>64</v>
      </c>
      <c r="J755" t="s">
        <v>65</v>
      </c>
      <c r="K755" t="s">
        <v>64</v>
      </c>
      <c r="L755" s="1">
        <v>44348.487500000003</v>
      </c>
      <c r="P755" t="s">
        <v>66</v>
      </c>
      <c r="Q755" t="s">
        <v>78</v>
      </c>
      <c r="U755" t="s">
        <v>79</v>
      </c>
      <c r="AN755" s="1">
        <v>44348.487500000003</v>
      </c>
      <c r="AO755" s="1">
        <v>44348.487500000003</v>
      </c>
      <c r="AP755" t="s">
        <v>398</v>
      </c>
      <c r="AQ755" t="s">
        <v>399</v>
      </c>
      <c r="AR755">
        <v>8</v>
      </c>
      <c r="AS755">
        <v>6.71</v>
      </c>
      <c r="AT755" t="s">
        <v>71</v>
      </c>
      <c r="AW755" t="s">
        <v>397</v>
      </c>
      <c r="AZ755" t="s">
        <v>81</v>
      </c>
      <c r="BC755">
        <v>80317010</v>
      </c>
      <c r="BD755">
        <v>8163198</v>
      </c>
      <c r="BE755" t="s">
        <v>398</v>
      </c>
    </row>
    <row r="756" spans="1:57" x14ac:dyDescent="0.25">
      <c r="A756" t="s">
        <v>75</v>
      </c>
      <c r="B756" t="s">
        <v>76</v>
      </c>
      <c r="C756">
        <v>80317</v>
      </c>
      <c r="D756" t="s">
        <v>59</v>
      </c>
      <c r="E756" t="s">
        <v>77</v>
      </c>
      <c r="F756" t="s">
        <v>61</v>
      </c>
      <c r="G756" t="s">
        <v>62</v>
      </c>
      <c r="H756" t="s">
        <v>63</v>
      </c>
      <c r="I756" t="s">
        <v>64</v>
      </c>
      <c r="J756" t="s">
        <v>65</v>
      </c>
      <c r="K756" t="s">
        <v>64</v>
      </c>
      <c r="L756" s="1">
        <v>44348.487500000003</v>
      </c>
      <c r="P756" t="s">
        <v>66</v>
      </c>
      <c r="Q756" t="s">
        <v>78</v>
      </c>
      <c r="U756" t="s">
        <v>79</v>
      </c>
      <c r="AN756" s="1">
        <v>44348.487500000003</v>
      </c>
      <c r="AO756" s="1">
        <v>44348.487500000003</v>
      </c>
      <c r="AP756" t="s">
        <v>400</v>
      </c>
      <c r="AQ756" t="s">
        <v>401</v>
      </c>
      <c r="AR756">
        <v>9</v>
      </c>
      <c r="AS756">
        <v>570</v>
      </c>
      <c r="AT756" t="s">
        <v>330</v>
      </c>
      <c r="AW756" t="s">
        <v>397</v>
      </c>
      <c r="AZ756" t="s">
        <v>81</v>
      </c>
      <c r="BC756">
        <v>80317010</v>
      </c>
      <c r="BD756">
        <v>8163198</v>
      </c>
      <c r="BE756" t="s">
        <v>400</v>
      </c>
    </row>
    <row r="757" spans="1:57" x14ac:dyDescent="0.25">
      <c r="A757" t="s">
        <v>75</v>
      </c>
      <c r="B757" t="s">
        <v>76</v>
      </c>
      <c r="C757">
        <v>80317</v>
      </c>
      <c r="D757" t="s">
        <v>59</v>
      </c>
      <c r="E757" t="s">
        <v>77</v>
      </c>
      <c r="F757" t="s">
        <v>61</v>
      </c>
      <c r="G757" t="s">
        <v>62</v>
      </c>
      <c r="H757" t="s">
        <v>63</v>
      </c>
      <c r="I757" t="s">
        <v>64</v>
      </c>
      <c r="J757" t="s">
        <v>65</v>
      </c>
      <c r="K757" t="s">
        <v>64</v>
      </c>
      <c r="L757" s="1">
        <v>44348.487500000003</v>
      </c>
      <c r="P757" t="s">
        <v>66</v>
      </c>
      <c r="Q757" t="s">
        <v>78</v>
      </c>
      <c r="U757" t="s">
        <v>79</v>
      </c>
      <c r="AN757" s="1">
        <v>44348.487500000003</v>
      </c>
      <c r="AO757" s="1">
        <v>44348.487500000003</v>
      </c>
      <c r="AP757" t="s">
        <v>402</v>
      </c>
      <c r="AQ757" t="s">
        <v>403</v>
      </c>
      <c r="AR757">
        <v>7</v>
      </c>
      <c r="AS757">
        <v>28.8</v>
      </c>
      <c r="AT757" t="s">
        <v>339</v>
      </c>
      <c r="AW757" t="s">
        <v>397</v>
      </c>
      <c r="AZ757" t="s">
        <v>81</v>
      </c>
      <c r="BC757">
        <v>80317010</v>
      </c>
      <c r="BD757">
        <v>8163198</v>
      </c>
      <c r="BE757" t="s">
        <v>402</v>
      </c>
    </row>
    <row r="758" spans="1:57" x14ac:dyDescent="0.25">
      <c r="A758" t="s">
        <v>75</v>
      </c>
      <c r="B758" t="s">
        <v>76</v>
      </c>
      <c r="C758">
        <v>80317</v>
      </c>
      <c r="D758" t="s">
        <v>59</v>
      </c>
      <c r="E758" t="s">
        <v>77</v>
      </c>
      <c r="F758" t="s">
        <v>61</v>
      </c>
      <c r="G758" t="s">
        <v>62</v>
      </c>
      <c r="H758" t="s">
        <v>63</v>
      </c>
      <c r="I758" t="s">
        <v>64</v>
      </c>
      <c r="J758" t="s">
        <v>65</v>
      </c>
      <c r="K758" t="s">
        <v>64</v>
      </c>
      <c r="L758" s="1">
        <v>44348.487500000003</v>
      </c>
      <c r="P758" t="s">
        <v>66</v>
      </c>
      <c r="Q758" t="s">
        <v>78</v>
      </c>
      <c r="U758" t="s">
        <v>79</v>
      </c>
      <c r="AN758" s="1">
        <v>44356.1875</v>
      </c>
      <c r="AO758" s="1">
        <v>44356.1875</v>
      </c>
      <c r="AP758" t="s">
        <v>69</v>
      </c>
      <c r="AQ758" t="s">
        <v>70</v>
      </c>
      <c r="AR758">
        <v>89</v>
      </c>
      <c r="AS758">
        <v>20.5</v>
      </c>
      <c r="AT758" t="s">
        <v>71</v>
      </c>
      <c r="AU758" t="s">
        <v>80</v>
      </c>
      <c r="AW758" t="s">
        <v>73</v>
      </c>
      <c r="AX758">
        <v>0.8</v>
      </c>
      <c r="AZ758" t="s">
        <v>81</v>
      </c>
      <c r="BC758">
        <v>80317010</v>
      </c>
      <c r="BD758">
        <v>8163192</v>
      </c>
      <c r="BE758" t="s">
        <v>69</v>
      </c>
    </row>
    <row r="759" spans="1:57" x14ac:dyDescent="0.25">
      <c r="A759" t="s">
        <v>75</v>
      </c>
      <c r="B759" t="s">
        <v>76</v>
      </c>
      <c r="C759">
        <v>80317</v>
      </c>
      <c r="D759" t="s">
        <v>59</v>
      </c>
      <c r="E759" t="s">
        <v>77</v>
      </c>
      <c r="F759" t="s">
        <v>61</v>
      </c>
      <c r="G759" t="s">
        <v>62</v>
      </c>
      <c r="H759" t="s">
        <v>63</v>
      </c>
      <c r="I759" t="s">
        <v>64</v>
      </c>
      <c r="J759" t="s">
        <v>65</v>
      </c>
      <c r="K759" t="s">
        <v>64</v>
      </c>
      <c r="L759" s="1">
        <v>44348.487500000003</v>
      </c>
      <c r="P759" t="s">
        <v>66</v>
      </c>
      <c r="Q759" t="s">
        <v>78</v>
      </c>
      <c r="U759" t="s">
        <v>79</v>
      </c>
      <c r="AN759" s="1">
        <v>44349.690972222219</v>
      </c>
      <c r="AO759" s="1">
        <v>44349.690972222219</v>
      </c>
      <c r="AP759" t="s">
        <v>185</v>
      </c>
      <c r="AQ759" t="s">
        <v>186</v>
      </c>
      <c r="AR759">
        <v>67</v>
      </c>
      <c r="AS759">
        <v>166</v>
      </c>
      <c r="AT759" t="s">
        <v>187</v>
      </c>
      <c r="AU759" t="s">
        <v>188</v>
      </c>
      <c r="AW759" t="s">
        <v>189</v>
      </c>
      <c r="AX759">
        <v>1</v>
      </c>
      <c r="AZ759" t="s">
        <v>81</v>
      </c>
      <c r="BC759">
        <v>80317010</v>
      </c>
      <c r="BD759">
        <v>8163196</v>
      </c>
      <c r="BE759" t="s">
        <v>185</v>
      </c>
    </row>
    <row r="760" spans="1:57" x14ac:dyDescent="0.25">
      <c r="A760" t="s">
        <v>75</v>
      </c>
      <c r="B760" t="s">
        <v>76</v>
      </c>
      <c r="C760">
        <v>80317</v>
      </c>
      <c r="D760" t="s">
        <v>59</v>
      </c>
      <c r="E760" t="s">
        <v>77</v>
      </c>
      <c r="F760" t="s">
        <v>61</v>
      </c>
      <c r="G760" t="s">
        <v>62</v>
      </c>
      <c r="H760" t="s">
        <v>63</v>
      </c>
      <c r="I760" t="s">
        <v>64</v>
      </c>
      <c r="J760" t="s">
        <v>65</v>
      </c>
      <c r="K760" t="s">
        <v>64</v>
      </c>
      <c r="L760" s="1">
        <v>44348.487500000003</v>
      </c>
      <c r="P760" t="s">
        <v>66</v>
      </c>
      <c r="Q760" t="s">
        <v>78</v>
      </c>
      <c r="U760" t="s">
        <v>79</v>
      </c>
      <c r="AN760" s="1">
        <v>44358.500520833331</v>
      </c>
      <c r="AO760" s="1">
        <v>44351.416666666664</v>
      </c>
      <c r="AP760" t="s">
        <v>407</v>
      </c>
      <c r="AQ760" t="s">
        <v>408</v>
      </c>
      <c r="AR760">
        <v>66</v>
      </c>
      <c r="AS760">
        <v>8</v>
      </c>
      <c r="AT760" t="s">
        <v>343</v>
      </c>
      <c r="AU760" t="s">
        <v>188</v>
      </c>
      <c r="AV760" t="s">
        <v>180</v>
      </c>
      <c r="AW760" t="s">
        <v>268</v>
      </c>
      <c r="AX760">
        <v>8</v>
      </c>
      <c r="AZ760" t="s">
        <v>81</v>
      </c>
      <c r="BC760">
        <v>80317010</v>
      </c>
      <c r="BD760">
        <v>8163200</v>
      </c>
      <c r="BE760" t="s">
        <v>407</v>
      </c>
    </row>
    <row r="761" spans="1:57" x14ac:dyDescent="0.25">
      <c r="A761" t="s">
        <v>75</v>
      </c>
      <c r="B761" t="s">
        <v>76</v>
      </c>
      <c r="C761">
        <v>80317</v>
      </c>
      <c r="D761" t="s">
        <v>59</v>
      </c>
      <c r="E761" t="s">
        <v>77</v>
      </c>
      <c r="F761" t="s">
        <v>61</v>
      </c>
      <c r="G761" t="s">
        <v>62</v>
      </c>
      <c r="H761" t="s">
        <v>63</v>
      </c>
      <c r="I761" t="s">
        <v>64</v>
      </c>
      <c r="J761" t="s">
        <v>65</v>
      </c>
      <c r="K761" t="s">
        <v>64</v>
      </c>
      <c r="L761" s="1">
        <v>44348.487500000003</v>
      </c>
      <c r="P761" t="s">
        <v>66</v>
      </c>
      <c r="Q761" t="s">
        <v>78</v>
      </c>
      <c r="U761" t="s">
        <v>79</v>
      </c>
      <c r="AN761" s="1">
        <v>44358.500520833331</v>
      </c>
      <c r="AO761" s="1">
        <v>44351.416666666664</v>
      </c>
      <c r="AP761" t="s">
        <v>404</v>
      </c>
      <c r="AQ761" t="s">
        <v>405</v>
      </c>
      <c r="AR761">
        <v>36</v>
      </c>
      <c r="AS761">
        <v>4</v>
      </c>
      <c r="AT761" t="s">
        <v>343</v>
      </c>
      <c r="AU761" t="s">
        <v>406</v>
      </c>
      <c r="AV761" t="s">
        <v>345</v>
      </c>
      <c r="AW761" t="s">
        <v>268</v>
      </c>
      <c r="AX761">
        <v>3</v>
      </c>
      <c r="AZ761" t="s">
        <v>81</v>
      </c>
      <c r="BC761">
        <v>80317010</v>
      </c>
      <c r="BD761">
        <v>8163200</v>
      </c>
      <c r="BE761" t="s">
        <v>404</v>
      </c>
    </row>
    <row r="762" spans="1:57" x14ac:dyDescent="0.25">
      <c r="A762" t="s">
        <v>75</v>
      </c>
      <c r="B762" t="s">
        <v>76</v>
      </c>
      <c r="C762">
        <v>80317</v>
      </c>
      <c r="D762" t="s">
        <v>59</v>
      </c>
      <c r="E762" t="s">
        <v>77</v>
      </c>
      <c r="F762" t="s">
        <v>61</v>
      </c>
      <c r="G762" t="s">
        <v>62</v>
      </c>
      <c r="H762" t="s">
        <v>63</v>
      </c>
      <c r="I762" t="s">
        <v>64</v>
      </c>
      <c r="J762" t="s">
        <v>65</v>
      </c>
      <c r="K762" t="s">
        <v>64</v>
      </c>
      <c r="L762" s="1">
        <v>44348.487500000003</v>
      </c>
      <c r="P762" t="s">
        <v>66</v>
      </c>
      <c r="Q762" t="s">
        <v>78</v>
      </c>
      <c r="U762" t="s">
        <v>79</v>
      </c>
      <c r="AN762" s="1">
        <v>44365.461458333331</v>
      </c>
      <c r="AO762" s="1">
        <v>44365.461458333331</v>
      </c>
      <c r="AP762" t="s">
        <v>305</v>
      </c>
      <c r="AQ762" t="s">
        <v>306</v>
      </c>
      <c r="AR762">
        <v>29</v>
      </c>
      <c r="AS762">
        <v>5</v>
      </c>
      <c r="AT762" t="s">
        <v>71</v>
      </c>
      <c r="AU762" t="s">
        <v>304</v>
      </c>
      <c r="AW762" t="s">
        <v>268</v>
      </c>
      <c r="AX762">
        <v>0.1</v>
      </c>
      <c r="AZ762" t="s">
        <v>81</v>
      </c>
      <c r="BC762">
        <v>80317010</v>
      </c>
      <c r="BD762">
        <v>8177023</v>
      </c>
      <c r="BE762" t="s">
        <v>305</v>
      </c>
    </row>
    <row r="763" spans="1:57" x14ac:dyDescent="0.25">
      <c r="A763" t="s">
        <v>75</v>
      </c>
      <c r="B763" t="s">
        <v>76</v>
      </c>
      <c r="C763">
        <v>80317</v>
      </c>
      <c r="D763" t="s">
        <v>59</v>
      </c>
      <c r="E763" t="s">
        <v>77</v>
      </c>
      <c r="F763" t="s">
        <v>61</v>
      </c>
      <c r="G763" t="s">
        <v>62</v>
      </c>
      <c r="H763" t="s">
        <v>63</v>
      </c>
      <c r="I763" t="s">
        <v>64</v>
      </c>
      <c r="J763" t="s">
        <v>65</v>
      </c>
      <c r="K763" t="s">
        <v>64</v>
      </c>
      <c r="L763" s="1">
        <v>44348.487500000003</v>
      </c>
      <c r="P763" t="s">
        <v>66</v>
      </c>
      <c r="Q763" t="s">
        <v>78</v>
      </c>
      <c r="U763" t="s">
        <v>79</v>
      </c>
      <c r="AN763" s="1">
        <v>44365.461458333331</v>
      </c>
      <c r="AO763" s="1">
        <v>44365.461458333331</v>
      </c>
      <c r="AP763" t="s">
        <v>291</v>
      </c>
      <c r="AQ763" t="s">
        <v>292</v>
      </c>
      <c r="AR763">
        <v>28</v>
      </c>
      <c r="AS763">
        <v>37.4</v>
      </c>
      <c r="AT763" t="s">
        <v>71</v>
      </c>
      <c r="AU763" t="s">
        <v>293</v>
      </c>
      <c r="AW763" t="s">
        <v>268</v>
      </c>
      <c r="AX763">
        <v>0.4</v>
      </c>
      <c r="AZ763" t="s">
        <v>81</v>
      </c>
      <c r="BC763">
        <v>80317010</v>
      </c>
      <c r="BD763">
        <v>8177023</v>
      </c>
      <c r="BE763" t="s">
        <v>291</v>
      </c>
    </row>
    <row r="764" spans="1:57" x14ac:dyDescent="0.25">
      <c r="A764" t="s">
        <v>75</v>
      </c>
      <c r="B764" t="s">
        <v>76</v>
      </c>
      <c r="C764">
        <v>80317</v>
      </c>
      <c r="D764" t="s">
        <v>59</v>
      </c>
      <c r="E764" t="s">
        <v>77</v>
      </c>
      <c r="F764" t="s">
        <v>61</v>
      </c>
      <c r="G764" t="s">
        <v>62</v>
      </c>
      <c r="H764" t="s">
        <v>63</v>
      </c>
      <c r="I764" t="s">
        <v>64</v>
      </c>
      <c r="J764" t="s">
        <v>65</v>
      </c>
      <c r="K764" t="s">
        <v>64</v>
      </c>
      <c r="L764" s="1">
        <v>44348.487500000003</v>
      </c>
      <c r="P764" t="s">
        <v>66</v>
      </c>
      <c r="Q764" t="s">
        <v>78</v>
      </c>
      <c r="U764" t="s">
        <v>79</v>
      </c>
      <c r="AN764" s="1">
        <v>44365.461458333331</v>
      </c>
      <c r="AO764" s="1">
        <v>44365.461458333331</v>
      </c>
      <c r="AP764" t="s">
        <v>283</v>
      </c>
      <c r="AQ764" t="s">
        <v>284</v>
      </c>
      <c r="AR764">
        <v>31</v>
      </c>
      <c r="AS764">
        <v>13.6</v>
      </c>
      <c r="AT764" t="s">
        <v>71</v>
      </c>
      <c r="AU764" t="s">
        <v>237</v>
      </c>
      <c r="AW764" t="s">
        <v>268</v>
      </c>
      <c r="AX764">
        <v>0.1</v>
      </c>
      <c r="AZ764" t="s">
        <v>81</v>
      </c>
      <c r="BC764">
        <v>80317010</v>
      </c>
      <c r="BD764">
        <v>8177023</v>
      </c>
      <c r="BE764" t="s">
        <v>283</v>
      </c>
    </row>
    <row r="765" spans="1:57" x14ac:dyDescent="0.25">
      <c r="A765" t="s">
        <v>75</v>
      </c>
      <c r="B765" t="s">
        <v>76</v>
      </c>
      <c r="C765">
        <v>80317</v>
      </c>
      <c r="D765" t="s">
        <v>59</v>
      </c>
      <c r="E765" t="s">
        <v>77</v>
      </c>
      <c r="F765" t="s">
        <v>61</v>
      </c>
      <c r="G765" t="s">
        <v>62</v>
      </c>
      <c r="H765" t="s">
        <v>63</v>
      </c>
      <c r="I765" t="s">
        <v>64</v>
      </c>
      <c r="J765" t="s">
        <v>65</v>
      </c>
      <c r="K765" t="s">
        <v>64</v>
      </c>
      <c r="L765" s="1">
        <v>44348.487500000003</v>
      </c>
      <c r="P765" t="s">
        <v>66</v>
      </c>
      <c r="Q765" t="s">
        <v>78</v>
      </c>
      <c r="U765" t="s">
        <v>79</v>
      </c>
      <c r="AN765" s="1">
        <v>44365.461458333331</v>
      </c>
      <c r="AO765" s="1">
        <v>44365.461458333331</v>
      </c>
      <c r="AP765" t="s">
        <v>265</v>
      </c>
      <c r="AQ765" t="s">
        <v>266</v>
      </c>
      <c r="AR765">
        <v>30</v>
      </c>
      <c r="AS765">
        <v>61.5</v>
      </c>
      <c r="AT765" t="s">
        <v>71</v>
      </c>
      <c r="AU765" t="s">
        <v>269</v>
      </c>
      <c r="AW765" t="s">
        <v>268</v>
      </c>
      <c r="AX765">
        <v>0.3</v>
      </c>
      <c r="AZ765" t="s">
        <v>81</v>
      </c>
      <c r="BC765">
        <v>80317010</v>
      </c>
      <c r="BD765">
        <v>8177023</v>
      </c>
      <c r="BE765" t="s">
        <v>265</v>
      </c>
    </row>
    <row r="766" spans="1:57" x14ac:dyDescent="0.25">
      <c r="A766" t="s">
        <v>75</v>
      </c>
      <c r="B766" t="s">
        <v>76</v>
      </c>
      <c r="C766">
        <v>80317</v>
      </c>
      <c r="D766" t="s">
        <v>59</v>
      </c>
      <c r="E766" t="s">
        <v>77</v>
      </c>
      <c r="F766" t="s">
        <v>61</v>
      </c>
      <c r="G766" t="s">
        <v>62</v>
      </c>
      <c r="H766" t="s">
        <v>63</v>
      </c>
      <c r="I766" t="s">
        <v>64</v>
      </c>
      <c r="J766" t="s">
        <v>65</v>
      </c>
      <c r="K766" t="s">
        <v>64</v>
      </c>
      <c r="L766" s="1">
        <v>44348.487500000003</v>
      </c>
      <c r="P766" t="s">
        <v>66</v>
      </c>
      <c r="Q766" t="s">
        <v>78</v>
      </c>
      <c r="U766" t="s">
        <v>79</v>
      </c>
      <c r="AN766" s="1">
        <v>44365.461458333331</v>
      </c>
      <c r="AO766" s="1">
        <v>44365.461458333331</v>
      </c>
      <c r="AP766" t="s">
        <v>241</v>
      </c>
      <c r="AQ766" t="s">
        <v>242</v>
      </c>
      <c r="AS766">
        <v>209.6</v>
      </c>
      <c r="AT766" t="s">
        <v>71</v>
      </c>
      <c r="AU766" t="s">
        <v>244</v>
      </c>
      <c r="AX766">
        <v>1</v>
      </c>
      <c r="AZ766" t="s">
        <v>81</v>
      </c>
      <c r="BC766">
        <v>80317010</v>
      </c>
      <c r="BD766">
        <v>8177023</v>
      </c>
      <c r="BE766" t="s">
        <v>241</v>
      </c>
    </row>
    <row r="767" spans="1:57" x14ac:dyDescent="0.25">
      <c r="A767" t="s">
        <v>75</v>
      </c>
      <c r="B767" t="s">
        <v>76</v>
      </c>
      <c r="C767">
        <v>80317</v>
      </c>
      <c r="D767" t="s">
        <v>59</v>
      </c>
      <c r="E767" t="s">
        <v>77</v>
      </c>
      <c r="F767" t="s">
        <v>61</v>
      </c>
      <c r="G767" t="s">
        <v>62</v>
      </c>
      <c r="H767" t="s">
        <v>63</v>
      </c>
      <c r="I767" t="s">
        <v>64</v>
      </c>
      <c r="J767" t="s">
        <v>65</v>
      </c>
      <c r="K767" t="s">
        <v>64</v>
      </c>
      <c r="L767" s="1">
        <v>44348.487500000003</v>
      </c>
      <c r="P767" t="s">
        <v>66</v>
      </c>
      <c r="Q767" t="s">
        <v>78</v>
      </c>
      <c r="U767" t="s">
        <v>79</v>
      </c>
      <c r="AN767" s="1">
        <v>44350.693749999999</v>
      </c>
      <c r="AO767" s="1">
        <v>44350.693749999999</v>
      </c>
      <c r="AP767" t="s">
        <v>414</v>
      </c>
      <c r="AQ767" t="s">
        <v>415</v>
      </c>
      <c r="AR767">
        <v>33</v>
      </c>
      <c r="AS767">
        <v>27.8</v>
      </c>
      <c r="AT767" t="s">
        <v>71</v>
      </c>
      <c r="AU767" t="s">
        <v>237</v>
      </c>
      <c r="AW767" t="s">
        <v>412</v>
      </c>
      <c r="AX767">
        <v>0.1</v>
      </c>
      <c r="AZ767" t="s">
        <v>81</v>
      </c>
      <c r="BC767">
        <v>80317010</v>
      </c>
      <c r="BD767">
        <v>8163188</v>
      </c>
      <c r="BE767" t="s">
        <v>414</v>
      </c>
    </row>
    <row r="768" spans="1:57" x14ac:dyDescent="0.25">
      <c r="A768" t="s">
        <v>75</v>
      </c>
      <c r="B768" t="s">
        <v>76</v>
      </c>
      <c r="C768">
        <v>80317</v>
      </c>
      <c r="D768" t="s">
        <v>59</v>
      </c>
      <c r="E768" t="s">
        <v>77</v>
      </c>
      <c r="F768" t="s">
        <v>61</v>
      </c>
      <c r="G768" t="s">
        <v>62</v>
      </c>
      <c r="H768" t="s">
        <v>63</v>
      </c>
      <c r="I768" t="s">
        <v>64</v>
      </c>
      <c r="J768" t="s">
        <v>65</v>
      </c>
      <c r="K768" t="s">
        <v>64</v>
      </c>
      <c r="L768" s="1">
        <v>44348.487500000003</v>
      </c>
      <c r="P768" t="s">
        <v>66</v>
      </c>
      <c r="Q768" t="s">
        <v>78</v>
      </c>
      <c r="U768" t="s">
        <v>79</v>
      </c>
      <c r="AN768" s="1">
        <v>44350.693749999999</v>
      </c>
      <c r="AO768" s="1">
        <v>44350.693749999999</v>
      </c>
      <c r="AP768" t="s">
        <v>410</v>
      </c>
      <c r="AQ768" t="s">
        <v>411</v>
      </c>
      <c r="AR768">
        <v>32</v>
      </c>
      <c r="AS768">
        <v>57.7</v>
      </c>
      <c r="AT768" t="s">
        <v>71</v>
      </c>
      <c r="AU768" t="s">
        <v>293</v>
      </c>
      <c r="AW768" t="s">
        <v>412</v>
      </c>
      <c r="AX768">
        <v>0.5</v>
      </c>
      <c r="AZ768" t="s">
        <v>81</v>
      </c>
      <c r="BC768">
        <v>80317010</v>
      </c>
      <c r="BD768">
        <v>8163188</v>
      </c>
      <c r="BE768" t="s">
        <v>410</v>
      </c>
    </row>
    <row r="769" spans="1:57" x14ac:dyDescent="0.25">
      <c r="A769" t="s">
        <v>75</v>
      </c>
      <c r="B769" t="s">
        <v>76</v>
      </c>
      <c r="C769">
        <v>80317</v>
      </c>
      <c r="D769" t="s">
        <v>59</v>
      </c>
      <c r="E769" t="s">
        <v>77</v>
      </c>
      <c r="F769" t="s">
        <v>61</v>
      </c>
      <c r="G769" t="s">
        <v>62</v>
      </c>
      <c r="H769" t="s">
        <v>63</v>
      </c>
      <c r="I769" t="s">
        <v>64</v>
      </c>
      <c r="J769" t="s">
        <v>65</v>
      </c>
      <c r="K769" t="s">
        <v>64</v>
      </c>
      <c r="L769" s="1">
        <v>44348.487500000003</v>
      </c>
      <c r="P769" t="s">
        <v>66</v>
      </c>
      <c r="Q769" t="s">
        <v>78</v>
      </c>
      <c r="U769" t="s">
        <v>79</v>
      </c>
      <c r="AN769" s="1">
        <v>44351.006041666667</v>
      </c>
      <c r="AO769" s="1">
        <v>44350.445034722223</v>
      </c>
      <c r="AP769" t="s">
        <v>369</v>
      </c>
      <c r="AQ769" t="s">
        <v>370</v>
      </c>
      <c r="AS769">
        <v>0.247</v>
      </c>
      <c r="AT769" t="s">
        <v>343</v>
      </c>
      <c r="AU769" t="s">
        <v>372</v>
      </c>
      <c r="AX769">
        <v>8.9999999999999993E-3</v>
      </c>
      <c r="AZ769" t="s">
        <v>81</v>
      </c>
      <c r="BC769">
        <v>80317010</v>
      </c>
      <c r="BD769">
        <v>8163195</v>
      </c>
      <c r="BE769" t="s">
        <v>369</v>
      </c>
    </row>
    <row r="770" spans="1:57" x14ac:dyDescent="0.25">
      <c r="A770" t="s">
        <v>75</v>
      </c>
      <c r="B770" t="s">
        <v>76</v>
      </c>
      <c r="C770">
        <v>80317</v>
      </c>
      <c r="D770" t="s">
        <v>59</v>
      </c>
      <c r="E770" t="s">
        <v>77</v>
      </c>
      <c r="F770" t="s">
        <v>61</v>
      </c>
      <c r="G770" t="s">
        <v>62</v>
      </c>
      <c r="H770" t="s">
        <v>63</v>
      </c>
      <c r="I770" t="s">
        <v>64</v>
      </c>
      <c r="J770" t="s">
        <v>65</v>
      </c>
      <c r="K770" t="s">
        <v>64</v>
      </c>
      <c r="L770" s="1">
        <v>44348.487500000003</v>
      </c>
      <c r="P770" t="s">
        <v>66</v>
      </c>
      <c r="Q770" t="s">
        <v>78</v>
      </c>
      <c r="U770" t="s">
        <v>79</v>
      </c>
      <c r="AN770" s="1">
        <v>44351.006041666667</v>
      </c>
      <c r="AO770" s="1">
        <v>44350.445034722223</v>
      </c>
      <c r="AP770" t="s">
        <v>346</v>
      </c>
      <c r="AQ770" t="s">
        <v>347</v>
      </c>
      <c r="AS770">
        <v>1.73</v>
      </c>
      <c r="AT770" t="s">
        <v>343</v>
      </c>
      <c r="AU770" t="s">
        <v>349</v>
      </c>
      <c r="AX770">
        <v>1.7999999999999999E-2</v>
      </c>
      <c r="AZ770" t="s">
        <v>81</v>
      </c>
      <c r="BC770">
        <v>80317010</v>
      </c>
      <c r="BD770">
        <v>8163195</v>
      </c>
      <c r="BE770" t="s">
        <v>346</v>
      </c>
    </row>
    <row r="771" spans="1:57" x14ac:dyDescent="0.25">
      <c r="A771" t="s">
        <v>75</v>
      </c>
      <c r="B771" t="s">
        <v>76</v>
      </c>
      <c r="C771">
        <v>80317</v>
      </c>
      <c r="D771" t="s">
        <v>59</v>
      </c>
      <c r="E771" t="s">
        <v>77</v>
      </c>
      <c r="F771" t="s">
        <v>61</v>
      </c>
      <c r="G771" t="s">
        <v>62</v>
      </c>
      <c r="H771" t="s">
        <v>63</v>
      </c>
      <c r="I771" t="s">
        <v>64</v>
      </c>
      <c r="J771" t="s">
        <v>65</v>
      </c>
      <c r="K771" t="s">
        <v>64</v>
      </c>
      <c r="L771" s="1">
        <v>44348.487500000003</v>
      </c>
      <c r="P771" t="s">
        <v>66</v>
      </c>
      <c r="Q771" t="s">
        <v>78</v>
      </c>
      <c r="U771" t="s">
        <v>79</v>
      </c>
      <c r="AN771" s="1">
        <v>44351.006041666667</v>
      </c>
      <c r="AO771" s="1">
        <v>44350.445034722223</v>
      </c>
      <c r="AP771" t="s">
        <v>341</v>
      </c>
      <c r="AQ771" t="s">
        <v>342</v>
      </c>
      <c r="AS771">
        <v>0.21199999999999999</v>
      </c>
      <c r="AT771" t="s">
        <v>343</v>
      </c>
      <c r="AU771" t="s">
        <v>344</v>
      </c>
      <c r="AX771">
        <v>1.7999999999999999E-2</v>
      </c>
      <c r="AZ771" t="s">
        <v>81</v>
      </c>
      <c r="BC771">
        <v>80317010</v>
      </c>
      <c r="BD771">
        <v>8163195</v>
      </c>
      <c r="BE771" t="s">
        <v>341</v>
      </c>
    </row>
    <row r="772" spans="1:57" x14ac:dyDescent="0.25">
      <c r="A772" t="s">
        <v>82</v>
      </c>
      <c r="B772" t="s">
        <v>83</v>
      </c>
      <c r="C772">
        <v>80317</v>
      </c>
      <c r="D772" t="s">
        <v>59</v>
      </c>
      <c r="E772" t="s">
        <v>84</v>
      </c>
      <c r="F772" t="s">
        <v>61</v>
      </c>
      <c r="G772" t="s">
        <v>62</v>
      </c>
      <c r="H772" t="s">
        <v>63</v>
      </c>
      <c r="I772" t="s">
        <v>64</v>
      </c>
      <c r="J772" t="s">
        <v>65</v>
      </c>
      <c r="K772" t="s">
        <v>64</v>
      </c>
      <c r="L772" s="1">
        <v>44348.480555555558</v>
      </c>
      <c r="P772" t="s">
        <v>85</v>
      </c>
      <c r="Q772" t="s">
        <v>86</v>
      </c>
      <c r="U772" t="s">
        <v>87</v>
      </c>
      <c r="AN772" s="1">
        <v>44354.438414351855</v>
      </c>
      <c r="AO772" s="1">
        <v>44350.561111111114</v>
      </c>
      <c r="AP772" t="s">
        <v>556</v>
      </c>
      <c r="AQ772" t="s">
        <v>557</v>
      </c>
      <c r="AR772">
        <v>26</v>
      </c>
      <c r="AS772">
        <v>6.0000000000000001E-3</v>
      </c>
      <c r="AT772" t="s">
        <v>71</v>
      </c>
      <c r="AU772" t="s">
        <v>449</v>
      </c>
      <c r="AW772" t="s">
        <v>450</v>
      </c>
      <c r="AX772">
        <v>2E-3</v>
      </c>
      <c r="AZ772" t="s">
        <v>88</v>
      </c>
      <c r="BC772">
        <v>80317009</v>
      </c>
      <c r="BD772">
        <v>8163167</v>
      </c>
      <c r="BE772" t="s">
        <v>556</v>
      </c>
    </row>
    <row r="773" spans="1:57" x14ac:dyDescent="0.25">
      <c r="A773" t="s">
        <v>82</v>
      </c>
      <c r="B773" t="s">
        <v>83</v>
      </c>
      <c r="C773">
        <v>80317</v>
      </c>
      <c r="D773" t="s">
        <v>59</v>
      </c>
      <c r="E773" t="s">
        <v>84</v>
      </c>
      <c r="F773" t="s">
        <v>61</v>
      </c>
      <c r="G773" t="s">
        <v>62</v>
      </c>
      <c r="H773" t="s">
        <v>63</v>
      </c>
      <c r="I773" t="s">
        <v>64</v>
      </c>
      <c r="J773" t="s">
        <v>65</v>
      </c>
      <c r="K773" t="s">
        <v>64</v>
      </c>
      <c r="L773" s="1">
        <v>44348.480555555558</v>
      </c>
      <c r="P773" t="s">
        <v>85</v>
      </c>
      <c r="Q773" t="s">
        <v>86</v>
      </c>
      <c r="U773" t="s">
        <v>87</v>
      </c>
      <c r="AN773" s="1">
        <v>44354.437361111108</v>
      </c>
      <c r="AO773" s="1">
        <v>44350.561111111114</v>
      </c>
      <c r="AP773" t="s">
        <v>554</v>
      </c>
      <c r="AQ773" t="s">
        <v>555</v>
      </c>
      <c r="AR773">
        <v>25</v>
      </c>
      <c r="AS773">
        <v>0.01</v>
      </c>
      <c r="AT773" t="s">
        <v>71</v>
      </c>
      <c r="AU773" t="s">
        <v>449</v>
      </c>
      <c r="AW773" t="s">
        <v>450</v>
      </c>
      <c r="AX773">
        <v>2E-3</v>
      </c>
      <c r="AZ773" t="s">
        <v>88</v>
      </c>
      <c r="BC773">
        <v>80317009</v>
      </c>
      <c r="BD773">
        <v>8163165</v>
      </c>
      <c r="BE773" t="s">
        <v>554</v>
      </c>
    </row>
    <row r="774" spans="1:57" x14ac:dyDescent="0.25">
      <c r="A774" t="s">
        <v>82</v>
      </c>
      <c r="B774" t="s">
        <v>83</v>
      </c>
      <c r="C774">
        <v>80317</v>
      </c>
      <c r="D774" t="s">
        <v>59</v>
      </c>
      <c r="E774" t="s">
        <v>84</v>
      </c>
      <c r="F774" t="s">
        <v>61</v>
      </c>
      <c r="G774" t="s">
        <v>62</v>
      </c>
      <c r="H774" t="s">
        <v>63</v>
      </c>
      <c r="I774" t="s">
        <v>64</v>
      </c>
      <c r="J774" t="s">
        <v>65</v>
      </c>
      <c r="K774" t="s">
        <v>64</v>
      </c>
      <c r="L774" s="1">
        <v>44348.480555555558</v>
      </c>
      <c r="P774" t="s">
        <v>85</v>
      </c>
      <c r="Q774" t="s">
        <v>86</v>
      </c>
      <c r="U774" t="s">
        <v>87</v>
      </c>
      <c r="AN774" s="1">
        <v>44349.628275462965</v>
      </c>
      <c r="AO774" s="1">
        <v>44349.628275462965</v>
      </c>
      <c r="AP774" t="s">
        <v>447</v>
      </c>
      <c r="AQ774" t="s">
        <v>448</v>
      </c>
      <c r="AR774">
        <v>23</v>
      </c>
      <c r="AS774">
        <v>2E-3</v>
      </c>
      <c r="AT774" t="s">
        <v>71</v>
      </c>
      <c r="AU774" t="s">
        <v>449</v>
      </c>
      <c r="AV774" t="s">
        <v>180</v>
      </c>
      <c r="AW774" t="s">
        <v>450</v>
      </c>
      <c r="AX774">
        <v>2E-3</v>
      </c>
      <c r="AZ774" t="s">
        <v>88</v>
      </c>
      <c r="BC774">
        <v>80317009</v>
      </c>
      <c r="BD774">
        <v>8163163</v>
      </c>
      <c r="BE774" t="s">
        <v>447</v>
      </c>
    </row>
    <row r="775" spans="1:57" x14ac:dyDescent="0.25">
      <c r="A775" t="s">
        <v>82</v>
      </c>
      <c r="B775" t="s">
        <v>83</v>
      </c>
      <c r="C775">
        <v>80317</v>
      </c>
      <c r="D775" t="s">
        <v>59</v>
      </c>
      <c r="E775" t="s">
        <v>84</v>
      </c>
      <c r="F775" t="s">
        <v>61</v>
      </c>
      <c r="G775" t="s">
        <v>62</v>
      </c>
      <c r="H775" t="s">
        <v>63</v>
      </c>
      <c r="I775" t="s">
        <v>64</v>
      </c>
      <c r="J775" t="s">
        <v>65</v>
      </c>
      <c r="K775" t="s">
        <v>64</v>
      </c>
      <c r="L775" s="1">
        <v>44348.480555555558</v>
      </c>
      <c r="P775" t="s">
        <v>85</v>
      </c>
      <c r="Q775" t="s">
        <v>86</v>
      </c>
      <c r="U775" t="s">
        <v>87</v>
      </c>
      <c r="AN775" s="1">
        <v>44351.389108796298</v>
      </c>
      <c r="AO775" s="1">
        <v>44350.610856481479</v>
      </c>
      <c r="AP775" t="s">
        <v>560</v>
      </c>
      <c r="AQ775" t="s">
        <v>561</v>
      </c>
      <c r="AR775">
        <v>80</v>
      </c>
      <c r="AS775">
        <v>1.25</v>
      </c>
      <c r="AT775" t="s">
        <v>71</v>
      </c>
      <c r="AU775" t="s">
        <v>565</v>
      </c>
      <c r="AW775" t="s">
        <v>563</v>
      </c>
      <c r="AX775">
        <v>0.05</v>
      </c>
      <c r="AZ775" t="s">
        <v>88</v>
      </c>
      <c r="BC775">
        <v>80317009</v>
      </c>
      <c r="BD775">
        <v>8163171</v>
      </c>
      <c r="BE775" t="s">
        <v>560</v>
      </c>
    </row>
    <row r="776" spans="1:57" x14ac:dyDescent="0.25">
      <c r="A776" t="s">
        <v>82</v>
      </c>
      <c r="B776" t="s">
        <v>83</v>
      </c>
      <c r="C776">
        <v>80317</v>
      </c>
      <c r="D776" t="s">
        <v>59</v>
      </c>
      <c r="E776" t="s">
        <v>84</v>
      </c>
      <c r="F776" t="s">
        <v>61</v>
      </c>
      <c r="G776" t="s">
        <v>62</v>
      </c>
      <c r="H776" t="s">
        <v>63</v>
      </c>
      <c r="I776" t="s">
        <v>64</v>
      </c>
      <c r="J776" t="s">
        <v>65</v>
      </c>
      <c r="K776" t="s">
        <v>64</v>
      </c>
      <c r="L776" s="1">
        <v>44348.480555555558</v>
      </c>
      <c r="P776" t="s">
        <v>85</v>
      </c>
      <c r="Q776" t="s">
        <v>86</v>
      </c>
      <c r="U776" t="s">
        <v>87</v>
      </c>
      <c r="AN776" s="1">
        <v>44356.674270833333</v>
      </c>
      <c r="AO776" s="1">
        <v>44356.674270833333</v>
      </c>
      <c r="AP776" t="s">
        <v>427</v>
      </c>
      <c r="AQ776" t="s">
        <v>428</v>
      </c>
      <c r="AR776">
        <v>18</v>
      </c>
      <c r="AS776">
        <v>5.0000000000000001E-3</v>
      </c>
      <c r="AT776" t="s">
        <v>71</v>
      </c>
      <c r="AU776" t="s">
        <v>424</v>
      </c>
      <c r="AV776" t="s">
        <v>180</v>
      </c>
      <c r="AW776" t="s">
        <v>429</v>
      </c>
      <c r="AX776">
        <v>5.0000000000000001E-3</v>
      </c>
      <c r="AZ776" t="s">
        <v>88</v>
      </c>
      <c r="BC776">
        <v>80317009</v>
      </c>
      <c r="BD776">
        <v>8163168</v>
      </c>
      <c r="BE776" t="s">
        <v>427</v>
      </c>
    </row>
    <row r="777" spans="1:57" x14ac:dyDescent="0.25">
      <c r="A777" t="s">
        <v>82</v>
      </c>
      <c r="B777" t="s">
        <v>83</v>
      </c>
      <c r="C777">
        <v>80317</v>
      </c>
      <c r="D777" t="s">
        <v>59</v>
      </c>
      <c r="E777" t="s">
        <v>84</v>
      </c>
      <c r="F777" t="s">
        <v>61</v>
      </c>
      <c r="G777" t="s">
        <v>62</v>
      </c>
      <c r="H777" t="s">
        <v>63</v>
      </c>
      <c r="I777" t="s">
        <v>64</v>
      </c>
      <c r="J777" t="s">
        <v>65</v>
      </c>
      <c r="K777" t="s">
        <v>64</v>
      </c>
      <c r="L777" s="1">
        <v>44348.480555555558</v>
      </c>
      <c r="P777" t="s">
        <v>85</v>
      </c>
      <c r="Q777" t="s">
        <v>86</v>
      </c>
      <c r="U777" t="s">
        <v>87</v>
      </c>
      <c r="AN777" s="1">
        <v>44356.674270833333</v>
      </c>
      <c r="AO777" s="1">
        <v>44356.674270833333</v>
      </c>
      <c r="AP777" t="s">
        <v>422</v>
      </c>
      <c r="AQ777" t="s">
        <v>423</v>
      </c>
      <c r="AR777">
        <v>20</v>
      </c>
      <c r="AS777">
        <v>5.0999999999999997E-2</v>
      </c>
      <c r="AT777" t="s">
        <v>71</v>
      </c>
      <c r="AU777" t="s">
        <v>426</v>
      </c>
      <c r="AW777" t="s">
        <v>425</v>
      </c>
      <c r="AX777">
        <v>5.0000000000000001E-3</v>
      </c>
      <c r="AZ777" t="s">
        <v>88</v>
      </c>
      <c r="BC777">
        <v>80317009</v>
      </c>
      <c r="BD777">
        <v>8163168</v>
      </c>
      <c r="BE777" t="s">
        <v>422</v>
      </c>
    </row>
    <row r="778" spans="1:57" x14ac:dyDescent="0.25">
      <c r="A778" t="s">
        <v>82</v>
      </c>
      <c r="B778" t="s">
        <v>83</v>
      </c>
      <c r="C778">
        <v>80317</v>
      </c>
      <c r="D778" t="s">
        <v>59</v>
      </c>
      <c r="E778" t="s">
        <v>84</v>
      </c>
      <c r="F778" t="s">
        <v>61</v>
      </c>
      <c r="G778" t="s">
        <v>62</v>
      </c>
      <c r="H778" t="s">
        <v>63</v>
      </c>
      <c r="I778" t="s">
        <v>64</v>
      </c>
      <c r="J778" t="s">
        <v>65</v>
      </c>
      <c r="K778" t="s">
        <v>64</v>
      </c>
      <c r="L778" s="1">
        <v>44348.480555555558</v>
      </c>
      <c r="P778" t="s">
        <v>85</v>
      </c>
      <c r="Q778" t="s">
        <v>86</v>
      </c>
      <c r="U778" t="s">
        <v>87</v>
      </c>
      <c r="AN778" s="1">
        <v>44349.556944444441</v>
      </c>
      <c r="AO778" s="1">
        <v>44349.556944444441</v>
      </c>
      <c r="AP778" t="s">
        <v>384</v>
      </c>
      <c r="AQ778" t="s">
        <v>385</v>
      </c>
      <c r="AR778">
        <v>13</v>
      </c>
      <c r="AS778">
        <v>63</v>
      </c>
      <c r="AT778" t="s">
        <v>386</v>
      </c>
      <c r="AU778" t="s">
        <v>388</v>
      </c>
      <c r="AW778" t="s">
        <v>387</v>
      </c>
      <c r="AX778">
        <v>1</v>
      </c>
      <c r="AZ778" t="s">
        <v>88</v>
      </c>
      <c r="BC778">
        <v>80317009</v>
      </c>
      <c r="BD778">
        <v>8163172</v>
      </c>
      <c r="BE778" t="s">
        <v>384</v>
      </c>
    </row>
    <row r="779" spans="1:57" x14ac:dyDescent="0.25">
      <c r="A779" t="s">
        <v>82</v>
      </c>
      <c r="B779" t="s">
        <v>83</v>
      </c>
      <c r="C779">
        <v>80317</v>
      </c>
      <c r="D779" t="s">
        <v>59</v>
      </c>
      <c r="E779" t="s">
        <v>84</v>
      </c>
      <c r="F779" t="s">
        <v>61</v>
      </c>
      <c r="G779" t="s">
        <v>62</v>
      </c>
      <c r="H779" t="s">
        <v>63</v>
      </c>
      <c r="I779" t="s">
        <v>64</v>
      </c>
      <c r="J779" t="s">
        <v>65</v>
      </c>
      <c r="K779" t="s">
        <v>64</v>
      </c>
      <c r="L779" s="1">
        <v>44348.480555555558</v>
      </c>
      <c r="P779" t="s">
        <v>85</v>
      </c>
      <c r="Q779" t="s">
        <v>86</v>
      </c>
      <c r="U779" t="s">
        <v>87</v>
      </c>
      <c r="AN779" s="1">
        <v>44348.480555555558</v>
      </c>
      <c r="AO779" s="1">
        <v>44348.480555555558</v>
      </c>
      <c r="AP779" t="s">
        <v>395</v>
      </c>
      <c r="AQ779" t="s">
        <v>396</v>
      </c>
      <c r="AR779">
        <v>10</v>
      </c>
      <c r="AS779">
        <v>8.4</v>
      </c>
      <c r="AT779" t="s">
        <v>314</v>
      </c>
      <c r="AW779" t="s">
        <v>397</v>
      </c>
      <c r="AZ779" t="s">
        <v>88</v>
      </c>
      <c r="BC779">
        <v>80317009</v>
      </c>
      <c r="BD779">
        <v>8163179</v>
      </c>
      <c r="BE779" t="s">
        <v>395</v>
      </c>
    </row>
    <row r="780" spans="1:57" x14ac:dyDescent="0.25">
      <c r="A780" t="s">
        <v>82</v>
      </c>
      <c r="B780" t="s">
        <v>83</v>
      </c>
      <c r="C780">
        <v>80317</v>
      </c>
      <c r="D780" t="s">
        <v>59</v>
      </c>
      <c r="E780" t="s">
        <v>84</v>
      </c>
      <c r="F780" t="s">
        <v>61</v>
      </c>
      <c r="G780" t="s">
        <v>62</v>
      </c>
      <c r="H780" t="s">
        <v>63</v>
      </c>
      <c r="I780" t="s">
        <v>64</v>
      </c>
      <c r="J780" t="s">
        <v>65</v>
      </c>
      <c r="K780" t="s">
        <v>64</v>
      </c>
      <c r="L780" s="1">
        <v>44348.480555555558</v>
      </c>
      <c r="P780" t="s">
        <v>85</v>
      </c>
      <c r="Q780" t="s">
        <v>86</v>
      </c>
      <c r="U780" t="s">
        <v>87</v>
      </c>
      <c r="AN780" s="1">
        <v>44348.480555555558</v>
      </c>
      <c r="AO780" s="1">
        <v>44348.480555555558</v>
      </c>
      <c r="AP780" t="s">
        <v>398</v>
      </c>
      <c r="AQ780" t="s">
        <v>399</v>
      </c>
      <c r="AR780">
        <v>8</v>
      </c>
      <c r="AS780">
        <v>14.2</v>
      </c>
      <c r="AT780" t="s">
        <v>71</v>
      </c>
      <c r="AW780" t="s">
        <v>397</v>
      </c>
      <c r="AZ780" t="s">
        <v>88</v>
      </c>
      <c r="BC780">
        <v>80317009</v>
      </c>
      <c r="BD780">
        <v>8163179</v>
      </c>
      <c r="BE780" t="s">
        <v>398</v>
      </c>
    </row>
    <row r="781" spans="1:57" x14ac:dyDescent="0.25">
      <c r="A781" t="s">
        <v>82</v>
      </c>
      <c r="B781" t="s">
        <v>83</v>
      </c>
      <c r="C781">
        <v>80317</v>
      </c>
      <c r="D781" t="s">
        <v>59</v>
      </c>
      <c r="E781" t="s">
        <v>84</v>
      </c>
      <c r="F781" t="s">
        <v>61</v>
      </c>
      <c r="G781" t="s">
        <v>62</v>
      </c>
      <c r="H781" t="s">
        <v>63</v>
      </c>
      <c r="I781" t="s">
        <v>64</v>
      </c>
      <c r="J781" t="s">
        <v>65</v>
      </c>
      <c r="K781" t="s">
        <v>64</v>
      </c>
      <c r="L781" s="1">
        <v>44348.480555555558</v>
      </c>
      <c r="P781" t="s">
        <v>85</v>
      </c>
      <c r="Q781" t="s">
        <v>86</v>
      </c>
      <c r="U781" t="s">
        <v>87</v>
      </c>
      <c r="AN781" s="1">
        <v>44348.480555555558</v>
      </c>
      <c r="AO781" s="1">
        <v>44348.480555555558</v>
      </c>
      <c r="AP781" t="s">
        <v>400</v>
      </c>
      <c r="AQ781" t="s">
        <v>401</v>
      </c>
      <c r="AR781">
        <v>9</v>
      </c>
      <c r="AS781">
        <v>543</v>
      </c>
      <c r="AT781" t="s">
        <v>330</v>
      </c>
      <c r="AW781" t="s">
        <v>397</v>
      </c>
      <c r="AZ781" t="s">
        <v>88</v>
      </c>
      <c r="BC781">
        <v>80317009</v>
      </c>
      <c r="BD781">
        <v>8163179</v>
      </c>
      <c r="BE781" t="s">
        <v>400</v>
      </c>
    </row>
    <row r="782" spans="1:57" x14ac:dyDescent="0.25">
      <c r="A782" t="s">
        <v>82</v>
      </c>
      <c r="B782" t="s">
        <v>83</v>
      </c>
      <c r="C782">
        <v>80317</v>
      </c>
      <c r="D782" t="s">
        <v>59</v>
      </c>
      <c r="E782" t="s">
        <v>84</v>
      </c>
      <c r="F782" t="s">
        <v>61</v>
      </c>
      <c r="G782" t="s">
        <v>62</v>
      </c>
      <c r="H782" t="s">
        <v>63</v>
      </c>
      <c r="I782" t="s">
        <v>64</v>
      </c>
      <c r="J782" t="s">
        <v>65</v>
      </c>
      <c r="K782" t="s">
        <v>64</v>
      </c>
      <c r="L782" s="1">
        <v>44348.480555555558</v>
      </c>
      <c r="P782" t="s">
        <v>85</v>
      </c>
      <c r="Q782" t="s">
        <v>86</v>
      </c>
      <c r="U782" t="s">
        <v>87</v>
      </c>
      <c r="AN782" s="1">
        <v>44348.480555555558</v>
      </c>
      <c r="AO782" s="1">
        <v>44348.480555555558</v>
      </c>
      <c r="AP782" t="s">
        <v>402</v>
      </c>
      <c r="AQ782" t="s">
        <v>403</v>
      </c>
      <c r="AR782">
        <v>7</v>
      </c>
      <c r="AS782">
        <v>29</v>
      </c>
      <c r="AT782" t="s">
        <v>339</v>
      </c>
      <c r="AW782" t="s">
        <v>397</v>
      </c>
      <c r="AZ782" t="s">
        <v>88</v>
      </c>
      <c r="BC782">
        <v>80317009</v>
      </c>
      <c r="BD782">
        <v>8163179</v>
      </c>
      <c r="BE782" t="s">
        <v>402</v>
      </c>
    </row>
    <row r="783" spans="1:57" x14ac:dyDescent="0.25">
      <c r="A783" t="s">
        <v>82</v>
      </c>
      <c r="B783" t="s">
        <v>83</v>
      </c>
      <c r="C783">
        <v>80317</v>
      </c>
      <c r="D783" t="s">
        <v>59</v>
      </c>
      <c r="E783" t="s">
        <v>84</v>
      </c>
      <c r="F783" t="s">
        <v>61</v>
      </c>
      <c r="G783" t="s">
        <v>62</v>
      </c>
      <c r="H783" t="s">
        <v>63</v>
      </c>
      <c r="I783" t="s">
        <v>64</v>
      </c>
      <c r="J783" t="s">
        <v>65</v>
      </c>
      <c r="K783" t="s">
        <v>64</v>
      </c>
      <c r="L783" s="1">
        <v>44348.480555555558</v>
      </c>
      <c r="P783" t="s">
        <v>85</v>
      </c>
      <c r="Q783" t="s">
        <v>86</v>
      </c>
      <c r="U783" t="s">
        <v>87</v>
      </c>
      <c r="AN783" s="1">
        <v>44356.169444444444</v>
      </c>
      <c r="AO783" s="1">
        <v>44356.169444444444</v>
      </c>
      <c r="AP783" t="s">
        <v>69</v>
      </c>
      <c r="AQ783" t="s">
        <v>70</v>
      </c>
      <c r="AR783">
        <v>89</v>
      </c>
      <c r="AS783">
        <v>21.3</v>
      </c>
      <c r="AT783" t="s">
        <v>71</v>
      </c>
      <c r="AU783" t="s">
        <v>80</v>
      </c>
      <c r="AW783" t="s">
        <v>73</v>
      </c>
      <c r="AX783">
        <v>0.8</v>
      </c>
      <c r="AZ783" t="s">
        <v>88</v>
      </c>
      <c r="BC783">
        <v>80317009</v>
      </c>
      <c r="BD783">
        <v>8163173</v>
      </c>
      <c r="BE783" t="s">
        <v>69</v>
      </c>
    </row>
    <row r="784" spans="1:57" x14ac:dyDescent="0.25">
      <c r="A784" t="s">
        <v>82</v>
      </c>
      <c r="B784" t="s">
        <v>83</v>
      </c>
      <c r="C784">
        <v>80317</v>
      </c>
      <c r="D784" t="s">
        <v>59</v>
      </c>
      <c r="E784" t="s">
        <v>84</v>
      </c>
      <c r="F784" t="s">
        <v>61</v>
      </c>
      <c r="G784" t="s">
        <v>62</v>
      </c>
      <c r="H784" t="s">
        <v>63</v>
      </c>
      <c r="I784" t="s">
        <v>64</v>
      </c>
      <c r="J784" t="s">
        <v>65</v>
      </c>
      <c r="K784" t="s">
        <v>64</v>
      </c>
      <c r="L784" s="1">
        <v>44348.480555555558</v>
      </c>
      <c r="P784" t="s">
        <v>85</v>
      </c>
      <c r="Q784" t="s">
        <v>86</v>
      </c>
      <c r="U784" t="s">
        <v>87</v>
      </c>
      <c r="AN784" s="1">
        <v>44349.682638888888</v>
      </c>
      <c r="AO784" s="1">
        <v>44349.682638888888</v>
      </c>
      <c r="AP784" t="s">
        <v>185</v>
      </c>
      <c r="AQ784" t="s">
        <v>186</v>
      </c>
      <c r="AR784">
        <v>67</v>
      </c>
      <c r="AS784">
        <v>154</v>
      </c>
      <c r="AT784" t="s">
        <v>187</v>
      </c>
      <c r="AU784" t="s">
        <v>190</v>
      </c>
      <c r="AW784" t="s">
        <v>189</v>
      </c>
      <c r="AX784">
        <v>1</v>
      </c>
      <c r="AZ784" t="s">
        <v>88</v>
      </c>
      <c r="BC784">
        <v>80317009</v>
      </c>
      <c r="BD784">
        <v>8163177</v>
      </c>
      <c r="BE784" t="s">
        <v>185</v>
      </c>
    </row>
    <row r="785" spans="1:57" x14ac:dyDescent="0.25">
      <c r="A785" t="s">
        <v>82</v>
      </c>
      <c r="B785" t="s">
        <v>83</v>
      </c>
      <c r="C785">
        <v>80317</v>
      </c>
      <c r="D785" t="s">
        <v>59</v>
      </c>
      <c r="E785" t="s">
        <v>84</v>
      </c>
      <c r="F785" t="s">
        <v>61</v>
      </c>
      <c r="G785" t="s">
        <v>62</v>
      </c>
      <c r="H785" t="s">
        <v>63</v>
      </c>
      <c r="I785" t="s">
        <v>64</v>
      </c>
      <c r="J785" t="s">
        <v>65</v>
      </c>
      <c r="K785" t="s">
        <v>64</v>
      </c>
      <c r="L785" s="1">
        <v>44348.480555555558</v>
      </c>
      <c r="P785" t="s">
        <v>85</v>
      </c>
      <c r="Q785" t="s">
        <v>86</v>
      </c>
      <c r="U785" t="s">
        <v>87</v>
      </c>
      <c r="AN785" s="1">
        <v>44358.49664351852</v>
      </c>
      <c r="AO785" s="1">
        <v>44351.416666666664</v>
      </c>
      <c r="AP785" t="s">
        <v>407</v>
      </c>
      <c r="AQ785" t="s">
        <v>408</v>
      </c>
      <c r="AR785">
        <v>66</v>
      </c>
      <c r="AS785">
        <v>8</v>
      </c>
      <c r="AT785" t="s">
        <v>343</v>
      </c>
      <c r="AU785" t="s">
        <v>188</v>
      </c>
      <c r="AV785" t="s">
        <v>180</v>
      </c>
      <c r="AW785" t="s">
        <v>268</v>
      </c>
      <c r="AX785">
        <v>8</v>
      </c>
      <c r="AZ785" t="s">
        <v>88</v>
      </c>
      <c r="BC785">
        <v>80317009</v>
      </c>
      <c r="BD785">
        <v>8163181</v>
      </c>
      <c r="BE785" t="s">
        <v>407</v>
      </c>
    </row>
    <row r="786" spans="1:57" x14ac:dyDescent="0.25">
      <c r="A786" t="s">
        <v>82</v>
      </c>
      <c r="B786" t="s">
        <v>83</v>
      </c>
      <c r="C786">
        <v>80317</v>
      </c>
      <c r="D786" t="s">
        <v>59</v>
      </c>
      <c r="E786" t="s">
        <v>84</v>
      </c>
      <c r="F786" t="s">
        <v>61</v>
      </c>
      <c r="G786" t="s">
        <v>62</v>
      </c>
      <c r="H786" t="s">
        <v>63</v>
      </c>
      <c r="I786" t="s">
        <v>64</v>
      </c>
      <c r="J786" t="s">
        <v>65</v>
      </c>
      <c r="K786" t="s">
        <v>64</v>
      </c>
      <c r="L786" s="1">
        <v>44348.480555555558</v>
      </c>
      <c r="P786" t="s">
        <v>85</v>
      </c>
      <c r="Q786" t="s">
        <v>86</v>
      </c>
      <c r="U786" t="s">
        <v>87</v>
      </c>
      <c r="AN786" s="1">
        <v>44358.49664351852</v>
      </c>
      <c r="AO786" s="1">
        <v>44351.416666666664</v>
      </c>
      <c r="AP786" t="s">
        <v>404</v>
      </c>
      <c r="AQ786" t="s">
        <v>405</v>
      </c>
      <c r="AR786">
        <v>36</v>
      </c>
      <c r="AS786">
        <v>4</v>
      </c>
      <c r="AT786" t="s">
        <v>343</v>
      </c>
      <c r="AU786" t="s">
        <v>406</v>
      </c>
      <c r="AV786" t="s">
        <v>345</v>
      </c>
      <c r="AW786" t="s">
        <v>268</v>
      </c>
      <c r="AX786">
        <v>3</v>
      </c>
      <c r="AZ786" t="s">
        <v>88</v>
      </c>
      <c r="BC786">
        <v>80317009</v>
      </c>
      <c r="BD786">
        <v>8163181</v>
      </c>
      <c r="BE786" t="s">
        <v>404</v>
      </c>
    </row>
    <row r="787" spans="1:57" x14ac:dyDescent="0.25">
      <c r="A787" t="s">
        <v>82</v>
      </c>
      <c r="B787" t="s">
        <v>83</v>
      </c>
      <c r="C787">
        <v>80317</v>
      </c>
      <c r="D787" t="s">
        <v>59</v>
      </c>
      <c r="E787" t="s">
        <v>84</v>
      </c>
      <c r="F787" t="s">
        <v>61</v>
      </c>
      <c r="G787" t="s">
        <v>62</v>
      </c>
      <c r="H787" t="s">
        <v>63</v>
      </c>
      <c r="I787" t="s">
        <v>64</v>
      </c>
      <c r="J787" t="s">
        <v>65</v>
      </c>
      <c r="K787" t="s">
        <v>64</v>
      </c>
      <c r="L787" s="1">
        <v>44348.480555555558</v>
      </c>
      <c r="P787" t="s">
        <v>85</v>
      </c>
      <c r="Q787" t="s">
        <v>86</v>
      </c>
      <c r="U787" t="s">
        <v>87</v>
      </c>
      <c r="AN787" s="1">
        <v>44365.460555555554</v>
      </c>
      <c r="AO787" s="1">
        <v>44365.460555555554</v>
      </c>
      <c r="AP787" t="s">
        <v>305</v>
      </c>
      <c r="AQ787" t="s">
        <v>306</v>
      </c>
      <c r="AR787">
        <v>29</v>
      </c>
      <c r="AS787">
        <v>4.9000000000000004</v>
      </c>
      <c r="AT787" t="s">
        <v>71</v>
      </c>
      <c r="AU787" t="s">
        <v>304</v>
      </c>
      <c r="AW787" t="s">
        <v>268</v>
      </c>
      <c r="AX787">
        <v>0.1</v>
      </c>
      <c r="AZ787" t="s">
        <v>88</v>
      </c>
      <c r="BC787">
        <v>80317009</v>
      </c>
      <c r="BD787">
        <v>8177034</v>
      </c>
      <c r="BE787" t="s">
        <v>305</v>
      </c>
    </row>
    <row r="788" spans="1:57" x14ac:dyDescent="0.25">
      <c r="A788" t="s">
        <v>82</v>
      </c>
      <c r="B788" t="s">
        <v>83</v>
      </c>
      <c r="C788">
        <v>80317</v>
      </c>
      <c r="D788" t="s">
        <v>59</v>
      </c>
      <c r="E788" t="s">
        <v>84</v>
      </c>
      <c r="F788" t="s">
        <v>61</v>
      </c>
      <c r="G788" t="s">
        <v>62</v>
      </c>
      <c r="H788" t="s">
        <v>63</v>
      </c>
      <c r="I788" t="s">
        <v>64</v>
      </c>
      <c r="J788" t="s">
        <v>65</v>
      </c>
      <c r="K788" t="s">
        <v>64</v>
      </c>
      <c r="L788" s="1">
        <v>44348.480555555558</v>
      </c>
      <c r="P788" t="s">
        <v>85</v>
      </c>
      <c r="Q788" t="s">
        <v>86</v>
      </c>
      <c r="U788" t="s">
        <v>87</v>
      </c>
      <c r="AN788" s="1">
        <v>44365.460555555554</v>
      </c>
      <c r="AO788" s="1">
        <v>44365.460555555554</v>
      </c>
      <c r="AP788" t="s">
        <v>291</v>
      </c>
      <c r="AQ788" t="s">
        <v>292</v>
      </c>
      <c r="AR788">
        <v>28</v>
      </c>
      <c r="AS788">
        <v>37.1</v>
      </c>
      <c r="AT788" t="s">
        <v>71</v>
      </c>
      <c r="AU788" t="s">
        <v>294</v>
      </c>
      <c r="AW788" t="s">
        <v>268</v>
      </c>
      <c r="AX788">
        <v>0.4</v>
      </c>
      <c r="AZ788" t="s">
        <v>88</v>
      </c>
      <c r="BC788">
        <v>80317009</v>
      </c>
      <c r="BD788">
        <v>8177034</v>
      </c>
      <c r="BE788" t="s">
        <v>291</v>
      </c>
    </row>
    <row r="789" spans="1:57" x14ac:dyDescent="0.25">
      <c r="A789" t="s">
        <v>82</v>
      </c>
      <c r="B789" t="s">
        <v>83</v>
      </c>
      <c r="C789">
        <v>80317</v>
      </c>
      <c r="D789" t="s">
        <v>59</v>
      </c>
      <c r="E789" t="s">
        <v>84</v>
      </c>
      <c r="F789" t="s">
        <v>61</v>
      </c>
      <c r="G789" t="s">
        <v>62</v>
      </c>
      <c r="H789" t="s">
        <v>63</v>
      </c>
      <c r="I789" t="s">
        <v>64</v>
      </c>
      <c r="J789" t="s">
        <v>65</v>
      </c>
      <c r="K789" t="s">
        <v>64</v>
      </c>
      <c r="L789" s="1">
        <v>44348.480555555558</v>
      </c>
      <c r="P789" t="s">
        <v>85</v>
      </c>
      <c r="Q789" t="s">
        <v>86</v>
      </c>
      <c r="U789" t="s">
        <v>87</v>
      </c>
      <c r="AN789" s="1">
        <v>44365.460555555554</v>
      </c>
      <c r="AO789" s="1">
        <v>44365.460555555554</v>
      </c>
      <c r="AP789" t="s">
        <v>283</v>
      </c>
      <c r="AQ789" t="s">
        <v>284</v>
      </c>
      <c r="AR789">
        <v>31</v>
      </c>
      <c r="AS789">
        <v>13.6</v>
      </c>
      <c r="AT789" t="s">
        <v>71</v>
      </c>
      <c r="AU789" t="s">
        <v>237</v>
      </c>
      <c r="AW789" t="s">
        <v>268</v>
      </c>
      <c r="AX789">
        <v>0.1</v>
      </c>
      <c r="AZ789" t="s">
        <v>88</v>
      </c>
      <c r="BC789">
        <v>80317009</v>
      </c>
      <c r="BD789">
        <v>8177034</v>
      </c>
      <c r="BE789" t="s">
        <v>283</v>
      </c>
    </row>
    <row r="790" spans="1:57" x14ac:dyDescent="0.25">
      <c r="A790" t="s">
        <v>82</v>
      </c>
      <c r="B790" t="s">
        <v>83</v>
      </c>
      <c r="C790">
        <v>80317</v>
      </c>
      <c r="D790" t="s">
        <v>59</v>
      </c>
      <c r="E790" t="s">
        <v>84</v>
      </c>
      <c r="F790" t="s">
        <v>61</v>
      </c>
      <c r="G790" t="s">
        <v>62</v>
      </c>
      <c r="H790" t="s">
        <v>63</v>
      </c>
      <c r="I790" t="s">
        <v>64</v>
      </c>
      <c r="J790" t="s">
        <v>65</v>
      </c>
      <c r="K790" t="s">
        <v>64</v>
      </c>
      <c r="L790" s="1">
        <v>44348.480555555558</v>
      </c>
      <c r="P790" t="s">
        <v>85</v>
      </c>
      <c r="Q790" t="s">
        <v>86</v>
      </c>
      <c r="U790" t="s">
        <v>87</v>
      </c>
      <c r="AN790" s="1">
        <v>44365.460555555554</v>
      </c>
      <c r="AO790" s="1">
        <v>44365.460555555554</v>
      </c>
      <c r="AP790" t="s">
        <v>265</v>
      </c>
      <c r="AQ790" t="s">
        <v>266</v>
      </c>
      <c r="AR790">
        <v>30</v>
      </c>
      <c r="AS790">
        <v>56.2</v>
      </c>
      <c r="AT790" t="s">
        <v>71</v>
      </c>
      <c r="AU790" t="s">
        <v>270</v>
      </c>
      <c r="AW790" t="s">
        <v>268</v>
      </c>
      <c r="AX790">
        <v>0.3</v>
      </c>
      <c r="AZ790" t="s">
        <v>88</v>
      </c>
      <c r="BC790">
        <v>80317009</v>
      </c>
      <c r="BD790">
        <v>8177034</v>
      </c>
      <c r="BE790" t="s">
        <v>265</v>
      </c>
    </row>
    <row r="791" spans="1:57" x14ac:dyDescent="0.25">
      <c r="A791" t="s">
        <v>82</v>
      </c>
      <c r="B791" t="s">
        <v>83</v>
      </c>
      <c r="C791">
        <v>80317</v>
      </c>
      <c r="D791" t="s">
        <v>59</v>
      </c>
      <c r="E791" t="s">
        <v>84</v>
      </c>
      <c r="F791" t="s">
        <v>61</v>
      </c>
      <c r="G791" t="s">
        <v>62</v>
      </c>
      <c r="H791" t="s">
        <v>63</v>
      </c>
      <c r="I791" t="s">
        <v>64</v>
      </c>
      <c r="J791" t="s">
        <v>65</v>
      </c>
      <c r="K791" t="s">
        <v>64</v>
      </c>
      <c r="L791" s="1">
        <v>44348.480555555558</v>
      </c>
      <c r="P791" t="s">
        <v>85</v>
      </c>
      <c r="Q791" t="s">
        <v>86</v>
      </c>
      <c r="U791" t="s">
        <v>87</v>
      </c>
      <c r="AN791" s="1">
        <v>44365.460555555554</v>
      </c>
      <c r="AO791" s="1">
        <v>44365.460555555554</v>
      </c>
      <c r="AP791" t="s">
        <v>241</v>
      </c>
      <c r="AQ791" t="s">
        <v>242</v>
      </c>
      <c r="AS791">
        <v>196.4</v>
      </c>
      <c r="AT791" t="s">
        <v>71</v>
      </c>
      <c r="AU791" t="s">
        <v>245</v>
      </c>
      <c r="AX791">
        <v>1</v>
      </c>
      <c r="AZ791" t="s">
        <v>88</v>
      </c>
      <c r="BC791">
        <v>80317009</v>
      </c>
      <c r="BD791">
        <v>8177034</v>
      </c>
      <c r="BE791" t="s">
        <v>241</v>
      </c>
    </row>
    <row r="792" spans="1:57" x14ac:dyDescent="0.25">
      <c r="A792" t="s">
        <v>82</v>
      </c>
      <c r="B792" t="s">
        <v>83</v>
      </c>
      <c r="C792">
        <v>80317</v>
      </c>
      <c r="D792" t="s">
        <v>59</v>
      </c>
      <c r="E792" t="s">
        <v>84</v>
      </c>
      <c r="F792" t="s">
        <v>61</v>
      </c>
      <c r="G792" t="s">
        <v>62</v>
      </c>
      <c r="H792" t="s">
        <v>63</v>
      </c>
      <c r="I792" t="s">
        <v>64</v>
      </c>
      <c r="J792" t="s">
        <v>65</v>
      </c>
      <c r="K792" t="s">
        <v>64</v>
      </c>
      <c r="L792" s="1">
        <v>44348.480555555558</v>
      </c>
      <c r="P792" t="s">
        <v>85</v>
      </c>
      <c r="Q792" t="s">
        <v>86</v>
      </c>
      <c r="U792" t="s">
        <v>87</v>
      </c>
      <c r="AN792" s="1">
        <v>44350.725694444445</v>
      </c>
      <c r="AO792" s="1">
        <v>44350.725694444445</v>
      </c>
      <c r="AP792" t="s">
        <v>414</v>
      </c>
      <c r="AQ792" t="s">
        <v>415</v>
      </c>
      <c r="AR792">
        <v>33</v>
      </c>
      <c r="AS792">
        <v>26.7</v>
      </c>
      <c r="AT792" t="s">
        <v>71</v>
      </c>
      <c r="AU792" t="s">
        <v>237</v>
      </c>
      <c r="AW792" t="s">
        <v>412</v>
      </c>
      <c r="AX792">
        <v>0.1</v>
      </c>
      <c r="AZ792" t="s">
        <v>88</v>
      </c>
      <c r="BC792">
        <v>80317009</v>
      </c>
      <c r="BD792">
        <v>8163169</v>
      </c>
      <c r="BE792" t="s">
        <v>414</v>
      </c>
    </row>
    <row r="793" spans="1:57" x14ac:dyDescent="0.25">
      <c r="A793" t="s">
        <v>82</v>
      </c>
      <c r="B793" t="s">
        <v>83</v>
      </c>
      <c r="C793">
        <v>80317</v>
      </c>
      <c r="D793" t="s">
        <v>59</v>
      </c>
      <c r="E793" t="s">
        <v>84</v>
      </c>
      <c r="F793" t="s">
        <v>61</v>
      </c>
      <c r="G793" t="s">
        <v>62</v>
      </c>
      <c r="H793" t="s">
        <v>63</v>
      </c>
      <c r="I793" t="s">
        <v>64</v>
      </c>
      <c r="J793" t="s">
        <v>65</v>
      </c>
      <c r="K793" t="s">
        <v>64</v>
      </c>
      <c r="L793" s="1">
        <v>44348.480555555558</v>
      </c>
      <c r="P793" t="s">
        <v>85</v>
      </c>
      <c r="Q793" t="s">
        <v>86</v>
      </c>
      <c r="U793" t="s">
        <v>87</v>
      </c>
      <c r="AN793" s="1">
        <v>44350.725694444445</v>
      </c>
      <c r="AO793" s="1">
        <v>44350.725694444445</v>
      </c>
      <c r="AP793" t="s">
        <v>410</v>
      </c>
      <c r="AQ793" t="s">
        <v>411</v>
      </c>
      <c r="AR793">
        <v>32</v>
      </c>
      <c r="AS793">
        <v>59</v>
      </c>
      <c r="AT793" t="s">
        <v>71</v>
      </c>
      <c r="AU793" t="s">
        <v>293</v>
      </c>
      <c r="AW793" t="s">
        <v>412</v>
      </c>
      <c r="AX793">
        <v>0.5</v>
      </c>
      <c r="AZ793" t="s">
        <v>88</v>
      </c>
      <c r="BC793">
        <v>80317009</v>
      </c>
      <c r="BD793">
        <v>8163169</v>
      </c>
      <c r="BE793" t="s">
        <v>410</v>
      </c>
    </row>
    <row r="794" spans="1:57" x14ac:dyDescent="0.25">
      <c r="A794" t="s">
        <v>82</v>
      </c>
      <c r="B794" t="s">
        <v>83</v>
      </c>
      <c r="C794">
        <v>80317</v>
      </c>
      <c r="D794" t="s">
        <v>59</v>
      </c>
      <c r="E794" t="s">
        <v>84</v>
      </c>
      <c r="F794" t="s">
        <v>61</v>
      </c>
      <c r="G794" t="s">
        <v>62</v>
      </c>
      <c r="H794" t="s">
        <v>63</v>
      </c>
      <c r="I794" t="s">
        <v>64</v>
      </c>
      <c r="J794" t="s">
        <v>65</v>
      </c>
      <c r="K794" t="s">
        <v>64</v>
      </c>
      <c r="L794" s="1">
        <v>44348.480555555558</v>
      </c>
      <c r="P794" t="s">
        <v>85</v>
      </c>
      <c r="Q794" t="s">
        <v>86</v>
      </c>
      <c r="U794" t="s">
        <v>87</v>
      </c>
      <c r="AN794" s="1">
        <v>44350.997245370374</v>
      </c>
      <c r="AO794" s="1">
        <v>44350.445034722223</v>
      </c>
      <c r="AP794" t="s">
        <v>369</v>
      </c>
      <c r="AQ794" t="s">
        <v>370</v>
      </c>
      <c r="AS794">
        <v>6.4000000000000001E-2</v>
      </c>
      <c r="AT794" t="s">
        <v>343</v>
      </c>
      <c r="AU794" t="s">
        <v>373</v>
      </c>
      <c r="AX794">
        <v>8.9999999999999993E-3</v>
      </c>
      <c r="AZ794" t="s">
        <v>88</v>
      </c>
      <c r="BC794">
        <v>80317009</v>
      </c>
      <c r="BD794">
        <v>8163176</v>
      </c>
      <c r="BE794" t="s">
        <v>369</v>
      </c>
    </row>
    <row r="795" spans="1:57" x14ac:dyDescent="0.25">
      <c r="A795" t="s">
        <v>82</v>
      </c>
      <c r="B795" t="s">
        <v>83</v>
      </c>
      <c r="C795">
        <v>80317</v>
      </c>
      <c r="D795" t="s">
        <v>59</v>
      </c>
      <c r="E795" t="s">
        <v>84</v>
      </c>
      <c r="F795" t="s">
        <v>61</v>
      </c>
      <c r="G795" t="s">
        <v>62</v>
      </c>
      <c r="H795" t="s">
        <v>63</v>
      </c>
      <c r="I795" t="s">
        <v>64</v>
      </c>
      <c r="J795" t="s">
        <v>65</v>
      </c>
      <c r="K795" t="s">
        <v>64</v>
      </c>
      <c r="L795" s="1">
        <v>44348.480555555558</v>
      </c>
      <c r="P795" t="s">
        <v>85</v>
      </c>
      <c r="Q795" t="s">
        <v>86</v>
      </c>
      <c r="U795" t="s">
        <v>87</v>
      </c>
      <c r="AN795" s="1">
        <v>44350.997245370374</v>
      </c>
      <c r="AO795" s="1">
        <v>44350.445034722223</v>
      </c>
      <c r="AP795" t="s">
        <v>346</v>
      </c>
      <c r="AQ795" t="s">
        <v>347</v>
      </c>
      <c r="AS795">
        <v>0.96399999999999997</v>
      </c>
      <c r="AT795" t="s">
        <v>343</v>
      </c>
      <c r="AU795" t="s">
        <v>350</v>
      </c>
      <c r="AX795">
        <v>1.7999999999999999E-2</v>
      </c>
      <c r="AZ795" t="s">
        <v>88</v>
      </c>
      <c r="BC795">
        <v>80317009</v>
      </c>
      <c r="BD795">
        <v>8163176</v>
      </c>
      <c r="BE795" t="s">
        <v>346</v>
      </c>
    </row>
    <row r="796" spans="1:57" x14ac:dyDescent="0.25">
      <c r="A796" t="s">
        <v>82</v>
      </c>
      <c r="B796" t="s">
        <v>83</v>
      </c>
      <c r="C796">
        <v>80317</v>
      </c>
      <c r="D796" t="s">
        <v>59</v>
      </c>
      <c r="E796" t="s">
        <v>84</v>
      </c>
      <c r="F796" t="s">
        <v>61</v>
      </c>
      <c r="G796" t="s">
        <v>62</v>
      </c>
      <c r="H796" t="s">
        <v>63</v>
      </c>
      <c r="I796" t="s">
        <v>64</v>
      </c>
      <c r="J796" t="s">
        <v>65</v>
      </c>
      <c r="K796" t="s">
        <v>64</v>
      </c>
      <c r="L796" s="1">
        <v>44348.480555555558</v>
      </c>
      <c r="P796" t="s">
        <v>85</v>
      </c>
      <c r="Q796" t="s">
        <v>86</v>
      </c>
      <c r="U796" t="s">
        <v>87</v>
      </c>
      <c r="AN796" s="1">
        <v>44350.997245370374</v>
      </c>
      <c r="AO796" s="1">
        <v>44350.445034722223</v>
      </c>
      <c r="AP796" t="s">
        <v>341</v>
      </c>
      <c r="AQ796" t="s">
        <v>342</v>
      </c>
      <c r="AS796">
        <v>7.8E-2</v>
      </c>
      <c r="AT796" t="s">
        <v>343</v>
      </c>
      <c r="AU796" t="s">
        <v>344</v>
      </c>
      <c r="AX796">
        <v>1.7999999999999999E-2</v>
      </c>
      <c r="AZ796" t="s">
        <v>88</v>
      </c>
      <c r="BC796">
        <v>80317009</v>
      </c>
      <c r="BD796">
        <v>8163176</v>
      </c>
      <c r="BE796" t="s">
        <v>341</v>
      </c>
    </row>
    <row r="797" spans="1:57" x14ac:dyDescent="0.25">
      <c r="A797" t="s">
        <v>89</v>
      </c>
      <c r="B797" t="s">
        <v>90</v>
      </c>
      <c r="C797">
        <v>80317</v>
      </c>
      <c r="D797" t="s">
        <v>59</v>
      </c>
      <c r="E797" t="s">
        <v>91</v>
      </c>
      <c r="F797" t="s">
        <v>61</v>
      </c>
      <c r="G797" t="s">
        <v>62</v>
      </c>
      <c r="H797" t="s">
        <v>63</v>
      </c>
      <c r="I797" t="s">
        <v>64</v>
      </c>
      <c r="J797" t="s">
        <v>65</v>
      </c>
      <c r="K797" t="s">
        <v>64</v>
      </c>
      <c r="L797" s="1">
        <v>44348.472916666666</v>
      </c>
      <c r="P797" t="s">
        <v>92</v>
      </c>
      <c r="Q797" t="s">
        <v>93</v>
      </c>
      <c r="U797" t="s">
        <v>94</v>
      </c>
      <c r="AN797" s="1">
        <v>44354.434178240743</v>
      </c>
      <c r="AO797" s="1">
        <v>44350.561111111114</v>
      </c>
      <c r="AP797" t="s">
        <v>556</v>
      </c>
      <c r="AQ797" t="s">
        <v>557</v>
      </c>
      <c r="AR797">
        <v>26</v>
      </c>
      <c r="AS797">
        <v>7.0000000000000001E-3</v>
      </c>
      <c r="AT797" t="s">
        <v>71</v>
      </c>
      <c r="AU797" t="s">
        <v>449</v>
      </c>
      <c r="AW797" t="s">
        <v>450</v>
      </c>
      <c r="AX797">
        <v>2E-3</v>
      </c>
      <c r="AZ797" t="s">
        <v>96</v>
      </c>
      <c r="BC797">
        <v>80317007</v>
      </c>
      <c r="BD797">
        <v>8163148</v>
      </c>
      <c r="BE797" t="s">
        <v>556</v>
      </c>
    </row>
    <row r="798" spans="1:57" x14ac:dyDescent="0.25">
      <c r="A798" t="s">
        <v>89</v>
      </c>
      <c r="B798" t="s">
        <v>90</v>
      </c>
      <c r="C798">
        <v>80317</v>
      </c>
      <c r="D798" t="s">
        <v>59</v>
      </c>
      <c r="E798" t="s">
        <v>91</v>
      </c>
      <c r="F798" t="s">
        <v>61</v>
      </c>
      <c r="G798" t="s">
        <v>62</v>
      </c>
      <c r="H798" t="s">
        <v>63</v>
      </c>
      <c r="I798" t="s">
        <v>64</v>
      </c>
      <c r="J798" t="s">
        <v>65</v>
      </c>
      <c r="K798" t="s">
        <v>64</v>
      </c>
      <c r="L798" s="1">
        <v>44348.472916666666</v>
      </c>
      <c r="P798" t="s">
        <v>92</v>
      </c>
      <c r="Q798" t="s">
        <v>93</v>
      </c>
      <c r="U798" t="s">
        <v>94</v>
      </c>
      <c r="AN798" s="1">
        <v>44354.433113425926</v>
      </c>
      <c r="AO798" s="1">
        <v>44350.561111111114</v>
      </c>
      <c r="AP798" t="s">
        <v>554</v>
      </c>
      <c r="AQ798" t="s">
        <v>555</v>
      </c>
      <c r="AR798">
        <v>25</v>
      </c>
      <c r="AS798">
        <v>1.2E-2</v>
      </c>
      <c r="AT798" t="s">
        <v>71</v>
      </c>
      <c r="AU798" t="s">
        <v>449</v>
      </c>
      <c r="AW798" t="s">
        <v>450</v>
      </c>
      <c r="AX798">
        <v>2E-3</v>
      </c>
      <c r="AZ798" t="s">
        <v>96</v>
      </c>
      <c r="BC798">
        <v>80317007</v>
      </c>
      <c r="BD798">
        <v>8163146</v>
      </c>
      <c r="BE798" t="s">
        <v>554</v>
      </c>
    </row>
    <row r="799" spans="1:57" x14ac:dyDescent="0.25">
      <c r="A799" t="s">
        <v>89</v>
      </c>
      <c r="B799" t="s">
        <v>90</v>
      </c>
      <c r="C799">
        <v>80317</v>
      </c>
      <c r="D799" t="s">
        <v>59</v>
      </c>
      <c r="E799" t="s">
        <v>91</v>
      </c>
      <c r="F799" t="s">
        <v>61</v>
      </c>
      <c r="G799" t="s">
        <v>62</v>
      </c>
      <c r="H799" t="s">
        <v>63</v>
      </c>
      <c r="I799" t="s">
        <v>64</v>
      </c>
      <c r="J799" t="s">
        <v>65</v>
      </c>
      <c r="K799" t="s">
        <v>64</v>
      </c>
      <c r="L799" s="1">
        <v>44348.472916666666</v>
      </c>
      <c r="P799" t="s">
        <v>92</v>
      </c>
      <c r="Q799" t="s">
        <v>93</v>
      </c>
      <c r="U799" t="s">
        <v>94</v>
      </c>
      <c r="AN799" s="1">
        <v>44349.626064814816</v>
      </c>
      <c r="AO799" s="1">
        <v>44349.626064814816</v>
      </c>
      <c r="AP799" t="s">
        <v>447</v>
      </c>
      <c r="AQ799" t="s">
        <v>448</v>
      </c>
      <c r="AR799">
        <v>23</v>
      </c>
      <c r="AS799">
        <v>2E-3</v>
      </c>
      <c r="AT799" t="s">
        <v>71</v>
      </c>
      <c r="AU799" t="s">
        <v>449</v>
      </c>
      <c r="AV799" t="s">
        <v>180</v>
      </c>
      <c r="AW799" t="s">
        <v>450</v>
      </c>
      <c r="AX799">
        <v>2E-3</v>
      </c>
      <c r="AZ799" t="s">
        <v>96</v>
      </c>
      <c r="BC799">
        <v>80317007</v>
      </c>
      <c r="BD799">
        <v>8163144</v>
      </c>
      <c r="BE799" t="s">
        <v>447</v>
      </c>
    </row>
    <row r="800" spans="1:57" x14ac:dyDescent="0.25">
      <c r="A800" t="s">
        <v>89</v>
      </c>
      <c r="B800" t="s">
        <v>90</v>
      </c>
      <c r="C800">
        <v>80317</v>
      </c>
      <c r="D800" t="s">
        <v>59</v>
      </c>
      <c r="E800" t="s">
        <v>91</v>
      </c>
      <c r="F800" t="s">
        <v>61</v>
      </c>
      <c r="G800" t="s">
        <v>62</v>
      </c>
      <c r="H800" t="s">
        <v>63</v>
      </c>
      <c r="I800" t="s">
        <v>64</v>
      </c>
      <c r="J800" t="s">
        <v>65</v>
      </c>
      <c r="K800" t="s">
        <v>64</v>
      </c>
      <c r="L800" s="1">
        <v>44348.472916666666</v>
      </c>
      <c r="P800" t="s">
        <v>92</v>
      </c>
      <c r="Q800" t="s">
        <v>93</v>
      </c>
      <c r="U800" t="s">
        <v>94</v>
      </c>
      <c r="AN800" s="1">
        <v>44351.493796296294</v>
      </c>
      <c r="AO800" s="1">
        <v>44350.610856481479</v>
      </c>
      <c r="AP800" t="s">
        <v>560</v>
      </c>
      <c r="AQ800" t="s">
        <v>561</v>
      </c>
      <c r="AR800">
        <v>80</v>
      </c>
      <c r="AS800">
        <v>1.38</v>
      </c>
      <c r="AT800" t="s">
        <v>71</v>
      </c>
      <c r="AU800" t="s">
        <v>566</v>
      </c>
      <c r="AW800" t="s">
        <v>563</v>
      </c>
      <c r="AX800">
        <v>0.05</v>
      </c>
      <c r="AZ800" t="s">
        <v>96</v>
      </c>
      <c r="BC800">
        <v>80317007</v>
      </c>
      <c r="BD800">
        <v>8163152</v>
      </c>
      <c r="BE800" t="s">
        <v>560</v>
      </c>
    </row>
    <row r="801" spans="1:57" x14ac:dyDescent="0.25">
      <c r="A801" t="s">
        <v>89</v>
      </c>
      <c r="B801" t="s">
        <v>90</v>
      </c>
      <c r="C801">
        <v>80317</v>
      </c>
      <c r="D801" t="s">
        <v>59</v>
      </c>
      <c r="E801" t="s">
        <v>91</v>
      </c>
      <c r="F801" t="s">
        <v>61</v>
      </c>
      <c r="G801" t="s">
        <v>62</v>
      </c>
      <c r="H801" t="s">
        <v>63</v>
      </c>
      <c r="I801" t="s">
        <v>64</v>
      </c>
      <c r="J801" t="s">
        <v>65</v>
      </c>
      <c r="K801" t="s">
        <v>64</v>
      </c>
      <c r="L801" s="1">
        <v>44348.472916666666</v>
      </c>
      <c r="P801" t="s">
        <v>92</v>
      </c>
      <c r="Q801" t="s">
        <v>93</v>
      </c>
      <c r="U801" t="s">
        <v>94</v>
      </c>
      <c r="AN801" s="1">
        <v>44356.672268518516</v>
      </c>
      <c r="AO801" s="1">
        <v>44356.672268518516</v>
      </c>
      <c r="AP801" t="s">
        <v>427</v>
      </c>
      <c r="AQ801" t="s">
        <v>428</v>
      </c>
      <c r="AR801">
        <v>18</v>
      </c>
      <c r="AS801">
        <v>6.0000000000000001E-3</v>
      </c>
      <c r="AT801" t="s">
        <v>71</v>
      </c>
      <c r="AU801" t="s">
        <v>424</v>
      </c>
      <c r="AV801" t="s">
        <v>345</v>
      </c>
      <c r="AW801" t="s">
        <v>429</v>
      </c>
      <c r="AX801">
        <v>5.0000000000000001E-3</v>
      </c>
      <c r="AZ801" t="s">
        <v>96</v>
      </c>
      <c r="BC801">
        <v>80317007</v>
      </c>
      <c r="BD801">
        <v>8163149</v>
      </c>
      <c r="BE801" t="s">
        <v>427</v>
      </c>
    </row>
    <row r="802" spans="1:57" x14ac:dyDescent="0.25">
      <c r="A802" t="s">
        <v>89</v>
      </c>
      <c r="B802" t="s">
        <v>90</v>
      </c>
      <c r="C802">
        <v>80317</v>
      </c>
      <c r="D802" t="s">
        <v>59</v>
      </c>
      <c r="E802" t="s">
        <v>91</v>
      </c>
      <c r="F802" t="s">
        <v>61</v>
      </c>
      <c r="G802" t="s">
        <v>62</v>
      </c>
      <c r="H802" t="s">
        <v>63</v>
      </c>
      <c r="I802" t="s">
        <v>64</v>
      </c>
      <c r="J802" t="s">
        <v>65</v>
      </c>
      <c r="K802" t="s">
        <v>64</v>
      </c>
      <c r="L802" s="1">
        <v>44348.472916666666</v>
      </c>
      <c r="P802" t="s">
        <v>92</v>
      </c>
      <c r="Q802" t="s">
        <v>93</v>
      </c>
      <c r="U802" t="s">
        <v>94</v>
      </c>
      <c r="AN802" s="1">
        <v>44356.672268518516</v>
      </c>
      <c r="AO802" s="1">
        <v>44356.672268518516</v>
      </c>
      <c r="AP802" t="s">
        <v>422</v>
      </c>
      <c r="AQ802" t="s">
        <v>423</v>
      </c>
      <c r="AR802">
        <v>20</v>
      </c>
      <c r="AS802">
        <v>2.1000000000000001E-2</v>
      </c>
      <c r="AT802" t="s">
        <v>71</v>
      </c>
      <c r="AU802" t="s">
        <v>424</v>
      </c>
      <c r="AW802" t="s">
        <v>425</v>
      </c>
      <c r="AX802">
        <v>5.0000000000000001E-3</v>
      </c>
      <c r="AZ802" t="s">
        <v>96</v>
      </c>
      <c r="BC802">
        <v>80317007</v>
      </c>
      <c r="BD802">
        <v>8163149</v>
      </c>
      <c r="BE802" t="s">
        <v>422</v>
      </c>
    </row>
    <row r="803" spans="1:57" x14ac:dyDescent="0.25">
      <c r="A803" t="s">
        <v>89</v>
      </c>
      <c r="B803" t="s">
        <v>90</v>
      </c>
      <c r="C803">
        <v>80317</v>
      </c>
      <c r="D803" t="s">
        <v>59</v>
      </c>
      <c r="E803" t="s">
        <v>91</v>
      </c>
      <c r="F803" t="s">
        <v>61</v>
      </c>
      <c r="G803" t="s">
        <v>62</v>
      </c>
      <c r="H803" t="s">
        <v>63</v>
      </c>
      <c r="I803" t="s">
        <v>64</v>
      </c>
      <c r="J803" t="s">
        <v>65</v>
      </c>
      <c r="K803" t="s">
        <v>64</v>
      </c>
      <c r="L803" s="1">
        <v>44348.472916666666</v>
      </c>
      <c r="P803" t="s">
        <v>92</v>
      </c>
      <c r="Q803" t="s">
        <v>93</v>
      </c>
      <c r="U803" t="s">
        <v>94</v>
      </c>
      <c r="AN803" s="1">
        <v>44349.553472222222</v>
      </c>
      <c r="AO803" s="1">
        <v>44349.553472222222</v>
      </c>
      <c r="AP803" t="s">
        <v>384</v>
      </c>
      <c r="AQ803" t="s">
        <v>385</v>
      </c>
      <c r="AR803">
        <v>13</v>
      </c>
      <c r="AS803">
        <v>66</v>
      </c>
      <c r="AT803" t="s">
        <v>386</v>
      </c>
      <c r="AU803" t="s">
        <v>389</v>
      </c>
      <c r="AW803" t="s">
        <v>387</v>
      </c>
      <c r="AX803">
        <v>1</v>
      </c>
      <c r="AZ803" t="s">
        <v>96</v>
      </c>
      <c r="BC803">
        <v>80317007</v>
      </c>
      <c r="BD803">
        <v>8163153</v>
      </c>
      <c r="BE803" t="s">
        <v>384</v>
      </c>
    </row>
    <row r="804" spans="1:57" x14ac:dyDescent="0.25">
      <c r="A804" t="s">
        <v>89</v>
      </c>
      <c r="B804" t="s">
        <v>90</v>
      </c>
      <c r="C804">
        <v>80317</v>
      </c>
      <c r="D804" t="s">
        <v>59</v>
      </c>
      <c r="E804" t="s">
        <v>91</v>
      </c>
      <c r="F804" t="s">
        <v>61</v>
      </c>
      <c r="G804" t="s">
        <v>62</v>
      </c>
      <c r="H804" t="s">
        <v>63</v>
      </c>
      <c r="I804" t="s">
        <v>64</v>
      </c>
      <c r="J804" t="s">
        <v>65</v>
      </c>
      <c r="K804" t="s">
        <v>64</v>
      </c>
      <c r="L804" s="1">
        <v>44348.472916666666</v>
      </c>
      <c r="P804" t="s">
        <v>92</v>
      </c>
      <c r="Q804" t="s">
        <v>93</v>
      </c>
      <c r="U804" t="s">
        <v>94</v>
      </c>
      <c r="AN804" s="1">
        <v>44348.472916666666</v>
      </c>
      <c r="AO804" s="1">
        <v>44348.472916666666</v>
      </c>
      <c r="AP804" t="s">
        <v>395</v>
      </c>
      <c r="AQ804" t="s">
        <v>396</v>
      </c>
      <c r="AR804">
        <v>10</v>
      </c>
      <c r="AS804">
        <v>7.5</v>
      </c>
      <c r="AT804" t="s">
        <v>314</v>
      </c>
      <c r="AW804" t="s">
        <v>397</v>
      </c>
      <c r="AZ804" t="s">
        <v>96</v>
      </c>
      <c r="BC804">
        <v>80317007</v>
      </c>
      <c r="BD804">
        <v>8163160</v>
      </c>
      <c r="BE804" t="s">
        <v>395</v>
      </c>
    </row>
    <row r="805" spans="1:57" x14ac:dyDescent="0.25">
      <c r="A805" t="s">
        <v>89</v>
      </c>
      <c r="B805" t="s">
        <v>90</v>
      </c>
      <c r="C805">
        <v>80317</v>
      </c>
      <c r="D805" t="s">
        <v>59</v>
      </c>
      <c r="E805" t="s">
        <v>91</v>
      </c>
      <c r="F805" t="s">
        <v>61</v>
      </c>
      <c r="G805" t="s">
        <v>62</v>
      </c>
      <c r="H805" t="s">
        <v>63</v>
      </c>
      <c r="I805" t="s">
        <v>64</v>
      </c>
      <c r="J805" t="s">
        <v>65</v>
      </c>
      <c r="K805" t="s">
        <v>64</v>
      </c>
      <c r="L805" s="1">
        <v>44348.472916666666</v>
      </c>
      <c r="P805" t="s">
        <v>92</v>
      </c>
      <c r="Q805" t="s">
        <v>93</v>
      </c>
      <c r="U805" t="s">
        <v>94</v>
      </c>
      <c r="AN805" s="1">
        <v>44348.472916666666</v>
      </c>
      <c r="AO805" s="1">
        <v>44348.472916666666</v>
      </c>
      <c r="AP805" t="s">
        <v>398</v>
      </c>
      <c r="AQ805" t="s">
        <v>399</v>
      </c>
      <c r="AR805">
        <v>8</v>
      </c>
      <c r="AS805">
        <v>1.05</v>
      </c>
      <c r="AT805" t="s">
        <v>71</v>
      </c>
      <c r="AW805" t="s">
        <v>397</v>
      </c>
      <c r="AZ805" t="s">
        <v>96</v>
      </c>
      <c r="BC805">
        <v>80317007</v>
      </c>
      <c r="BD805">
        <v>8163160</v>
      </c>
      <c r="BE805" t="s">
        <v>398</v>
      </c>
    </row>
    <row r="806" spans="1:57" x14ac:dyDescent="0.25">
      <c r="A806" t="s">
        <v>89</v>
      </c>
      <c r="B806" t="s">
        <v>90</v>
      </c>
      <c r="C806">
        <v>80317</v>
      </c>
      <c r="D806" t="s">
        <v>59</v>
      </c>
      <c r="E806" t="s">
        <v>91</v>
      </c>
      <c r="F806" t="s">
        <v>61</v>
      </c>
      <c r="G806" t="s">
        <v>62</v>
      </c>
      <c r="H806" t="s">
        <v>63</v>
      </c>
      <c r="I806" t="s">
        <v>64</v>
      </c>
      <c r="J806" t="s">
        <v>65</v>
      </c>
      <c r="K806" t="s">
        <v>64</v>
      </c>
      <c r="L806" s="1">
        <v>44348.472916666666</v>
      </c>
      <c r="P806" t="s">
        <v>92</v>
      </c>
      <c r="Q806" t="s">
        <v>93</v>
      </c>
      <c r="U806" t="s">
        <v>94</v>
      </c>
      <c r="AN806" s="1">
        <v>44348.472916666666</v>
      </c>
      <c r="AO806" s="1">
        <v>44348.472916666666</v>
      </c>
      <c r="AP806" t="s">
        <v>400</v>
      </c>
      <c r="AQ806" t="s">
        <v>401</v>
      </c>
      <c r="AR806">
        <v>9</v>
      </c>
      <c r="AS806">
        <v>621</v>
      </c>
      <c r="AT806" t="s">
        <v>330</v>
      </c>
      <c r="AW806" t="s">
        <v>397</v>
      </c>
      <c r="AZ806" t="s">
        <v>96</v>
      </c>
      <c r="BC806">
        <v>80317007</v>
      </c>
      <c r="BD806">
        <v>8163160</v>
      </c>
      <c r="BE806" t="s">
        <v>400</v>
      </c>
    </row>
    <row r="807" spans="1:57" x14ac:dyDescent="0.25">
      <c r="A807" t="s">
        <v>89</v>
      </c>
      <c r="B807" t="s">
        <v>90</v>
      </c>
      <c r="C807">
        <v>80317</v>
      </c>
      <c r="D807" t="s">
        <v>59</v>
      </c>
      <c r="E807" t="s">
        <v>91</v>
      </c>
      <c r="F807" t="s">
        <v>61</v>
      </c>
      <c r="G807" t="s">
        <v>62</v>
      </c>
      <c r="H807" t="s">
        <v>63</v>
      </c>
      <c r="I807" t="s">
        <v>64</v>
      </c>
      <c r="J807" t="s">
        <v>65</v>
      </c>
      <c r="K807" t="s">
        <v>64</v>
      </c>
      <c r="L807" s="1">
        <v>44348.472916666666</v>
      </c>
      <c r="P807" t="s">
        <v>92</v>
      </c>
      <c r="Q807" t="s">
        <v>93</v>
      </c>
      <c r="U807" t="s">
        <v>94</v>
      </c>
      <c r="AN807" s="1">
        <v>44348.472916666666</v>
      </c>
      <c r="AO807" s="1">
        <v>44348.472916666666</v>
      </c>
      <c r="AP807" t="s">
        <v>402</v>
      </c>
      <c r="AQ807" t="s">
        <v>403</v>
      </c>
      <c r="AR807">
        <v>7</v>
      </c>
      <c r="AS807">
        <v>27.4</v>
      </c>
      <c r="AT807" t="s">
        <v>339</v>
      </c>
      <c r="AW807" t="s">
        <v>397</v>
      </c>
      <c r="AZ807" t="s">
        <v>96</v>
      </c>
      <c r="BC807">
        <v>80317007</v>
      </c>
      <c r="BD807">
        <v>8163160</v>
      </c>
      <c r="BE807" t="s">
        <v>402</v>
      </c>
    </row>
    <row r="808" spans="1:57" x14ac:dyDescent="0.25">
      <c r="A808" t="s">
        <v>89</v>
      </c>
      <c r="B808" t="s">
        <v>90</v>
      </c>
      <c r="C808">
        <v>80317</v>
      </c>
      <c r="D808" t="s">
        <v>59</v>
      </c>
      <c r="E808" t="s">
        <v>91</v>
      </c>
      <c r="F808" t="s">
        <v>61</v>
      </c>
      <c r="G808" t="s">
        <v>62</v>
      </c>
      <c r="H808" t="s">
        <v>63</v>
      </c>
      <c r="I808" t="s">
        <v>64</v>
      </c>
      <c r="J808" t="s">
        <v>65</v>
      </c>
      <c r="K808" t="s">
        <v>64</v>
      </c>
      <c r="L808" s="1">
        <v>44348.472916666666</v>
      </c>
      <c r="P808" t="s">
        <v>92</v>
      </c>
      <c r="Q808" t="s">
        <v>93</v>
      </c>
      <c r="U808" t="s">
        <v>94</v>
      </c>
      <c r="AN808" s="1">
        <v>44356.14166666667</v>
      </c>
      <c r="AO808" s="1">
        <v>44356.14166666667</v>
      </c>
      <c r="AP808" t="s">
        <v>69</v>
      </c>
      <c r="AQ808" t="s">
        <v>70</v>
      </c>
      <c r="AR808">
        <v>89</v>
      </c>
      <c r="AS808">
        <v>23.8</v>
      </c>
      <c r="AT808" t="s">
        <v>71</v>
      </c>
      <c r="AU808" t="s">
        <v>95</v>
      </c>
      <c r="AW808" t="s">
        <v>73</v>
      </c>
      <c r="AX808">
        <v>0.8</v>
      </c>
      <c r="AZ808" t="s">
        <v>96</v>
      </c>
      <c r="BC808">
        <v>80317007</v>
      </c>
      <c r="BD808">
        <v>8163154</v>
      </c>
      <c r="BE808" t="s">
        <v>69</v>
      </c>
    </row>
    <row r="809" spans="1:57" x14ac:dyDescent="0.25">
      <c r="A809" t="s">
        <v>89</v>
      </c>
      <c r="B809" t="s">
        <v>90</v>
      </c>
      <c r="C809">
        <v>80317</v>
      </c>
      <c r="D809" t="s">
        <v>59</v>
      </c>
      <c r="E809" t="s">
        <v>91</v>
      </c>
      <c r="F809" t="s">
        <v>61</v>
      </c>
      <c r="G809" t="s">
        <v>62</v>
      </c>
      <c r="H809" t="s">
        <v>63</v>
      </c>
      <c r="I809" t="s">
        <v>64</v>
      </c>
      <c r="J809" t="s">
        <v>65</v>
      </c>
      <c r="K809" t="s">
        <v>64</v>
      </c>
      <c r="L809" s="1">
        <v>44348.472916666666</v>
      </c>
      <c r="P809" t="s">
        <v>92</v>
      </c>
      <c r="Q809" t="s">
        <v>93</v>
      </c>
      <c r="U809" t="s">
        <v>94</v>
      </c>
      <c r="AN809" s="1">
        <v>44349.663888888892</v>
      </c>
      <c r="AO809" s="1">
        <v>44349.663888888892</v>
      </c>
      <c r="AP809" t="s">
        <v>185</v>
      </c>
      <c r="AQ809" t="s">
        <v>186</v>
      </c>
      <c r="AR809">
        <v>67</v>
      </c>
      <c r="AS809">
        <v>167</v>
      </c>
      <c r="AT809" t="s">
        <v>187</v>
      </c>
      <c r="AU809" t="s">
        <v>188</v>
      </c>
      <c r="AW809" t="s">
        <v>189</v>
      </c>
      <c r="AX809">
        <v>1</v>
      </c>
      <c r="AZ809" t="s">
        <v>96</v>
      </c>
      <c r="BC809">
        <v>80317007</v>
      </c>
      <c r="BD809">
        <v>8163158</v>
      </c>
      <c r="BE809" t="s">
        <v>185</v>
      </c>
    </row>
    <row r="810" spans="1:57" x14ac:dyDescent="0.25">
      <c r="A810" t="s">
        <v>89</v>
      </c>
      <c r="B810" t="s">
        <v>90</v>
      </c>
      <c r="C810">
        <v>80317</v>
      </c>
      <c r="D810" t="s">
        <v>59</v>
      </c>
      <c r="E810" t="s">
        <v>91</v>
      </c>
      <c r="F810" t="s">
        <v>61</v>
      </c>
      <c r="G810" t="s">
        <v>62</v>
      </c>
      <c r="H810" t="s">
        <v>63</v>
      </c>
      <c r="I810" t="s">
        <v>64</v>
      </c>
      <c r="J810" t="s">
        <v>65</v>
      </c>
      <c r="K810" t="s">
        <v>64</v>
      </c>
      <c r="L810" s="1">
        <v>44348.472916666666</v>
      </c>
      <c r="P810" t="s">
        <v>92</v>
      </c>
      <c r="Q810" t="s">
        <v>93</v>
      </c>
      <c r="U810" t="s">
        <v>94</v>
      </c>
      <c r="AN810" s="1">
        <v>44358.494722222225</v>
      </c>
      <c r="AO810" s="1">
        <v>44351.416666666664</v>
      </c>
      <c r="AP810" t="s">
        <v>407</v>
      </c>
      <c r="AQ810" t="s">
        <v>408</v>
      </c>
      <c r="AR810">
        <v>66</v>
      </c>
      <c r="AS810">
        <v>8</v>
      </c>
      <c r="AT810" t="s">
        <v>343</v>
      </c>
      <c r="AU810" t="s">
        <v>188</v>
      </c>
      <c r="AV810" t="s">
        <v>180</v>
      </c>
      <c r="AW810" t="s">
        <v>268</v>
      </c>
      <c r="AX810">
        <v>8</v>
      </c>
      <c r="AZ810" t="s">
        <v>96</v>
      </c>
      <c r="BC810">
        <v>80317007</v>
      </c>
      <c r="BD810">
        <v>8163162</v>
      </c>
      <c r="BE810" t="s">
        <v>407</v>
      </c>
    </row>
    <row r="811" spans="1:57" x14ac:dyDescent="0.25">
      <c r="A811" t="s">
        <v>89</v>
      </c>
      <c r="B811" t="s">
        <v>90</v>
      </c>
      <c r="C811">
        <v>80317</v>
      </c>
      <c r="D811" t="s">
        <v>59</v>
      </c>
      <c r="E811" t="s">
        <v>91</v>
      </c>
      <c r="F811" t="s">
        <v>61</v>
      </c>
      <c r="G811" t="s">
        <v>62</v>
      </c>
      <c r="H811" t="s">
        <v>63</v>
      </c>
      <c r="I811" t="s">
        <v>64</v>
      </c>
      <c r="J811" t="s">
        <v>65</v>
      </c>
      <c r="K811" t="s">
        <v>64</v>
      </c>
      <c r="L811" s="1">
        <v>44348.472916666666</v>
      </c>
      <c r="P811" t="s">
        <v>92</v>
      </c>
      <c r="Q811" t="s">
        <v>93</v>
      </c>
      <c r="U811" t="s">
        <v>94</v>
      </c>
      <c r="AN811" s="1">
        <v>44358.494722222225</v>
      </c>
      <c r="AO811" s="1">
        <v>44351.416666666664</v>
      </c>
      <c r="AP811" t="s">
        <v>404</v>
      </c>
      <c r="AQ811" t="s">
        <v>405</v>
      </c>
      <c r="AR811">
        <v>36</v>
      </c>
      <c r="AS811">
        <v>8</v>
      </c>
      <c r="AT811" t="s">
        <v>343</v>
      </c>
      <c r="AU811" t="s">
        <v>406</v>
      </c>
      <c r="AW811" t="s">
        <v>268</v>
      </c>
      <c r="AX811">
        <v>3</v>
      </c>
      <c r="AZ811" t="s">
        <v>96</v>
      </c>
      <c r="BC811">
        <v>80317007</v>
      </c>
      <c r="BD811">
        <v>8163162</v>
      </c>
      <c r="BE811" t="s">
        <v>404</v>
      </c>
    </row>
    <row r="812" spans="1:57" x14ac:dyDescent="0.25">
      <c r="A812" t="s">
        <v>89</v>
      </c>
      <c r="B812" t="s">
        <v>90</v>
      </c>
      <c r="C812">
        <v>80317</v>
      </c>
      <c r="D812" t="s">
        <v>59</v>
      </c>
      <c r="E812" t="s">
        <v>91</v>
      </c>
      <c r="F812" t="s">
        <v>61</v>
      </c>
      <c r="G812" t="s">
        <v>62</v>
      </c>
      <c r="H812" t="s">
        <v>63</v>
      </c>
      <c r="I812" t="s">
        <v>64</v>
      </c>
      <c r="J812" t="s">
        <v>65</v>
      </c>
      <c r="K812" t="s">
        <v>64</v>
      </c>
      <c r="L812" s="1">
        <v>44348.472916666666</v>
      </c>
      <c r="P812" t="s">
        <v>92</v>
      </c>
      <c r="Q812" t="s">
        <v>93</v>
      </c>
      <c r="U812" t="s">
        <v>94</v>
      </c>
      <c r="AN812" s="1">
        <v>44365.457800925928</v>
      </c>
      <c r="AO812" s="1">
        <v>44365.457800925928</v>
      </c>
      <c r="AP812" t="s">
        <v>305</v>
      </c>
      <c r="AQ812" t="s">
        <v>306</v>
      </c>
      <c r="AR812">
        <v>29</v>
      </c>
      <c r="AS812">
        <v>5</v>
      </c>
      <c r="AT812" t="s">
        <v>71</v>
      </c>
      <c r="AU812" t="s">
        <v>304</v>
      </c>
      <c r="AW812" t="s">
        <v>268</v>
      </c>
      <c r="AX812">
        <v>0.1</v>
      </c>
      <c r="AZ812" t="s">
        <v>96</v>
      </c>
      <c r="BC812">
        <v>80317007</v>
      </c>
      <c r="BD812">
        <v>8177028</v>
      </c>
      <c r="BE812" t="s">
        <v>305</v>
      </c>
    </row>
    <row r="813" spans="1:57" x14ac:dyDescent="0.25">
      <c r="A813" t="s">
        <v>89</v>
      </c>
      <c r="B813" t="s">
        <v>90</v>
      </c>
      <c r="C813">
        <v>80317</v>
      </c>
      <c r="D813" t="s">
        <v>59</v>
      </c>
      <c r="E813" t="s">
        <v>91</v>
      </c>
      <c r="F813" t="s">
        <v>61</v>
      </c>
      <c r="G813" t="s">
        <v>62</v>
      </c>
      <c r="H813" t="s">
        <v>63</v>
      </c>
      <c r="I813" t="s">
        <v>64</v>
      </c>
      <c r="J813" t="s">
        <v>65</v>
      </c>
      <c r="K813" t="s">
        <v>64</v>
      </c>
      <c r="L813" s="1">
        <v>44348.472916666666</v>
      </c>
      <c r="P813" t="s">
        <v>92</v>
      </c>
      <c r="Q813" t="s">
        <v>93</v>
      </c>
      <c r="U813" t="s">
        <v>94</v>
      </c>
      <c r="AN813" s="1">
        <v>44365.457800925928</v>
      </c>
      <c r="AO813" s="1">
        <v>44365.457800925928</v>
      </c>
      <c r="AP813" t="s">
        <v>291</v>
      </c>
      <c r="AQ813" t="s">
        <v>292</v>
      </c>
      <c r="AR813">
        <v>28</v>
      </c>
      <c r="AS813">
        <v>45.9</v>
      </c>
      <c r="AT813" t="s">
        <v>71</v>
      </c>
      <c r="AU813" t="s">
        <v>295</v>
      </c>
      <c r="AW813" t="s">
        <v>268</v>
      </c>
      <c r="AX813">
        <v>0.4</v>
      </c>
      <c r="AZ813" t="s">
        <v>96</v>
      </c>
      <c r="BC813">
        <v>80317007</v>
      </c>
      <c r="BD813">
        <v>8177028</v>
      </c>
      <c r="BE813" t="s">
        <v>291</v>
      </c>
    </row>
    <row r="814" spans="1:57" x14ac:dyDescent="0.25">
      <c r="A814" t="s">
        <v>89</v>
      </c>
      <c r="B814" t="s">
        <v>90</v>
      </c>
      <c r="C814">
        <v>80317</v>
      </c>
      <c r="D814" t="s">
        <v>59</v>
      </c>
      <c r="E814" t="s">
        <v>91</v>
      </c>
      <c r="F814" t="s">
        <v>61</v>
      </c>
      <c r="G814" t="s">
        <v>62</v>
      </c>
      <c r="H814" t="s">
        <v>63</v>
      </c>
      <c r="I814" t="s">
        <v>64</v>
      </c>
      <c r="J814" t="s">
        <v>65</v>
      </c>
      <c r="K814" t="s">
        <v>64</v>
      </c>
      <c r="L814" s="1">
        <v>44348.472916666666</v>
      </c>
      <c r="P814" t="s">
        <v>92</v>
      </c>
      <c r="Q814" t="s">
        <v>93</v>
      </c>
      <c r="U814" t="s">
        <v>94</v>
      </c>
      <c r="AN814" s="1">
        <v>44365.457800925928</v>
      </c>
      <c r="AO814" s="1">
        <v>44365.457800925928</v>
      </c>
      <c r="AP814" t="s">
        <v>283</v>
      </c>
      <c r="AQ814" t="s">
        <v>284</v>
      </c>
      <c r="AR814">
        <v>31</v>
      </c>
      <c r="AS814">
        <v>15.5</v>
      </c>
      <c r="AT814" t="s">
        <v>71</v>
      </c>
      <c r="AU814" t="s">
        <v>285</v>
      </c>
      <c r="AW814" t="s">
        <v>268</v>
      </c>
      <c r="AX814">
        <v>0.1</v>
      </c>
      <c r="AZ814" t="s">
        <v>96</v>
      </c>
      <c r="BC814">
        <v>80317007</v>
      </c>
      <c r="BD814">
        <v>8177028</v>
      </c>
      <c r="BE814" t="s">
        <v>283</v>
      </c>
    </row>
    <row r="815" spans="1:57" x14ac:dyDescent="0.25">
      <c r="A815" t="s">
        <v>89</v>
      </c>
      <c r="B815" t="s">
        <v>90</v>
      </c>
      <c r="C815">
        <v>80317</v>
      </c>
      <c r="D815" t="s">
        <v>59</v>
      </c>
      <c r="E815" t="s">
        <v>91</v>
      </c>
      <c r="F815" t="s">
        <v>61</v>
      </c>
      <c r="G815" t="s">
        <v>62</v>
      </c>
      <c r="H815" t="s">
        <v>63</v>
      </c>
      <c r="I815" t="s">
        <v>64</v>
      </c>
      <c r="J815" t="s">
        <v>65</v>
      </c>
      <c r="K815" t="s">
        <v>64</v>
      </c>
      <c r="L815" s="1">
        <v>44348.472916666666</v>
      </c>
      <c r="P815" t="s">
        <v>92</v>
      </c>
      <c r="Q815" t="s">
        <v>93</v>
      </c>
      <c r="U815" t="s">
        <v>94</v>
      </c>
      <c r="AN815" s="1">
        <v>44365.457800925928</v>
      </c>
      <c r="AO815" s="1">
        <v>44365.457800925928</v>
      </c>
      <c r="AP815" t="s">
        <v>265</v>
      </c>
      <c r="AQ815" t="s">
        <v>266</v>
      </c>
      <c r="AR815">
        <v>30</v>
      </c>
      <c r="AS815">
        <v>59.5</v>
      </c>
      <c r="AT815" t="s">
        <v>71</v>
      </c>
      <c r="AU815" t="s">
        <v>271</v>
      </c>
      <c r="AW815" t="s">
        <v>268</v>
      </c>
      <c r="AX815">
        <v>0.3</v>
      </c>
      <c r="AZ815" t="s">
        <v>96</v>
      </c>
      <c r="BC815">
        <v>80317007</v>
      </c>
      <c r="BD815">
        <v>8177028</v>
      </c>
      <c r="BE815" t="s">
        <v>265</v>
      </c>
    </row>
    <row r="816" spans="1:57" x14ac:dyDescent="0.25">
      <c r="A816" t="s">
        <v>89</v>
      </c>
      <c r="B816" t="s">
        <v>90</v>
      </c>
      <c r="C816">
        <v>80317</v>
      </c>
      <c r="D816" t="s">
        <v>59</v>
      </c>
      <c r="E816" t="s">
        <v>91</v>
      </c>
      <c r="F816" t="s">
        <v>61</v>
      </c>
      <c r="G816" t="s">
        <v>62</v>
      </c>
      <c r="H816" t="s">
        <v>63</v>
      </c>
      <c r="I816" t="s">
        <v>64</v>
      </c>
      <c r="J816" t="s">
        <v>65</v>
      </c>
      <c r="K816" t="s">
        <v>64</v>
      </c>
      <c r="L816" s="1">
        <v>44348.472916666666</v>
      </c>
      <c r="P816" t="s">
        <v>92</v>
      </c>
      <c r="Q816" t="s">
        <v>93</v>
      </c>
      <c r="U816" t="s">
        <v>94</v>
      </c>
      <c r="AN816" s="1">
        <v>44365.457800925928</v>
      </c>
      <c r="AO816" s="1">
        <v>44365.457800925928</v>
      </c>
      <c r="AP816" t="s">
        <v>241</v>
      </c>
      <c r="AQ816" t="s">
        <v>242</v>
      </c>
      <c r="AS816">
        <v>212.6</v>
      </c>
      <c r="AT816" t="s">
        <v>71</v>
      </c>
      <c r="AU816" t="s">
        <v>246</v>
      </c>
      <c r="AX816">
        <v>1</v>
      </c>
      <c r="AZ816" t="s">
        <v>96</v>
      </c>
      <c r="BC816">
        <v>80317007</v>
      </c>
      <c r="BD816">
        <v>8177028</v>
      </c>
      <c r="BE816" t="s">
        <v>241</v>
      </c>
    </row>
    <row r="817" spans="1:57" x14ac:dyDescent="0.25">
      <c r="A817" t="s">
        <v>89</v>
      </c>
      <c r="B817" t="s">
        <v>90</v>
      </c>
      <c r="C817">
        <v>80317</v>
      </c>
      <c r="D817" t="s">
        <v>59</v>
      </c>
      <c r="E817" t="s">
        <v>91</v>
      </c>
      <c r="F817" t="s">
        <v>61</v>
      </c>
      <c r="G817" t="s">
        <v>62</v>
      </c>
      <c r="H817" t="s">
        <v>63</v>
      </c>
      <c r="I817" t="s">
        <v>64</v>
      </c>
      <c r="J817" t="s">
        <v>65</v>
      </c>
      <c r="K817" t="s">
        <v>64</v>
      </c>
      <c r="L817" s="1">
        <v>44348.472916666666</v>
      </c>
      <c r="P817" t="s">
        <v>92</v>
      </c>
      <c r="Q817" t="s">
        <v>93</v>
      </c>
      <c r="U817" t="s">
        <v>94</v>
      </c>
      <c r="AN817" s="1">
        <v>44350.706250000003</v>
      </c>
      <c r="AO817" s="1">
        <v>44350.706250000003</v>
      </c>
      <c r="AP817" t="s">
        <v>414</v>
      </c>
      <c r="AQ817" t="s">
        <v>415</v>
      </c>
      <c r="AR817">
        <v>33</v>
      </c>
      <c r="AS817">
        <v>26.6</v>
      </c>
      <c r="AT817" t="s">
        <v>71</v>
      </c>
      <c r="AU817" t="s">
        <v>237</v>
      </c>
      <c r="AW817" t="s">
        <v>412</v>
      </c>
      <c r="AX817">
        <v>0.1</v>
      </c>
      <c r="AZ817" t="s">
        <v>96</v>
      </c>
      <c r="BC817">
        <v>80317007</v>
      </c>
      <c r="BD817">
        <v>8163150</v>
      </c>
      <c r="BE817" t="s">
        <v>414</v>
      </c>
    </row>
    <row r="818" spans="1:57" x14ac:dyDescent="0.25">
      <c r="A818" t="s">
        <v>89</v>
      </c>
      <c r="B818" t="s">
        <v>90</v>
      </c>
      <c r="C818">
        <v>80317</v>
      </c>
      <c r="D818" t="s">
        <v>59</v>
      </c>
      <c r="E818" t="s">
        <v>91</v>
      </c>
      <c r="F818" t="s">
        <v>61</v>
      </c>
      <c r="G818" t="s">
        <v>62</v>
      </c>
      <c r="H818" t="s">
        <v>63</v>
      </c>
      <c r="I818" t="s">
        <v>64</v>
      </c>
      <c r="J818" t="s">
        <v>65</v>
      </c>
      <c r="K818" t="s">
        <v>64</v>
      </c>
      <c r="L818" s="1">
        <v>44348.472916666666</v>
      </c>
      <c r="P818" t="s">
        <v>92</v>
      </c>
      <c r="Q818" t="s">
        <v>93</v>
      </c>
      <c r="U818" t="s">
        <v>94</v>
      </c>
      <c r="AN818" s="1">
        <v>44350.706250000003</v>
      </c>
      <c r="AO818" s="1">
        <v>44350.706250000003</v>
      </c>
      <c r="AP818" t="s">
        <v>410</v>
      </c>
      <c r="AQ818" t="s">
        <v>411</v>
      </c>
      <c r="AR818">
        <v>32</v>
      </c>
      <c r="AS818">
        <v>73.099999999999994</v>
      </c>
      <c r="AT818" t="s">
        <v>71</v>
      </c>
      <c r="AU818" t="s">
        <v>416</v>
      </c>
      <c r="AW818" t="s">
        <v>412</v>
      </c>
      <c r="AX818">
        <v>0.5</v>
      </c>
      <c r="AZ818" t="s">
        <v>96</v>
      </c>
      <c r="BC818">
        <v>80317007</v>
      </c>
      <c r="BD818">
        <v>8163150</v>
      </c>
      <c r="BE818" t="s">
        <v>410</v>
      </c>
    </row>
    <row r="819" spans="1:57" x14ac:dyDescent="0.25">
      <c r="A819" t="s">
        <v>89</v>
      </c>
      <c r="B819" t="s">
        <v>90</v>
      </c>
      <c r="C819">
        <v>80317</v>
      </c>
      <c r="D819" t="s">
        <v>59</v>
      </c>
      <c r="E819" t="s">
        <v>91</v>
      </c>
      <c r="F819" t="s">
        <v>61</v>
      </c>
      <c r="G819" t="s">
        <v>62</v>
      </c>
      <c r="H819" t="s">
        <v>63</v>
      </c>
      <c r="I819" t="s">
        <v>64</v>
      </c>
      <c r="J819" t="s">
        <v>65</v>
      </c>
      <c r="K819" t="s">
        <v>64</v>
      </c>
      <c r="L819" s="1">
        <v>44348.472916666666</v>
      </c>
      <c r="P819" t="s">
        <v>92</v>
      </c>
      <c r="Q819" t="s">
        <v>93</v>
      </c>
      <c r="U819" t="s">
        <v>94</v>
      </c>
      <c r="AN819" s="1">
        <v>44350.970879629633</v>
      </c>
      <c r="AO819" s="1">
        <v>44350.445034722223</v>
      </c>
      <c r="AP819" t="s">
        <v>369</v>
      </c>
      <c r="AQ819" t="s">
        <v>370</v>
      </c>
      <c r="AS819">
        <v>0.32900000000000001</v>
      </c>
      <c r="AT819" t="s">
        <v>343</v>
      </c>
      <c r="AU819" t="s">
        <v>374</v>
      </c>
      <c r="AX819">
        <v>8.9999999999999993E-3</v>
      </c>
      <c r="AZ819" t="s">
        <v>96</v>
      </c>
      <c r="BC819">
        <v>80317007</v>
      </c>
      <c r="BD819">
        <v>8163157</v>
      </c>
      <c r="BE819" t="s">
        <v>369</v>
      </c>
    </row>
    <row r="820" spans="1:57" x14ac:dyDescent="0.25">
      <c r="A820" t="s">
        <v>89</v>
      </c>
      <c r="B820" t="s">
        <v>90</v>
      </c>
      <c r="C820">
        <v>80317</v>
      </c>
      <c r="D820" t="s">
        <v>59</v>
      </c>
      <c r="E820" t="s">
        <v>91</v>
      </c>
      <c r="F820" t="s">
        <v>61</v>
      </c>
      <c r="G820" t="s">
        <v>62</v>
      </c>
      <c r="H820" t="s">
        <v>63</v>
      </c>
      <c r="I820" t="s">
        <v>64</v>
      </c>
      <c r="J820" t="s">
        <v>65</v>
      </c>
      <c r="K820" t="s">
        <v>64</v>
      </c>
      <c r="L820" s="1">
        <v>44348.472916666666</v>
      </c>
      <c r="P820" t="s">
        <v>92</v>
      </c>
      <c r="Q820" t="s">
        <v>93</v>
      </c>
      <c r="U820" t="s">
        <v>94</v>
      </c>
      <c r="AN820" s="1">
        <v>44350.970879629633</v>
      </c>
      <c r="AO820" s="1">
        <v>44350.445034722223</v>
      </c>
      <c r="AP820" t="s">
        <v>346</v>
      </c>
      <c r="AQ820" t="s">
        <v>347</v>
      </c>
      <c r="AS820">
        <v>2.04</v>
      </c>
      <c r="AT820" t="s">
        <v>343</v>
      </c>
      <c r="AU820" t="s">
        <v>351</v>
      </c>
      <c r="AX820">
        <v>1.7999999999999999E-2</v>
      </c>
      <c r="AZ820" t="s">
        <v>96</v>
      </c>
      <c r="BC820">
        <v>80317007</v>
      </c>
      <c r="BD820">
        <v>8163157</v>
      </c>
      <c r="BE820" t="s">
        <v>346</v>
      </c>
    </row>
    <row r="821" spans="1:57" x14ac:dyDescent="0.25">
      <c r="A821" t="s">
        <v>89</v>
      </c>
      <c r="B821" t="s">
        <v>90</v>
      </c>
      <c r="C821">
        <v>80317</v>
      </c>
      <c r="D821" t="s">
        <v>59</v>
      </c>
      <c r="E821" t="s">
        <v>91</v>
      </c>
      <c r="F821" t="s">
        <v>61</v>
      </c>
      <c r="G821" t="s">
        <v>62</v>
      </c>
      <c r="H821" t="s">
        <v>63</v>
      </c>
      <c r="I821" t="s">
        <v>64</v>
      </c>
      <c r="J821" t="s">
        <v>65</v>
      </c>
      <c r="K821" t="s">
        <v>64</v>
      </c>
      <c r="L821" s="1">
        <v>44348.472916666666</v>
      </c>
      <c r="P821" t="s">
        <v>92</v>
      </c>
      <c r="Q821" t="s">
        <v>93</v>
      </c>
      <c r="U821" t="s">
        <v>94</v>
      </c>
      <c r="AN821" s="1">
        <v>44350.970879629633</v>
      </c>
      <c r="AO821" s="1">
        <v>44350.445034722223</v>
      </c>
      <c r="AP821" t="s">
        <v>341</v>
      </c>
      <c r="AQ821" t="s">
        <v>342</v>
      </c>
      <c r="AS821">
        <v>0.14000000000000001</v>
      </c>
      <c r="AT821" t="s">
        <v>343</v>
      </c>
      <c r="AU821" t="s">
        <v>344</v>
      </c>
      <c r="AX821">
        <v>1.7999999999999999E-2</v>
      </c>
      <c r="AZ821" t="s">
        <v>96</v>
      </c>
      <c r="BC821">
        <v>80317007</v>
      </c>
      <c r="BD821">
        <v>8163157</v>
      </c>
      <c r="BE821" t="s">
        <v>341</v>
      </c>
    </row>
    <row r="822" spans="1:57" x14ac:dyDescent="0.25">
      <c r="A822" t="s">
        <v>97</v>
      </c>
      <c r="B822" t="s">
        <v>98</v>
      </c>
      <c r="C822">
        <v>80317</v>
      </c>
      <c r="D822" t="s">
        <v>59</v>
      </c>
      <c r="E822" t="s">
        <v>99</v>
      </c>
      <c r="F822" t="s">
        <v>61</v>
      </c>
      <c r="G822" t="s">
        <v>62</v>
      </c>
      <c r="H822" t="s">
        <v>63</v>
      </c>
      <c r="I822" t="s">
        <v>64</v>
      </c>
      <c r="J822" t="s">
        <v>65</v>
      </c>
      <c r="K822" t="s">
        <v>64</v>
      </c>
      <c r="L822" s="1">
        <v>44348.46597222222</v>
      </c>
      <c r="P822" t="s">
        <v>100</v>
      </c>
      <c r="Q822" t="s">
        <v>101</v>
      </c>
      <c r="U822" t="s">
        <v>102</v>
      </c>
      <c r="AN822" s="1">
        <v>44354.436296296299</v>
      </c>
      <c r="AO822" s="1">
        <v>44350.561111111114</v>
      </c>
      <c r="AP822" t="s">
        <v>556</v>
      </c>
      <c r="AQ822" t="s">
        <v>557</v>
      </c>
      <c r="AR822">
        <v>26</v>
      </c>
      <c r="AS822">
        <v>7.0000000000000001E-3</v>
      </c>
      <c r="AT822" t="s">
        <v>71</v>
      </c>
      <c r="AU822" t="s">
        <v>449</v>
      </c>
      <c r="AW822" t="s">
        <v>450</v>
      </c>
      <c r="AX822">
        <v>2E-3</v>
      </c>
      <c r="AZ822" t="s">
        <v>74</v>
      </c>
      <c r="BC822">
        <v>80317008</v>
      </c>
      <c r="BD822">
        <v>8163129</v>
      </c>
      <c r="BE822" t="s">
        <v>556</v>
      </c>
    </row>
    <row r="823" spans="1:57" x14ac:dyDescent="0.25">
      <c r="A823" t="s">
        <v>97</v>
      </c>
      <c r="B823" t="s">
        <v>98</v>
      </c>
      <c r="C823">
        <v>80317</v>
      </c>
      <c r="D823" t="s">
        <v>59</v>
      </c>
      <c r="E823" t="s">
        <v>99</v>
      </c>
      <c r="F823" t="s">
        <v>61</v>
      </c>
      <c r="G823" t="s">
        <v>62</v>
      </c>
      <c r="H823" t="s">
        <v>63</v>
      </c>
      <c r="I823" t="s">
        <v>64</v>
      </c>
      <c r="J823" t="s">
        <v>65</v>
      </c>
      <c r="K823" t="s">
        <v>64</v>
      </c>
      <c r="L823" s="1">
        <v>44348.46597222222</v>
      </c>
      <c r="P823" t="s">
        <v>100</v>
      </c>
      <c r="Q823" t="s">
        <v>101</v>
      </c>
      <c r="U823" t="s">
        <v>102</v>
      </c>
      <c r="AN823" s="1">
        <v>44354.435243055559</v>
      </c>
      <c r="AO823" s="1">
        <v>44350.561111111114</v>
      </c>
      <c r="AP823" t="s">
        <v>554</v>
      </c>
      <c r="AQ823" t="s">
        <v>555</v>
      </c>
      <c r="AR823">
        <v>25</v>
      </c>
      <c r="AS823">
        <v>0.01</v>
      </c>
      <c r="AT823" t="s">
        <v>71</v>
      </c>
      <c r="AU823" t="s">
        <v>449</v>
      </c>
      <c r="AW823" t="s">
        <v>450</v>
      </c>
      <c r="AX823">
        <v>2E-3</v>
      </c>
      <c r="AZ823" t="s">
        <v>74</v>
      </c>
      <c r="BC823">
        <v>80317008</v>
      </c>
      <c r="BD823">
        <v>8163127</v>
      </c>
      <c r="BE823" t="s">
        <v>554</v>
      </c>
    </row>
    <row r="824" spans="1:57" x14ac:dyDescent="0.25">
      <c r="A824" t="s">
        <v>97</v>
      </c>
      <c r="B824" t="s">
        <v>98</v>
      </c>
      <c r="C824">
        <v>80317</v>
      </c>
      <c r="D824" t="s">
        <v>59</v>
      </c>
      <c r="E824" t="s">
        <v>99</v>
      </c>
      <c r="F824" t="s">
        <v>61</v>
      </c>
      <c r="G824" t="s">
        <v>62</v>
      </c>
      <c r="H824" t="s">
        <v>63</v>
      </c>
      <c r="I824" t="s">
        <v>64</v>
      </c>
      <c r="J824" t="s">
        <v>65</v>
      </c>
      <c r="K824" t="s">
        <v>64</v>
      </c>
      <c r="L824" s="1">
        <v>44348.46597222222</v>
      </c>
      <c r="P824" t="s">
        <v>100</v>
      </c>
      <c r="Q824" t="s">
        <v>101</v>
      </c>
      <c r="U824" t="s">
        <v>102</v>
      </c>
      <c r="AN824" s="1">
        <v>44349.627152777779</v>
      </c>
      <c r="AO824" s="1">
        <v>44349.627152777779</v>
      </c>
      <c r="AP824" t="s">
        <v>447</v>
      </c>
      <c r="AQ824" t="s">
        <v>448</v>
      </c>
      <c r="AR824">
        <v>23</v>
      </c>
      <c r="AS824">
        <v>2E-3</v>
      </c>
      <c r="AT824" t="s">
        <v>71</v>
      </c>
      <c r="AU824" t="s">
        <v>449</v>
      </c>
      <c r="AV824" t="s">
        <v>180</v>
      </c>
      <c r="AW824" t="s">
        <v>450</v>
      </c>
      <c r="AX824">
        <v>2E-3</v>
      </c>
      <c r="AZ824" t="s">
        <v>74</v>
      </c>
      <c r="BC824">
        <v>80317008</v>
      </c>
      <c r="BD824">
        <v>8163125</v>
      </c>
      <c r="BE824" t="s">
        <v>447</v>
      </c>
    </row>
    <row r="825" spans="1:57" x14ac:dyDescent="0.25">
      <c r="A825" t="s">
        <v>97</v>
      </c>
      <c r="B825" t="s">
        <v>98</v>
      </c>
      <c r="C825">
        <v>80317</v>
      </c>
      <c r="D825" t="s">
        <v>59</v>
      </c>
      <c r="E825" t="s">
        <v>99</v>
      </c>
      <c r="F825" t="s">
        <v>61</v>
      </c>
      <c r="G825" t="s">
        <v>62</v>
      </c>
      <c r="H825" t="s">
        <v>63</v>
      </c>
      <c r="I825" t="s">
        <v>64</v>
      </c>
      <c r="J825" t="s">
        <v>65</v>
      </c>
      <c r="K825" t="s">
        <v>64</v>
      </c>
      <c r="L825" s="1">
        <v>44348.46597222222</v>
      </c>
      <c r="P825" t="s">
        <v>100</v>
      </c>
      <c r="Q825" t="s">
        <v>101</v>
      </c>
      <c r="U825" t="s">
        <v>102</v>
      </c>
      <c r="AN825" s="1">
        <v>44351.388101851851</v>
      </c>
      <c r="AO825" s="1">
        <v>44350.610856481479</v>
      </c>
      <c r="AP825" t="s">
        <v>560</v>
      </c>
      <c r="AQ825" t="s">
        <v>561</v>
      </c>
      <c r="AR825">
        <v>80</v>
      </c>
      <c r="AS825">
        <v>1.38</v>
      </c>
      <c r="AT825" t="s">
        <v>71</v>
      </c>
      <c r="AU825" t="s">
        <v>566</v>
      </c>
      <c r="AW825" t="s">
        <v>563</v>
      </c>
      <c r="AX825">
        <v>0.05</v>
      </c>
      <c r="AZ825" t="s">
        <v>74</v>
      </c>
      <c r="BC825">
        <v>80317008</v>
      </c>
      <c r="BD825">
        <v>8163133</v>
      </c>
      <c r="BE825" t="s">
        <v>560</v>
      </c>
    </row>
    <row r="826" spans="1:57" x14ac:dyDescent="0.25">
      <c r="A826" t="s">
        <v>97</v>
      </c>
      <c r="B826" t="s">
        <v>98</v>
      </c>
      <c r="C826">
        <v>80317</v>
      </c>
      <c r="D826" t="s">
        <v>59</v>
      </c>
      <c r="E826" t="s">
        <v>99</v>
      </c>
      <c r="F826" t="s">
        <v>61</v>
      </c>
      <c r="G826" t="s">
        <v>62</v>
      </c>
      <c r="H826" t="s">
        <v>63</v>
      </c>
      <c r="I826" t="s">
        <v>64</v>
      </c>
      <c r="J826" t="s">
        <v>65</v>
      </c>
      <c r="K826" t="s">
        <v>64</v>
      </c>
      <c r="L826" s="1">
        <v>44348.46597222222</v>
      </c>
      <c r="P826" t="s">
        <v>100</v>
      </c>
      <c r="Q826" t="s">
        <v>101</v>
      </c>
      <c r="U826" t="s">
        <v>102</v>
      </c>
      <c r="AN826" s="1">
        <v>44356.673263888886</v>
      </c>
      <c r="AO826" s="1">
        <v>44356.673263888886</v>
      </c>
      <c r="AP826" t="s">
        <v>427</v>
      </c>
      <c r="AQ826" t="s">
        <v>428</v>
      </c>
      <c r="AR826">
        <v>18</v>
      </c>
      <c r="AS826">
        <v>5.0000000000000001E-3</v>
      </c>
      <c r="AT826" t="s">
        <v>71</v>
      </c>
      <c r="AU826" t="s">
        <v>424</v>
      </c>
      <c r="AV826" t="s">
        <v>180</v>
      </c>
      <c r="AW826" t="s">
        <v>429</v>
      </c>
      <c r="AX826">
        <v>5.0000000000000001E-3</v>
      </c>
      <c r="AZ826" t="s">
        <v>74</v>
      </c>
      <c r="BC826">
        <v>80317008</v>
      </c>
      <c r="BD826">
        <v>8163130</v>
      </c>
      <c r="BE826" t="s">
        <v>427</v>
      </c>
    </row>
    <row r="827" spans="1:57" x14ac:dyDescent="0.25">
      <c r="A827" t="s">
        <v>97</v>
      </c>
      <c r="B827" t="s">
        <v>98</v>
      </c>
      <c r="C827">
        <v>80317</v>
      </c>
      <c r="D827" t="s">
        <v>59</v>
      </c>
      <c r="E827" t="s">
        <v>99</v>
      </c>
      <c r="F827" t="s">
        <v>61</v>
      </c>
      <c r="G827" t="s">
        <v>62</v>
      </c>
      <c r="H827" t="s">
        <v>63</v>
      </c>
      <c r="I827" t="s">
        <v>64</v>
      </c>
      <c r="J827" t="s">
        <v>65</v>
      </c>
      <c r="K827" t="s">
        <v>64</v>
      </c>
      <c r="L827" s="1">
        <v>44348.46597222222</v>
      </c>
      <c r="P827" t="s">
        <v>100</v>
      </c>
      <c r="Q827" t="s">
        <v>101</v>
      </c>
      <c r="U827" t="s">
        <v>102</v>
      </c>
      <c r="AN827" s="1">
        <v>44356.673263888886</v>
      </c>
      <c r="AO827" s="1">
        <v>44356.673263888886</v>
      </c>
      <c r="AP827" t="s">
        <v>422</v>
      </c>
      <c r="AQ827" t="s">
        <v>423</v>
      </c>
      <c r="AR827">
        <v>20</v>
      </c>
      <c r="AS827">
        <v>2.1000000000000001E-2</v>
      </c>
      <c r="AT827" t="s">
        <v>71</v>
      </c>
      <c r="AU827" t="s">
        <v>424</v>
      </c>
      <c r="AW827" t="s">
        <v>425</v>
      </c>
      <c r="AX827">
        <v>5.0000000000000001E-3</v>
      </c>
      <c r="AZ827" t="s">
        <v>74</v>
      </c>
      <c r="BC827">
        <v>80317008</v>
      </c>
      <c r="BD827">
        <v>8163130</v>
      </c>
      <c r="BE827" t="s">
        <v>422</v>
      </c>
    </row>
    <row r="828" spans="1:57" x14ac:dyDescent="0.25">
      <c r="A828" t="s">
        <v>97</v>
      </c>
      <c r="B828" t="s">
        <v>98</v>
      </c>
      <c r="C828">
        <v>80317</v>
      </c>
      <c r="D828" t="s">
        <v>59</v>
      </c>
      <c r="E828" t="s">
        <v>99</v>
      </c>
      <c r="F828" t="s">
        <v>61</v>
      </c>
      <c r="G828" t="s">
        <v>62</v>
      </c>
      <c r="H828" t="s">
        <v>63</v>
      </c>
      <c r="I828" t="s">
        <v>64</v>
      </c>
      <c r="J828" t="s">
        <v>65</v>
      </c>
      <c r="K828" t="s">
        <v>64</v>
      </c>
      <c r="L828" s="1">
        <v>44348.46597222222</v>
      </c>
      <c r="P828" t="s">
        <v>100</v>
      </c>
      <c r="Q828" t="s">
        <v>101</v>
      </c>
      <c r="U828" t="s">
        <v>102</v>
      </c>
      <c r="AN828" s="1">
        <v>44349.554861111108</v>
      </c>
      <c r="AO828" s="1">
        <v>44349.554861111108</v>
      </c>
      <c r="AP828" t="s">
        <v>384</v>
      </c>
      <c r="AQ828" t="s">
        <v>385</v>
      </c>
      <c r="AR828">
        <v>13</v>
      </c>
      <c r="AS828">
        <v>64</v>
      </c>
      <c r="AT828" t="s">
        <v>386</v>
      </c>
      <c r="AU828" t="s">
        <v>388</v>
      </c>
      <c r="AW828" t="s">
        <v>387</v>
      </c>
      <c r="AX828">
        <v>1</v>
      </c>
      <c r="AZ828" t="s">
        <v>74</v>
      </c>
      <c r="BC828">
        <v>80317008</v>
      </c>
      <c r="BD828">
        <v>8163134</v>
      </c>
      <c r="BE828" t="s">
        <v>384</v>
      </c>
    </row>
    <row r="829" spans="1:57" x14ac:dyDescent="0.25">
      <c r="A829" t="s">
        <v>97</v>
      </c>
      <c r="B829" t="s">
        <v>98</v>
      </c>
      <c r="C829">
        <v>80317</v>
      </c>
      <c r="D829" t="s">
        <v>59</v>
      </c>
      <c r="E829" t="s">
        <v>99</v>
      </c>
      <c r="F829" t="s">
        <v>61</v>
      </c>
      <c r="G829" t="s">
        <v>62</v>
      </c>
      <c r="H829" t="s">
        <v>63</v>
      </c>
      <c r="I829" t="s">
        <v>64</v>
      </c>
      <c r="J829" t="s">
        <v>65</v>
      </c>
      <c r="K829" t="s">
        <v>64</v>
      </c>
      <c r="L829" s="1">
        <v>44348.46597222222</v>
      </c>
      <c r="P829" t="s">
        <v>100</v>
      </c>
      <c r="Q829" t="s">
        <v>101</v>
      </c>
      <c r="U829" t="s">
        <v>102</v>
      </c>
      <c r="AN829" s="1">
        <v>44348.472916666666</v>
      </c>
      <c r="AO829" s="1">
        <v>44348.472916666666</v>
      </c>
      <c r="AP829" t="s">
        <v>395</v>
      </c>
      <c r="AQ829" t="s">
        <v>396</v>
      </c>
      <c r="AR829">
        <v>10</v>
      </c>
      <c r="AS829">
        <v>8</v>
      </c>
      <c r="AT829" t="s">
        <v>314</v>
      </c>
      <c r="AW829" t="s">
        <v>397</v>
      </c>
      <c r="AZ829" t="s">
        <v>74</v>
      </c>
      <c r="BC829">
        <v>80317008</v>
      </c>
      <c r="BD829">
        <v>8163141</v>
      </c>
      <c r="BE829" t="s">
        <v>395</v>
      </c>
    </row>
    <row r="830" spans="1:57" x14ac:dyDescent="0.25">
      <c r="A830" t="s">
        <v>97</v>
      </c>
      <c r="B830" t="s">
        <v>98</v>
      </c>
      <c r="C830">
        <v>80317</v>
      </c>
      <c r="D830" t="s">
        <v>59</v>
      </c>
      <c r="E830" t="s">
        <v>99</v>
      </c>
      <c r="F830" t="s">
        <v>61</v>
      </c>
      <c r="G830" t="s">
        <v>62</v>
      </c>
      <c r="H830" t="s">
        <v>63</v>
      </c>
      <c r="I830" t="s">
        <v>64</v>
      </c>
      <c r="J830" t="s">
        <v>65</v>
      </c>
      <c r="K830" t="s">
        <v>64</v>
      </c>
      <c r="L830" s="1">
        <v>44348.46597222222</v>
      </c>
      <c r="P830" t="s">
        <v>100</v>
      </c>
      <c r="Q830" t="s">
        <v>101</v>
      </c>
      <c r="U830" t="s">
        <v>102</v>
      </c>
      <c r="AN830" s="1">
        <v>44348.472916666666</v>
      </c>
      <c r="AO830" s="1">
        <v>44348.472916666666</v>
      </c>
      <c r="AP830" t="s">
        <v>398</v>
      </c>
      <c r="AQ830" t="s">
        <v>399</v>
      </c>
      <c r="AR830">
        <v>8</v>
      </c>
      <c r="AS830">
        <v>8.8800000000000008</v>
      </c>
      <c r="AT830" t="s">
        <v>71</v>
      </c>
      <c r="AW830" t="s">
        <v>397</v>
      </c>
      <c r="AZ830" t="s">
        <v>74</v>
      </c>
      <c r="BC830">
        <v>80317008</v>
      </c>
      <c r="BD830">
        <v>8163141</v>
      </c>
      <c r="BE830" t="s">
        <v>398</v>
      </c>
    </row>
    <row r="831" spans="1:57" x14ac:dyDescent="0.25">
      <c r="A831" t="s">
        <v>97</v>
      </c>
      <c r="B831" t="s">
        <v>98</v>
      </c>
      <c r="C831">
        <v>80317</v>
      </c>
      <c r="D831" t="s">
        <v>59</v>
      </c>
      <c r="E831" t="s">
        <v>99</v>
      </c>
      <c r="F831" t="s">
        <v>61</v>
      </c>
      <c r="G831" t="s">
        <v>62</v>
      </c>
      <c r="H831" t="s">
        <v>63</v>
      </c>
      <c r="I831" t="s">
        <v>64</v>
      </c>
      <c r="J831" t="s">
        <v>65</v>
      </c>
      <c r="K831" t="s">
        <v>64</v>
      </c>
      <c r="L831" s="1">
        <v>44348.46597222222</v>
      </c>
      <c r="P831" t="s">
        <v>100</v>
      </c>
      <c r="Q831" t="s">
        <v>101</v>
      </c>
      <c r="U831" t="s">
        <v>102</v>
      </c>
      <c r="AN831" s="1">
        <v>44348.472916666666</v>
      </c>
      <c r="AO831" s="1">
        <v>44348.472916666666</v>
      </c>
      <c r="AP831" t="s">
        <v>400</v>
      </c>
      <c r="AQ831" t="s">
        <v>401</v>
      </c>
      <c r="AR831">
        <v>9</v>
      </c>
      <c r="AS831">
        <v>585</v>
      </c>
      <c r="AT831" t="s">
        <v>330</v>
      </c>
      <c r="AW831" t="s">
        <v>397</v>
      </c>
      <c r="AZ831" t="s">
        <v>74</v>
      </c>
      <c r="BC831">
        <v>80317008</v>
      </c>
      <c r="BD831">
        <v>8163141</v>
      </c>
      <c r="BE831" t="s">
        <v>400</v>
      </c>
    </row>
    <row r="832" spans="1:57" x14ac:dyDescent="0.25">
      <c r="A832" t="s">
        <v>97</v>
      </c>
      <c r="B832" t="s">
        <v>98</v>
      </c>
      <c r="C832">
        <v>80317</v>
      </c>
      <c r="D832" t="s">
        <v>59</v>
      </c>
      <c r="E832" t="s">
        <v>99</v>
      </c>
      <c r="F832" t="s">
        <v>61</v>
      </c>
      <c r="G832" t="s">
        <v>62</v>
      </c>
      <c r="H832" t="s">
        <v>63</v>
      </c>
      <c r="I832" t="s">
        <v>64</v>
      </c>
      <c r="J832" t="s">
        <v>65</v>
      </c>
      <c r="K832" t="s">
        <v>64</v>
      </c>
      <c r="L832" s="1">
        <v>44348.46597222222</v>
      </c>
      <c r="P832" t="s">
        <v>100</v>
      </c>
      <c r="Q832" t="s">
        <v>101</v>
      </c>
      <c r="U832" t="s">
        <v>102</v>
      </c>
      <c r="AN832" s="1">
        <v>44348.472916666666</v>
      </c>
      <c r="AO832" s="1">
        <v>44348.472916666666</v>
      </c>
      <c r="AP832" t="s">
        <v>402</v>
      </c>
      <c r="AQ832" t="s">
        <v>403</v>
      </c>
      <c r="AR832">
        <v>7</v>
      </c>
      <c r="AS832">
        <v>28</v>
      </c>
      <c r="AT832" t="s">
        <v>339</v>
      </c>
      <c r="AW832" t="s">
        <v>397</v>
      </c>
      <c r="AZ832" t="s">
        <v>74</v>
      </c>
      <c r="BC832">
        <v>80317008</v>
      </c>
      <c r="BD832">
        <v>8163141</v>
      </c>
      <c r="BE832" t="s">
        <v>402</v>
      </c>
    </row>
    <row r="833" spans="1:57" x14ac:dyDescent="0.25">
      <c r="A833" t="s">
        <v>97</v>
      </c>
      <c r="B833" t="s">
        <v>98</v>
      </c>
      <c r="C833">
        <v>80317</v>
      </c>
      <c r="D833" t="s">
        <v>59</v>
      </c>
      <c r="E833" t="s">
        <v>99</v>
      </c>
      <c r="F833" t="s">
        <v>61</v>
      </c>
      <c r="G833" t="s">
        <v>62</v>
      </c>
      <c r="H833" t="s">
        <v>63</v>
      </c>
      <c r="I833" t="s">
        <v>64</v>
      </c>
      <c r="J833" t="s">
        <v>65</v>
      </c>
      <c r="K833" t="s">
        <v>64</v>
      </c>
      <c r="L833" s="1">
        <v>44348.46597222222</v>
      </c>
      <c r="P833" t="s">
        <v>100</v>
      </c>
      <c r="Q833" t="s">
        <v>101</v>
      </c>
      <c r="U833" t="s">
        <v>102</v>
      </c>
      <c r="AN833" s="1">
        <v>44356.154166666667</v>
      </c>
      <c r="AO833" s="1">
        <v>44356.154166666667</v>
      </c>
      <c r="AP833" t="s">
        <v>69</v>
      </c>
      <c r="AQ833" t="s">
        <v>70</v>
      </c>
      <c r="AR833">
        <v>89</v>
      </c>
      <c r="AS833">
        <v>24</v>
      </c>
      <c r="AT833" t="s">
        <v>71</v>
      </c>
      <c r="AU833" t="s">
        <v>95</v>
      </c>
      <c r="AW833" t="s">
        <v>73</v>
      </c>
      <c r="AX833">
        <v>0.8</v>
      </c>
      <c r="AZ833" t="s">
        <v>74</v>
      </c>
      <c r="BC833">
        <v>80317008</v>
      </c>
      <c r="BD833">
        <v>8163135</v>
      </c>
      <c r="BE833" t="s">
        <v>69</v>
      </c>
    </row>
    <row r="834" spans="1:57" x14ac:dyDescent="0.25">
      <c r="A834" t="s">
        <v>97</v>
      </c>
      <c r="B834" t="s">
        <v>98</v>
      </c>
      <c r="C834">
        <v>80317</v>
      </c>
      <c r="D834" t="s">
        <v>59</v>
      </c>
      <c r="E834" t="s">
        <v>99</v>
      </c>
      <c r="F834" t="s">
        <v>61</v>
      </c>
      <c r="G834" t="s">
        <v>62</v>
      </c>
      <c r="H834" t="s">
        <v>63</v>
      </c>
      <c r="I834" t="s">
        <v>64</v>
      </c>
      <c r="J834" t="s">
        <v>65</v>
      </c>
      <c r="K834" t="s">
        <v>64</v>
      </c>
      <c r="L834" s="1">
        <v>44348.46597222222</v>
      </c>
      <c r="P834" t="s">
        <v>100</v>
      </c>
      <c r="Q834" t="s">
        <v>101</v>
      </c>
      <c r="U834" t="s">
        <v>102</v>
      </c>
      <c r="AN834" s="1">
        <v>44349.67291666667</v>
      </c>
      <c r="AO834" s="1">
        <v>44349.67291666667</v>
      </c>
      <c r="AP834" t="s">
        <v>185</v>
      </c>
      <c r="AQ834" t="s">
        <v>186</v>
      </c>
      <c r="AR834">
        <v>67</v>
      </c>
      <c r="AS834">
        <v>154</v>
      </c>
      <c r="AT834" t="s">
        <v>187</v>
      </c>
      <c r="AU834" t="s">
        <v>190</v>
      </c>
      <c r="AW834" t="s">
        <v>189</v>
      </c>
      <c r="AX834">
        <v>1</v>
      </c>
      <c r="AZ834" t="s">
        <v>74</v>
      </c>
      <c r="BC834">
        <v>80317008</v>
      </c>
      <c r="BD834">
        <v>8163139</v>
      </c>
      <c r="BE834" t="s">
        <v>185</v>
      </c>
    </row>
    <row r="835" spans="1:57" x14ac:dyDescent="0.25">
      <c r="A835" t="s">
        <v>97</v>
      </c>
      <c r="B835" t="s">
        <v>98</v>
      </c>
      <c r="C835">
        <v>80317</v>
      </c>
      <c r="D835" t="s">
        <v>59</v>
      </c>
      <c r="E835" t="s">
        <v>99</v>
      </c>
      <c r="F835" t="s">
        <v>61</v>
      </c>
      <c r="G835" t="s">
        <v>62</v>
      </c>
      <c r="H835" t="s">
        <v>63</v>
      </c>
      <c r="I835" t="s">
        <v>64</v>
      </c>
      <c r="J835" t="s">
        <v>65</v>
      </c>
      <c r="K835" t="s">
        <v>64</v>
      </c>
      <c r="L835" s="1">
        <v>44348.46597222222</v>
      </c>
      <c r="P835" t="s">
        <v>100</v>
      </c>
      <c r="Q835" t="s">
        <v>101</v>
      </c>
      <c r="U835" t="s">
        <v>102</v>
      </c>
      <c r="AN835" s="1">
        <v>44358.495682870373</v>
      </c>
      <c r="AO835" s="1">
        <v>44351.416666666664</v>
      </c>
      <c r="AP835" t="s">
        <v>407</v>
      </c>
      <c r="AQ835" t="s">
        <v>408</v>
      </c>
      <c r="AR835">
        <v>66</v>
      </c>
      <c r="AS835">
        <v>8</v>
      </c>
      <c r="AT835" t="s">
        <v>343</v>
      </c>
      <c r="AU835" t="s">
        <v>188</v>
      </c>
      <c r="AV835" t="s">
        <v>180</v>
      </c>
      <c r="AW835" t="s">
        <v>268</v>
      </c>
      <c r="AX835">
        <v>8</v>
      </c>
      <c r="AZ835" t="s">
        <v>74</v>
      </c>
      <c r="BC835">
        <v>80317008</v>
      </c>
      <c r="BD835">
        <v>8163143</v>
      </c>
      <c r="BE835" t="s">
        <v>407</v>
      </c>
    </row>
    <row r="836" spans="1:57" x14ac:dyDescent="0.25">
      <c r="A836" t="s">
        <v>97</v>
      </c>
      <c r="B836" t="s">
        <v>98</v>
      </c>
      <c r="C836">
        <v>80317</v>
      </c>
      <c r="D836" t="s">
        <v>59</v>
      </c>
      <c r="E836" t="s">
        <v>99</v>
      </c>
      <c r="F836" t="s">
        <v>61</v>
      </c>
      <c r="G836" t="s">
        <v>62</v>
      </c>
      <c r="H836" t="s">
        <v>63</v>
      </c>
      <c r="I836" t="s">
        <v>64</v>
      </c>
      <c r="J836" t="s">
        <v>65</v>
      </c>
      <c r="K836" t="s">
        <v>64</v>
      </c>
      <c r="L836" s="1">
        <v>44348.46597222222</v>
      </c>
      <c r="P836" t="s">
        <v>100</v>
      </c>
      <c r="Q836" t="s">
        <v>101</v>
      </c>
      <c r="U836" t="s">
        <v>102</v>
      </c>
      <c r="AN836" s="1">
        <v>44358.495682870373</v>
      </c>
      <c r="AO836" s="1">
        <v>44351.416666666664</v>
      </c>
      <c r="AP836" t="s">
        <v>404</v>
      </c>
      <c r="AQ836" t="s">
        <v>405</v>
      </c>
      <c r="AR836">
        <v>36</v>
      </c>
      <c r="AS836">
        <v>5</v>
      </c>
      <c r="AT836" t="s">
        <v>343</v>
      </c>
      <c r="AU836" t="s">
        <v>406</v>
      </c>
      <c r="AV836" t="s">
        <v>345</v>
      </c>
      <c r="AW836" t="s">
        <v>268</v>
      </c>
      <c r="AX836">
        <v>3</v>
      </c>
      <c r="AZ836" t="s">
        <v>74</v>
      </c>
      <c r="BC836">
        <v>80317008</v>
      </c>
      <c r="BD836">
        <v>8163143</v>
      </c>
      <c r="BE836" t="s">
        <v>404</v>
      </c>
    </row>
    <row r="837" spans="1:57" x14ac:dyDescent="0.25">
      <c r="A837" t="s">
        <v>97</v>
      </c>
      <c r="B837" t="s">
        <v>98</v>
      </c>
      <c r="C837">
        <v>80317</v>
      </c>
      <c r="D837" t="s">
        <v>59</v>
      </c>
      <c r="E837" t="s">
        <v>99</v>
      </c>
      <c r="F837" t="s">
        <v>61</v>
      </c>
      <c r="G837" t="s">
        <v>62</v>
      </c>
      <c r="H837" t="s">
        <v>63</v>
      </c>
      <c r="I837" t="s">
        <v>64</v>
      </c>
      <c r="J837" t="s">
        <v>65</v>
      </c>
      <c r="K837" t="s">
        <v>64</v>
      </c>
      <c r="L837" s="1">
        <v>44348.46597222222</v>
      </c>
      <c r="P837" t="s">
        <v>100</v>
      </c>
      <c r="Q837" t="s">
        <v>101</v>
      </c>
      <c r="U837" t="s">
        <v>102</v>
      </c>
      <c r="AN837" s="1">
        <v>44365.459629629629</v>
      </c>
      <c r="AO837" s="1">
        <v>44365.459629629629</v>
      </c>
      <c r="AP837" t="s">
        <v>305</v>
      </c>
      <c r="AQ837" t="s">
        <v>306</v>
      </c>
      <c r="AR837">
        <v>29</v>
      </c>
      <c r="AS837">
        <v>4.9000000000000004</v>
      </c>
      <c r="AT837" t="s">
        <v>71</v>
      </c>
      <c r="AU837" t="s">
        <v>304</v>
      </c>
      <c r="AW837" t="s">
        <v>268</v>
      </c>
      <c r="AX837">
        <v>0.1</v>
      </c>
      <c r="AZ837" t="s">
        <v>74</v>
      </c>
      <c r="BC837">
        <v>80317008</v>
      </c>
      <c r="BD837">
        <v>8177029</v>
      </c>
      <c r="BE837" t="s">
        <v>305</v>
      </c>
    </row>
    <row r="838" spans="1:57" x14ac:dyDescent="0.25">
      <c r="A838" t="s">
        <v>97</v>
      </c>
      <c r="B838" t="s">
        <v>98</v>
      </c>
      <c r="C838">
        <v>80317</v>
      </c>
      <c r="D838" t="s">
        <v>59</v>
      </c>
      <c r="E838" t="s">
        <v>99</v>
      </c>
      <c r="F838" t="s">
        <v>61</v>
      </c>
      <c r="G838" t="s">
        <v>62</v>
      </c>
      <c r="H838" t="s">
        <v>63</v>
      </c>
      <c r="I838" t="s">
        <v>64</v>
      </c>
      <c r="J838" t="s">
        <v>65</v>
      </c>
      <c r="K838" t="s">
        <v>64</v>
      </c>
      <c r="L838" s="1">
        <v>44348.46597222222</v>
      </c>
      <c r="P838" t="s">
        <v>100</v>
      </c>
      <c r="Q838" t="s">
        <v>101</v>
      </c>
      <c r="U838" t="s">
        <v>102</v>
      </c>
      <c r="AN838" s="1">
        <v>44365.459629629629</v>
      </c>
      <c r="AO838" s="1">
        <v>44365.459629629629</v>
      </c>
      <c r="AP838" t="s">
        <v>291</v>
      </c>
      <c r="AQ838" t="s">
        <v>292</v>
      </c>
      <c r="AR838">
        <v>28</v>
      </c>
      <c r="AS838">
        <v>46.7</v>
      </c>
      <c r="AT838" t="s">
        <v>71</v>
      </c>
      <c r="AU838" t="s">
        <v>295</v>
      </c>
      <c r="AW838" t="s">
        <v>268</v>
      </c>
      <c r="AX838">
        <v>0.4</v>
      </c>
      <c r="AZ838" t="s">
        <v>74</v>
      </c>
      <c r="BC838">
        <v>80317008</v>
      </c>
      <c r="BD838">
        <v>8177029</v>
      </c>
      <c r="BE838" t="s">
        <v>291</v>
      </c>
    </row>
    <row r="839" spans="1:57" x14ac:dyDescent="0.25">
      <c r="A839" t="s">
        <v>97</v>
      </c>
      <c r="B839" t="s">
        <v>98</v>
      </c>
      <c r="C839">
        <v>80317</v>
      </c>
      <c r="D839" t="s">
        <v>59</v>
      </c>
      <c r="E839" t="s">
        <v>99</v>
      </c>
      <c r="F839" t="s">
        <v>61</v>
      </c>
      <c r="G839" t="s">
        <v>62</v>
      </c>
      <c r="H839" t="s">
        <v>63</v>
      </c>
      <c r="I839" t="s">
        <v>64</v>
      </c>
      <c r="J839" t="s">
        <v>65</v>
      </c>
      <c r="K839" t="s">
        <v>64</v>
      </c>
      <c r="L839" s="1">
        <v>44348.46597222222</v>
      </c>
      <c r="P839" t="s">
        <v>100</v>
      </c>
      <c r="Q839" t="s">
        <v>101</v>
      </c>
      <c r="U839" t="s">
        <v>102</v>
      </c>
      <c r="AN839" s="1">
        <v>44365.459629629629</v>
      </c>
      <c r="AO839" s="1">
        <v>44365.459629629629</v>
      </c>
      <c r="AP839" t="s">
        <v>283</v>
      </c>
      <c r="AQ839" t="s">
        <v>284</v>
      </c>
      <c r="AR839">
        <v>31</v>
      </c>
      <c r="AS839">
        <v>15.7</v>
      </c>
      <c r="AT839" t="s">
        <v>71</v>
      </c>
      <c r="AU839" t="s">
        <v>285</v>
      </c>
      <c r="AW839" t="s">
        <v>268</v>
      </c>
      <c r="AX839">
        <v>0.1</v>
      </c>
      <c r="AZ839" t="s">
        <v>74</v>
      </c>
      <c r="BC839">
        <v>80317008</v>
      </c>
      <c r="BD839">
        <v>8177029</v>
      </c>
      <c r="BE839" t="s">
        <v>283</v>
      </c>
    </row>
    <row r="840" spans="1:57" x14ac:dyDescent="0.25">
      <c r="A840" t="s">
        <v>97</v>
      </c>
      <c r="B840" t="s">
        <v>98</v>
      </c>
      <c r="C840">
        <v>80317</v>
      </c>
      <c r="D840" t="s">
        <v>59</v>
      </c>
      <c r="E840" t="s">
        <v>99</v>
      </c>
      <c r="F840" t="s">
        <v>61</v>
      </c>
      <c r="G840" t="s">
        <v>62</v>
      </c>
      <c r="H840" t="s">
        <v>63</v>
      </c>
      <c r="I840" t="s">
        <v>64</v>
      </c>
      <c r="J840" t="s">
        <v>65</v>
      </c>
      <c r="K840" t="s">
        <v>64</v>
      </c>
      <c r="L840" s="1">
        <v>44348.46597222222</v>
      </c>
      <c r="P840" t="s">
        <v>100</v>
      </c>
      <c r="Q840" t="s">
        <v>101</v>
      </c>
      <c r="U840" t="s">
        <v>102</v>
      </c>
      <c r="AN840" s="1">
        <v>44365.459629629629</v>
      </c>
      <c r="AO840" s="1">
        <v>44365.459629629629</v>
      </c>
      <c r="AP840" t="s">
        <v>265</v>
      </c>
      <c r="AQ840" t="s">
        <v>266</v>
      </c>
      <c r="AR840">
        <v>30</v>
      </c>
      <c r="AS840">
        <v>55</v>
      </c>
      <c r="AT840" t="s">
        <v>71</v>
      </c>
      <c r="AU840" t="s">
        <v>272</v>
      </c>
      <c r="AW840" t="s">
        <v>268</v>
      </c>
      <c r="AX840">
        <v>0.3</v>
      </c>
      <c r="AZ840" t="s">
        <v>74</v>
      </c>
      <c r="BC840">
        <v>80317008</v>
      </c>
      <c r="BD840">
        <v>8177029</v>
      </c>
      <c r="BE840" t="s">
        <v>265</v>
      </c>
    </row>
    <row r="841" spans="1:57" x14ac:dyDescent="0.25">
      <c r="A841" t="s">
        <v>97</v>
      </c>
      <c r="B841" t="s">
        <v>98</v>
      </c>
      <c r="C841">
        <v>80317</v>
      </c>
      <c r="D841" t="s">
        <v>59</v>
      </c>
      <c r="E841" t="s">
        <v>99</v>
      </c>
      <c r="F841" t="s">
        <v>61</v>
      </c>
      <c r="G841" t="s">
        <v>62</v>
      </c>
      <c r="H841" t="s">
        <v>63</v>
      </c>
      <c r="I841" t="s">
        <v>64</v>
      </c>
      <c r="J841" t="s">
        <v>65</v>
      </c>
      <c r="K841" t="s">
        <v>64</v>
      </c>
      <c r="L841" s="1">
        <v>44348.46597222222</v>
      </c>
      <c r="P841" t="s">
        <v>100</v>
      </c>
      <c r="Q841" t="s">
        <v>101</v>
      </c>
      <c r="U841" t="s">
        <v>102</v>
      </c>
      <c r="AN841" s="1">
        <v>44365.459629629629</v>
      </c>
      <c r="AO841" s="1">
        <v>44365.459629629629</v>
      </c>
      <c r="AP841" t="s">
        <v>241</v>
      </c>
      <c r="AQ841" t="s">
        <v>242</v>
      </c>
      <c r="AS841">
        <v>201.8</v>
      </c>
      <c r="AT841" t="s">
        <v>71</v>
      </c>
      <c r="AU841" t="s">
        <v>247</v>
      </c>
      <c r="AX841">
        <v>1</v>
      </c>
      <c r="AZ841" t="s">
        <v>74</v>
      </c>
      <c r="BC841">
        <v>80317008</v>
      </c>
      <c r="BD841">
        <v>8177029</v>
      </c>
      <c r="BE841" t="s">
        <v>241</v>
      </c>
    </row>
    <row r="842" spans="1:57" x14ac:dyDescent="0.25">
      <c r="A842" t="s">
        <v>97</v>
      </c>
      <c r="B842" t="s">
        <v>98</v>
      </c>
      <c r="C842">
        <v>80317</v>
      </c>
      <c r="D842" t="s">
        <v>59</v>
      </c>
      <c r="E842" t="s">
        <v>99</v>
      </c>
      <c r="F842" t="s">
        <v>61</v>
      </c>
      <c r="G842" t="s">
        <v>62</v>
      </c>
      <c r="H842" t="s">
        <v>63</v>
      </c>
      <c r="I842" t="s">
        <v>64</v>
      </c>
      <c r="J842" t="s">
        <v>65</v>
      </c>
      <c r="K842" t="s">
        <v>64</v>
      </c>
      <c r="L842" s="1">
        <v>44348.46597222222</v>
      </c>
      <c r="P842" t="s">
        <v>100</v>
      </c>
      <c r="Q842" t="s">
        <v>101</v>
      </c>
      <c r="U842" t="s">
        <v>102</v>
      </c>
      <c r="AN842" s="1">
        <v>44350.719444444447</v>
      </c>
      <c r="AO842" s="1">
        <v>44350.719444444447</v>
      </c>
      <c r="AP842" t="s">
        <v>414</v>
      </c>
      <c r="AQ842" t="s">
        <v>415</v>
      </c>
      <c r="AR842">
        <v>33</v>
      </c>
      <c r="AS842">
        <v>26.9</v>
      </c>
      <c r="AT842" t="s">
        <v>71</v>
      </c>
      <c r="AU842" t="s">
        <v>237</v>
      </c>
      <c r="AW842" t="s">
        <v>412</v>
      </c>
      <c r="AX842">
        <v>0.1</v>
      </c>
      <c r="AZ842" t="s">
        <v>74</v>
      </c>
      <c r="BC842">
        <v>80317008</v>
      </c>
      <c r="BD842">
        <v>8163131</v>
      </c>
      <c r="BE842" t="s">
        <v>414</v>
      </c>
    </row>
    <row r="843" spans="1:57" x14ac:dyDescent="0.25">
      <c r="A843" t="s">
        <v>97</v>
      </c>
      <c r="B843" t="s">
        <v>98</v>
      </c>
      <c r="C843">
        <v>80317</v>
      </c>
      <c r="D843" t="s">
        <v>59</v>
      </c>
      <c r="E843" t="s">
        <v>99</v>
      </c>
      <c r="F843" t="s">
        <v>61</v>
      </c>
      <c r="G843" t="s">
        <v>62</v>
      </c>
      <c r="H843" t="s">
        <v>63</v>
      </c>
      <c r="I843" t="s">
        <v>64</v>
      </c>
      <c r="J843" t="s">
        <v>65</v>
      </c>
      <c r="K843" t="s">
        <v>64</v>
      </c>
      <c r="L843" s="1">
        <v>44348.46597222222</v>
      </c>
      <c r="P843" t="s">
        <v>100</v>
      </c>
      <c r="Q843" t="s">
        <v>101</v>
      </c>
      <c r="U843" t="s">
        <v>102</v>
      </c>
      <c r="AN843" s="1">
        <v>44350.719444444447</v>
      </c>
      <c r="AO843" s="1">
        <v>44350.719444444447</v>
      </c>
      <c r="AP843" t="s">
        <v>410</v>
      </c>
      <c r="AQ843" t="s">
        <v>411</v>
      </c>
      <c r="AR843">
        <v>32</v>
      </c>
      <c r="AS843">
        <v>73.099999999999994</v>
      </c>
      <c r="AT843" t="s">
        <v>71</v>
      </c>
      <c r="AU843" t="s">
        <v>416</v>
      </c>
      <c r="AW843" t="s">
        <v>412</v>
      </c>
      <c r="AX843">
        <v>0.5</v>
      </c>
      <c r="AZ843" t="s">
        <v>74</v>
      </c>
      <c r="BC843">
        <v>80317008</v>
      </c>
      <c r="BD843">
        <v>8163131</v>
      </c>
      <c r="BE843" t="s">
        <v>410</v>
      </c>
    </row>
    <row r="844" spans="1:57" x14ac:dyDescent="0.25">
      <c r="A844" t="s">
        <v>97</v>
      </c>
      <c r="B844" t="s">
        <v>98</v>
      </c>
      <c r="C844">
        <v>80317</v>
      </c>
      <c r="D844" t="s">
        <v>59</v>
      </c>
      <c r="E844" t="s">
        <v>99</v>
      </c>
      <c r="F844" t="s">
        <v>61</v>
      </c>
      <c r="G844" t="s">
        <v>62</v>
      </c>
      <c r="H844" t="s">
        <v>63</v>
      </c>
      <c r="I844" t="s">
        <v>64</v>
      </c>
      <c r="J844" t="s">
        <v>65</v>
      </c>
      <c r="K844" t="s">
        <v>64</v>
      </c>
      <c r="L844" s="1">
        <v>44348.46597222222</v>
      </c>
      <c r="P844" t="s">
        <v>100</v>
      </c>
      <c r="Q844" t="s">
        <v>101</v>
      </c>
      <c r="U844" t="s">
        <v>102</v>
      </c>
      <c r="AN844" s="1">
        <v>44350.979664351849</v>
      </c>
      <c r="AO844" s="1">
        <v>44350.445034722223</v>
      </c>
      <c r="AP844" t="s">
        <v>369</v>
      </c>
      <c r="AQ844" t="s">
        <v>370</v>
      </c>
      <c r="AS844">
        <v>0.252</v>
      </c>
      <c r="AT844" t="s">
        <v>343</v>
      </c>
      <c r="AU844" t="s">
        <v>375</v>
      </c>
      <c r="AX844">
        <v>8.9999999999999993E-3</v>
      </c>
      <c r="AZ844" t="s">
        <v>74</v>
      </c>
      <c r="BC844">
        <v>80317008</v>
      </c>
      <c r="BD844">
        <v>8163138</v>
      </c>
      <c r="BE844" t="s">
        <v>369</v>
      </c>
    </row>
    <row r="845" spans="1:57" x14ac:dyDescent="0.25">
      <c r="A845" t="s">
        <v>97</v>
      </c>
      <c r="B845" t="s">
        <v>98</v>
      </c>
      <c r="C845">
        <v>80317</v>
      </c>
      <c r="D845" t="s">
        <v>59</v>
      </c>
      <c r="E845" t="s">
        <v>99</v>
      </c>
      <c r="F845" t="s">
        <v>61</v>
      </c>
      <c r="G845" t="s">
        <v>62</v>
      </c>
      <c r="H845" t="s">
        <v>63</v>
      </c>
      <c r="I845" t="s">
        <v>64</v>
      </c>
      <c r="J845" t="s">
        <v>65</v>
      </c>
      <c r="K845" t="s">
        <v>64</v>
      </c>
      <c r="L845" s="1">
        <v>44348.46597222222</v>
      </c>
      <c r="P845" t="s">
        <v>100</v>
      </c>
      <c r="Q845" t="s">
        <v>101</v>
      </c>
      <c r="U845" t="s">
        <v>102</v>
      </c>
      <c r="AN845" s="1">
        <v>44350.979664351849</v>
      </c>
      <c r="AO845" s="1">
        <v>44350.445034722223</v>
      </c>
      <c r="AP845" t="s">
        <v>346</v>
      </c>
      <c r="AQ845" t="s">
        <v>347</v>
      </c>
      <c r="AS845">
        <v>1.29</v>
      </c>
      <c r="AT845" t="s">
        <v>343</v>
      </c>
      <c r="AU845" t="s">
        <v>352</v>
      </c>
      <c r="AX845">
        <v>1.7999999999999999E-2</v>
      </c>
      <c r="AZ845" t="s">
        <v>74</v>
      </c>
      <c r="BC845">
        <v>80317008</v>
      </c>
      <c r="BD845">
        <v>8163138</v>
      </c>
      <c r="BE845" t="s">
        <v>346</v>
      </c>
    </row>
    <row r="846" spans="1:57" x14ac:dyDescent="0.25">
      <c r="A846" t="s">
        <v>97</v>
      </c>
      <c r="B846" t="s">
        <v>98</v>
      </c>
      <c r="C846">
        <v>80317</v>
      </c>
      <c r="D846" t="s">
        <v>59</v>
      </c>
      <c r="E846" t="s">
        <v>99</v>
      </c>
      <c r="F846" t="s">
        <v>61</v>
      </c>
      <c r="G846" t="s">
        <v>62</v>
      </c>
      <c r="H846" t="s">
        <v>63</v>
      </c>
      <c r="I846" t="s">
        <v>64</v>
      </c>
      <c r="J846" t="s">
        <v>65</v>
      </c>
      <c r="K846" t="s">
        <v>64</v>
      </c>
      <c r="L846" s="1">
        <v>44348.46597222222</v>
      </c>
      <c r="P846" t="s">
        <v>100</v>
      </c>
      <c r="Q846" t="s">
        <v>101</v>
      </c>
      <c r="U846" t="s">
        <v>102</v>
      </c>
      <c r="AN846" s="1">
        <v>44350.979664351849</v>
      </c>
      <c r="AO846" s="1">
        <v>44350.445034722223</v>
      </c>
      <c r="AP846" t="s">
        <v>341</v>
      </c>
      <c r="AQ846" t="s">
        <v>342</v>
      </c>
      <c r="AS846">
        <v>9.6000000000000002E-2</v>
      </c>
      <c r="AT846" t="s">
        <v>343</v>
      </c>
      <c r="AU846" t="s">
        <v>344</v>
      </c>
      <c r="AX846">
        <v>1.7999999999999999E-2</v>
      </c>
      <c r="AZ846" t="s">
        <v>74</v>
      </c>
      <c r="BC846">
        <v>80317008</v>
      </c>
      <c r="BD846">
        <v>8163138</v>
      </c>
      <c r="BE846" t="s">
        <v>341</v>
      </c>
    </row>
    <row r="847" spans="1:57" x14ac:dyDescent="0.25">
      <c r="A847" t="s">
        <v>103</v>
      </c>
      <c r="B847" t="s">
        <v>104</v>
      </c>
      <c r="C847">
        <v>80317</v>
      </c>
      <c r="D847" t="s">
        <v>59</v>
      </c>
      <c r="E847" t="s">
        <v>105</v>
      </c>
      <c r="F847" t="s">
        <v>61</v>
      </c>
      <c r="G847" t="s">
        <v>62</v>
      </c>
      <c r="H847" t="s">
        <v>63</v>
      </c>
      <c r="I847" t="s">
        <v>64</v>
      </c>
      <c r="J847" t="s">
        <v>65</v>
      </c>
      <c r="K847" t="s">
        <v>64</v>
      </c>
      <c r="L847" s="1">
        <v>44348.456944444442</v>
      </c>
      <c r="P847" t="s">
        <v>92</v>
      </c>
      <c r="Q847" t="s">
        <v>106</v>
      </c>
      <c r="U847" t="s">
        <v>94</v>
      </c>
      <c r="AN847" s="1">
        <v>44354.43204861111</v>
      </c>
      <c r="AO847" s="1">
        <v>44350.561111111114</v>
      </c>
      <c r="AP847" t="s">
        <v>556</v>
      </c>
      <c r="AQ847" t="s">
        <v>557</v>
      </c>
      <c r="AR847">
        <v>26</v>
      </c>
      <c r="AS847">
        <v>8.0000000000000002E-3</v>
      </c>
      <c r="AT847" t="s">
        <v>71</v>
      </c>
      <c r="AU847" t="s">
        <v>449</v>
      </c>
      <c r="AW847" t="s">
        <v>450</v>
      </c>
      <c r="AX847">
        <v>2E-3</v>
      </c>
      <c r="AZ847" t="s">
        <v>107</v>
      </c>
      <c r="BC847">
        <v>80317006</v>
      </c>
      <c r="BD847">
        <v>8163110</v>
      </c>
      <c r="BE847" t="s">
        <v>556</v>
      </c>
    </row>
    <row r="848" spans="1:57" x14ac:dyDescent="0.25">
      <c r="A848" t="s">
        <v>103</v>
      </c>
      <c r="B848" t="s">
        <v>104</v>
      </c>
      <c r="C848">
        <v>80317</v>
      </c>
      <c r="D848" t="s">
        <v>59</v>
      </c>
      <c r="E848" t="s">
        <v>105</v>
      </c>
      <c r="F848" t="s">
        <v>61</v>
      </c>
      <c r="G848" t="s">
        <v>62</v>
      </c>
      <c r="H848" t="s">
        <v>63</v>
      </c>
      <c r="I848" t="s">
        <v>64</v>
      </c>
      <c r="J848" t="s">
        <v>65</v>
      </c>
      <c r="K848" t="s">
        <v>64</v>
      </c>
      <c r="L848" s="1">
        <v>44348.456944444442</v>
      </c>
      <c r="P848" t="s">
        <v>92</v>
      </c>
      <c r="Q848" t="s">
        <v>106</v>
      </c>
      <c r="U848" t="s">
        <v>94</v>
      </c>
      <c r="AN848" s="1">
        <v>44354.430555555555</v>
      </c>
      <c r="AO848" s="1">
        <v>44350.561111111114</v>
      </c>
      <c r="AP848" t="s">
        <v>554</v>
      </c>
      <c r="AQ848" t="s">
        <v>555</v>
      </c>
      <c r="AR848">
        <v>25</v>
      </c>
      <c r="AS848">
        <v>1.0999999999999999E-2</v>
      </c>
      <c r="AT848" t="s">
        <v>71</v>
      </c>
      <c r="AU848" t="s">
        <v>449</v>
      </c>
      <c r="AW848" t="s">
        <v>450</v>
      </c>
      <c r="AX848">
        <v>2E-3</v>
      </c>
      <c r="AZ848" t="s">
        <v>107</v>
      </c>
      <c r="BA848" t="s">
        <v>558</v>
      </c>
      <c r="BB848" t="s">
        <v>559</v>
      </c>
      <c r="BC848">
        <v>80317006</v>
      </c>
      <c r="BD848">
        <v>8163108</v>
      </c>
      <c r="BE848" t="s">
        <v>554</v>
      </c>
    </row>
    <row r="849" spans="1:57" x14ac:dyDescent="0.25">
      <c r="A849" t="s">
        <v>103</v>
      </c>
      <c r="B849" t="s">
        <v>104</v>
      </c>
      <c r="C849">
        <v>80317</v>
      </c>
      <c r="D849" t="s">
        <v>59</v>
      </c>
      <c r="E849" t="s">
        <v>105</v>
      </c>
      <c r="F849" t="s">
        <v>61</v>
      </c>
      <c r="G849" t="s">
        <v>62</v>
      </c>
      <c r="H849" t="s">
        <v>63</v>
      </c>
      <c r="I849" t="s">
        <v>64</v>
      </c>
      <c r="J849" t="s">
        <v>65</v>
      </c>
      <c r="K849" t="s">
        <v>64</v>
      </c>
      <c r="L849" s="1">
        <v>44348.456944444442</v>
      </c>
      <c r="P849" t="s">
        <v>92</v>
      </c>
      <c r="Q849" t="s">
        <v>106</v>
      </c>
      <c r="U849" t="s">
        <v>94</v>
      </c>
      <c r="AN849" s="1">
        <v>44349.624965277777</v>
      </c>
      <c r="AO849" s="1">
        <v>44349.624965277777</v>
      </c>
      <c r="AP849" t="s">
        <v>447</v>
      </c>
      <c r="AQ849" t="s">
        <v>448</v>
      </c>
      <c r="AR849">
        <v>23</v>
      </c>
      <c r="AS849">
        <v>2E-3</v>
      </c>
      <c r="AT849" t="s">
        <v>71</v>
      </c>
      <c r="AU849" t="s">
        <v>449</v>
      </c>
      <c r="AV849" t="s">
        <v>180</v>
      </c>
      <c r="AW849" t="s">
        <v>450</v>
      </c>
      <c r="AX849">
        <v>2E-3</v>
      </c>
      <c r="AZ849" t="s">
        <v>107</v>
      </c>
      <c r="BC849">
        <v>80317006</v>
      </c>
      <c r="BD849">
        <v>8163106</v>
      </c>
      <c r="BE849" t="s">
        <v>447</v>
      </c>
    </row>
    <row r="850" spans="1:57" x14ac:dyDescent="0.25">
      <c r="A850" t="s">
        <v>103</v>
      </c>
      <c r="B850" t="s">
        <v>104</v>
      </c>
      <c r="C850">
        <v>80317</v>
      </c>
      <c r="D850" t="s">
        <v>59</v>
      </c>
      <c r="E850" t="s">
        <v>105</v>
      </c>
      <c r="F850" t="s">
        <v>61</v>
      </c>
      <c r="G850" t="s">
        <v>62</v>
      </c>
      <c r="H850" t="s">
        <v>63</v>
      </c>
      <c r="I850" t="s">
        <v>64</v>
      </c>
      <c r="J850" t="s">
        <v>65</v>
      </c>
      <c r="K850" t="s">
        <v>64</v>
      </c>
      <c r="L850" s="1">
        <v>44348.456944444442</v>
      </c>
      <c r="P850" t="s">
        <v>92</v>
      </c>
      <c r="Q850" t="s">
        <v>106</v>
      </c>
      <c r="U850" t="s">
        <v>94</v>
      </c>
      <c r="AN850" s="1">
        <v>44364.466666666667</v>
      </c>
      <c r="AO850" s="1">
        <v>44362.575578703705</v>
      </c>
      <c r="AP850" t="s">
        <v>560</v>
      </c>
      <c r="AQ850" t="s">
        <v>561</v>
      </c>
      <c r="AR850">
        <v>80</v>
      </c>
      <c r="AS850">
        <v>213</v>
      </c>
      <c r="AT850" t="s">
        <v>71</v>
      </c>
      <c r="AU850" t="s">
        <v>567</v>
      </c>
      <c r="AW850" t="s">
        <v>563</v>
      </c>
      <c r="AX850">
        <v>4</v>
      </c>
      <c r="AZ850" t="s">
        <v>107</v>
      </c>
      <c r="BA850" t="s">
        <v>558</v>
      </c>
      <c r="BB850" t="s">
        <v>559</v>
      </c>
      <c r="BC850">
        <v>80317006</v>
      </c>
      <c r="BD850">
        <v>8176982</v>
      </c>
      <c r="BE850" t="s">
        <v>560</v>
      </c>
    </row>
    <row r="851" spans="1:57" x14ac:dyDescent="0.25">
      <c r="A851" t="s">
        <v>103</v>
      </c>
      <c r="B851" t="s">
        <v>104</v>
      </c>
      <c r="C851">
        <v>80317</v>
      </c>
      <c r="D851" t="s">
        <v>59</v>
      </c>
      <c r="E851" t="s">
        <v>105</v>
      </c>
      <c r="F851" t="s">
        <v>61</v>
      </c>
      <c r="G851" t="s">
        <v>62</v>
      </c>
      <c r="H851" t="s">
        <v>63</v>
      </c>
      <c r="I851" t="s">
        <v>64</v>
      </c>
      <c r="J851" t="s">
        <v>65</v>
      </c>
      <c r="K851" t="s">
        <v>64</v>
      </c>
      <c r="L851" s="1">
        <v>44348.456944444442</v>
      </c>
      <c r="P851" t="s">
        <v>92</v>
      </c>
      <c r="Q851" t="s">
        <v>106</v>
      </c>
      <c r="U851" t="s">
        <v>94</v>
      </c>
      <c r="AN851" s="1">
        <v>44356.671273148146</v>
      </c>
      <c r="AO851" s="1">
        <v>44356.671273148146</v>
      </c>
      <c r="AP851" t="s">
        <v>427</v>
      </c>
      <c r="AQ851" t="s">
        <v>428</v>
      </c>
      <c r="AR851">
        <v>18</v>
      </c>
      <c r="AS851">
        <v>5.0000000000000001E-3</v>
      </c>
      <c r="AT851" t="s">
        <v>71</v>
      </c>
      <c r="AU851" t="s">
        <v>424</v>
      </c>
      <c r="AV851" t="s">
        <v>180</v>
      </c>
      <c r="AW851" t="s">
        <v>429</v>
      </c>
      <c r="AX851">
        <v>5.0000000000000001E-3</v>
      </c>
      <c r="AZ851" t="s">
        <v>107</v>
      </c>
      <c r="BC851">
        <v>80317006</v>
      </c>
      <c r="BD851">
        <v>8163111</v>
      </c>
      <c r="BE851" t="s">
        <v>427</v>
      </c>
    </row>
    <row r="852" spans="1:57" x14ac:dyDescent="0.25">
      <c r="A852" t="s">
        <v>103</v>
      </c>
      <c r="B852" t="s">
        <v>104</v>
      </c>
      <c r="C852">
        <v>80317</v>
      </c>
      <c r="D852" t="s">
        <v>59</v>
      </c>
      <c r="E852" t="s">
        <v>105</v>
      </c>
      <c r="F852" t="s">
        <v>61</v>
      </c>
      <c r="G852" t="s">
        <v>62</v>
      </c>
      <c r="H852" t="s">
        <v>63</v>
      </c>
      <c r="I852" t="s">
        <v>64</v>
      </c>
      <c r="J852" t="s">
        <v>65</v>
      </c>
      <c r="K852" t="s">
        <v>64</v>
      </c>
      <c r="L852" s="1">
        <v>44348.456944444442</v>
      </c>
      <c r="P852" t="s">
        <v>92</v>
      </c>
      <c r="Q852" t="s">
        <v>106</v>
      </c>
      <c r="U852" t="s">
        <v>94</v>
      </c>
      <c r="AN852" s="1">
        <v>44356.671273148146</v>
      </c>
      <c r="AO852" s="1">
        <v>44356.671273148146</v>
      </c>
      <c r="AP852" t="s">
        <v>422</v>
      </c>
      <c r="AQ852" t="s">
        <v>423</v>
      </c>
      <c r="AR852">
        <v>20</v>
      </c>
      <c r="AS852">
        <v>1.2999999999999999E-2</v>
      </c>
      <c r="AT852" t="s">
        <v>71</v>
      </c>
      <c r="AU852" t="s">
        <v>424</v>
      </c>
      <c r="AW852" t="s">
        <v>425</v>
      </c>
      <c r="AX852">
        <v>5.0000000000000001E-3</v>
      </c>
      <c r="AZ852" t="s">
        <v>107</v>
      </c>
      <c r="BC852">
        <v>80317006</v>
      </c>
      <c r="BD852">
        <v>8163111</v>
      </c>
      <c r="BE852" t="s">
        <v>422</v>
      </c>
    </row>
    <row r="853" spans="1:57" x14ac:dyDescent="0.25">
      <c r="A853" t="s">
        <v>103</v>
      </c>
      <c r="B853" t="s">
        <v>104</v>
      </c>
      <c r="C853">
        <v>80317</v>
      </c>
      <c r="D853" t="s">
        <v>59</v>
      </c>
      <c r="E853" t="s">
        <v>105</v>
      </c>
      <c r="F853" t="s">
        <v>61</v>
      </c>
      <c r="G853" t="s">
        <v>62</v>
      </c>
      <c r="H853" t="s">
        <v>63</v>
      </c>
      <c r="I853" t="s">
        <v>64</v>
      </c>
      <c r="J853" t="s">
        <v>65</v>
      </c>
      <c r="K853" t="s">
        <v>64</v>
      </c>
      <c r="L853" s="1">
        <v>44348.456944444442</v>
      </c>
      <c r="P853" t="s">
        <v>92</v>
      </c>
      <c r="Q853" t="s">
        <v>106</v>
      </c>
      <c r="U853" t="s">
        <v>94</v>
      </c>
      <c r="AN853" s="1">
        <v>44349.552777777775</v>
      </c>
      <c r="AO853" s="1">
        <v>44349.552777777775</v>
      </c>
      <c r="AP853" t="s">
        <v>384</v>
      </c>
      <c r="AQ853" t="s">
        <v>385</v>
      </c>
      <c r="AR853">
        <v>13</v>
      </c>
      <c r="AS853">
        <v>63</v>
      </c>
      <c r="AT853" t="s">
        <v>386</v>
      </c>
      <c r="AU853" t="s">
        <v>388</v>
      </c>
      <c r="AW853" t="s">
        <v>387</v>
      </c>
      <c r="AX853">
        <v>1</v>
      </c>
      <c r="AZ853" t="s">
        <v>107</v>
      </c>
      <c r="BC853">
        <v>80317006</v>
      </c>
      <c r="BD853">
        <v>8163115</v>
      </c>
      <c r="BE853" t="s">
        <v>384</v>
      </c>
    </row>
    <row r="854" spans="1:57" x14ac:dyDescent="0.25">
      <c r="A854" t="s">
        <v>103</v>
      </c>
      <c r="B854" t="s">
        <v>104</v>
      </c>
      <c r="C854">
        <v>80317</v>
      </c>
      <c r="D854" t="s">
        <v>59</v>
      </c>
      <c r="E854" t="s">
        <v>105</v>
      </c>
      <c r="F854" t="s">
        <v>61</v>
      </c>
      <c r="G854" t="s">
        <v>62</v>
      </c>
      <c r="H854" t="s">
        <v>63</v>
      </c>
      <c r="I854" t="s">
        <v>64</v>
      </c>
      <c r="J854" t="s">
        <v>65</v>
      </c>
      <c r="K854" t="s">
        <v>64</v>
      </c>
      <c r="L854" s="1">
        <v>44348.456944444442</v>
      </c>
      <c r="P854" t="s">
        <v>92</v>
      </c>
      <c r="Q854" t="s">
        <v>106</v>
      </c>
      <c r="U854" t="s">
        <v>94</v>
      </c>
      <c r="AN854" s="1">
        <v>44348.456944444442</v>
      </c>
      <c r="AO854" s="1">
        <v>44348.456944444442</v>
      </c>
      <c r="AP854" t="s">
        <v>395</v>
      </c>
      <c r="AQ854" t="s">
        <v>396</v>
      </c>
      <c r="AR854">
        <v>10</v>
      </c>
      <c r="AS854">
        <v>7.8</v>
      </c>
      <c r="AT854" t="s">
        <v>314</v>
      </c>
      <c r="AW854" t="s">
        <v>397</v>
      </c>
      <c r="AZ854" t="s">
        <v>107</v>
      </c>
      <c r="BC854">
        <v>80317006</v>
      </c>
      <c r="BD854">
        <v>8163122</v>
      </c>
      <c r="BE854" t="s">
        <v>395</v>
      </c>
    </row>
    <row r="855" spans="1:57" x14ac:dyDescent="0.25">
      <c r="A855" t="s">
        <v>103</v>
      </c>
      <c r="B855" t="s">
        <v>104</v>
      </c>
      <c r="C855">
        <v>80317</v>
      </c>
      <c r="D855" t="s">
        <v>59</v>
      </c>
      <c r="E855" t="s">
        <v>105</v>
      </c>
      <c r="F855" t="s">
        <v>61</v>
      </c>
      <c r="G855" t="s">
        <v>62</v>
      </c>
      <c r="H855" t="s">
        <v>63</v>
      </c>
      <c r="I855" t="s">
        <v>64</v>
      </c>
      <c r="J855" t="s">
        <v>65</v>
      </c>
      <c r="K855" t="s">
        <v>64</v>
      </c>
      <c r="L855" s="1">
        <v>44348.456944444442</v>
      </c>
      <c r="P855" t="s">
        <v>92</v>
      </c>
      <c r="Q855" t="s">
        <v>106</v>
      </c>
      <c r="U855" t="s">
        <v>94</v>
      </c>
      <c r="AN855" s="1">
        <v>44348.456944444442</v>
      </c>
      <c r="AO855" s="1">
        <v>44348.456944444442</v>
      </c>
      <c r="AP855" t="s">
        <v>398</v>
      </c>
      <c r="AQ855" t="s">
        <v>399</v>
      </c>
      <c r="AR855">
        <v>8</v>
      </c>
      <c r="AS855">
        <v>5.66</v>
      </c>
      <c r="AT855" t="s">
        <v>71</v>
      </c>
      <c r="AW855" t="s">
        <v>397</v>
      </c>
      <c r="AZ855" t="s">
        <v>107</v>
      </c>
      <c r="BC855">
        <v>80317006</v>
      </c>
      <c r="BD855">
        <v>8163122</v>
      </c>
      <c r="BE855" t="s">
        <v>398</v>
      </c>
    </row>
    <row r="856" spans="1:57" x14ac:dyDescent="0.25">
      <c r="A856" t="s">
        <v>103</v>
      </c>
      <c r="B856" t="s">
        <v>104</v>
      </c>
      <c r="C856">
        <v>80317</v>
      </c>
      <c r="D856" t="s">
        <v>59</v>
      </c>
      <c r="E856" t="s">
        <v>105</v>
      </c>
      <c r="F856" t="s">
        <v>61</v>
      </c>
      <c r="G856" t="s">
        <v>62</v>
      </c>
      <c r="H856" t="s">
        <v>63</v>
      </c>
      <c r="I856" t="s">
        <v>64</v>
      </c>
      <c r="J856" t="s">
        <v>65</v>
      </c>
      <c r="K856" t="s">
        <v>64</v>
      </c>
      <c r="L856" s="1">
        <v>44348.456944444442</v>
      </c>
      <c r="P856" t="s">
        <v>92</v>
      </c>
      <c r="Q856" t="s">
        <v>106</v>
      </c>
      <c r="U856" t="s">
        <v>94</v>
      </c>
      <c r="AN856" s="1">
        <v>44348.456944444442</v>
      </c>
      <c r="AO856" s="1">
        <v>44348.456944444442</v>
      </c>
      <c r="AP856" t="s">
        <v>400</v>
      </c>
      <c r="AQ856" t="s">
        <v>401</v>
      </c>
      <c r="AR856">
        <v>9</v>
      </c>
      <c r="AS856">
        <v>620</v>
      </c>
      <c r="AT856" t="s">
        <v>330</v>
      </c>
      <c r="AW856" t="s">
        <v>397</v>
      </c>
      <c r="AZ856" t="s">
        <v>107</v>
      </c>
      <c r="BC856">
        <v>80317006</v>
      </c>
      <c r="BD856">
        <v>8163122</v>
      </c>
      <c r="BE856" t="s">
        <v>400</v>
      </c>
    </row>
    <row r="857" spans="1:57" x14ac:dyDescent="0.25">
      <c r="A857" t="s">
        <v>103</v>
      </c>
      <c r="B857" t="s">
        <v>104</v>
      </c>
      <c r="C857">
        <v>80317</v>
      </c>
      <c r="D857" t="s">
        <v>59</v>
      </c>
      <c r="E857" t="s">
        <v>105</v>
      </c>
      <c r="F857" t="s">
        <v>61</v>
      </c>
      <c r="G857" t="s">
        <v>62</v>
      </c>
      <c r="H857" t="s">
        <v>63</v>
      </c>
      <c r="I857" t="s">
        <v>64</v>
      </c>
      <c r="J857" t="s">
        <v>65</v>
      </c>
      <c r="K857" t="s">
        <v>64</v>
      </c>
      <c r="L857" s="1">
        <v>44348.456944444442</v>
      </c>
      <c r="P857" t="s">
        <v>92</v>
      </c>
      <c r="Q857" t="s">
        <v>106</v>
      </c>
      <c r="U857" t="s">
        <v>94</v>
      </c>
      <c r="AN857" s="1">
        <v>44348.456944444442</v>
      </c>
      <c r="AO857" s="1">
        <v>44348.456944444442</v>
      </c>
      <c r="AP857" t="s">
        <v>402</v>
      </c>
      <c r="AQ857" t="s">
        <v>403</v>
      </c>
      <c r="AR857">
        <v>7</v>
      </c>
      <c r="AS857">
        <v>27.6</v>
      </c>
      <c r="AT857" t="s">
        <v>339</v>
      </c>
      <c r="AW857" t="s">
        <v>397</v>
      </c>
      <c r="AZ857" t="s">
        <v>107</v>
      </c>
      <c r="BC857">
        <v>80317006</v>
      </c>
      <c r="BD857">
        <v>8163122</v>
      </c>
      <c r="BE857" t="s">
        <v>402</v>
      </c>
    </row>
    <row r="858" spans="1:57" x14ac:dyDescent="0.25">
      <c r="A858" t="s">
        <v>103</v>
      </c>
      <c r="B858" t="s">
        <v>104</v>
      </c>
      <c r="C858">
        <v>80317</v>
      </c>
      <c r="D858" t="s">
        <v>59</v>
      </c>
      <c r="E858" t="s">
        <v>105</v>
      </c>
      <c r="F858" t="s">
        <v>61</v>
      </c>
      <c r="G858" t="s">
        <v>62</v>
      </c>
      <c r="H858" t="s">
        <v>63</v>
      </c>
      <c r="I858" t="s">
        <v>64</v>
      </c>
      <c r="J858" t="s">
        <v>65</v>
      </c>
      <c r="K858" t="s">
        <v>64</v>
      </c>
      <c r="L858" s="1">
        <v>44348.456944444442</v>
      </c>
      <c r="P858" t="s">
        <v>92</v>
      </c>
      <c r="Q858" t="s">
        <v>106</v>
      </c>
      <c r="U858" t="s">
        <v>94</v>
      </c>
      <c r="AN858" s="1">
        <v>44356.125694444447</v>
      </c>
      <c r="AO858" s="1">
        <v>44356.125694444447</v>
      </c>
      <c r="AP858" t="s">
        <v>69</v>
      </c>
      <c r="AQ858" t="s">
        <v>70</v>
      </c>
      <c r="AR858">
        <v>89</v>
      </c>
      <c r="AS858">
        <v>24.3</v>
      </c>
      <c r="AT858" t="s">
        <v>71</v>
      </c>
      <c r="AU858" t="s">
        <v>95</v>
      </c>
      <c r="AW858" t="s">
        <v>73</v>
      </c>
      <c r="AX858">
        <v>0.8</v>
      </c>
      <c r="AZ858" t="s">
        <v>107</v>
      </c>
      <c r="BC858">
        <v>80317006</v>
      </c>
      <c r="BD858">
        <v>8163116</v>
      </c>
      <c r="BE858" t="s">
        <v>69</v>
      </c>
    </row>
    <row r="859" spans="1:57" x14ac:dyDescent="0.25">
      <c r="A859" t="s">
        <v>103</v>
      </c>
      <c r="B859" t="s">
        <v>104</v>
      </c>
      <c r="C859">
        <v>80317</v>
      </c>
      <c r="D859" t="s">
        <v>59</v>
      </c>
      <c r="E859" t="s">
        <v>105</v>
      </c>
      <c r="F859" t="s">
        <v>61</v>
      </c>
      <c r="G859" t="s">
        <v>62</v>
      </c>
      <c r="H859" t="s">
        <v>63</v>
      </c>
      <c r="I859" t="s">
        <v>64</v>
      </c>
      <c r="J859" t="s">
        <v>65</v>
      </c>
      <c r="K859" t="s">
        <v>64</v>
      </c>
      <c r="L859" s="1">
        <v>44348.456944444442</v>
      </c>
      <c r="P859" t="s">
        <v>92</v>
      </c>
      <c r="Q859" t="s">
        <v>106</v>
      </c>
      <c r="U859" t="s">
        <v>94</v>
      </c>
      <c r="AN859" s="1">
        <v>44349.654861111114</v>
      </c>
      <c r="AO859" s="1">
        <v>44349.654861111114</v>
      </c>
      <c r="AP859" t="s">
        <v>185</v>
      </c>
      <c r="AQ859" t="s">
        <v>186</v>
      </c>
      <c r="AR859">
        <v>67</v>
      </c>
      <c r="AS859">
        <v>201</v>
      </c>
      <c r="AT859" t="s">
        <v>187</v>
      </c>
      <c r="AU859" t="s">
        <v>191</v>
      </c>
      <c r="AW859" t="s">
        <v>189</v>
      </c>
      <c r="AX859">
        <v>1</v>
      </c>
      <c r="AZ859" t="s">
        <v>107</v>
      </c>
      <c r="BC859">
        <v>80317006</v>
      </c>
      <c r="BD859">
        <v>8163120</v>
      </c>
      <c r="BE859" t="s">
        <v>185</v>
      </c>
    </row>
    <row r="860" spans="1:57" x14ac:dyDescent="0.25">
      <c r="A860" t="s">
        <v>103</v>
      </c>
      <c r="B860" t="s">
        <v>104</v>
      </c>
      <c r="C860">
        <v>80317</v>
      </c>
      <c r="D860" t="s">
        <v>59</v>
      </c>
      <c r="E860" t="s">
        <v>105</v>
      </c>
      <c r="F860" t="s">
        <v>61</v>
      </c>
      <c r="G860" t="s">
        <v>62</v>
      </c>
      <c r="H860" t="s">
        <v>63</v>
      </c>
      <c r="I860" t="s">
        <v>64</v>
      </c>
      <c r="J860" t="s">
        <v>65</v>
      </c>
      <c r="K860" t="s">
        <v>64</v>
      </c>
      <c r="L860" s="1">
        <v>44348.456944444442</v>
      </c>
      <c r="P860" t="s">
        <v>92</v>
      </c>
      <c r="Q860" t="s">
        <v>106</v>
      </c>
      <c r="U860" t="s">
        <v>94</v>
      </c>
      <c r="AN860" s="1">
        <v>44358.493761574071</v>
      </c>
      <c r="AO860" s="1">
        <v>44351.416666666664</v>
      </c>
      <c r="AP860" t="s">
        <v>407</v>
      </c>
      <c r="AQ860" t="s">
        <v>408</v>
      </c>
      <c r="AR860">
        <v>66</v>
      </c>
      <c r="AS860">
        <v>8</v>
      </c>
      <c r="AT860" t="s">
        <v>343</v>
      </c>
      <c r="AU860" t="s">
        <v>188</v>
      </c>
      <c r="AV860" t="s">
        <v>180</v>
      </c>
      <c r="AW860" t="s">
        <v>268</v>
      </c>
      <c r="AX860">
        <v>8</v>
      </c>
      <c r="AZ860" t="s">
        <v>107</v>
      </c>
      <c r="BC860">
        <v>80317006</v>
      </c>
      <c r="BD860">
        <v>8163124</v>
      </c>
      <c r="BE860" t="s">
        <v>407</v>
      </c>
    </row>
    <row r="861" spans="1:57" x14ac:dyDescent="0.25">
      <c r="A861" t="s">
        <v>103</v>
      </c>
      <c r="B861" t="s">
        <v>104</v>
      </c>
      <c r="C861">
        <v>80317</v>
      </c>
      <c r="D861" t="s">
        <v>59</v>
      </c>
      <c r="E861" t="s">
        <v>105</v>
      </c>
      <c r="F861" t="s">
        <v>61</v>
      </c>
      <c r="G861" t="s">
        <v>62</v>
      </c>
      <c r="H861" t="s">
        <v>63</v>
      </c>
      <c r="I861" t="s">
        <v>64</v>
      </c>
      <c r="J861" t="s">
        <v>65</v>
      </c>
      <c r="K861" t="s">
        <v>64</v>
      </c>
      <c r="L861" s="1">
        <v>44348.456944444442</v>
      </c>
      <c r="P861" t="s">
        <v>92</v>
      </c>
      <c r="Q861" t="s">
        <v>106</v>
      </c>
      <c r="U861" t="s">
        <v>94</v>
      </c>
      <c r="AN861" s="1">
        <v>44358.493761574071</v>
      </c>
      <c r="AO861" s="1">
        <v>44351.416666666664</v>
      </c>
      <c r="AP861" t="s">
        <v>404</v>
      </c>
      <c r="AQ861" t="s">
        <v>405</v>
      </c>
      <c r="AR861">
        <v>36</v>
      </c>
      <c r="AS861">
        <v>4</v>
      </c>
      <c r="AT861" t="s">
        <v>343</v>
      </c>
      <c r="AU861" t="s">
        <v>406</v>
      </c>
      <c r="AV861" t="s">
        <v>345</v>
      </c>
      <c r="AW861" t="s">
        <v>268</v>
      </c>
      <c r="AX861">
        <v>3</v>
      </c>
      <c r="AZ861" t="s">
        <v>107</v>
      </c>
      <c r="BC861">
        <v>80317006</v>
      </c>
      <c r="BD861">
        <v>8163124</v>
      </c>
      <c r="BE861" t="s">
        <v>404</v>
      </c>
    </row>
    <row r="862" spans="1:57" x14ac:dyDescent="0.25">
      <c r="A862" t="s">
        <v>103</v>
      </c>
      <c r="B862" t="s">
        <v>104</v>
      </c>
      <c r="C862">
        <v>80317</v>
      </c>
      <c r="D862" t="s">
        <v>59</v>
      </c>
      <c r="E862" t="s">
        <v>105</v>
      </c>
      <c r="F862" t="s">
        <v>61</v>
      </c>
      <c r="G862" t="s">
        <v>62</v>
      </c>
      <c r="H862" t="s">
        <v>63</v>
      </c>
      <c r="I862" t="s">
        <v>64</v>
      </c>
      <c r="J862" t="s">
        <v>65</v>
      </c>
      <c r="K862" t="s">
        <v>64</v>
      </c>
      <c r="L862" s="1">
        <v>44348.456944444442</v>
      </c>
      <c r="P862" t="s">
        <v>92</v>
      </c>
      <c r="Q862" t="s">
        <v>106</v>
      </c>
      <c r="U862" t="s">
        <v>94</v>
      </c>
      <c r="AN862" s="1">
        <v>44365.45689814815</v>
      </c>
      <c r="AO862" s="1">
        <v>44365.45689814815</v>
      </c>
      <c r="AP862" t="s">
        <v>305</v>
      </c>
      <c r="AQ862" t="s">
        <v>306</v>
      </c>
      <c r="AR862">
        <v>29</v>
      </c>
      <c r="AS862">
        <v>5.0999999999999996</v>
      </c>
      <c r="AT862" t="s">
        <v>71</v>
      </c>
      <c r="AU862" t="s">
        <v>304</v>
      </c>
      <c r="AW862" t="s">
        <v>268</v>
      </c>
      <c r="AX862">
        <v>0.1</v>
      </c>
      <c r="AZ862" t="s">
        <v>107</v>
      </c>
      <c r="BC862">
        <v>80317006</v>
      </c>
      <c r="BD862">
        <v>8177027</v>
      </c>
      <c r="BE862" t="s">
        <v>305</v>
      </c>
    </row>
    <row r="863" spans="1:57" x14ac:dyDescent="0.25">
      <c r="A863" t="s">
        <v>103</v>
      </c>
      <c r="B863" t="s">
        <v>104</v>
      </c>
      <c r="C863">
        <v>80317</v>
      </c>
      <c r="D863" t="s">
        <v>59</v>
      </c>
      <c r="E863" t="s">
        <v>105</v>
      </c>
      <c r="F863" t="s">
        <v>61</v>
      </c>
      <c r="G863" t="s">
        <v>62</v>
      </c>
      <c r="H863" t="s">
        <v>63</v>
      </c>
      <c r="I863" t="s">
        <v>64</v>
      </c>
      <c r="J863" t="s">
        <v>65</v>
      </c>
      <c r="K863" t="s">
        <v>64</v>
      </c>
      <c r="L863" s="1">
        <v>44348.456944444442</v>
      </c>
      <c r="P863" t="s">
        <v>92</v>
      </c>
      <c r="Q863" t="s">
        <v>106</v>
      </c>
      <c r="U863" t="s">
        <v>94</v>
      </c>
      <c r="AN863" s="1">
        <v>44365.45689814815</v>
      </c>
      <c r="AO863" s="1">
        <v>44365.45689814815</v>
      </c>
      <c r="AP863" t="s">
        <v>291</v>
      </c>
      <c r="AQ863" t="s">
        <v>292</v>
      </c>
      <c r="AR863">
        <v>28</v>
      </c>
      <c r="AS863">
        <v>42.3</v>
      </c>
      <c r="AT863" t="s">
        <v>71</v>
      </c>
      <c r="AU863" t="s">
        <v>296</v>
      </c>
      <c r="AW863" t="s">
        <v>268</v>
      </c>
      <c r="AX863">
        <v>0.4</v>
      </c>
      <c r="AZ863" t="s">
        <v>107</v>
      </c>
      <c r="BC863">
        <v>80317006</v>
      </c>
      <c r="BD863">
        <v>8177027</v>
      </c>
      <c r="BE863" t="s">
        <v>291</v>
      </c>
    </row>
    <row r="864" spans="1:57" x14ac:dyDescent="0.25">
      <c r="A864" t="s">
        <v>103</v>
      </c>
      <c r="B864" t="s">
        <v>104</v>
      </c>
      <c r="C864">
        <v>80317</v>
      </c>
      <c r="D864" t="s">
        <v>59</v>
      </c>
      <c r="E864" t="s">
        <v>105</v>
      </c>
      <c r="F864" t="s">
        <v>61</v>
      </c>
      <c r="G864" t="s">
        <v>62</v>
      </c>
      <c r="H864" t="s">
        <v>63</v>
      </c>
      <c r="I864" t="s">
        <v>64</v>
      </c>
      <c r="J864" t="s">
        <v>65</v>
      </c>
      <c r="K864" t="s">
        <v>64</v>
      </c>
      <c r="L864" s="1">
        <v>44348.456944444442</v>
      </c>
      <c r="P864" t="s">
        <v>92</v>
      </c>
      <c r="Q864" t="s">
        <v>106</v>
      </c>
      <c r="U864" t="s">
        <v>94</v>
      </c>
      <c r="AN864" s="1">
        <v>44365.45689814815</v>
      </c>
      <c r="AO864" s="1">
        <v>44365.45689814815</v>
      </c>
      <c r="AP864" t="s">
        <v>283</v>
      </c>
      <c r="AQ864" t="s">
        <v>284</v>
      </c>
      <c r="AR864">
        <v>31</v>
      </c>
      <c r="AS864">
        <v>16</v>
      </c>
      <c r="AT864" t="s">
        <v>71</v>
      </c>
      <c r="AU864" t="s">
        <v>285</v>
      </c>
      <c r="AW864" t="s">
        <v>268</v>
      </c>
      <c r="AX864">
        <v>0.1</v>
      </c>
      <c r="AZ864" t="s">
        <v>107</v>
      </c>
      <c r="BC864">
        <v>80317006</v>
      </c>
      <c r="BD864">
        <v>8177027</v>
      </c>
      <c r="BE864" t="s">
        <v>283</v>
      </c>
    </row>
    <row r="865" spans="1:57" x14ac:dyDescent="0.25">
      <c r="A865" t="s">
        <v>103</v>
      </c>
      <c r="B865" t="s">
        <v>104</v>
      </c>
      <c r="C865">
        <v>80317</v>
      </c>
      <c r="D865" t="s">
        <v>59</v>
      </c>
      <c r="E865" t="s">
        <v>105</v>
      </c>
      <c r="F865" t="s">
        <v>61</v>
      </c>
      <c r="G865" t="s">
        <v>62</v>
      </c>
      <c r="H865" t="s">
        <v>63</v>
      </c>
      <c r="I865" t="s">
        <v>64</v>
      </c>
      <c r="J865" t="s">
        <v>65</v>
      </c>
      <c r="K865" t="s">
        <v>64</v>
      </c>
      <c r="L865" s="1">
        <v>44348.456944444442</v>
      </c>
      <c r="P865" t="s">
        <v>92</v>
      </c>
      <c r="Q865" t="s">
        <v>106</v>
      </c>
      <c r="U865" t="s">
        <v>94</v>
      </c>
      <c r="AN865" s="1">
        <v>44365.45689814815</v>
      </c>
      <c r="AO865" s="1">
        <v>44365.45689814815</v>
      </c>
      <c r="AP865" t="s">
        <v>265</v>
      </c>
      <c r="AQ865" t="s">
        <v>266</v>
      </c>
      <c r="AR865">
        <v>30</v>
      </c>
      <c r="AS865">
        <v>69</v>
      </c>
      <c r="AT865" t="s">
        <v>71</v>
      </c>
      <c r="AU865" t="s">
        <v>273</v>
      </c>
      <c r="AW865" t="s">
        <v>268</v>
      </c>
      <c r="AX865">
        <v>0.3</v>
      </c>
      <c r="AZ865" t="s">
        <v>107</v>
      </c>
      <c r="BC865">
        <v>80317006</v>
      </c>
      <c r="BD865">
        <v>8177027</v>
      </c>
      <c r="BE865" t="s">
        <v>265</v>
      </c>
    </row>
    <row r="866" spans="1:57" x14ac:dyDescent="0.25">
      <c r="A866" t="s">
        <v>103</v>
      </c>
      <c r="B866" t="s">
        <v>104</v>
      </c>
      <c r="C866">
        <v>80317</v>
      </c>
      <c r="D866" t="s">
        <v>59</v>
      </c>
      <c r="E866" t="s">
        <v>105</v>
      </c>
      <c r="F866" t="s">
        <v>61</v>
      </c>
      <c r="G866" t="s">
        <v>62</v>
      </c>
      <c r="H866" t="s">
        <v>63</v>
      </c>
      <c r="I866" t="s">
        <v>64</v>
      </c>
      <c r="J866" t="s">
        <v>65</v>
      </c>
      <c r="K866" t="s">
        <v>64</v>
      </c>
      <c r="L866" s="1">
        <v>44348.456944444442</v>
      </c>
      <c r="P866" t="s">
        <v>92</v>
      </c>
      <c r="Q866" t="s">
        <v>106</v>
      </c>
      <c r="U866" t="s">
        <v>94</v>
      </c>
      <c r="AN866" s="1">
        <v>44365.45689814815</v>
      </c>
      <c r="AO866" s="1">
        <v>44365.45689814815</v>
      </c>
      <c r="AP866" t="s">
        <v>241</v>
      </c>
      <c r="AQ866" t="s">
        <v>242</v>
      </c>
      <c r="AS866">
        <v>238.2</v>
      </c>
      <c r="AT866" t="s">
        <v>71</v>
      </c>
      <c r="AU866" t="s">
        <v>248</v>
      </c>
      <c r="AX866">
        <v>1</v>
      </c>
      <c r="AZ866" t="s">
        <v>107</v>
      </c>
      <c r="BC866">
        <v>80317006</v>
      </c>
      <c r="BD866">
        <v>8177027</v>
      </c>
      <c r="BE866" t="s">
        <v>241</v>
      </c>
    </row>
    <row r="867" spans="1:57" x14ac:dyDescent="0.25">
      <c r="A867" t="s">
        <v>103</v>
      </c>
      <c r="B867" t="s">
        <v>104</v>
      </c>
      <c r="C867">
        <v>80317</v>
      </c>
      <c r="D867" t="s">
        <v>59</v>
      </c>
      <c r="E867" t="s">
        <v>105</v>
      </c>
      <c r="F867" t="s">
        <v>61</v>
      </c>
      <c r="G867" t="s">
        <v>62</v>
      </c>
      <c r="H867" t="s">
        <v>63</v>
      </c>
      <c r="I867" t="s">
        <v>64</v>
      </c>
      <c r="J867" t="s">
        <v>65</v>
      </c>
      <c r="K867" t="s">
        <v>64</v>
      </c>
      <c r="L867" s="1">
        <v>44348.456944444442</v>
      </c>
      <c r="P867" t="s">
        <v>92</v>
      </c>
      <c r="Q867" t="s">
        <v>106</v>
      </c>
      <c r="U867" t="s">
        <v>94</v>
      </c>
      <c r="AN867" s="1">
        <v>44350.713194444441</v>
      </c>
      <c r="AO867" s="1">
        <v>44350.713194444441</v>
      </c>
      <c r="AP867" t="s">
        <v>414</v>
      </c>
      <c r="AQ867" t="s">
        <v>415</v>
      </c>
      <c r="AR867">
        <v>33</v>
      </c>
      <c r="AS867">
        <v>24.7</v>
      </c>
      <c r="AT867" t="s">
        <v>71</v>
      </c>
      <c r="AU867" t="s">
        <v>286</v>
      </c>
      <c r="AW867" t="s">
        <v>412</v>
      </c>
      <c r="AX867">
        <v>0.1</v>
      </c>
      <c r="AZ867" t="s">
        <v>107</v>
      </c>
      <c r="BC867">
        <v>80317006</v>
      </c>
      <c r="BD867">
        <v>8163112</v>
      </c>
      <c r="BE867" t="s">
        <v>414</v>
      </c>
    </row>
    <row r="868" spans="1:57" x14ac:dyDescent="0.25">
      <c r="A868" t="s">
        <v>103</v>
      </c>
      <c r="B868" t="s">
        <v>104</v>
      </c>
      <c r="C868">
        <v>80317</v>
      </c>
      <c r="D868" t="s">
        <v>59</v>
      </c>
      <c r="E868" t="s">
        <v>105</v>
      </c>
      <c r="F868" t="s">
        <v>61</v>
      </c>
      <c r="G868" t="s">
        <v>62</v>
      </c>
      <c r="H868" t="s">
        <v>63</v>
      </c>
      <c r="I868" t="s">
        <v>64</v>
      </c>
      <c r="J868" t="s">
        <v>65</v>
      </c>
      <c r="K868" t="s">
        <v>64</v>
      </c>
      <c r="L868" s="1">
        <v>44348.456944444442</v>
      </c>
      <c r="P868" t="s">
        <v>92</v>
      </c>
      <c r="Q868" t="s">
        <v>106</v>
      </c>
      <c r="U868" t="s">
        <v>94</v>
      </c>
      <c r="AN868" s="1">
        <v>44350.713194444441</v>
      </c>
      <c r="AO868" s="1">
        <v>44350.713194444441</v>
      </c>
      <c r="AP868" t="s">
        <v>410</v>
      </c>
      <c r="AQ868" t="s">
        <v>411</v>
      </c>
      <c r="AR868">
        <v>32</v>
      </c>
      <c r="AS868">
        <v>66</v>
      </c>
      <c r="AT868" t="s">
        <v>71</v>
      </c>
      <c r="AU868" t="s">
        <v>296</v>
      </c>
      <c r="AW868" t="s">
        <v>412</v>
      </c>
      <c r="AX868">
        <v>0.5</v>
      </c>
      <c r="AZ868" t="s">
        <v>107</v>
      </c>
      <c r="BC868">
        <v>80317006</v>
      </c>
      <c r="BD868">
        <v>8163112</v>
      </c>
      <c r="BE868" t="s">
        <v>410</v>
      </c>
    </row>
    <row r="869" spans="1:57" x14ac:dyDescent="0.25">
      <c r="A869" t="s">
        <v>103</v>
      </c>
      <c r="B869" t="s">
        <v>104</v>
      </c>
      <c r="C869">
        <v>80317</v>
      </c>
      <c r="D869" t="s">
        <v>59</v>
      </c>
      <c r="E869" t="s">
        <v>105</v>
      </c>
      <c r="F869" t="s">
        <v>61</v>
      </c>
      <c r="G869" t="s">
        <v>62</v>
      </c>
      <c r="H869" t="s">
        <v>63</v>
      </c>
      <c r="I869" t="s">
        <v>64</v>
      </c>
      <c r="J869" t="s">
        <v>65</v>
      </c>
      <c r="K869" t="s">
        <v>64</v>
      </c>
      <c r="L869" s="1">
        <v>44348.456944444442</v>
      </c>
      <c r="P869" t="s">
        <v>92</v>
      </c>
      <c r="Q869" t="s">
        <v>106</v>
      </c>
      <c r="U869" t="s">
        <v>94</v>
      </c>
      <c r="AN869" s="1">
        <v>44350.944525462961</v>
      </c>
      <c r="AO869" s="1">
        <v>44350.445034722223</v>
      </c>
      <c r="AP869" t="s">
        <v>369</v>
      </c>
      <c r="AQ869" t="s">
        <v>370</v>
      </c>
      <c r="AS869">
        <v>0.23599999999999999</v>
      </c>
      <c r="AT869" t="s">
        <v>343</v>
      </c>
      <c r="AU869" t="s">
        <v>376</v>
      </c>
      <c r="AX869">
        <v>8.9999999999999993E-3</v>
      </c>
      <c r="AZ869" t="s">
        <v>107</v>
      </c>
      <c r="BC869">
        <v>80317006</v>
      </c>
      <c r="BD869">
        <v>8163119</v>
      </c>
      <c r="BE869" t="s">
        <v>369</v>
      </c>
    </row>
    <row r="870" spans="1:57" x14ac:dyDescent="0.25">
      <c r="A870" t="s">
        <v>103</v>
      </c>
      <c r="B870" t="s">
        <v>104</v>
      </c>
      <c r="C870">
        <v>80317</v>
      </c>
      <c r="D870" t="s">
        <v>59</v>
      </c>
      <c r="E870" t="s">
        <v>105</v>
      </c>
      <c r="F870" t="s">
        <v>61</v>
      </c>
      <c r="G870" t="s">
        <v>62</v>
      </c>
      <c r="H870" t="s">
        <v>63</v>
      </c>
      <c r="I870" t="s">
        <v>64</v>
      </c>
      <c r="J870" t="s">
        <v>65</v>
      </c>
      <c r="K870" t="s">
        <v>64</v>
      </c>
      <c r="L870" s="1">
        <v>44348.456944444442</v>
      </c>
      <c r="P870" t="s">
        <v>92</v>
      </c>
      <c r="Q870" t="s">
        <v>106</v>
      </c>
      <c r="U870" t="s">
        <v>94</v>
      </c>
      <c r="AN870" s="1">
        <v>44350.944525462961</v>
      </c>
      <c r="AO870" s="1">
        <v>44350.445034722223</v>
      </c>
      <c r="AP870" t="s">
        <v>346</v>
      </c>
      <c r="AQ870" t="s">
        <v>347</v>
      </c>
      <c r="AS870">
        <v>1.53</v>
      </c>
      <c r="AT870" t="s">
        <v>343</v>
      </c>
      <c r="AU870" t="s">
        <v>353</v>
      </c>
      <c r="AX870">
        <v>1.7999999999999999E-2</v>
      </c>
      <c r="AZ870" t="s">
        <v>107</v>
      </c>
      <c r="BC870">
        <v>80317006</v>
      </c>
      <c r="BD870">
        <v>8163119</v>
      </c>
      <c r="BE870" t="s">
        <v>346</v>
      </c>
    </row>
    <row r="871" spans="1:57" x14ac:dyDescent="0.25">
      <c r="A871" t="s">
        <v>103</v>
      </c>
      <c r="B871" t="s">
        <v>104</v>
      </c>
      <c r="C871">
        <v>80317</v>
      </c>
      <c r="D871" t="s">
        <v>59</v>
      </c>
      <c r="E871" t="s">
        <v>105</v>
      </c>
      <c r="F871" t="s">
        <v>61</v>
      </c>
      <c r="G871" t="s">
        <v>62</v>
      </c>
      <c r="H871" t="s">
        <v>63</v>
      </c>
      <c r="I871" t="s">
        <v>64</v>
      </c>
      <c r="J871" t="s">
        <v>65</v>
      </c>
      <c r="K871" t="s">
        <v>64</v>
      </c>
      <c r="L871" s="1">
        <v>44348.456944444442</v>
      </c>
      <c r="P871" t="s">
        <v>92</v>
      </c>
      <c r="Q871" t="s">
        <v>106</v>
      </c>
      <c r="U871" t="s">
        <v>94</v>
      </c>
      <c r="AN871" s="1">
        <v>44350.944525462961</v>
      </c>
      <c r="AO871" s="1">
        <v>44350.445034722223</v>
      </c>
      <c r="AP871" t="s">
        <v>341</v>
      </c>
      <c r="AQ871" t="s">
        <v>342</v>
      </c>
      <c r="AS871">
        <v>0.151</v>
      </c>
      <c r="AT871" t="s">
        <v>343</v>
      </c>
      <c r="AU871" t="s">
        <v>344</v>
      </c>
      <c r="AX871">
        <v>1.7999999999999999E-2</v>
      </c>
      <c r="AZ871" t="s">
        <v>107</v>
      </c>
      <c r="BC871">
        <v>80317006</v>
      </c>
      <c r="BD871">
        <v>8163119</v>
      </c>
      <c r="BE871" t="s">
        <v>341</v>
      </c>
    </row>
    <row r="872" spans="1:57" x14ac:dyDescent="0.25">
      <c r="A872" t="s">
        <v>108</v>
      </c>
      <c r="B872" t="s">
        <v>109</v>
      </c>
      <c r="C872">
        <v>80317</v>
      </c>
      <c r="D872" t="s">
        <v>59</v>
      </c>
      <c r="E872" t="s">
        <v>110</v>
      </c>
      <c r="F872" t="s">
        <v>61</v>
      </c>
      <c r="G872" t="s">
        <v>62</v>
      </c>
      <c r="H872" t="s">
        <v>63</v>
      </c>
      <c r="I872" t="s">
        <v>64</v>
      </c>
      <c r="J872" t="s">
        <v>65</v>
      </c>
      <c r="K872" t="s">
        <v>64</v>
      </c>
      <c r="L872" s="1">
        <v>44348.45</v>
      </c>
      <c r="P872" t="s">
        <v>92</v>
      </c>
      <c r="U872" t="s">
        <v>111</v>
      </c>
      <c r="AN872" s="1">
        <v>44354.429918981485</v>
      </c>
      <c r="AO872" s="1">
        <v>44350.561111111114</v>
      </c>
      <c r="AP872" t="s">
        <v>556</v>
      </c>
      <c r="AQ872" t="s">
        <v>557</v>
      </c>
      <c r="AR872">
        <v>26</v>
      </c>
      <c r="AS872">
        <v>7.0000000000000001E-3</v>
      </c>
      <c r="AT872" t="s">
        <v>71</v>
      </c>
      <c r="AU872" t="s">
        <v>449</v>
      </c>
      <c r="AW872" t="s">
        <v>450</v>
      </c>
      <c r="AX872">
        <v>2E-3</v>
      </c>
      <c r="AZ872" t="s">
        <v>113</v>
      </c>
      <c r="BC872">
        <v>80317005</v>
      </c>
      <c r="BD872">
        <v>8163091</v>
      </c>
      <c r="BE872" t="s">
        <v>556</v>
      </c>
    </row>
    <row r="873" spans="1:57" x14ac:dyDescent="0.25">
      <c r="A873" t="s">
        <v>108</v>
      </c>
      <c r="B873" t="s">
        <v>109</v>
      </c>
      <c r="C873">
        <v>80317</v>
      </c>
      <c r="D873" t="s">
        <v>59</v>
      </c>
      <c r="E873" t="s">
        <v>110</v>
      </c>
      <c r="F873" t="s">
        <v>61</v>
      </c>
      <c r="G873" t="s">
        <v>62</v>
      </c>
      <c r="H873" t="s">
        <v>63</v>
      </c>
      <c r="I873" t="s">
        <v>64</v>
      </c>
      <c r="J873" t="s">
        <v>65</v>
      </c>
      <c r="K873" t="s">
        <v>64</v>
      </c>
      <c r="L873" s="1">
        <v>44348.45</v>
      </c>
      <c r="P873" t="s">
        <v>92</v>
      </c>
      <c r="U873" t="s">
        <v>111</v>
      </c>
      <c r="AN873" s="1">
        <v>44354.428865740738</v>
      </c>
      <c r="AO873" s="1">
        <v>44350.561111111114</v>
      </c>
      <c r="AP873" t="s">
        <v>554</v>
      </c>
      <c r="AQ873" t="s">
        <v>555</v>
      </c>
      <c r="AR873">
        <v>25</v>
      </c>
      <c r="AS873">
        <v>8.0000000000000002E-3</v>
      </c>
      <c r="AT873" t="s">
        <v>71</v>
      </c>
      <c r="AU873" t="s">
        <v>449</v>
      </c>
      <c r="AW873" t="s">
        <v>450</v>
      </c>
      <c r="AX873">
        <v>2E-3</v>
      </c>
      <c r="AZ873" t="s">
        <v>113</v>
      </c>
      <c r="BC873">
        <v>80317005</v>
      </c>
      <c r="BD873">
        <v>8163089</v>
      </c>
      <c r="BE873" t="s">
        <v>554</v>
      </c>
    </row>
    <row r="874" spans="1:57" x14ac:dyDescent="0.25">
      <c r="A874" t="s">
        <v>108</v>
      </c>
      <c r="B874" t="s">
        <v>109</v>
      </c>
      <c r="C874">
        <v>80317</v>
      </c>
      <c r="D874" t="s">
        <v>59</v>
      </c>
      <c r="E874" t="s">
        <v>110</v>
      </c>
      <c r="F874" t="s">
        <v>61</v>
      </c>
      <c r="G874" t="s">
        <v>62</v>
      </c>
      <c r="H874" t="s">
        <v>63</v>
      </c>
      <c r="I874" t="s">
        <v>64</v>
      </c>
      <c r="J874" t="s">
        <v>65</v>
      </c>
      <c r="K874" t="s">
        <v>64</v>
      </c>
      <c r="L874" s="1">
        <v>44348.45</v>
      </c>
      <c r="P874" t="s">
        <v>92</v>
      </c>
      <c r="U874" t="s">
        <v>111</v>
      </c>
      <c r="AN874" s="1">
        <v>44349.623865740738</v>
      </c>
      <c r="AO874" s="1">
        <v>44349.623865740738</v>
      </c>
      <c r="AP874" t="s">
        <v>447</v>
      </c>
      <c r="AQ874" t="s">
        <v>448</v>
      </c>
      <c r="AR874">
        <v>23</v>
      </c>
      <c r="AS874">
        <v>2E-3</v>
      </c>
      <c r="AT874" t="s">
        <v>71</v>
      </c>
      <c r="AU874" t="s">
        <v>449</v>
      </c>
      <c r="AV874" t="s">
        <v>180</v>
      </c>
      <c r="AW874" t="s">
        <v>450</v>
      </c>
      <c r="AX874">
        <v>2E-3</v>
      </c>
      <c r="AZ874" t="s">
        <v>113</v>
      </c>
      <c r="BC874">
        <v>80317005</v>
      </c>
      <c r="BD874">
        <v>8163087</v>
      </c>
      <c r="BE874" t="s">
        <v>447</v>
      </c>
    </row>
    <row r="875" spans="1:57" x14ac:dyDescent="0.25">
      <c r="A875" t="s">
        <v>108</v>
      </c>
      <c r="B875" t="s">
        <v>109</v>
      </c>
      <c r="C875">
        <v>80317</v>
      </c>
      <c r="D875" t="s">
        <v>59</v>
      </c>
      <c r="E875" t="s">
        <v>110</v>
      </c>
      <c r="F875" t="s">
        <v>61</v>
      </c>
      <c r="G875" t="s">
        <v>62</v>
      </c>
      <c r="H875" t="s">
        <v>63</v>
      </c>
      <c r="I875" t="s">
        <v>64</v>
      </c>
      <c r="J875" t="s">
        <v>65</v>
      </c>
      <c r="K875" t="s">
        <v>64</v>
      </c>
      <c r="L875" s="1">
        <v>44348.45</v>
      </c>
      <c r="P875" t="s">
        <v>92</v>
      </c>
      <c r="U875" t="s">
        <v>111</v>
      </c>
      <c r="AN875" s="1">
        <v>44351.385081018518</v>
      </c>
      <c r="AO875" s="1">
        <v>44350.610856481479</v>
      </c>
      <c r="AP875" t="s">
        <v>560</v>
      </c>
      <c r="AQ875" t="s">
        <v>561</v>
      </c>
      <c r="AR875">
        <v>80</v>
      </c>
      <c r="AS875">
        <v>1.28</v>
      </c>
      <c r="AT875" t="s">
        <v>71</v>
      </c>
      <c r="AU875" t="s">
        <v>564</v>
      </c>
      <c r="AW875" t="s">
        <v>563</v>
      </c>
      <c r="AX875">
        <v>0.05</v>
      </c>
      <c r="AZ875" t="s">
        <v>113</v>
      </c>
      <c r="BC875">
        <v>80317005</v>
      </c>
      <c r="BD875">
        <v>8163095</v>
      </c>
      <c r="BE875" t="s">
        <v>560</v>
      </c>
    </row>
    <row r="876" spans="1:57" x14ac:dyDescent="0.25">
      <c r="A876" t="s">
        <v>108</v>
      </c>
      <c r="B876" t="s">
        <v>109</v>
      </c>
      <c r="C876">
        <v>80317</v>
      </c>
      <c r="D876" t="s">
        <v>59</v>
      </c>
      <c r="E876" t="s">
        <v>110</v>
      </c>
      <c r="F876" t="s">
        <v>61</v>
      </c>
      <c r="G876" t="s">
        <v>62</v>
      </c>
      <c r="H876" t="s">
        <v>63</v>
      </c>
      <c r="I876" t="s">
        <v>64</v>
      </c>
      <c r="J876" t="s">
        <v>65</v>
      </c>
      <c r="K876" t="s">
        <v>64</v>
      </c>
      <c r="L876" s="1">
        <v>44348.45</v>
      </c>
      <c r="P876" t="s">
        <v>92</v>
      </c>
      <c r="U876" t="s">
        <v>111</v>
      </c>
      <c r="AN876" s="1">
        <v>44356.670277777775</v>
      </c>
      <c r="AO876" s="1">
        <v>44356.670277777775</v>
      </c>
      <c r="AP876" t="s">
        <v>427</v>
      </c>
      <c r="AQ876" t="s">
        <v>428</v>
      </c>
      <c r="AR876">
        <v>18</v>
      </c>
      <c r="AS876">
        <v>5.0000000000000001E-3</v>
      </c>
      <c r="AT876" t="s">
        <v>71</v>
      </c>
      <c r="AU876" t="s">
        <v>424</v>
      </c>
      <c r="AV876" t="s">
        <v>180</v>
      </c>
      <c r="AW876" t="s">
        <v>429</v>
      </c>
      <c r="AX876">
        <v>5.0000000000000001E-3</v>
      </c>
      <c r="AZ876" t="s">
        <v>113</v>
      </c>
      <c r="BC876">
        <v>80317005</v>
      </c>
      <c r="BD876">
        <v>8163092</v>
      </c>
      <c r="BE876" t="s">
        <v>427</v>
      </c>
    </row>
    <row r="877" spans="1:57" x14ac:dyDescent="0.25">
      <c r="A877" t="s">
        <v>108</v>
      </c>
      <c r="B877" t="s">
        <v>109</v>
      </c>
      <c r="C877">
        <v>80317</v>
      </c>
      <c r="D877" t="s">
        <v>59</v>
      </c>
      <c r="E877" t="s">
        <v>110</v>
      </c>
      <c r="F877" t="s">
        <v>61</v>
      </c>
      <c r="G877" t="s">
        <v>62</v>
      </c>
      <c r="H877" t="s">
        <v>63</v>
      </c>
      <c r="I877" t="s">
        <v>64</v>
      </c>
      <c r="J877" t="s">
        <v>65</v>
      </c>
      <c r="K877" t="s">
        <v>64</v>
      </c>
      <c r="L877" s="1">
        <v>44348.45</v>
      </c>
      <c r="P877" t="s">
        <v>92</v>
      </c>
      <c r="U877" t="s">
        <v>111</v>
      </c>
      <c r="AN877" s="1">
        <v>44356.670277777775</v>
      </c>
      <c r="AO877" s="1">
        <v>44356.670277777775</v>
      </c>
      <c r="AP877" t="s">
        <v>422</v>
      </c>
      <c r="AQ877" t="s">
        <v>423</v>
      </c>
      <c r="AR877">
        <v>20</v>
      </c>
      <c r="AS877">
        <v>1.4E-2</v>
      </c>
      <c r="AT877" t="s">
        <v>71</v>
      </c>
      <c r="AU877" t="s">
        <v>424</v>
      </c>
      <c r="AW877" t="s">
        <v>425</v>
      </c>
      <c r="AX877">
        <v>5.0000000000000001E-3</v>
      </c>
      <c r="AZ877" t="s">
        <v>113</v>
      </c>
      <c r="BC877">
        <v>80317005</v>
      </c>
      <c r="BD877">
        <v>8163092</v>
      </c>
      <c r="BE877" t="s">
        <v>422</v>
      </c>
    </row>
    <row r="878" spans="1:57" x14ac:dyDescent="0.25">
      <c r="A878" t="s">
        <v>108</v>
      </c>
      <c r="B878" t="s">
        <v>109</v>
      </c>
      <c r="C878">
        <v>80317</v>
      </c>
      <c r="D878" t="s">
        <v>59</v>
      </c>
      <c r="E878" t="s">
        <v>110</v>
      </c>
      <c r="F878" t="s">
        <v>61</v>
      </c>
      <c r="G878" t="s">
        <v>62</v>
      </c>
      <c r="H878" t="s">
        <v>63</v>
      </c>
      <c r="I878" t="s">
        <v>64</v>
      </c>
      <c r="J878" t="s">
        <v>65</v>
      </c>
      <c r="K878" t="s">
        <v>64</v>
      </c>
      <c r="L878" s="1">
        <v>44348.45</v>
      </c>
      <c r="P878" t="s">
        <v>92</v>
      </c>
      <c r="U878" t="s">
        <v>111</v>
      </c>
      <c r="AN878" s="1">
        <v>44349.552083333336</v>
      </c>
      <c r="AO878" s="1">
        <v>44349.552083333336</v>
      </c>
      <c r="AP878" t="s">
        <v>384</v>
      </c>
      <c r="AQ878" t="s">
        <v>385</v>
      </c>
      <c r="AR878">
        <v>13</v>
      </c>
      <c r="AS878">
        <v>62</v>
      </c>
      <c r="AT878" t="s">
        <v>386</v>
      </c>
      <c r="AU878" t="s">
        <v>388</v>
      </c>
      <c r="AW878" t="s">
        <v>387</v>
      </c>
      <c r="AX878">
        <v>1</v>
      </c>
      <c r="AZ878" t="s">
        <v>113</v>
      </c>
      <c r="BC878">
        <v>80317005</v>
      </c>
      <c r="BD878">
        <v>8163096</v>
      </c>
      <c r="BE878" t="s">
        <v>384</v>
      </c>
    </row>
    <row r="879" spans="1:57" x14ac:dyDescent="0.25">
      <c r="A879" t="s">
        <v>108</v>
      </c>
      <c r="B879" t="s">
        <v>109</v>
      </c>
      <c r="C879">
        <v>80317</v>
      </c>
      <c r="D879" t="s">
        <v>59</v>
      </c>
      <c r="E879" t="s">
        <v>110</v>
      </c>
      <c r="F879" t="s">
        <v>61</v>
      </c>
      <c r="G879" t="s">
        <v>62</v>
      </c>
      <c r="H879" t="s">
        <v>63</v>
      </c>
      <c r="I879" t="s">
        <v>64</v>
      </c>
      <c r="J879" t="s">
        <v>65</v>
      </c>
      <c r="K879" t="s">
        <v>64</v>
      </c>
      <c r="L879" s="1">
        <v>44348.45</v>
      </c>
      <c r="P879" t="s">
        <v>92</v>
      </c>
      <c r="U879" t="s">
        <v>111</v>
      </c>
      <c r="AN879" s="1">
        <v>44348.45</v>
      </c>
      <c r="AO879" s="1">
        <v>44348.45</v>
      </c>
      <c r="AP879" t="s">
        <v>395</v>
      </c>
      <c r="AQ879" t="s">
        <v>396</v>
      </c>
      <c r="AR879">
        <v>10</v>
      </c>
      <c r="AS879">
        <v>8.4</v>
      </c>
      <c r="AT879" t="s">
        <v>314</v>
      </c>
      <c r="AW879" t="s">
        <v>397</v>
      </c>
      <c r="AZ879" t="s">
        <v>113</v>
      </c>
      <c r="BC879">
        <v>80317005</v>
      </c>
      <c r="BD879">
        <v>8163103</v>
      </c>
      <c r="BE879" t="s">
        <v>395</v>
      </c>
    </row>
    <row r="880" spans="1:57" x14ac:dyDescent="0.25">
      <c r="A880" t="s">
        <v>108</v>
      </c>
      <c r="B880" t="s">
        <v>109</v>
      </c>
      <c r="C880">
        <v>80317</v>
      </c>
      <c r="D880" t="s">
        <v>59</v>
      </c>
      <c r="E880" t="s">
        <v>110</v>
      </c>
      <c r="F880" t="s">
        <v>61</v>
      </c>
      <c r="G880" t="s">
        <v>62</v>
      </c>
      <c r="H880" t="s">
        <v>63</v>
      </c>
      <c r="I880" t="s">
        <v>64</v>
      </c>
      <c r="J880" t="s">
        <v>65</v>
      </c>
      <c r="K880" t="s">
        <v>64</v>
      </c>
      <c r="L880" s="1">
        <v>44348.45</v>
      </c>
      <c r="P880" t="s">
        <v>92</v>
      </c>
      <c r="U880" t="s">
        <v>111</v>
      </c>
      <c r="AN880" s="1">
        <v>44348.45</v>
      </c>
      <c r="AO880" s="1">
        <v>44348.45</v>
      </c>
      <c r="AP880" t="s">
        <v>398</v>
      </c>
      <c r="AQ880" t="s">
        <v>399</v>
      </c>
      <c r="AR880">
        <v>8</v>
      </c>
      <c r="AS880">
        <v>7.21</v>
      </c>
      <c r="AT880" t="s">
        <v>71</v>
      </c>
      <c r="AW880" t="s">
        <v>397</v>
      </c>
      <c r="AZ880" t="s">
        <v>113</v>
      </c>
      <c r="BC880">
        <v>80317005</v>
      </c>
      <c r="BD880">
        <v>8163103</v>
      </c>
      <c r="BE880" t="s">
        <v>398</v>
      </c>
    </row>
    <row r="881" spans="1:57" x14ac:dyDescent="0.25">
      <c r="A881" t="s">
        <v>108</v>
      </c>
      <c r="B881" t="s">
        <v>109</v>
      </c>
      <c r="C881">
        <v>80317</v>
      </c>
      <c r="D881" t="s">
        <v>59</v>
      </c>
      <c r="E881" t="s">
        <v>110</v>
      </c>
      <c r="F881" t="s">
        <v>61</v>
      </c>
      <c r="G881" t="s">
        <v>62</v>
      </c>
      <c r="H881" t="s">
        <v>63</v>
      </c>
      <c r="I881" t="s">
        <v>64</v>
      </c>
      <c r="J881" t="s">
        <v>65</v>
      </c>
      <c r="K881" t="s">
        <v>64</v>
      </c>
      <c r="L881" s="1">
        <v>44348.45</v>
      </c>
      <c r="P881" t="s">
        <v>92</v>
      </c>
      <c r="U881" t="s">
        <v>111</v>
      </c>
      <c r="AN881" s="1">
        <v>44348.45</v>
      </c>
      <c r="AO881" s="1">
        <v>44348.45</v>
      </c>
      <c r="AP881" t="s">
        <v>400</v>
      </c>
      <c r="AQ881" t="s">
        <v>401</v>
      </c>
      <c r="AR881">
        <v>9</v>
      </c>
      <c r="AS881">
        <v>558</v>
      </c>
      <c r="AT881" t="s">
        <v>330</v>
      </c>
      <c r="AW881" t="s">
        <v>397</v>
      </c>
      <c r="AZ881" t="s">
        <v>113</v>
      </c>
      <c r="BC881">
        <v>80317005</v>
      </c>
      <c r="BD881">
        <v>8163103</v>
      </c>
      <c r="BE881" t="s">
        <v>400</v>
      </c>
    </row>
    <row r="882" spans="1:57" x14ac:dyDescent="0.25">
      <c r="A882" t="s">
        <v>108</v>
      </c>
      <c r="B882" t="s">
        <v>109</v>
      </c>
      <c r="C882">
        <v>80317</v>
      </c>
      <c r="D882" t="s">
        <v>59</v>
      </c>
      <c r="E882" t="s">
        <v>110</v>
      </c>
      <c r="F882" t="s">
        <v>61</v>
      </c>
      <c r="G882" t="s">
        <v>62</v>
      </c>
      <c r="H882" t="s">
        <v>63</v>
      </c>
      <c r="I882" t="s">
        <v>64</v>
      </c>
      <c r="J882" t="s">
        <v>65</v>
      </c>
      <c r="K882" t="s">
        <v>64</v>
      </c>
      <c r="L882" s="1">
        <v>44348.45</v>
      </c>
      <c r="P882" t="s">
        <v>92</v>
      </c>
      <c r="U882" t="s">
        <v>111</v>
      </c>
      <c r="AN882" s="1">
        <v>44348.45</v>
      </c>
      <c r="AO882" s="1">
        <v>44348.45</v>
      </c>
      <c r="AP882" t="s">
        <v>402</v>
      </c>
      <c r="AQ882" t="s">
        <v>403</v>
      </c>
      <c r="AR882">
        <v>7</v>
      </c>
      <c r="AS882">
        <v>28.2</v>
      </c>
      <c r="AT882" t="s">
        <v>339</v>
      </c>
      <c r="AW882" t="s">
        <v>397</v>
      </c>
      <c r="AZ882" t="s">
        <v>113</v>
      </c>
      <c r="BC882">
        <v>80317005</v>
      </c>
      <c r="BD882">
        <v>8163103</v>
      </c>
      <c r="BE882" t="s">
        <v>402</v>
      </c>
    </row>
    <row r="883" spans="1:57" x14ac:dyDescent="0.25">
      <c r="A883" t="s">
        <v>108</v>
      </c>
      <c r="B883" t="s">
        <v>109</v>
      </c>
      <c r="C883">
        <v>80317</v>
      </c>
      <c r="D883" t="s">
        <v>59</v>
      </c>
      <c r="E883" t="s">
        <v>110</v>
      </c>
      <c r="F883" t="s">
        <v>61</v>
      </c>
      <c r="G883" t="s">
        <v>62</v>
      </c>
      <c r="H883" t="s">
        <v>63</v>
      </c>
      <c r="I883" t="s">
        <v>64</v>
      </c>
      <c r="J883" t="s">
        <v>65</v>
      </c>
      <c r="K883" t="s">
        <v>64</v>
      </c>
      <c r="L883" s="1">
        <v>44348.45</v>
      </c>
      <c r="P883" t="s">
        <v>92</v>
      </c>
      <c r="U883" t="s">
        <v>111</v>
      </c>
      <c r="AN883" s="1">
        <v>44356.10833333333</v>
      </c>
      <c r="AO883" s="1">
        <v>44356.10833333333</v>
      </c>
      <c r="AP883" t="s">
        <v>69</v>
      </c>
      <c r="AQ883" t="s">
        <v>70</v>
      </c>
      <c r="AR883">
        <v>89</v>
      </c>
      <c r="AS883">
        <v>22.9</v>
      </c>
      <c r="AT883" t="s">
        <v>71</v>
      </c>
      <c r="AU883" t="s">
        <v>112</v>
      </c>
      <c r="AW883" t="s">
        <v>73</v>
      </c>
      <c r="AX883">
        <v>0.8</v>
      </c>
      <c r="AZ883" t="s">
        <v>113</v>
      </c>
      <c r="BC883">
        <v>80317005</v>
      </c>
      <c r="BD883">
        <v>8163097</v>
      </c>
      <c r="BE883" t="s">
        <v>69</v>
      </c>
    </row>
    <row r="884" spans="1:57" x14ac:dyDescent="0.25">
      <c r="A884" t="s">
        <v>108</v>
      </c>
      <c r="B884" t="s">
        <v>109</v>
      </c>
      <c r="C884">
        <v>80317</v>
      </c>
      <c r="D884" t="s">
        <v>59</v>
      </c>
      <c r="E884" t="s">
        <v>110</v>
      </c>
      <c r="F884" t="s">
        <v>61</v>
      </c>
      <c r="G884" t="s">
        <v>62</v>
      </c>
      <c r="H884" t="s">
        <v>63</v>
      </c>
      <c r="I884" t="s">
        <v>64</v>
      </c>
      <c r="J884" t="s">
        <v>65</v>
      </c>
      <c r="K884" t="s">
        <v>64</v>
      </c>
      <c r="L884" s="1">
        <v>44348.45</v>
      </c>
      <c r="P884" t="s">
        <v>92</v>
      </c>
      <c r="U884" t="s">
        <v>111</v>
      </c>
      <c r="AN884" s="1">
        <v>44349.645138888889</v>
      </c>
      <c r="AO884" s="1">
        <v>44349.645138888889</v>
      </c>
      <c r="AP884" t="s">
        <v>185</v>
      </c>
      <c r="AQ884" t="s">
        <v>186</v>
      </c>
      <c r="AR884">
        <v>67</v>
      </c>
      <c r="AS884">
        <v>162</v>
      </c>
      <c r="AT884" t="s">
        <v>187</v>
      </c>
      <c r="AU884" t="s">
        <v>188</v>
      </c>
      <c r="AW884" t="s">
        <v>189</v>
      </c>
      <c r="AX884">
        <v>1</v>
      </c>
      <c r="AZ884" t="s">
        <v>113</v>
      </c>
      <c r="BC884">
        <v>80317005</v>
      </c>
      <c r="BD884">
        <v>8163101</v>
      </c>
      <c r="BE884" t="s">
        <v>185</v>
      </c>
    </row>
    <row r="885" spans="1:57" x14ac:dyDescent="0.25">
      <c r="A885" t="s">
        <v>108</v>
      </c>
      <c r="B885" t="s">
        <v>109</v>
      </c>
      <c r="C885">
        <v>80317</v>
      </c>
      <c r="D885" t="s">
        <v>59</v>
      </c>
      <c r="E885" t="s">
        <v>110</v>
      </c>
      <c r="F885" t="s">
        <v>61</v>
      </c>
      <c r="G885" t="s">
        <v>62</v>
      </c>
      <c r="H885" t="s">
        <v>63</v>
      </c>
      <c r="I885" t="s">
        <v>64</v>
      </c>
      <c r="J885" t="s">
        <v>65</v>
      </c>
      <c r="K885" t="s">
        <v>64</v>
      </c>
      <c r="L885" s="1">
        <v>44348.45</v>
      </c>
      <c r="P885" t="s">
        <v>92</v>
      </c>
      <c r="U885" t="s">
        <v>111</v>
      </c>
      <c r="AN885" s="1">
        <v>44358.492800925924</v>
      </c>
      <c r="AO885" s="1">
        <v>44351.416666666664</v>
      </c>
      <c r="AP885" t="s">
        <v>407</v>
      </c>
      <c r="AQ885" t="s">
        <v>408</v>
      </c>
      <c r="AR885">
        <v>66</v>
      </c>
      <c r="AS885">
        <v>8</v>
      </c>
      <c r="AT885" t="s">
        <v>343</v>
      </c>
      <c r="AU885" t="s">
        <v>188</v>
      </c>
      <c r="AV885" t="s">
        <v>180</v>
      </c>
      <c r="AW885" t="s">
        <v>268</v>
      </c>
      <c r="AX885">
        <v>8</v>
      </c>
      <c r="AZ885" t="s">
        <v>113</v>
      </c>
      <c r="BC885">
        <v>80317005</v>
      </c>
      <c r="BD885">
        <v>8163105</v>
      </c>
      <c r="BE885" t="s">
        <v>407</v>
      </c>
    </row>
    <row r="886" spans="1:57" x14ac:dyDescent="0.25">
      <c r="A886" t="s">
        <v>108</v>
      </c>
      <c r="B886" t="s">
        <v>109</v>
      </c>
      <c r="C886">
        <v>80317</v>
      </c>
      <c r="D886" t="s">
        <v>59</v>
      </c>
      <c r="E886" t="s">
        <v>110</v>
      </c>
      <c r="F886" t="s">
        <v>61</v>
      </c>
      <c r="G886" t="s">
        <v>62</v>
      </c>
      <c r="H886" t="s">
        <v>63</v>
      </c>
      <c r="I886" t="s">
        <v>64</v>
      </c>
      <c r="J886" t="s">
        <v>65</v>
      </c>
      <c r="K886" t="s">
        <v>64</v>
      </c>
      <c r="L886" s="1">
        <v>44348.45</v>
      </c>
      <c r="P886" t="s">
        <v>92</v>
      </c>
      <c r="U886" t="s">
        <v>111</v>
      </c>
      <c r="AN886" s="1">
        <v>44358.492800925924</v>
      </c>
      <c r="AO886" s="1">
        <v>44351.416666666664</v>
      </c>
      <c r="AP886" t="s">
        <v>404</v>
      </c>
      <c r="AQ886" t="s">
        <v>405</v>
      </c>
      <c r="AR886">
        <v>36</v>
      </c>
      <c r="AS886">
        <v>3</v>
      </c>
      <c r="AT886" t="s">
        <v>343</v>
      </c>
      <c r="AU886" t="s">
        <v>406</v>
      </c>
      <c r="AV886" t="s">
        <v>345</v>
      </c>
      <c r="AW886" t="s">
        <v>268</v>
      </c>
      <c r="AX886">
        <v>3</v>
      </c>
      <c r="AZ886" t="s">
        <v>113</v>
      </c>
      <c r="BC886">
        <v>80317005</v>
      </c>
      <c r="BD886">
        <v>8163105</v>
      </c>
      <c r="BE886" t="s">
        <v>404</v>
      </c>
    </row>
    <row r="887" spans="1:57" x14ac:dyDescent="0.25">
      <c r="A887" t="s">
        <v>108</v>
      </c>
      <c r="B887" t="s">
        <v>109</v>
      </c>
      <c r="C887">
        <v>80317</v>
      </c>
      <c r="D887" t="s">
        <v>59</v>
      </c>
      <c r="E887" t="s">
        <v>110</v>
      </c>
      <c r="F887" t="s">
        <v>61</v>
      </c>
      <c r="G887" t="s">
        <v>62</v>
      </c>
      <c r="H887" t="s">
        <v>63</v>
      </c>
      <c r="I887" t="s">
        <v>64</v>
      </c>
      <c r="J887" t="s">
        <v>65</v>
      </c>
      <c r="K887" t="s">
        <v>64</v>
      </c>
      <c r="L887" s="1">
        <v>44348.45</v>
      </c>
      <c r="P887" t="s">
        <v>92</v>
      </c>
      <c r="U887" t="s">
        <v>111</v>
      </c>
      <c r="AN887" s="1">
        <v>44365.455995370372</v>
      </c>
      <c r="AO887" s="1">
        <v>44365.455995370372</v>
      </c>
      <c r="AP887" t="s">
        <v>305</v>
      </c>
      <c r="AQ887" t="s">
        <v>306</v>
      </c>
      <c r="AR887">
        <v>29</v>
      </c>
      <c r="AS887">
        <v>4.8</v>
      </c>
      <c r="AT887" t="s">
        <v>71</v>
      </c>
      <c r="AU887" t="s">
        <v>304</v>
      </c>
      <c r="AW887" t="s">
        <v>268</v>
      </c>
      <c r="AX887">
        <v>0.1</v>
      </c>
      <c r="AZ887" t="s">
        <v>113</v>
      </c>
      <c r="BC887">
        <v>80317005</v>
      </c>
      <c r="BD887">
        <v>8177026</v>
      </c>
      <c r="BE887" t="s">
        <v>305</v>
      </c>
    </row>
    <row r="888" spans="1:57" x14ac:dyDescent="0.25">
      <c r="A888" t="s">
        <v>108</v>
      </c>
      <c r="B888" t="s">
        <v>109</v>
      </c>
      <c r="C888">
        <v>80317</v>
      </c>
      <c r="D888" t="s">
        <v>59</v>
      </c>
      <c r="E888" t="s">
        <v>110</v>
      </c>
      <c r="F888" t="s">
        <v>61</v>
      </c>
      <c r="G888" t="s">
        <v>62</v>
      </c>
      <c r="H888" t="s">
        <v>63</v>
      </c>
      <c r="I888" t="s">
        <v>64</v>
      </c>
      <c r="J888" t="s">
        <v>65</v>
      </c>
      <c r="K888" t="s">
        <v>64</v>
      </c>
      <c r="L888" s="1">
        <v>44348.45</v>
      </c>
      <c r="P888" t="s">
        <v>92</v>
      </c>
      <c r="U888" t="s">
        <v>111</v>
      </c>
      <c r="AN888" s="1">
        <v>44365.455995370372</v>
      </c>
      <c r="AO888" s="1">
        <v>44365.455995370372</v>
      </c>
      <c r="AP888" t="s">
        <v>291</v>
      </c>
      <c r="AQ888" t="s">
        <v>292</v>
      </c>
      <c r="AR888">
        <v>28</v>
      </c>
      <c r="AS888">
        <v>43.4</v>
      </c>
      <c r="AT888" t="s">
        <v>71</v>
      </c>
      <c r="AU888" t="s">
        <v>297</v>
      </c>
      <c r="AW888" t="s">
        <v>268</v>
      </c>
      <c r="AX888">
        <v>0.4</v>
      </c>
      <c r="AZ888" t="s">
        <v>113</v>
      </c>
      <c r="BC888">
        <v>80317005</v>
      </c>
      <c r="BD888">
        <v>8177026</v>
      </c>
      <c r="BE888" t="s">
        <v>291</v>
      </c>
    </row>
    <row r="889" spans="1:57" x14ac:dyDescent="0.25">
      <c r="A889" t="s">
        <v>108</v>
      </c>
      <c r="B889" t="s">
        <v>109</v>
      </c>
      <c r="C889">
        <v>80317</v>
      </c>
      <c r="D889" t="s">
        <v>59</v>
      </c>
      <c r="E889" t="s">
        <v>110</v>
      </c>
      <c r="F889" t="s">
        <v>61</v>
      </c>
      <c r="G889" t="s">
        <v>62</v>
      </c>
      <c r="H889" t="s">
        <v>63</v>
      </c>
      <c r="I889" t="s">
        <v>64</v>
      </c>
      <c r="J889" t="s">
        <v>65</v>
      </c>
      <c r="K889" t="s">
        <v>64</v>
      </c>
      <c r="L889" s="1">
        <v>44348.45</v>
      </c>
      <c r="P889" t="s">
        <v>92</v>
      </c>
      <c r="U889" t="s">
        <v>111</v>
      </c>
      <c r="AN889" s="1">
        <v>44365.455995370372</v>
      </c>
      <c r="AO889" s="1">
        <v>44365.455995370372</v>
      </c>
      <c r="AP889" t="s">
        <v>283</v>
      </c>
      <c r="AQ889" t="s">
        <v>284</v>
      </c>
      <c r="AR889">
        <v>31</v>
      </c>
      <c r="AS889">
        <v>15.4</v>
      </c>
      <c r="AT889" t="s">
        <v>71</v>
      </c>
      <c r="AU889" t="s">
        <v>285</v>
      </c>
      <c r="AW889" t="s">
        <v>268</v>
      </c>
      <c r="AX889">
        <v>0.1</v>
      </c>
      <c r="AZ889" t="s">
        <v>113</v>
      </c>
      <c r="BC889">
        <v>80317005</v>
      </c>
      <c r="BD889">
        <v>8177026</v>
      </c>
      <c r="BE889" t="s">
        <v>283</v>
      </c>
    </row>
    <row r="890" spans="1:57" x14ac:dyDescent="0.25">
      <c r="A890" t="s">
        <v>108</v>
      </c>
      <c r="B890" t="s">
        <v>109</v>
      </c>
      <c r="C890">
        <v>80317</v>
      </c>
      <c r="D890" t="s">
        <v>59</v>
      </c>
      <c r="E890" t="s">
        <v>110</v>
      </c>
      <c r="F890" t="s">
        <v>61</v>
      </c>
      <c r="G890" t="s">
        <v>62</v>
      </c>
      <c r="H890" t="s">
        <v>63</v>
      </c>
      <c r="I890" t="s">
        <v>64</v>
      </c>
      <c r="J890" t="s">
        <v>65</v>
      </c>
      <c r="K890" t="s">
        <v>64</v>
      </c>
      <c r="L890" s="1">
        <v>44348.45</v>
      </c>
      <c r="P890" t="s">
        <v>92</v>
      </c>
      <c r="U890" t="s">
        <v>111</v>
      </c>
      <c r="AN890" s="1">
        <v>44365.455995370372</v>
      </c>
      <c r="AO890" s="1">
        <v>44365.455995370372</v>
      </c>
      <c r="AP890" t="s">
        <v>265</v>
      </c>
      <c r="AQ890" t="s">
        <v>266</v>
      </c>
      <c r="AR890">
        <v>30</v>
      </c>
      <c r="AS890">
        <v>55.6</v>
      </c>
      <c r="AT890" t="s">
        <v>71</v>
      </c>
      <c r="AU890" t="s">
        <v>274</v>
      </c>
      <c r="AW890" t="s">
        <v>268</v>
      </c>
      <c r="AX890">
        <v>0.3</v>
      </c>
      <c r="AZ890" t="s">
        <v>113</v>
      </c>
      <c r="BC890">
        <v>80317005</v>
      </c>
      <c r="BD890">
        <v>8177026</v>
      </c>
      <c r="BE890" t="s">
        <v>265</v>
      </c>
    </row>
    <row r="891" spans="1:57" x14ac:dyDescent="0.25">
      <c r="A891" t="s">
        <v>108</v>
      </c>
      <c r="B891" t="s">
        <v>109</v>
      </c>
      <c r="C891">
        <v>80317</v>
      </c>
      <c r="D891" t="s">
        <v>59</v>
      </c>
      <c r="E891" t="s">
        <v>110</v>
      </c>
      <c r="F891" t="s">
        <v>61</v>
      </c>
      <c r="G891" t="s">
        <v>62</v>
      </c>
      <c r="H891" t="s">
        <v>63</v>
      </c>
      <c r="I891" t="s">
        <v>64</v>
      </c>
      <c r="J891" t="s">
        <v>65</v>
      </c>
      <c r="K891" t="s">
        <v>64</v>
      </c>
      <c r="L891" s="1">
        <v>44348.45</v>
      </c>
      <c r="P891" t="s">
        <v>92</v>
      </c>
      <c r="U891" t="s">
        <v>111</v>
      </c>
      <c r="AN891" s="1">
        <v>44365.455995370372</v>
      </c>
      <c r="AO891" s="1">
        <v>44365.455995370372</v>
      </c>
      <c r="AP891" t="s">
        <v>241</v>
      </c>
      <c r="AQ891" t="s">
        <v>242</v>
      </c>
      <c r="AS891">
        <v>202.1</v>
      </c>
      <c r="AT891" t="s">
        <v>71</v>
      </c>
      <c r="AU891" t="s">
        <v>249</v>
      </c>
      <c r="AX891">
        <v>1</v>
      </c>
      <c r="AZ891" t="s">
        <v>113</v>
      </c>
      <c r="BC891">
        <v>80317005</v>
      </c>
      <c r="BD891">
        <v>8177026</v>
      </c>
      <c r="BE891" t="s">
        <v>241</v>
      </c>
    </row>
    <row r="892" spans="1:57" x14ac:dyDescent="0.25">
      <c r="A892" t="s">
        <v>108</v>
      </c>
      <c r="B892" t="s">
        <v>109</v>
      </c>
      <c r="C892">
        <v>80317</v>
      </c>
      <c r="D892" t="s">
        <v>59</v>
      </c>
      <c r="E892" t="s">
        <v>110</v>
      </c>
      <c r="F892" t="s">
        <v>61</v>
      </c>
      <c r="G892" t="s">
        <v>62</v>
      </c>
      <c r="H892" t="s">
        <v>63</v>
      </c>
      <c r="I892" t="s">
        <v>64</v>
      </c>
      <c r="J892" t="s">
        <v>65</v>
      </c>
      <c r="K892" t="s">
        <v>64</v>
      </c>
      <c r="L892" s="1">
        <v>44348.45</v>
      </c>
      <c r="P892" t="s">
        <v>92</v>
      </c>
      <c r="U892" t="s">
        <v>111</v>
      </c>
      <c r="AN892" s="1">
        <v>44350.686805555553</v>
      </c>
      <c r="AO892" s="1">
        <v>44350.686805555553</v>
      </c>
      <c r="AP892" t="s">
        <v>414</v>
      </c>
      <c r="AQ892" t="s">
        <v>415</v>
      </c>
      <c r="AR892">
        <v>33</v>
      </c>
      <c r="AS892">
        <v>26.3</v>
      </c>
      <c r="AT892" t="s">
        <v>71</v>
      </c>
      <c r="AU892" t="s">
        <v>237</v>
      </c>
      <c r="AW892" t="s">
        <v>412</v>
      </c>
      <c r="AX892">
        <v>0.1</v>
      </c>
      <c r="AZ892" t="s">
        <v>113</v>
      </c>
      <c r="BC892">
        <v>80317005</v>
      </c>
      <c r="BD892">
        <v>8163093</v>
      </c>
      <c r="BE892" t="s">
        <v>414</v>
      </c>
    </row>
    <row r="893" spans="1:57" x14ac:dyDescent="0.25">
      <c r="A893" t="s">
        <v>108</v>
      </c>
      <c r="B893" t="s">
        <v>109</v>
      </c>
      <c r="C893">
        <v>80317</v>
      </c>
      <c r="D893" t="s">
        <v>59</v>
      </c>
      <c r="E893" t="s">
        <v>110</v>
      </c>
      <c r="F893" t="s">
        <v>61</v>
      </c>
      <c r="G893" t="s">
        <v>62</v>
      </c>
      <c r="H893" t="s">
        <v>63</v>
      </c>
      <c r="I893" t="s">
        <v>64</v>
      </c>
      <c r="J893" t="s">
        <v>65</v>
      </c>
      <c r="K893" t="s">
        <v>64</v>
      </c>
      <c r="L893" s="1">
        <v>44348.45</v>
      </c>
      <c r="P893" t="s">
        <v>92</v>
      </c>
      <c r="U893" t="s">
        <v>111</v>
      </c>
      <c r="AN893" s="1">
        <v>44350.686805555553</v>
      </c>
      <c r="AO893" s="1">
        <v>44350.686805555553</v>
      </c>
      <c r="AP893" t="s">
        <v>410</v>
      </c>
      <c r="AQ893" t="s">
        <v>411</v>
      </c>
      <c r="AR893">
        <v>32</v>
      </c>
      <c r="AS893">
        <v>68.900000000000006</v>
      </c>
      <c r="AT893" t="s">
        <v>71</v>
      </c>
      <c r="AU893" t="s">
        <v>417</v>
      </c>
      <c r="AW893" t="s">
        <v>412</v>
      </c>
      <c r="AX893">
        <v>0.5</v>
      </c>
      <c r="AZ893" t="s">
        <v>113</v>
      </c>
      <c r="BC893">
        <v>80317005</v>
      </c>
      <c r="BD893">
        <v>8163093</v>
      </c>
      <c r="BE893" t="s">
        <v>410</v>
      </c>
    </row>
    <row r="894" spans="1:57" x14ac:dyDescent="0.25">
      <c r="A894" t="s">
        <v>108</v>
      </c>
      <c r="B894" t="s">
        <v>109</v>
      </c>
      <c r="C894">
        <v>80317</v>
      </c>
      <c r="D894" t="s">
        <v>59</v>
      </c>
      <c r="E894" t="s">
        <v>110</v>
      </c>
      <c r="F894" t="s">
        <v>61</v>
      </c>
      <c r="G894" t="s">
        <v>62</v>
      </c>
      <c r="H894" t="s">
        <v>63</v>
      </c>
      <c r="I894" t="s">
        <v>64</v>
      </c>
      <c r="J894" t="s">
        <v>65</v>
      </c>
      <c r="K894" t="s">
        <v>64</v>
      </c>
      <c r="L894" s="1">
        <v>44348.45</v>
      </c>
      <c r="P894" t="s">
        <v>92</v>
      </c>
      <c r="U894" t="s">
        <v>111</v>
      </c>
      <c r="AN894" s="1">
        <v>44350.935729166667</v>
      </c>
      <c r="AO894" s="1">
        <v>44350.445034722223</v>
      </c>
      <c r="AP894" t="s">
        <v>369</v>
      </c>
      <c r="AQ894" t="s">
        <v>370</v>
      </c>
      <c r="AS894">
        <v>9.1999999999999998E-2</v>
      </c>
      <c r="AT894" t="s">
        <v>343</v>
      </c>
      <c r="AU894" t="s">
        <v>377</v>
      </c>
      <c r="AX894">
        <v>8.9999999999999993E-3</v>
      </c>
      <c r="AZ894" t="s">
        <v>113</v>
      </c>
      <c r="BC894">
        <v>80317005</v>
      </c>
      <c r="BD894">
        <v>8163100</v>
      </c>
      <c r="BE894" t="s">
        <v>369</v>
      </c>
    </row>
    <row r="895" spans="1:57" x14ac:dyDescent="0.25">
      <c r="A895" t="s">
        <v>108</v>
      </c>
      <c r="B895" t="s">
        <v>109</v>
      </c>
      <c r="C895">
        <v>80317</v>
      </c>
      <c r="D895" t="s">
        <v>59</v>
      </c>
      <c r="E895" t="s">
        <v>110</v>
      </c>
      <c r="F895" t="s">
        <v>61</v>
      </c>
      <c r="G895" t="s">
        <v>62</v>
      </c>
      <c r="H895" t="s">
        <v>63</v>
      </c>
      <c r="I895" t="s">
        <v>64</v>
      </c>
      <c r="J895" t="s">
        <v>65</v>
      </c>
      <c r="K895" t="s">
        <v>64</v>
      </c>
      <c r="L895" s="1">
        <v>44348.45</v>
      </c>
      <c r="P895" t="s">
        <v>92</v>
      </c>
      <c r="U895" t="s">
        <v>111</v>
      </c>
      <c r="AN895" s="1">
        <v>44350.935729166667</v>
      </c>
      <c r="AO895" s="1">
        <v>44350.445034722223</v>
      </c>
      <c r="AP895" t="s">
        <v>346</v>
      </c>
      <c r="AQ895" t="s">
        <v>347</v>
      </c>
      <c r="AS895">
        <v>0.71799999999999997</v>
      </c>
      <c r="AT895" t="s">
        <v>343</v>
      </c>
      <c r="AU895" t="s">
        <v>354</v>
      </c>
      <c r="AX895">
        <v>1.7999999999999999E-2</v>
      </c>
      <c r="AZ895" t="s">
        <v>113</v>
      </c>
      <c r="BC895">
        <v>80317005</v>
      </c>
      <c r="BD895">
        <v>8163100</v>
      </c>
      <c r="BE895" t="s">
        <v>346</v>
      </c>
    </row>
    <row r="896" spans="1:57" x14ac:dyDescent="0.25">
      <c r="A896" t="s">
        <v>108</v>
      </c>
      <c r="B896" t="s">
        <v>109</v>
      </c>
      <c r="C896">
        <v>80317</v>
      </c>
      <c r="D896" t="s">
        <v>59</v>
      </c>
      <c r="E896" t="s">
        <v>110</v>
      </c>
      <c r="F896" t="s">
        <v>61</v>
      </c>
      <c r="G896" t="s">
        <v>62</v>
      </c>
      <c r="H896" t="s">
        <v>63</v>
      </c>
      <c r="I896" t="s">
        <v>64</v>
      </c>
      <c r="J896" t="s">
        <v>65</v>
      </c>
      <c r="K896" t="s">
        <v>64</v>
      </c>
      <c r="L896" s="1">
        <v>44348.45</v>
      </c>
      <c r="P896" t="s">
        <v>92</v>
      </c>
      <c r="U896" t="s">
        <v>111</v>
      </c>
      <c r="AN896" s="1">
        <v>44350.935729166667</v>
      </c>
      <c r="AO896" s="1">
        <v>44350.445034722223</v>
      </c>
      <c r="AP896" t="s">
        <v>341</v>
      </c>
      <c r="AQ896" t="s">
        <v>342</v>
      </c>
      <c r="AS896">
        <v>6.2E-2</v>
      </c>
      <c r="AT896" t="s">
        <v>343</v>
      </c>
      <c r="AU896" t="s">
        <v>344</v>
      </c>
      <c r="AV896" t="s">
        <v>345</v>
      </c>
      <c r="AX896">
        <v>1.7999999999999999E-2</v>
      </c>
      <c r="AZ896" t="s">
        <v>113</v>
      </c>
      <c r="BC896">
        <v>80317005</v>
      </c>
      <c r="BD896">
        <v>8163100</v>
      </c>
      <c r="BE896" t="s">
        <v>341</v>
      </c>
    </row>
    <row r="897" spans="1:57" x14ac:dyDescent="0.25">
      <c r="A897" t="s">
        <v>114</v>
      </c>
      <c r="B897" t="s">
        <v>115</v>
      </c>
      <c r="C897">
        <v>80317</v>
      </c>
      <c r="D897" t="s">
        <v>59</v>
      </c>
      <c r="E897" t="s">
        <v>116</v>
      </c>
      <c r="F897" t="s">
        <v>61</v>
      </c>
      <c r="G897" t="s">
        <v>62</v>
      </c>
      <c r="H897" t="s">
        <v>63</v>
      </c>
      <c r="I897" t="s">
        <v>64</v>
      </c>
      <c r="J897" t="s">
        <v>65</v>
      </c>
      <c r="K897" t="s">
        <v>64</v>
      </c>
      <c r="L897" s="1">
        <v>44348.440972222219</v>
      </c>
      <c r="P897" t="s">
        <v>100</v>
      </c>
      <c r="AN897" s="1">
        <v>44354.427812499998</v>
      </c>
      <c r="AO897" s="1">
        <v>44350.561111111114</v>
      </c>
      <c r="AP897" t="s">
        <v>556</v>
      </c>
      <c r="AQ897" t="s">
        <v>557</v>
      </c>
      <c r="AR897">
        <v>26</v>
      </c>
      <c r="AS897">
        <v>7.0000000000000001E-3</v>
      </c>
      <c r="AT897" t="s">
        <v>71</v>
      </c>
      <c r="AU897" t="s">
        <v>449</v>
      </c>
      <c r="AW897" t="s">
        <v>450</v>
      </c>
      <c r="AX897">
        <v>2E-3</v>
      </c>
      <c r="AZ897" t="s">
        <v>107</v>
      </c>
      <c r="BC897">
        <v>80317004</v>
      </c>
      <c r="BD897">
        <v>8163072</v>
      </c>
      <c r="BE897" t="s">
        <v>556</v>
      </c>
    </row>
    <row r="898" spans="1:57" x14ac:dyDescent="0.25">
      <c r="A898" t="s">
        <v>114</v>
      </c>
      <c r="B898" t="s">
        <v>115</v>
      </c>
      <c r="C898">
        <v>80317</v>
      </c>
      <c r="D898" t="s">
        <v>59</v>
      </c>
      <c r="E898" t="s">
        <v>116</v>
      </c>
      <c r="F898" t="s">
        <v>61</v>
      </c>
      <c r="G898" t="s">
        <v>62</v>
      </c>
      <c r="H898" t="s">
        <v>63</v>
      </c>
      <c r="I898" t="s">
        <v>64</v>
      </c>
      <c r="J898" t="s">
        <v>65</v>
      </c>
      <c r="K898" t="s">
        <v>64</v>
      </c>
      <c r="L898" s="1">
        <v>44348.440972222219</v>
      </c>
      <c r="P898" t="s">
        <v>100</v>
      </c>
      <c r="AN898" s="1">
        <v>44354.426759259259</v>
      </c>
      <c r="AO898" s="1">
        <v>44350.561111111114</v>
      </c>
      <c r="AP898" t="s">
        <v>554</v>
      </c>
      <c r="AQ898" t="s">
        <v>555</v>
      </c>
      <c r="AR898">
        <v>25</v>
      </c>
      <c r="AS898">
        <v>1.0999999999999999E-2</v>
      </c>
      <c r="AT898" t="s">
        <v>71</v>
      </c>
      <c r="AU898" t="s">
        <v>449</v>
      </c>
      <c r="AW898" t="s">
        <v>450</v>
      </c>
      <c r="AX898">
        <v>2E-3</v>
      </c>
      <c r="AZ898" t="s">
        <v>107</v>
      </c>
      <c r="BC898">
        <v>80317004</v>
      </c>
      <c r="BD898">
        <v>8163070</v>
      </c>
      <c r="BE898" t="s">
        <v>554</v>
      </c>
    </row>
    <row r="899" spans="1:57" x14ac:dyDescent="0.25">
      <c r="A899" t="s">
        <v>114</v>
      </c>
      <c r="B899" t="s">
        <v>115</v>
      </c>
      <c r="C899">
        <v>80317</v>
      </c>
      <c r="D899" t="s">
        <v>59</v>
      </c>
      <c r="E899" t="s">
        <v>116</v>
      </c>
      <c r="F899" t="s">
        <v>61</v>
      </c>
      <c r="G899" t="s">
        <v>62</v>
      </c>
      <c r="H899" t="s">
        <v>63</v>
      </c>
      <c r="I899" t="s">
        <v>64</v>
      </c>
      <c r="J899" t="s">
        <v>65</v>
      </c>
      <c r="K899" t="s">
        <v>64</v>
      </c>
      <c r="L899" s="1">
        <v>44348.440972222219</v>
      </c>
      <c r="P899" t="s">
        <v>100</v>
      </c>
      <c r="AN899" s="1">
        <v>44349.622766203705</v>
      </c>
      <c r="AO899" s="1">
        <v>44349.622766203705</v>
      </c>
      <c r="AP899" t="s">
        <v>447</v>
      </c>
      <c r="AQ899" t="s">
        <v>448</v>
      </c>
      <c r="AR899">
        <v>23</v>
      </c>
      <c r="AS899">
        <v>2E-3</v>
      </c>
      <c r="AT899" t="s">
        <v>71</v>
      </c>
      <c r="AU899" t="s">
        <v>449</v>
      </c>
      <c r="AV899" t="s">
        <v>180</v>
      </c>
      <c r="AW899" t="s">
        <v>450</v>
      </c>
      <c r="AX899">
        <v>2E-3</v>
      </c>
      <c r="AZ899" t="s">
        <v>107</v>
      </c>
      <c r="BC899">
        <v>80317004</v>
      </c>
      <c r="BD899">
        <v>8163068</v>
      </c>
      <c r="BE899" t="s">
        <v>447</v>
      </c>
    </row>
    <row r="900" spans="1:57" x14ac:dyDescent="0.25">
      <c r="A900" t="s">
        <v>114</v>
      </c>
      <c r="B900" t="s">
        <v>115</v>
      </c>
      <c r="C900">
        <v>80317</v>
      </c>
      <c r="D900" t="s">
        <v>59</v>
      </c>
      <c r="E900" t="s">
        <v>116</v>
      </c>
      <c r="F900" t="s">
        <v>61</v>
      </c>
      <c r="G900" t="s">
        <v>62</v>
      </c>
      <c r="H900" t="s">
        <v>63</v>
      </c>
      <c r="I900" t="s">
        <v>64</v>
      </c>
      <c r="J900" t="s">
        <v>65</v>
      </c>
      <c r="K900" t="s">
        <v>64</v>
      </c>
      <c r="L900" s="1">
        <v>44348.440972222219</v>
      </c>
      <c r="P900" t="s">
        <v>100</v>
      </c>
      <c r="AN900" s="1">
        <v>44351.384062500001</v>
      </c>
      <c r="AO900" s="1">
        <v>44350.610856481479</v>
      </c>
      <c r="AP900" t="s">
        <v>560</v>
      </c>
      <c r="AQ900" t="s">
        <v>561</v>
      </c>
      <c r="AR900">
        <v>80</v>
      </c>
      <c r="AS900">
        <v>1.19</v>
      </c>
      <c r="AT900" t="s">
        <v>71</v>
      </c>
      <c r="AU900" t="s">
        <v>568</v>
      </c>
      <c r="AW900" t="s">
        <v>563</v>
      </c>
      <c r="AX900">
        <v>0.05</v>
      </c>
      <c r="AZ900" t="s">
        <v>107</v>
      </c>
      <c r="BC900">
        <v>80317004</v>
      </c>
      <c r="BD900">
        <v>8163076</v>
      </c>
      <c r="BE900" t="s">
        <v>560</v>
      </c>
    </row>
    <row r="901" spans="1:57" x14ac:dyDescent="0.25">
      <c r="A901" t="s">
        <v>114</v>
      </c>
      <c r="B901" t="s">
        <v>115</v>
      </c>
      <c r="C901">
        <v>80317</v>
      </c>
      <c r="D901" t="s">
        <v>59</v>
      </c>
      <c r="E901" t="s">
        <v>116</v>
      </c>
      <c r="F901" t="s">
        <v>61</v>
      </c>
      <c r="G901" t="s">
        <v>62</v>
      </c>
      <c r="H901" t="s">
        <v>63</v>
      </c>
      <c r="I901" t="s">
        <v>64</v>
      </c>
      <c r="J901" t="s">
        <v>65</v>
      </c>
      <c r="K901" t="s">
        <v>64</v>
      </c>
      <c r="L901" s="1">
        <v>44348.440972222219</v>
      </c>
      <c r="P901" t="s">
        <v>100</v>
      </c>
      <c r="AN901" s="1">
        <v>44356.669282407405</v>
      </c>
      <c r="AO901" s="1">
        <v>44356.669282407405</v>
      </c>
      <c r="AP901" t="s">
        <v>427</v>
      </c>
      <c r="AQ901" t="s">
        <v>428</v>
      </c>
      <c r="AR901">
        <v>18</v>
      </c>
      <c r="AS901">
        <v>5.0000000000000001E-3</v>
      </c>
      <c r="AT901" t="s">
        <v>71</v>
      </c>
      <c r="AU901" t="s">
        <v>424</v>
      </c>
      <c r="AV901" t="s">
        <v>180</v>
      </c>
      <c r="AW901" t="s">
        <v>429</v>
      </c>
      <c r="AX901">
        <v>5.0000000000000001E-3</v>
      </c>
      <c r="AZ901" t="s">
        <v>107</v>
      </c>
      <c r="BC901">
        <v>80317004</v>
      </c>
      <c r="BD901">
        <v>8163073</v>
      </c>
      <c r="BE901" t="s">
        <v>427</v>
      </c>
    </row>
    <row r="902" spans="1:57" x14ac:dyDescent="0.25">
      <c r="A902" t="s">
        <v>114</v>
      </c>
      <c r="B902" t="s">
        <v>115</v>
      </c>
      <c r="C902">
        <v>80317</v>
      </c>
      <c r="D902" t="s">
        <v>59</v>
      </c>
      <c r="E902" t="s">
        <v>116</v>
      </c>
      <c r="F902" t="s">
        <v>61</v>
      </c>
      <c r="G902" t="s">
        <v>62</v>
      </c>
      <c r="H902" t="s">
        <v>63</v>
      </c>
      <c r="I902" t="s">
        <v>64</v>
      </c>
      <c r="J902" t="s">
        <v>65</v>
      </c>
      <c r="K902" t="s">
        <v>64</v>
      </c>
      <c r="L902" s="1">
        <v>44348.440972222219</v>
      </c>
      <c r="P902" t="s">
        <v>100</v>
      </c>
      <c r="AN902" s="1">
        <v>44356.669282407405</v>
      </c>
      <c r="AO902" s="1">
        <v>44356.669282407405</v>
      </c>
      <c r="AP902" t="s">
        <v>422</v>
      </c>
      <c r="AQ902" t="s">
        <v>423</v>
      </c>
      <c r="AR902">
        <v>20</v>
      </c>
      <c r="AS902">
        <v>3.2000000000000001E-2</v>
      </c>
      <c r="AT902" t="s">
        <v>71</v>
      </c>
      <c r="AU902" t="s">
        <v>424</v>
      </c>
      <c r="AW902" t="s">
        <v>425</v>
      </c>
      <c r="AX902">
        <v>5.0000000000000001E-3</v>
      </c>
      <c r="AZ902" t="s">
        <v>107</v>
      </c>
      <c r="BC902">
        <v>80317004</v>
      </c>
      <c r="BD902">
        <v>8163073</v>
      </c>
      <c r="BE902" t="s">
        <v>422</v>
      </c>
    </row>
    <row r="903" spans="1:57" x14ac:dyDescent="0.25">
      <c r="A903" t="s">
        <v>114</v>
      </c>
      <c r="B903" t="s">
        <v>115</v>
      </c>
      <c r="C903">
        <v>80317</v>
      </c>
      <c r="D903" t="s">
        <v>59</v>
      </c>
      <c r="E903" t="s">
        <v>116</v>
      </c>
      <c r="F903" t="s">
        <v>61</v>
      </c>
      <c r="G903" t="s">
        <v>62</v>
      </c>
      <c r="H903" t="s">
        <v>63</v>
      </c>
      <c r="I903" t="s">
        <v>64</v>
      </c>
      <c r="J903" t="s">
        <v>65</v>
      </c>
      <c r="K903" t="s">
        <v>64</v>
      </c>
      <c r="L903" s="1">
        <v>44348.440972222219</v>
      </c>
      <c r="P903" t="s">
        <v>100</v>
      </c>
      <c r="AN903" s="1">
        <v>44349.551388888889</v>
      </c>
      <c r="AO903" s="1">
        <v>44349.551388888889</v>
      </c>
      <c r="AP903" t="s">
        <v>384</v>
      </c>
      <c r="AQ903" t="s">
        <v>385</v>
      </c>
      <c r="AR903">
        <v>13</v>
      </c>
      <c r="AS903">
        <v>56</v>
      </c>
      <c r="AT903" t="s">
        <v>386</v>
      </c>
      <c r="AU903" t="s">
        <v>192</v>
      </c>
      <c r="AW903" t="s">
        <v>387</v>
      </c>
      <c r="AX903">
        <v>1</v>
      </c>
      <c r="AZ903" t="s">
        <v>107</v>
      </c>
      <c r="BC903">
        <v>80317004</v>
      </c>
      <c r="BD903">
        <v>8163077</v>
      </c>
      <c r="BE903" t="s">
        <v>384</v>
      </c>
    </row>
    <row r="904" spans="1:57" x14ac:dyDescent="0.25">
      <c r="A904" t="s">
        <v>114</v>
      </c>
      <c r="B904" t="s">
        <v>115</v>
      </c>
      <c r="C904">
        <v>80317</v>
      </c>
      <c r="D904" t="s">
        <v>59</v>
      </c>
      <c r="E904" t="s">
        <v>116</v>
      </c>
      <c r="F904" t="s">
        <v>61</v>
      </c>
      <c r="G904" t="s">
        <v>62</v>
      </c>
      <c r="H904" t="s">
        <v>63</v>
      </c>
      <c r="I904" t="s">
        <v>64</v>
      </c>
      <c r="J904" t="s">
        <v>65</v>
      </c>
      <c r="K904" t="s">
        <v>64</v>
      </c>
      <c r="L904" s="1">
        <v>44348.440972222219</v>
      </c>
      <c r="P904" t="s">
        <v>100</v>
      </c>
      <c r="AN904" s="1">
        <v>44348.440972222219</v>
      </c>
      <c r="AO904" s="1">
        <v>44348.440972222219</v>
      </c>
      <c r="AP904" t="s">
        <v>395</v>
      </c>
      <c r="AQ904" t="s">
        <v>396</v>
      </c>
      <c r="AR904">
        <v>10</v>
      </c>
      <c r="AS904">
        <v>7.9</v>
      </c>
      <c r="AT904" t="s">
        <v>314</v>
      </c>
      <c r="AW904" t="s">
        <v>397</v>
      </c>
      <c r="AZ904" t="s">
        <v>107</v>
      </c>
      <c r="BC904">
        <v>80317004</v>
      </c>
      <c r="BD904">
        <v>8163084</v>
      </c>
      <c r="BE904" t="s">
        <v>395</v>
      </c>
    </row>
    <row r="905" spans="1:57" x14ac:dyDescent="0.25">
      <c r="A905" t="s">
        <v>114</v>
      </c>
      <c r="B905" t="s">
        <v>115</v>
      </c>
      <c r="C905">
        <v>80317</v>
      </c>
      <c r="D905" t="s">
        <v>59</v>
      </c>
      <c r="E905" t="s">
        <v>116</v>
      </c>
      <c r="F905" t="s">
        <v>61</v>
      </c>
      <c r="G905" t="s">
        <v>62</v>
      </c>
      <c r="H905" t="s">
        <v>63</v>
      </c>
      <c r="I905" t="s">
        <v>64</v>
      </c>
      <c r="J905" t="s">
        <v>65</v>
      </c>
      <c r="K905" t="s">
        <v>64</v>
      </c>
      <c r="L905" s="1">
        <v>44348.440972222219</v>
      </c>
      <c r="P905" t="s">
        <v>100</v>
      </c>
      <c r="AN905" s="1">
        <v>44348.440972222219</v>
      </c>
      <c r="AO905" s="1">
        <v>44348.440972222219</v>
      </c>
      <c r="AP905" t="s">
        <v>398</v>
      </c>
      <c r="AQ905" t="s">
        <v>399</v>
      </c>
      <c r="AR905">
        <v>8</v>
      </c>
      <c r="AS905">
        <v>5.71</v>
      </c>
      <c r="AT905" t="s">
        <v>71</v>
      </c>
      <c r="AW905" t="s">
        <v>397</v>
      </c>
      <c r="AZ905" t="s">
        <v>107</v>
      </c>
      <c r="BC905">
        <v>80317004</v>
      </c>
      <c r="BD905">
        <v>8163084</v>
      </c>
      <c r="BE905" t="s">
        <v>398</v>
      </c>
    </row>
    <row r="906" spans="1:57" x14ac:dyDescent="0.25">
      <c r="A906" t="s">
        <v>114</v>
      </c>
      <c r="B906" t="s">
        <v>115</v>
      </c>
      <c r="C906">
        <v>80317</v>
      </c>
      <c r="D906" t="s">
        <v>59</v>
      </c>
      <c r="E906" t="s">
        <v>116</v>
      </c>
      <c r="F906" t="s">
        <v>61</v>
      </c>
      <c r="G906" t="s">
        <v>62</v>
      </c>
      <c r="H906" t="s">
        <v>63</v>
      </c>
      <c r="I906" t="s">
        <v>64</v>
      </c>
      <c r="J906" t="s">
        <v>65</v>
      </c>
      <c r="K906" t="s">
        <v>64</v>
      </c>
      <c r="L906" s="1">
        <v>44348.440972222219</v>
      </c>
      <c r="P906" t="s">
        <v>100</v>
      </c>
      <c r="AN906" s="1">
        <v>44348.440972222219</v>
      </c>
      <c r="AO906" s="1">
        <v>44348.440972222219</v>
      </c>
      <c r="AP906" t="s">
        <v>400</v>
      </c>
      <c r="AQ906" t="s">
        <v>401</v>
      </c>
      <c r="AR906">
        <v>9</v>
      </c>
      <c r="AS906">
        <v>538</v>
      </c>
      <c r="AT906" t="s">
        <v>330</v>
      </c>
      <c r="AW906" t="s">
        <v>397</v>
      </c>
      <c r="AZ906" t="s">
        <v>107</v>
      </c>
      <c r="BC906">
        <v>80317004</v>
      </c>
      <c r="BD906">
        <v>8163084</v>
      </c>
      <c r="BE906" t="s">
        <v>400</v>
      </c>
    </row>
    <row r="907" spans="1:57" x14ac:dyDescent="0.25">
      <c r="A907" t="s">
        <v>114</v>
      </c>
      <c r="B907" t="s">
        <v>115</v>
      </c>
      <c r="C907">
        <v>80317</v>
      </c>
      <c r="D907" t="s">
        <v>59</v>
      </c>
      <c r="E907" t="s">
        <v>116</v>
      </c>
      <c r="F907" t="s">
        <v>61</v>
      </c>
      <c r="G907" t="s">
        <v>62</v>
      </c>
      <c r="H907" t="s">
        <v>63</v>
      </c>
      <c r="I907" t="s">
        <v>64</v>
      </c>
      <c r="J907" t="s">
        <v>65</v>
      </c>
      <c r="K907" t="s">
        <v>64</v>
      </c>
      <c r="L907" s="1">
        <v>44348.440972222219</v>
      </c>
      <c r="P907" t="s">
        <v>100</v>
      </c>
      <c r="AN907" s="1">
        <v>44348.440972222219</v>
      </c>
      <c r="AO907" s="1">
        <v>44348.440972222219</v>
      </c>
      <c r="AP907" t="s">
        <v>402</v>
      </c>
      <c r="AQ907" t="s">
        <v>403</v>
      </c>
      <c r="AR907">
        <v>7</v>
      </c>
      <c r="AS907">
        <v>27.1</v>
      </c>
      <c r="AT907" t="s">
        <v>339</v>
      </c>
      <c r="AW907" t="s">
        <v>397</v>
      </c>
      <c r="AZ907" t="s">
        <v>107</v>
      </c>
      <c r="BC907">
        <v>80317004</v>
      </c>
      <c r="BD907">
        <v>8163084</v>
      </c>
      <c r="BE907" t="s">
        <v>402</v>
      </c>
    </row>
    <row r="908" spans="1:57" x14ac:dyDescent="0.25">
      <c r="A908" t="s">
        <v>114</v>
      </c>
      <c r="B908" t="s">
        <v>115</v>
      </c>
      <c r="C908">
        <v>80317</v>
      </c>
      <c r="D908" t="s">
        <v>59</v>
      </c>
      <c r="E908" t="s">
        <v>116</v>
      </c>
      <c r="F908" t="s">
        <v>61</v>
      </c>
      <c r="G908" t="s">
        <v>62</v>
      </c>
      <c r="H908" t="s">
        <v>63</v>
      </c>
      <c r="I908" t="s">
        <v>64</v>
      </c>
      <c r="J908" t="s">
        <v>65</v>
      </c>
      <c r="K908" t="s">
        <v>64</v>
      </c>
      <c r="L908" s="1">
        <v>44348.440972222219</v>
      </c>
      <c r="P908" t="s">
        <v>100</v>
      </c>
      <c r="AN908" s="1">
        <v>44356.092361111114</v>
      </c>
      <c r="AO908" s="1">
        <v>44356.092361111114</v>
      </c>
      <c r="AP908" t="s">
        <v>69</v>
      </c>
      <c r="AQ908" t="s">
        <v>70</v>
      </c>
      <c r="AR908">
        <v>89</v>
      </c>
      <c r="AS908">
        <v>19</v>
      </c>
      <c r="AT908" t="s">
        <v>71</v>
      </c>
      <c r="AU908" t="s">
        <v>72</v>
      </c>
      <c r="AW908" t="s">
        <v>73</v>
      </c>
      <c r="AX908">
        <v>0.8</v>
      </c>
      <c r="AZ908" t="s">
        <v>107</v>
      </c>
      <c r="BC908">
        <v>80317004</v>
      </c>
      <c r="BD908">
        <v>8163078</v>
      </c>
      <c r="BE908" t="s">
        <v>69</v>
      </c>
    </row>
    <row r="909" spans="1:57" x14ac:dyDescent="0.25">
      <c r="A909" t="s">
        <v>114</v>
      </c>
      <c r="B909" t="s">
        <v>115</v>
      </c>
      <c r="C909">
        <v>80317</v>
      </c>
      <c r="D909" t="s">
        <v>59</v>
      </c>
      <c r="E909" t="s">
        <v>116</v>
      </c>
      <c r="F909" t="s">
        <v>61</v>
      </c>
      <c r="G909" t="s">
        <v>62</v>
      </c>
      <c r="H909" t="s">
        <v>63</v>
      </c>
      <c r="I909" t="s">
        <v>64</v>
      </c>
      <c r="J909" t="s">
        <v>65</v>
      </c>
      <c r="K909" t="s">
        <v>64</v>
      </c>
      <c r="L909" s="1">
        <v>44348.440972222219</v>
      </c>
      <c r="P909" t="s">
        <v>100</v>
      </c>
      <c r="AN909" s="1">
        <v>44349.635416666664</v>
      </c>
      <c r="AO909" s="1">
        <v>44349.635416666664</v>
      </c>
      <c r="AP909" t="s">
        <v>185</v>
      </c>
      <c r="AQ909" t="s">
        <v>186</v>
      </c>
      <c r="AR909">
        <v>67</v>
      </c>
      <c r="AS909">
        <v>159</v>
      </c>
      <c r="AT909" t="s">
        <v>187</v>
      </c>
      <c r="AU909" t="s">
        <v>190</v>
      </c>
      <c r="AW909" t="s">
        <v>189</v>
      </c>
      <c r="AX909">
        <v>1</v>
      </c>
      <c r="AZ909" t="s">
        <v>107</v>
      </c>
      <c r="BC909">
        <v>80317004</v>
      </c>
      <c r="BD909">
        <v>8163082</v>
      </c>
      <c r="BE909" t="s">
        <v>185</v>
      </c>
    </row>
    <row r="910" spans="1:57" x14ac:dyDescent="0.25">
      <c r="A910" t="s">
        <v>114</v>
      </c>
      <c r="B910" t="s">
        <v>115</v>
      </c>
      <c r="C910">
        <v>80317</v>
      </c>
      <c r="D910" t="s">
        <v>59</v>
      </c>
      <c r="E910" t="s">
        <v>116</v>
      </c>
      <c r="F910" t="s">
        <v>61</v>
      </c>
      <c r="G910" t="s">
        <v>62</v>
      </c>
      <c r="H910" t="s">
        <v>63</v>
      </c>
      <c r="I910" t="s">
        <v>64</v>
      </c>
      <c r="J910" t="s">
        <v>65</v>
      </c>
      <c r="K910" t="s">
        <v>64</v>
      </c>
      <c r="L910" s="1">
        <v>44348.440972222219</v>
      </c>
      <c r="P910" t="s">
        <v>100</v>
      </c>
      <c r="AN910" s="1">
        <v>44358.491840277777</v>
      </c>
      <c r="AO910" s="1">
        <v>44351.416666666664</v>
      </c>
      <c r="AP910" t="s">
        <v>407</v>
      </c>
      <c r="AQ910" t="s">
        <v>408</v>
      </c>
      <c r="AR910">
        <v>66</v>
      </c>
      <c r="AS910">
        <v>8</v>
      </c>
      <c r="AT910" t="s">
        <v>343</v>
      </c>
      <c r="AU910" t="s">
        <v>188</v>
      </c>
      <c r="AV910" t="s">
        <v>180</v>
      </c>
      <c r="AW910" t="s">
        <v>268</v>
      </c>
      <c r="AX910">
        <v>8</v>
      </c>
      <c r="AZ910" t="s">
        <v>107</v>
      </c>
      <c r="BC910">
        <v>80317004</v>
      </c>
      <c r="BD910">
        <v>8163086</v>
      </c>
      <c r="BE910" t="s">
        <v>407</v>
      </c>
    </row>
    <row r="911" spans="1:57" x14ac:dyDescent="0.25">
      <c r="A911" t="s">
        <v>114</v>
      </c>
      <c r="B911" t="s">
        <v>115</v>
      </c>
      <c r="C911">
        <v>80317</v>
      </c>
      <c r="D911" t="s">
        <v>59</v>
      </c>
      <c r="E911" t="s">
        <v>116</v>
      </c>
      <c r="F911" t="s">
        <v>61</v>
      </c>
      <c r="G911" t="s">
        <v>62</v>
      </c>
      <c r="H911" t="s">
        <v>63</v>
      </c>
      <c r="I911" t="s">
        <v>64</v>
      </c>
      <c r="J911" t="s">
        <v>65</v>
      </c>
      <c r="K911" t="s">
        <v>64</v>
      </c>
      <c r="L911" s="1">
        <v>44348.440972222219</v>
      </c>
      <c r="P911" t="s">
        <v>100</v>
      </c>
      <c r="AN911" s="1">
        <v>44358.491840277777</v>
      </c>
      <c r="AO911" s="1">
        <v>44351.416666666664</v>
      </c>
      <c r="AP911" t="s">
        <v>404</v>
      </c>
      <c r="AQ911" t="s">
        <v>405</v>
      </c>
      <c r="AR911">
        <v>36</v>
      </c>
      <c r="AS911">
        <v>4</v>
      </c>
      <c r="AT911" t="s">
        <v>343</v>
      </c>
      <c r="AU911" t="s">
        <v>406</v>
      </c>
      <c r="AV911" t="s">
        <v>345</v>
      </c>
      <c r="AW911" t="s">
        <v>268</v>
      </c>
      <c r="AX911">
        <v>3</v>
      </c>
      <c r="AZ911" t="s">
        <v>107</v>
      </c>
      <c r="BC911">
        <v>80317004</v>
      </c>
      <c r="BD911">
        <v>8163086</v>
      </c>
      <c r="BE911" t="s">
        <v>404</v>
      </c>
    </row>
    <row r="912" spans="1:57" x14ac:dyDescent="0.25">
      <c r="A912" t="s">
        <v>114</v>
      </c>
      <c r="B912" t="s">
        <v>115</v>
      </c>
      <c r="C912">
        <v>80317</v>
      </c>
      <c r="D912" t="s">
        <v>59</v>
      </c>
      <c r="E912" t="s">
        <v>116</v>
      </c>
      <c r="F912" t="s">
        <v>61</v>
      </c>
      <c r="G912" t="s">
        <v>62</v>
      </c>
      <c r="H912" t="s">
        <v>63</v>
      </c>
      <c r="I912" t="s">
        <v>64</v>
      </c>
      <c r="J912" t="s">
        <v>65</v>
      </c>
      <c r="K912" t="s">
        <v>64</v>
      </c>
      <c r="L912" s="1">
        <v>44348.440972222219</v>
      </c>
      <c r="P912" t="s">
        <v>100</v>
      </c>
      <c r="AN912" s="1">
        <v>44365.447905092595</v>
      </c>
      <c r="AO912" s="1">
        <v>44365.447905092595</v>
      </c>
      <c r="AP912" t="s">
        <v>305</v>
      </c>
      <c r="AQ912" t="s">
        <v>306</v>
      </c>
      <c r="AR912">
        <v>29</v>
      </c>
      <c r="AS912">
        <v>5</v>
      </c>
      <c r="AT912" t="s">
        <v>71</v>
      </c>
      <c r="AU912" t="s">
        <v>304</v>
      </c>
      <c r="AW912" t="s">
        <v>268</v>
      </c>
      <c r="AX912">
        <v>0.1</v>
      </c>
      <c r="AZ912" t="s">
        <v>107</v>
      </c>
      <c r="BC912">
        <v>80317004</v>
      </c>
      <c r="BD912">
        <v>8177025</v>
      </c>
      <c r="BE912" t="s">
        <v>305</v>
      </c>
    </row>
    <row r="913" spans="1:57" x14ac:dyDescent="0.25">
      <c r="A913" t="s">
        <v>114</v>
      </c>
      <c r="B913" t="s">
        <v>115</v>
      </c>
      <c r="C913">
        <v>80317</v>
      </c>
      <c r="D913" t="s">
        <v>59</v>
      </c>
      <c r="E913" t="s">
        <v>116</v>
      </c>
      <c r="F913" t="s">
        <v>61</v>
      </c>
      <c r="G913" t="s">
        <v>62</v>
      </c>
      <c r="H913" t="s">
        <v>63</v>
      </c>
      <c r="I913" t="s">
        <v>64</v>
      </c>
      <c r="J913" t="s">
        <v>65</v>
      </c>
      <c r="K913" t="s">
        <v>64</v>
      </c>
      <c r="L913" s="1">
        <v>44348.440972222219</v>
      </c>
      <c r="P913" t="s">
        <v>100</v>
      </c>
      <c r="AN913" s="1">
        <v>44365.447905092595</v>
      </c>
      <c r="AO913" s="1">
        <v>44365.447905092595</v>
      </c>
      <c r="AP913" t="s">
        <v>291</v>
      </c>
      <c r="AQ913" t="s">
        <v>292</v>
      </c>
      <c r="AR913">
        <v>28</v>
      </c>
      <c r="AS913">
        <v>37.6</v>
      </c>
      <c r="AT913" t="s">
        <v>71</v>
      </c>
      <c r="AU913" t="s">
        <v>293</v>
      </c>
      <c r="AW913" t="s">
        <v>268</v>
      </c>
      <c r="AX913">
        <v>0.4</v>
      </c>
      <c r="AZ913" t="s">
        <v>107</v>
      </c>
      <c r="BC913">
        <v>80317004</v>
      </c>
      <c r="BD913">
        <v>8177025</v>
      </c>
      <c r="BE913" t="s">
        <v>291</v>
      </c>
    </row>
    <row r="914" spans="1:57" x14ac:dyDescent="0.25">
      <c r="A914" t="s">
        <v>114</v>
      </c>
      <c r="B914" t="s">
        <v>115</v>
      </c>
      <c r="C914">
        <v>80317</v>
      </c>
      <c r="D914" t="s">
        <v>59</v>
      </c>
      <c r="E914" t="s">
        <v>116</v>
      </c>
      <c r="F914" t="s">
        <v>61</v>
      </c>
      <c r="G914" t="s">
        <v>62</v>
      </c>
      <c r="H914" t="s">
        <v>63</v>
      </c>
      <c r="I914" t="s">
        <v>64</v>
      </c>
      <c r="J914" t="s">
        <v>65</v>
      </c>
      <c r="K914" t="s">
        <v>64</v>
      </c>
      <c r="L914" s="1">
        <v>44348.440972222219</v>
      </c>
      <c r="P914" t="s">
        <v>100</v>
      </c>
      <c r="AN914" s="1">
        <v>44365.447905092595</v>
      </c>
      <c r="AO914" s="1">
        <v>44365.447905092595</v>
      </c>
      <c r="AP914" t="s">
        <v>283</v>
      </c>
      <c r="AQ914" t="s">
        <v>284</v>
      </c>
      <c r="AR914">
        <v>31</v>
      </c>
      <c r="AS914">
        <v>14.2</v>
      </c>
      <c r="AT914" t="s">
        <v>71</v>
      </c>
      <c r="AU914" t="s">
        <v>237</v>
      </c>
      <c r="AW914" t="s">
        <v>268</v>
      </c>
      <c r="AX914">
        <v>0.1</v>
      </c>
      <c r="AZ914" t="s">
        <v>107</v>
      </c>
      <c r="BC914">
        <v>80317004</v>
      </c>
      <c r="BD914">
        <v>8177025</v>
      </c>
      <c r="BE914" t="s">
        <v>283</v>
      </c>
    </row>
    <row r="915" spans="1:57" x14ac:dyDescent="0.25">
      <c r="A915" t="s">
        <v>114</v>
      </c>
      <c r="B915" t="s">
        <v>115</v>
      </c>
      <c r="C915">
        <v>80317</v>
      </c>
      <c r="D915" t="s">
        <v>59</v>
      </c>
      <c r="E915" t="s">
        <v>116</v>
      </c>
      <c r="F915" t="s">
        <v>61</v>
      </c>
      <c r="G915" t="s">
        <v>62</v>
      </c>
      <c r="H915" t="s">
        <v>63</v>
      </c>
      <c r="I915" t="s">
        <v>64</v>
      </c>
      <c r="J915" t="s">
        <v>65</v>
      </c>
      <c r="K915" t="s">
        <v>64</v>
      </c>
      <c r="L915" s="1">
        <v>44348.440972222219</v>
      </c>
      <c r="P915" t="s">
        <v>100</v>
      </c>
      <c r="AN915" s="1">
        <v>44365.447905092595</v>
      </c>
      <c r="AO915" s="1">
        <v>44365.447905092595</v>
      </c>
      <c r="AP915" t="s">
        <v>265</v>
      </c>
      <c r="AQ915" t="s">
        <v>266</v>
      </c>
      <c r="AR915">
        <v>30</v>
      </c>
      <c r="AS915">
        <v>56.1</v>
      </c>
      <c r="AT915" t="s">
        <v>71</v>
      </c>
      <c r="AU915" t="s">
        <v>274</v>
      </c>
      <c r="AW915" t="s">
        <v>268</v>
      </c>
      <c r="AX915">
        <v>0.3</v>
      </c>
      <c r="AZ915" t="s">
        <v>107</v>
      </c>
      <c r="BC915">
        <v>80317004</v>
      </c>
      <c r="BD915">
        <v>8177025</v>
      </c>
      <c r="BE915" t="s">
        <v>265</v>
      </c>
    </row>
    <row r="916" spans="1:57" x14ac:dyDescent="0.25">
      <c r="A916" t="s">
        <v>114</v>
      </c>
      <c r="B916" t="s">
        <v>115</v>
      </c>
      <c r="C916">
        <v>80317</v>
      </c>
      <c r="D916" t="s">
        <v>59</v>
      </c>
      <c r="E916" t="s">
        <v>116</v>
      </c>
      <c r="F916" t="s">
        <v>61</v>
      </c>
      <c r="G916" t="s">
        <v>62</v>
      </c>
      <c r="H916" t="s">
        <v>63</v>
      </c>
      <c r="I916" t="s">
        <v>64</v>
      </c>
      <c r="J916" t="s">
        <v>65</v>
      </c>
      <c r="K916" t="s">
        <v>64</v>
      </c>
      <c r="L916" s="1">
        <v>44348.440972222219</v>
      </c>
      <c r="P916" t="s">
        <v>100</v>
      </c>
      <c r="AN916" s="1">
        <v>44365.447905092595</v>
      </c>
      <c r="AO916" s="1">
        <v>44365.447905092595</v>
      </c>
      <c r="AP916" t="s">
        <v>241</v>
      </c>
      <c r="AQ916" t="s">
        <v>242</v>
      </c>
      <c r="AS916">
        <v>198.3</v>
      </c>
      <c r="AT916" t="s">
        <v>71</v>
      </c>
      <c r="AU916" t="s">
        <v>250</v>
      </c>
      <c r="AX916">
        <v>1</v>
      </c>
      <c r="AZ916" t="s">
        <v>107</v>
      </c>
      <c r="BC916">
        <v>80317004</v>
      </c>
      <c r="BD916">
        <v>8177025</v>
      </c>
      <c r="BE916" t="s">
        <v>241</v>
      </c>
    </row>
    <row r="917" spans="1:57" x14ac:dyDescent="0.25">
      <c r="A917" t="s">
        <v>114</v>
      </c>
      <c r="B917" t="s">
        <v>115</v>
      </c>
      <c r="C917">
        <v>80317</v>
      </c>
      <c r="D917" t="s">
        <v>59</v>
      </c>
      <c r="E917" t="s">
        <v>116</v>
      </c>
      <c r="F917" t="s">
        <v>61</v>
      </c>
      <c r="G917" t="s">
        <v>62</v>
      </c>
      <c r="H917" t="s">
        <v>63</v>
      </c>
      <c r="I917" t="s">
        <v>64</v>
      </c>
      <c r="J917" t="s">
        <v>65</v>
      </c>
      <c r="K917" t="s">
        <v>64</v>
      </c>
      <c r="L917" s="1">
        <v>44348.440972222219</v>
      </c>
      <c r="P917" t="s">
        <v>100</v>
      </c>
      <c r="AN917" s="1">
        <v>44350.680555555555</v>
      </c>
      <c r="AO917" s="1">
        <v>44350.680555555555</v>
      </c>
      <c r="AP917" t="s">
        <v>414</v>
      </c>
      <c r="AQ917" t="s">
        <v>415</v>
      </c>
      <c r="AR917">
        <v>33</v>
      </c>
      <c r="AS917">
        <v>25.5</v>
      </c>
      <c r="AT917" t="s">
        <v>71</v>
      </c>
      <c r="AU917" t="s">
        <v>286</v>
      </c>
      <c r="AW917" t="s">
        <v>412</v>
      </c>
      <c r="AX917">
        <v>0.1</v>
      </c>
      <c r="AZ917" t="s">
        <v>107</v>
      </c>
      <c r="BC917">
        <v>80317004</v>
      </c>
      <c r="BD917">
        <v>8163074</v>
      </c>
      <c r="BE917" t="s">
        <v>414</v>
      </c>
    </row>
    <row r="918" spans="1:57" x14ac:dyDescent="0.25">
      <c r="A918" t="s">
        <v>114</v>
      </c>
      <c r="B918" t="s">
        <v>115</v>
      </c>
      <c r="C918">
        <v>80317</v>
      </c>
      <c r="D918" t="s">
        <v>59</v>
      </c>
      <c r="E918" t="s">
        <v>116</v>
      </c>
      <c r="F918" t="s">
        <v>61</v>
      </c>
      <c r="G918" t="s">
        <v>62</v>
      </c>
      <c r="H918" t="s">
        <v>63</v>
      </c>
      <c r="I918" t="s">
        <v>64</v>
      </c>
      <c r="J918" t="s">
        <v>65</v>
      </c>
      <c r="K918" t="s">
        <v>64</v>
      </c>
      <c r="L918" s="1">
        <v>44348.440972222219</v>
      </c>
      <c r="P918" t="s">
        <v>100</v>
      </c>
      <c r="AN918" s="1">
        <v>44350.680555555555</v>
      </c>
      <c r="AO918" s="1">
        <v>44350.680555555555</v>
      </c>
      <c r="AP918" t="s">
        <v>410</v>
      </c>
      <c r="AQ918" t="s">
        <v>411</v>
      </c>
      <c r="AR918">
        <v>32</v>
      </c>
      <c r="AS918">
        <v>58</v>
      </c>
      <c r="AT918" t="s">
        <v>71</v>
      </c>
      <c r="AU918" t="s">
        <v>293</v>
      </c>
      <c r="AW918" t="s">
        <v>412</v>
      </c>
      <c r="AX918">
        <v>0.5</v>
      </c>
      <c r="AZ918" t="s">
        <v>107</v>
      </c>
      <c r="BC918">
        <v>80317004</v>
      </c>
      <c r="BD918">
        <v>8163074</v>
      </c>
      <c r="BE918" t="s">
        <v>410</v>
      </c>
    </row>
    <row r="919" spans="1:57" x14ac:dyDescent="0.25">
      <c r="A919" t="s">
        <v>114</v>
      </c>
      <c r="B919" t="s">
        <v>115</v>
      </c>
      <c r="C919">
        <v>80317</v>
      </c>
      <c r="D919" t="s">
        <v>59</v>
      </c>
      <c r="E919" t="s">
        <v>116</v>
      </c>
      <c r="F919" t="s">
        <v>61</v>
      </c>
      <c r="G919" t="s">
        <v>62</v>
      </c>
      <c r="H919" t="s">
        <v>63</v>
      </c>
      <c r="I919" t="s">
        <v>64</v>
      </c>
      <c r="J919" t="s">
        <v>65</v>
      </c>
      <c r="K919" t="s">
        <v>64</v>
      </c>
      <c r="L919" s="1">
        <v>44348.440972222219</v>
      </c>
      <c r="P919" t="s">
        <v>100</v>
      </c>
      <c r="AN919" s="1">
        <v>44350.92695601852</v>
      </c>
      <c r="AO919" s="1">
        <v>44350.444965277777</v>
      </c>
      <c r="AP919" t="s">
        <v>369</v>
      </c>
      <c r="AQ919" t="s">
        <v>370</v>
      </c>
      <c r="AS919">
        <v>0.26800000000000002</v>
      </c>
      <c r="AT919" t="s">
        <v>343</v>
      </c>
      <c r="AU919" t="s">
        <v>378</v>
      </c>
      <c r="AX919">
        <v>8.9999999999999993E-3</v>
      </c>
      <c r="AZ919" t="s">
        <v>107</v>
      </c>
      <c r="BC919">
        <v>80317004</v>
      </c>
      <c r="BD919">
        <v>8163081</v>
      </c>
      <c r="BE919" t="s">
        <v>369</v>
      </c>
    </row>
    <row r="920" spans="1:57" x14ac:dyDescent="0.25">
      <c r="A920" t="s">
        <v>114</v>
      </c>
      <c r="B920" t="s">
        <v>115</v>
      </c>
      <c r="C920">
        <v>80317</v>
      </c>
      <c r="D920" t="s">
        <v>59</v>
      </c>
      <c r="E920" t="s">
        <v>116</v>
      </c>
      <c r="F920" t="s">
        <v>61</v>
      </c>
      <c r="G920" t="s">
        <v>62</v>
      </c>
      <c r="H920" t="s">
        <v>63</v>
      </c>
      <c r="I920" t="s">
        <v>64</v>
      </c>
      <c r="J920" t="s">
        <v>65</v>
      </c>
      <c r="K920" t="s">
        <v>64</v>
      </c>
      <c r="L920" s="1">
        <v>44348.440972222219</v>
      </c>
      <c r="P920" t="s">
        <v>100</v>
      </c>
      <c r="AN920" s="1">
        <v>44350.92695601852</v>
      </c>
      <c r="AO920" s="1">
        <v>44350.444965277777</v>
      </c>
      <c r="AP920" t="s">
        <v>346</v>
      </c>
      <c r="AQ920" t="s">
        <v>347</v>
      </c>
      <c r="AS920">
        <v>1.32</v>
      </c>
      <c r="AT920" t="s">
        <v>343</v>
      </c>
      <c r="AU920" t="s">
        <v>355</v>
      </c>
      <c r="AX920">
        <v>1.7999999999999999E-2</v>
      </c>
      <c r="AZ920" t="s">
        <v>107</v>
      </c>
      <c r="BC920">
        <v>80317004</v>
      </c>
      <c r="BD920">
        <v>8163081</v>
      </c>
      <c r="BE920" t="s">
        <v>346</v>
      </c>
    </row>
    <row r="921" spans="1:57" x14ac:dyDescent="0.25">
      <c r="A921" t="s">
        <v>114</v>
      </c>
      <c r="B921" t="s">
        <v>115</v>
      </c>
      <c r="C921">
        <v>80317</v>
      </c>
      <c r="D921" t="s">
        <v>59</v>
      </c>
      <c r="E921" t="s">
        <v>116</v>
      </c>
      <c r="F921" t="s">
        <v>61</v>
      </c>
      <c r="G921" t="s">
        <v>62</v>
      </c>
      <c r="H921" t="s">
        <v>63</v>
      </c>
      <c r="I921" t="s">
        <v>64</v>
      </c>
      <c r="J921" t="s">
        <v>65</v>
      </c>
      <c r="K921" t="s">
        <v>64</v>
      </c>
      <c r="L921" s="1">
        <v>44348.440972222219</v>
      </c>
      <c r="P921" t="s">
        <v>100</v>
      </c>
      <c r="AN921" s="1">
        <v>44350.92695601852</v>
      </c>
      <c r="AO921" s="1">
        <v>44350.444965277777</v>
      </c>
      <c r="AP921" t="s">
        <v>341</v>
      </c>
      <c r="AQ921" t="s">
        <v>342</v>
      </c>
      <c r="AS921">
        <v>0.123</v>
      </c>
      <c r="AT921" t="s">
        <v>343</v>
      </c>
      <c r="AU921" t="s">
        <v>344</v>
      </c>
      <c r="AX921">
        <v>1.7999999999999999E-2</v>
      </c>
      <c r="AZ921" t="s">
        <v>107</v>
      </c>
      <c r="BC921">
        <v>80317004</v>
      </c>
      <c r="BD921">
        <v>8163081</v>
      </c>
      <c r="BE921" t="s">
        <v>341</v>
      </c>
    </row>
    <row r="922" spans="1:57" x14ac:dyDescent="0.25">
      <c r="A922" t="s">
        <v>117</v>
      </c>
      <c r="B922" t="s">
        <v>118</v>
      </c>
      <c r="C922">
        <v>80317</v>
      </c>
      <c r="D922" t="s">
        <v>59</v>
      </c>
      <c r="E922" t="s">
        <v>119</v>
      </c>
      <c r="F922" t="s">
        <v>61</v>
      </c>
      <c r="G922" t="s">
        <v>62</v>
      </c>
      <c r="H922" t="s">
        <v>63</v>
      </c>
      <c r="I922" t="s">
        <v>64</v>
      </c>
      <c r="J922" t="s">
        <v>65</v>
      </c>
      <c r="K922" t="s">
        <v>64</v>
      </c>
      <c r="L922" s="1">
        <v>44348.43472222222</v>
      </c>
      <c r="P922" t="s">
        <v>100</v>
      </c>
      <c r="Q922" t="s">
        <v>120</v>
      </c>
      <c r="U922" t="s">
        <v>121</v>
      </c>
      <c r="AN922" s="1">
        <v>44354.425706018519</v>
      </c>
      <c r="AO922" s="1">
        <v>44350.561111111114</v>
      </c>
      <c r="AP922" t="s">
        <v>556</v>
      </c>
      <c r="AQ922" t="s">
        <v>557</v>
      </c>
      <c r="AR922">
        <v>26</v>
      </c>
      <c r="AS922">
        <v>6.0000000000000001E-3</v>
      </c>
      <c r="AT922" t="s">
        <v>71</v>
      </c>
      <c r="AU922" t="s">
        <v>449</v>
      </c>
      <c r="AW922" t="s">
        <v>450</v>
      </c>
      <c r="AX922">
        <v>2E-3</v>
      </c>
      <c r="AZ922" t="s">
        <v>122</v>
      </c>
      <c r="BC922">
        <v>80317003</v>
      </c>
      <c r="BD922">
        <v>8163053</v>
      </c>
      <c r="BE922" t="s">
        <v>556</v>
      </c>
    </row>
    <row r="923" spans="1:57" x14ac:dyDescent="0.25">
      <c r="A923" t="s">
        <v>117</v>
      </c>
      <c r="B923" t="s">
        <v>118</v>
      </c>
      <c r="C923">
        <v>80317</v>
      </c>
      <c r="D923" t="s">
        <v>59</v>
      </c>
      <c r="E923" t="s">
        <v>119</v>
      </c>
      <c r="F923" t="s">
        <v>61</v>
      </c>
      <c r="G923" t="s">
        <v>62</v>
      </c>
      <c r="H923" t="s">
        <v>63</v>
      </c>
      <c r="I923" t="s">
        <v>64</v>
      </c>
      <c r="J923" t="s">
        <v>65</v>
      </c>
      <c r="K923" t="s">
        <v>64</v>
      </c>
      <c r="L923" s="1">
        <v>44348.43472222222</v>
      </c>
      <c r="P923" t="s">
        <v>100</v>
      </c>
      <c r="Q923" t="s">
        <v>120</v>
      </c>
      <c r="U923" t="s">
        <v>121</v>
      </c>
      <c r="AN923" s="1">
        <v>44354.42465277778</v>
      </c>
      <c r="AO923" s="1">
        <v>44350.561111111114</v>
      </c>
      <c r="AP923" t="s">
        <v>554</v>
      </c>
      <c r="AQ923" t="s">
        <v>555</v>
      </c>
      <c r="AR923">
        <v>25</v>
      </c>
      <c r="AS923">
        <v>8.9999999999999993E-3</v>
      </c>
      <c r="AT923" t="s">
        <v>71</v>
      </c>
      <c r="AU923" t="s">
        <v>449</v>
      </c>
      <c r="AW923" t="s">
        <v>450</v>
      </c>
      <c r="AX923">
        <v>2E-3</v>
      </c>
      <c r="AZ923" t="s">
        <v>122</v>
      </c>
      <c r="BC923">
        <v>80317003</v>
      </c>
      <c r="BD923">
        <v>8163051</v>
      </c>
      <c r="BE923" t="s">
        <v>554</v>
      </c>
    </row>
    <row r="924" spans="1:57" x14ac:dyDescent="0.25">
      <c r="A924" t="s">
        <v>117</v>
      </c>
      <c r="B924" t="s">
        <v>118</v>
      </c>
      <c r="C924">
        <v>80317</v>
      </c>
      <c r="D924" t="s">
        <v>59</v>
      </c>
      <c r="E924" t="s">
        <v>119</v>
      </c>
      <c r="F924" t="s">
        <v>61</v>
      </c>
      <c r="G924" t="s">
        <v>62</v>
      </c>
      <c r="H924" t="s">
        <v>63</v>
      </c>
      <c r="I924" t="s">
        <v>64</v>
      </c>
      <c r="J924" t="s">
        <v>65</v>
      </c>
      <c r="K924" t="s">
        <v>64</v>
      </c>
      <c r="L924" s="1">
        <v>44348.43472222222</v>
      </c>
      <c r="P924" t="s">
        <v>100</v>
      </c>
      <c r="Q924" t="s">
        <v>120</v>
      </c>
      <c r="U924" t="s">
        <v>121</v>
      </c>
      <c r="AN924" s="1">
        <v>44349.621666666666</v>
      </c>
      <c r="AO924" s="1">
        <v>44349.621666666666</v>
      </c>
      <c r="AP924" t="s">
        <v>447</v>
      </c>
      <c r="AQ924" t="s">
        <v>448</v>
      </c>
      <c r="AR924">
        <v>23</v>
      </c>
      <c r="AS924">
        <v>2E-3</v>
      </c>
      <c r="AT924" t="s">
        <v>71</v>
      </c>
      <c r="AU924" t="s">
        <v>449</v>
      </c>
      <c r="AV924" t="s">
        <v>180</v>
      </c>
      <c r="AW924" t="s">
        <v>450</v>
      </c>
      <c r="AX924">
        <v>2E-3</v>
      </c>
      <c r="AZ924" t="s">
        <v>122</v>
      </c>
      <c r="BC924">
        <v>80317003</v>
      </c>
      <c r="BD924">
        <v>8163049</v>
      </c>
      <c r="BE924" t="s">
        <v>447</v>
      </c>
    </row>
    <row r="925" spans="1:57" x14ac:dyDescent="0.25">
      <c r="A925" t="s">
        <v>117</v>
      </c>
      <c r="B925" t="s">
        <v>118</v>
      </c>
      <c r="C925">
        <v>80317</v>
      </c>
      <c r="D925" t="s">
        <v>59</v>
      </c>
      <c r="E925" t="s">
        <v>119</v>
      </c>
      <c r="F925" t="s">
        <v>61</v>
      </c>
      <c r="G925" t="s">
        <v>62</v>
      </c>
      <c r="H925" t="s">
        <v>63</v>
      </c>
      <c r="I925" t="s">
        <v>64</v>
      </c>
      <c r="J925" t="s">
        <v>65</v>
      </c>
      <c r="K925" t="s">
        <v>64</v>
      </c>
      <c r="L925" s="1">
        <v>44348.43472222222</v>
      </c>
      <c r="P925" t="s">
        <v>100</v>
      </c>
      <c r="Q925" t="s">
        <v>120</v>
      </c>
      <c r="U925" t="s">
        <v>121</v>
      </c>
      <c r="AN925" s="1">
        <v>44351.383055555554</v>
      </c>
      <c r="AO925" s="1">
        <v>44350.610856481479</v>
      </c>
      <c r="AP925" t="s">
        <v>560</v>
      </c>
      <c r="AQ925" t="s">
        <v>561</v>
      </c>
      <c r="AR925">
        <v>80</v>
      </c>
      <c r="AS925">
        <v>1.2</v>
      </c>
      <c r="AT925" t="s">
        <v>71</v>
      </c>
      <c r="AU925" t="s">
        <v>569</v>
      </c>
      <c r="AW925" t="s">
        <v>563</v>
      </c>
      <c r="AX925">
        <v>0.05</v>
      </c>
      <c r="AZ925" t="s">
        <v>122</v>
      </c>
      <c r="BC925">
        <v>80317003</v>
      </c>
      <c r="BD925">
        <v>8163057</v>
      </c>
      <c r="BE925" t="s">
        <v>560</v>
      </c>
    </row>
    <row r="926" spans="1:57" x14ac:dyDescent="0.25">
      <c r="A926" t="s">
        <v>117</v>
      </c>
      <c r="B926" t="s">
        <v>118</v>
      </c>
      <c r="C926">
        <v>80317</v>
      </c>
      <c r="D926" t="s">
        <v>59</v>
      </c>
      <c r="E926" t="s">
        <v>119</v>
      </c>
      <c r="F926" t="s">
        <v>61</v>
      </c>
      <c r="G926" t="s">
        <v>62</v>
      </c>
      <c r="H926" t="s">
        <v>63</v>
      </c>
      <c r="I926" t="s">
        <v>64</v>
      </c>
      <c r="J926" t="s">
        <v>65</v>
      </c>
      <c r="K926" t="s">
        <v>64</v>
      </c>
      <c r="L926" s="1">
        <v>44348.43472222222</v>
      </c>
      <c r="P926" t="s">
        <v>100</v>
      </c>
      <c r="Q926" t="s">
        <v>120</v>
      </c>
      <c r="U926" t="s">
        <v>121</v>
      </c>
      <c r="AN926" s="1">
        <v>44356.668287037035</v>
      </c>
      <c r="AO926" s="1">
        <v>44356.668287037035</v>
      </c>
      <c r="AP926" t="s">
        <v>427</v>
      </c>
      <c r="AQ926" t="s">
        <v>428</v>
      </c>
      <c r="AR926">
        <v>18</v>
      </c>
      <c r="AS926">
        <v>5.0000000000000001E-3</v>
      </c>
      <c r="AT926" t="s">
        <v>71</v>
      </c>
      <c r="AU926" t="s">
        <v>424</v>
      </c>
      <c r="AV926" t="s">
        <v>180</v>
      </c>
      <c r="AW926" t="s">
        <v>429</v>
      </c>
      <c r="AX926">
        <v>5.0000000000000001E-3</v>
      </c>
      <c r="AZ926" t="s">
        <v>122</v>
      </c>
      <c r="BC926">
        <v>80317003</v>
      </c>
      <c r="BD926">
        <v>8163054</v>
      </c>
      <c r="BE926" t="s">
        <v>427</v>
      </c>
    </row>
    <row r="927" spans="1:57" x14ac:dyDescent="0.25">
      <c r="A927" t="s">
        <v>117</v>
      </c>
      <c r="B927" t="s">
        <v>118</v>
      </c>
      <c r="C927">
        <v>80317</v>
      </c>
      <c r="D927" t="s">
        <v>59</v>
      </c>
      <c r="E927" t="s">
        <v>119</v>
      </c>
      <c r="F927" t="s">
        <v>61</v>
      </c>
      <c r="G927" t="s">
        <v>62</v>
      </c>
      <c r="H927" t="s">
        <v>63</v>
      </c>
      <c r="I927" t="s">
        <v>64</v>
      </c>
      <c r="J927" t="s">
        <v>65</v>
      </c>
      <c r="K927" t="s">
        <v>64</v>
      </c>
      <c r="L927" s="1">
        <v>44348.43472222222</v>
      </c>
      <c r="P927" t="s">
        <v>100</v>
      </c>
      <c r="Q927" t="s">
        <v>120</v>
      </c>
      <c r="U927" t="s">
        <v>121</v>
      </c>
      <c r="AN927" s="1">
        <v>44356.668287037035</v>
      </c>
      <c r="AO927" s="1">
        <v>44356.668287037035</v>
      </c>
      <c r="AP927" t="s">
        <v>422</v>
      </c>
      <c r="AQ927" t="s">
        <v>423</v>
      </c>
      <c r="AR927">
        <v>20</v>
      </c>
      <c r="AS927">
        <v>1.7999999999999999E-2</v>
      </c>
      <c r="AT927" t="s">
        <v>71</v>
      </c>
      <c r="AU927" t="s">
        <v>424</v>
      </c>
      <c r="AW927" t="s">
        <v>425</v>
      </c>
      <c r="AX927">
        <v>5.0000000000000001E-3</v>
      </c>
      <c r="AZ927" t="s">
        <v>122</v>
      </c>
      <c r="BC927">
        <v>80317003</v>
      </c>
      <c r="BD927">
        <v>8163054</v>
      </c>
      <c r="BE927" t="s">
        <v>422</v>
      </c>
    </row>
    <row r="928" spans="1:57" x14ac:dyDescent="0.25">
      <c r="A928" t="s">
        <v>117</v>
      </c>
      <c r="B928" t="s">
        <v>118</v>
      </c>
      <c r="C928">
        <v>80317</v>
      </c>
      <c r="D928" t="s">
        <v>59</v>
      </c>
      <c r="E928" t="s">
        <v>119</v>
      </c>
      <c r="F928" t="s">
        <v>61</v>
      </c>
      <c r="G928" t="s">
        <v>62</v>
      </c>
      <c r="H928" t="s">
        <v>63</v>
      </c>
      <c r="I928" t="s">
        <v>64</v>
      </c>
      <c r="J928" t="s">
        <v>65</v>
      </c>
      <c r="K928" t="s">
        <v>64</v>
      </c>
      <c r="L928" s="1">
        <v>44348.43472222222</v>
      </c>
      <c r="P928" t="s">
        <v>100</v>
      </c>
      <c r="Q928" t="s">
        <v>120</v>
      </c>
      <c r="U928" t="s">
        <v>121</v>
      </c>
      <c r="AN928" s="1">
        <v>44349.550694444442</v>
      </c>
      <c r="AO928" s="1">
        <v>44349.550694444442</v>
      </c>
      <c r="AP928" t="s">
        <v>384</v>
      </c>
      <c r="AQ928" t="s">
        <v>385</v>
      </c>
      <c r="AR928">
        <v>13</v>
      </c>
      <c r="AS928">
        <v>61</v>
      </c>
      <c r="AT928" t="s">
        <v>386</v>
      </c>
      <c r="AU928" t="s">
        <v>388</v>
      </c>
      <c r="AW928" t="s">
        <v>387</v>
      </c>
      <c r="AX928">
        <v>1</v>
      </c>
      <c r="AZ928" t="s">
        <v>122</v>
      </c>
      <c r="BC928">
        <v>80317003</v>
      </c>
      <c r="BD928">
        <v>8163058</v>
      </c>
      <c r="BE928" t="s">
        <v>384</v>
      </c>
    </row>
    <row r="929" spans="1:57" x14ac:dyDescent="0.25">
      <c r="A929" t="s">
        <v>117</v>
      </c>
      <c r="B929" t="s">
        <v>118</v>
      </c>
      <c r="C929">
        <v>80317</v>
      </c>
      <c r="D929" t="s">
        <v>59</v>
      </c>
      <c r="E929" t="s">
        <v>119</v>
      </c>
      <c r="F929" t="s">
        <v>61</v>
      </c>
      <c r="G929" t="s">
        <v>62</v>
      </c>
      <c r="H929" t="s">
        <v>63</v>
      </c>
      <c r="I929" t="s">
        <v>64</v>
      </c>
      <c r="J929" t="s">
        <v>65</v>
      </c>
      <c r="K929" t="s">
        <v>64</v>
      </c>
      <c r="L929" s="1">
        <v>44348.43472222222</v>
      </c>
      <c r="P929" t="s">
        <v>100</v>
      </c>
      <c r="Q929" t="s">
        <v>120</v>
      </c>
      <c r="U929" t="s">
        <v>121</v>
      </c>
      <c r="AN929" s="1">
        <v>44348.43472222222</v>
      </c>
      <c r="AO929" s="1">
        <v>44348.43472222222</v>
      </c>
      <c r="AP929" t="s">
        <v>395</v>
      </c>
      <c r="AQ929" t="s">
        <v>396</v>
      </c>
      <c r="AR929">
        <v>10</v>
      </c>
      <c r="AS929">
        <v>8.1999999999999993</v>
      </c>
      <c r="AT929" t="s">
        <v>314</v>
      </c>
      <c r="AW929" t="s">
        <v>397</v>
      </c>
      <c r="AZ929" t="s">
        <v>122</v>
      </c>
      <c r="BC929">
        <v>80317003</v>
      </c>
      <c r="BD929">
        <v>8163065</v>
      </c>
      <c r="BE929" t="s">
        <v>395</v>
      </c>
    </row>
    <row r="930" spans="1:57" x14ac:dyDescent="0.25">
      <c r="A930" t="s">
        <v>117</v>
      </c>
      <c r="B930" t="s">
        <v>118</v>
      </c>
      <c r="C930">
        <v>80317</v>
      </c>
      <c r="D930" t="s">
        <v>59</v>
      </c>
      <c r="E930" t="s">
        <v>119</v>
      </c>
      <c r="F930" t="s">
        <v>61</v>
      </c>
      <c r="G930" t="s">
        <v>62</v>
      </c>
      <c r="H930" t="s">
        <v>63</v>
      </c>
      <c r="I930" t="s">
        <v>64</v>
      </c>
      <c r="J930" t="s">
        <v>65</v>
      </c>
      <c r="K930" t="s">
        <v>64</v>
      </c>
      <c r="L930" s="1">
        <v>44348.43472222222</v>
      </c>
      <c r="P930" t="s">
        <v>100</v>
      </c>
      <c r="Q930" t="s">
        <v>120</v>
      </c>
      <c r="U930" t="s">
        <v>121</v>
      </c>
      <c r="AN930" s="1">
        <v>44348.43472222222</v>
      </c>
      <c r="AO930" s="1">
        <v>44348.43472222222</v>
      </c>
      <c r="AP930" t="s">
        <v>398</v>
      </c>
      <c r="AQ930" t="s">
        <v>399</v>
      </c>
      <c r="AR930">
        <v>8</v>
      </c>
      <c r="AS930">
        <v>8.7899999999999991</v>
      </c>
      <c r="AT930" t="s">
        <v>71</v>
      </c>
      <c r="AW930" t="s">
        <v>397</v>
      </c>
      <c r="AZ930" t="s">
        <v>122</v>
      </c>
      <c r="BC930">
        <v>80317003</v>
      </c>
      <c r="BD930">
        <v>8163065</v>
      </c>
      <c r="BE930" t="s">
        <v>398</v>
      </c>
    </row>
    <row r="931" spans="1:57" x14ac:dyDescent="0.25">
      <c r="A931" t="s">
        <v>117</v>
      </c>
      <c r="B931" t="s">
        <v>118</v>
      </c>
      <c r="C931">
        <v>80317</v>
      </c>
      <c r="D931" t="s">
        <v>59</v>
      </c>
      <c r="E931" t="s">
        <v>119</v>
      </c>
      <c r="F931" t="s">
        <v>61</v>
      </c>
      <c r="G931" t="s">
        <v>62</v>
      </c>
      <c r="H931" t="s">
        <v>63</v>
      </c>
      <c r="I931" t="s">
        <v>64</v>
      </c>
      <c r="J931" t="s">
        <v>65</v>
      </c>
      <c r="K931" t="s">
        <v>64</v>
      </c>
      <c r="L931" s="1">
        <v>44348.43472222222</v>
      </c>
      <c r="P931" t="s">
        <v>100</v>
      </c>
      <c r="Q931" t="s">
        <v>120</v>
      </c>
      <c r="U931" t="s">
        <v>121</v>
      </c>
      <c r="AN931" s="1">
        <v>44348.43472222222</v>
      </c>
      <c r="AO931" s="1">
        <v>44348.43472222222</v>
      </c>
      <c r="AP931" t="s">
        <v>400</v>
      </c>
      <c r="AQ931" t="s">
        <v>401</v>
      </c>
      <c r="AR931">
        <v>9</v>
      </c>
      <c r="AS931">
        <v>531</v>
      </c>
      <c r="AT931" t="s">
        <v>330</v>
      </c>
      <c r="AW931" t="s">
        <v>397</v>
      </c>
      <c r="AZ931" t="s">
        <v>122</v>
      </c>
      <c r="BC931">
        <v>80317003</v>
      </c>
      <c r="BD931">
        <v>8163065</v>
      </c>
      <c r="BE931" t="s">
        <v>400</v>
      </c>
    </row>
    <row r="932" spans="1:57" x14ac:dyDescent="0.25">
      <c r="A932" t="s">
        <v>117</v>
      </c>
      <c r="B932" t="s">
        <v>118</v>
      </c>
      <c r="C932">
        <v>80317</v>
      </c>
      <c r="D932" t="s">
        <v>59</v>
      </c>
      <c r="E932" t="s">
        <v>119</v>
      </c>
      <c r="F932" t="s">
        <v>61</v>
      </c>
      <c r="G932" t="s">
        <v>62</v>
      </c>
      <c r="H932" t="s">
        <v>63</v>
      </c>
      <c r="I932" t="s">
        <v>64</v>
      </c>
      <c r="J932" t="s">
        <v>65</v>
      </c>
      <c r="K932" t="s">
        <v>64</v>
      </c>
      <c r="L932" s="1">
        <v>44348.43472222222</v>
      </c>
      <c r="P932" t="s">
        <v>100</v>
      </c>
      <c r="Q932" t="s">
        <v>120</v>
      </c>
      <c r="U932" t="s">
        <v>121</v>
      </c>
      <c r="AN932" s="1">
        <v>44348.43472222222</v>
      </c>
      <c r="AO932" s="1">
        <v>44348.43472222222</v>
      </c>
      <c r="AP932" t="s">
        <v>402</v>
      </c>
      <c r="AQ932" t="s">
        <v>403</v>
      </c>
      <c r="AR932">
        <v>7</v>
      </c>
      <c r="AS932">
        <v>28.3</v>
      </c>
      <c r="AT932" t="s">
        <v>339</v>
      </c>
      <c r="AW932" t="s">
        <v>397</v>
      </c>
      <c r="AZ932" t="s">
        <v>122</v>
      </c>
      <c r="BC932">
        <v>80317003</v>
      </c>
      <c r="BD932">
        <v>8163065</v>
      </c>
      <c r="BE932" t="s">
        <v>402</v>
      </c>
    </row>
    <row r="933" spans="1:57" x14ac:dyDescent="0.25">
      <c r="A933" t="s">
        <v>117</v>
      </c>
      <c r="B933" t="s">
        <v>118</v>
      </c>
      <c r="C933">
        <v>80317</v>
      </c>
      <c r="D933" t="s">
        <v>59</v>
      </c>
      <c r="E933" t="s">
        <v>119</v>
      </c>
      <c r="F933" t="s">
        <v>61</v>
      </c>
      <c r="G933" t="s">
        <v>62</v>
      </c>
      <c r="H933" t="s">
        <v>63</v>
      </c>
      <c r="I933" t="s">
        <v>64</v>
      </c>
      <c r="J933" t="s">
        <v>65</v>
      </c>
      <c r="K933" t="s">
        <v>64</v>
      </c>
      <c r="L933" s="1">
        <v>44348.43472222222</v>
      </c>
      <c r="P933" t="s">
        <v>100</v>
      </c>
      <c r="Q933" t="s">
        <v>120</v>
      </c>
      <c r="U933" t="s">
        <v>121</v>
      </c>
      <c r="AN933" s="1">
        <v>44356.076388888891</v>
      </c>
      <c r="AO933" s="1">
        <v>44356.076388888891</v>
      </c>
      <c r="AP933" t="s">
        <v>69</v>
      </c>
      <c r="AQ933" t="s">
        <v>70</v>
      </c>
      <c r="AR933">
        <v>89</v>
      </c>
      <c r="AS933">
        <v>20.399999999999999</v>
      </c>
      <c r="AT933" t="s">
        <v>71</v>
      </c>
      <c r="AU933" t="s">
        <v>80</v>
      </c>
      <c r="AW933" t="s">
        <v>73</v>
      </c>
      <c r="AX933">
        <v>0.8</v>
      </c>
      <c r="AZ933" t="s">
        <v>122</v>
      </c>
      <c r="BC933">
        <v>80317003</v>
      </c>
      <c r="BD933">
        <v>8163059</v>
      </c>
      <c r="BE933" t="s">
        <v>69</v>
      </c>
    </row>
    <row r="934" spans="1:57" x14ac:dyDescent="0.25">
      <c r="A934" t="s">
        <v>117</v>
      </c>
      <c r="B934" t="s">
        <v>118</v>
      </c>
      <c r="C934">
        <v>80317</v>
      </c>
      <c r="D934" t="s">
        <v>59</v>
      </c>
      <c r="E934" t="s">
        <v>119</v>
      </c>
      <c r="F934" t="s">
        <v>61</v>
      </c>
      <c r="G934" t="s">
        <v>62</v>
      </c>
      <c r="H934" t="s">
        <v>63</v>
      </c>
      <c r="I934" t="s">
        <v>64</v>
      </c>
      <c r="J934" t="s">
        <v>65</v>
      </c>
      <c r="K934" t="s">
        <v>64</v>
      </c>
      <c r="L934" s="1">
        <v>44348.43472222222</v>
      </c>
      <c r="P934" t="s">
        <v>100</v>
      </c>
      <c r="Q934" t="s">
        <v>120</v>
      </c>
      <c r="U934" t="s">
        <v>121</v>
      </c>
      <c r="AN934" s="1">
        <v>44349.627083333333</v>
      </c>
      <c r="AO934" s="1">
        <v>44349.627083333333</v>
      </c>
      <c r="AP934" t="s">
        <v>185</v>
      </c>
      <c r="AQ934" t="s">
        <v>186</v>
      </c>
      <c r="AR934">
        <v>67</v>
      </c>
      <c r="AS934">
        <v>143</v>
      </c>
      <c r="AT934" t="s">
        <v>187</v>
      </c>
      <c r="AU934" t="s">
        <v>190</v>
      </c>
      <c r="AW934" t="s">
        <v>189</v>
      </c>
      <c r="AX934">
        <v>1</v>
      </c>
      <c r="AZ934" t="s">
        <v>122</v>
      </c>
      <c r="BC934">
        <v>80317003</v>
      </c>
      <c r="BD934">
        <v>8163063</v>
      </c>
      <c r="BE934" t="s">
        <v>185</v>
      </c>
    </row>
    <row r="935" spans="1:57" x14ac:dyDescent="0.25">
      <c r="A935" t="s">
        <v>117</v>
      </c>
      <c r="B935" t="s">
        <v>118</v>
      </c>
      <c r="C935">
        <v>80317</v>
      </c>
      <c r="D935" t="s">
        <v>59</v>
      </c>
      <c r="E935" t="s">
        <v>119</v>
      </c>
      <c r="F935" t="s">
        <v>61</v>
      </c>
      <c r="G935" t="s">
        <v>62</v>
      </c>
      <c r="H935" t="s">
        <v>63</v>
      </c>
      <c r="I935" t="s">
        <v>64</v>
      </c>
      <c r="J935" t="s">
        <v>65</v>
      </c>
      <c r="K935" t="s">
        <v>64</v>
      </c>
      <c r="L935" s="1">
        <v>44348.43472222222</v>
      </c>
      <c r="P935" t="s">
        <v>100</v>
      </c>
      <c r="Q935" t="s">
        <v>120</v>
      </c>
      <c r="U935" t="s">
        <v>121</v>
      </c>
      <c r="AN935" s="1">
        <v>44358.490879629629</v>
      </c>
      <c r="AO935" s="1">
        <v>44351.416666666664</v>
      </c>
      <c r="AP935" t="s">
        <v>407</v>
      </c>
      <c r="AQ935" t="s">
        <v>408</v>
      </c>
      <c r="AR935">
        <v>66</v>
      </c>
      <c r="AS935">
        <v>8</v>
      </c>
      <c r="AT935" t="s">
        <v>343</v>
      </c>
      <c r="AU935" t="s">
        <v>188</v>
      </c>
      <c r="AV935" t="s">
        <v>180</v>
      </c>
      <c r="AW935" t="s">
        <v>268</v>
      </c>
      <c r="AX935">
        <v>8</v>
      </c>
      <c r="AZ935" t="s">
        <v>122</v>
      </c>
      <c r="BC935">
        <v>80317003</v>
      </c>
      <c r="BD935">
        <v>8163067</v>
      </c>
      <c r="BE935" t="s">
        <v>407</v>
      </c>
    </row>
    <row r="936" spans="1:57" x14ac:dyDescent="0.25">
      <c r="A936" t="s">
        <v>117</v>
      </c>
      <c r="B936" t="s">
        <v>118</v>
      </c>
      <c r="C936">
        <v>80317</v>
      </c>
      <c r="D936" t="s">
        <v>59</v>
      </c>
      <c r="E936" t="s">
        <v>119</v>
      </c>
      <c r="F936" t="s">
        <v>61</v>
      </c>
      <c r="G936" t="s">
        <v>62</v>
      </c>
      <c r="H936" t="s">
        <v>63</v>
      </c>
      <c r="I936" t="s">
        <v>64</v>
      </c>
      <c r="J936" t="s">
        <v>65</v>
      </c>
      <c r="K936" t="s">
        <v>64</v>
      </c>
      <c r="L936" s="1">
        <v>44348.43472222222</v>
      </c>
      <c r="P936" t="s">
        <v>100</v>
      </c>
      <c r="Q936" t="s">
        <v>120</v>
      </c>
      <c r="U936" t="s">
        <v>121</v>
      </c>
      <c r="AN936" s="1">
        <v>44358.490879629629</v>
      </c>
      <c r="AO936" s="1">
        <v>44351.416666666664</v>
      </c>
      <c r="AP936" t="s">
        <v>404</v>
      </c>
      <c r="AQ936" t="s">
        <v>405</v>
      </c>
      <c r="AR936">
        <v>36</v>
      </c>
      <c r="AS936">
        <v>3</v>
      </c>
      <c r="AT936" t="s">
        <v>343</v>
      </c>
      <c r="AU936" t="s">
        <v>406</v>
      </c>
      <c r="AV936" t="s">
        <v>180</v>
      </c>
      <c r="AW936" t="s">
        <v>268</v>
      </c>
      <c r="AX936">
        <v>3</v>
      </c>
      <c r="AZ936" t="s">
        <v>122</v>
      </c>
      <c r="BC936">
        <v>80317003</v>
      </c>
      <c r="BD936">
        <v>8163067</v>
      </c>
      <c r="BE936" t="s">
        <v>404</v>
      </c>
    </row>
    <row r="937" spans="1:57" x14ac:dyDescent="0.25">
      <c r="A937" t="s">
        <v>117</v>
      </c>
      <c r="B937" t="s">
        <v>118</v>
      </c>
      <c r="C937">
        <v>80317</v>
      </c>
      <c r="D937" t="s">
        <v>59</v>
      </c>
      <c r="E937" t="s">
        <v>119</v>
      </c>
      <c r="F937" t="s">
        <v>61</v>
      </c>
      <c r="G937" t="s">
        <v>62</v>
      </c>
      <c r="H937" t="s">
        <v>63</v>
      </c>
      <c r="I937" t="s">
        <v>64</v>
      </c>
      <c r="J937" t="s">
        <v>65</v>
      </c>
      <c r="K937" t="s">
        <v>64</v>
      </c>
      <c r="L937" s="1">
        <v>44348.43472222222</v>
      </c>
      <c r="P937" t="s">
        <v>100</v>
      </c>
      <c r="Q937" t="s">
        <v>120</v>
      </c>
      <c r="U937" t="s">
        <v>121</v>
      </c>
      <c r="AN937" s="1">
        <v>44365.45511574074</v>
      </c>
      <c r="AO937" s="1">
        <v>44365.45511574074</v>
      </c>
      <c r="AP937" t="s">
        <v>305</v>
      </c>
      <c r="AQ937" t="s">
        <v>306</v>
      </c>
      <c r="AR937">
        <v>29</v>
      </c>
      <c r="AS937">
        <v>4.8</v>
      </c>
      <c r="AT937" t="s">
        <v>71</v>
      </c>
      <c r="AU937" t="s">
        <v>304</v>
      </c>
      <c r="AW937" t="s">
        <v>268</v>
      </c>
      <c r="AX937">
        <v>0.1</v>
      </c>
      <c r="AZ937" t="s">
        <v>122</v>
      </c>
      <c r="BC937">
        <v>80317003</v>
      </c>
      <c r="BD937">
        <v>8177024</v>
      </c>
      <c r="BE937" t="s">
        <v>305</v>
      </c>
    </row>
    <row r="938" spans="1:57" x14ac:dyDescent="0.25">
      <c r="A938" t="s">
        <v>117</v>
      </c>
      <c r="B938" t="s">
        <v>118</v>
      </c>
      <c r="C938">
        <v>80317</v>
      </c>
      <c r="D938" t="s">
        <v>59</v>
      </c>
      <c r="E938" t="s">
        <v>119</v>
      </c>
      <c r="F938" t="s">
        <v>61</v>
      </c>
      <c r="G938" t="s">
        <v>62</v>
      </c>
      <c r="H938" t="s">
        <v>63</v>
      </c>
      <c r="I938" t="s">
        <v>64</v>
      </c>
      <c r="J938" t="s">
        <v>65</v>
      </c>
      <c r="K938" t="s">
        <v>64</v>
      </c>
      <c r="L938" s="1">
        <v>44348.43472222222</v>
      </c>
      <c r="P938" t="s">
        <v>100</v>
      </c>
      <c r="Q938" t="s">
        <v>120</v>
      </c>
      <c r="U938" t="s">
        <v>121</v>
      </c>
      <c r="AN938" s="1">
        <v>44365.45511574074</v>
      </c>
      <c r="AO938" s="1">
        <v>44365.45511574074</v>
      </c>
      <c r="AP938" t="s">
        <v>291</v>
      </c>
      <c r="AQ938" t="s">
        <v>292</v>
      </c>
      <c r="AR938">
        <v>28</v>
      </c>
      <c r="AS938">
        <v>38.700000000000003</v>
      </c>
      <c r="AT938" t="s">
        <v>71</v>
      </c>
      <c r="AU938" t="s">
        <v>293</v>
      </c>
      <c r="AW938" t="s">
        <v>268</v>
      </c>
      <c r="AX938">
        <v>0.4</v>
      </c>
      <c r="AZ938" t="s">
        <v>122</v>
      </c>
      <c r="BC938">
        <v>80317003</v>
      </c>
      <c r="BD938">
        <v>8177024</v>
      </c>
      <c r="BE938" t="s">
        <v>291</v>
      </c>
    </row>
    <row r="939" spans="1:57" x14ac:dyDescent="0.25">
      <c r="A939" t="s">
        <v>117</v>
      </c>
      <c r="B939" t="s">
        <v>118</v>
      </c>
      <c r="C939">
        <v>80317</v>
      </c>
      <c r="D939" t="s">
        <v>59</v>
      </c>
      <c r="E939" t="s">
        <v>119</v>
      </c>
      <c r="F939" t="s">
        <v>61</v>
      </c>
      <c r="G939" t="s">
        <v>62</v>
      </c>
      <c r="H939" t="s">
        <v>63</v>
      </c>
      <c r="I939" t="s">
        <v>64</v>
      </c>
      <c r="J939" t="s">
        <v>65</v>
      </c>
      <c r="K939" t="s">
        <v>64</v>
      </c>
      <c r="L939" s="1">
        <v>44348.43472222222</v>
      </c>
      <c r="P939" t="s">
        <v>100</v>
      </c>
      <c r="Q939" t="s">
        <v>120</v>
      </c>
      <c r="U939" t="s">
        <v>121</v>
      </c>
      <c r="AN939" s="1">
        <v>44365.45511574074</v>
      </c>
      <c r="AO939" s="1">
        <v>44365.45511574074</v>
      </c>
      <c r="AP939" t="s">
        <v>283</v>
      </c>
      <c r="AQ939" t="s">
        <v>284</v>
      </c>
      <c r="AR939">
        <v>31</v>
      </c>
      <c r="AS939">
        <v>14.2</v>
      </c>
      <c r="AT939" t="s">
        <v>71</v>
      </c>
      <c r="AU939" t="s">
        <v>237</v>
      </c>
      <c r="AW939" t="s">
        <v>268</v>
      </c>
      <c r="AX939">
        <v>0.1</v>
      </c>
      <c r="AZ939" t="s">
        <v>122</v>
      </c>
      <c r="BC939">
        <v>80317003</v>
      </c>
      <c r="BD939">
        <v>8177024</v>
      </c>
      <c r="BE939" t="s">
        <v>283</v>
      </c>
    </row>
    <row r="940" spans="1:57" x14ac:dyDescent="0.25">
      <c r="A940" t="s">
        <v>117</v>
      </c>
      <c r="B940" t="s">
        <v>118</v>
      </c>
      <c r="C940">
        <v>80317</v>
      </c>
      <c r="D940" t="s">
        <v>59</v>
      </c>
      <c r="E940" t="s">
        <v>119</v>
      </c>
      <c r="F940" t="s">
        <v>61</v>
      </c>
      <c r="G940" t="s">
        <v>62</v>
      </c>
      <c r="H940" t="s">
        <v>63</v>
      </c>
      <c r="I940" t="s">
        <v>64</v>
      </c>
      <c r="J940" t="s">
        <v>65</v>
      </c>
      <c r="K940" t="s">
        <v>64</v>
      </c>
      <c r="L940" s="1">
        <v>44348.43472222222</v>
      </c>
      <c r="P940" t="s">
        <v>100</v>
      </c>
      <c r="Q940" t="s">
        <v>120</v>
      </c>
      <c r="U940" t="s">
        <v>121</v>
      </c>
      <c r="AN940" s="1">
        <v>44365.45511574074</v>
      </c>
      <c r="AO940" s="1">
        <v>44365.45511574074</v>
      </c>
      <c r="AP940" t="s">
        <v>265</v>
      </c>
      <c r="AQ940" t="s">
        <v>266</v>
      </c>
      <c r="AR940">
        <v>30</v>
      </c>
      <c r="AS940">
        <v>50.5</v>
      </c>
      <c r="AT940" t="s">
        <v>71</v>
      </c>
      <c r="AU940" t="s">
        <v>275</v>
      </c>
      <c r="AW940" t="s">
        <v>268</v>
      </c>
      <c r="AX940">
        <v>0.3</v>
      </c>
      <c r="AZ940" t="s">
        <v>122</v>
      </c>
      <c r="BC940">
        <v>80317003</v>
      </c>
      <c r="BD940">
        <v>8177024</v>
      </c>
      <c r="BE940" t="s">
        <v>265</v>
      </c>
    </row>
    <row r="941" spans="1:57" x14ac:dyDescent="0.25">
      <c r="A941" t="s">
        <v>117</v>
      </c>
      <c r="B941" t="s">
        <v>118</v>
      </c>
      <c r="C941">
        <v>80317</v>
      </c>
      <c r="D941" t="s">
        <v>59</v>
      </c>
      <c r="E941" t="s">
        <v>119</v>
      </c>
      <c r="F941" t="s">
        <v>61</v>
      </c>
      <c r="G941" t="s">
        <v>62</v>
      </c>
      <c r="H941" t="s">
        <v>63</v>
      </c>
      <c r="I941" t="s">
        <v>64</v>
      </c>
      <c r="J941" t="s">
        <v>65</v>
      </c>
      <c r="K941" t="s">
        <v>64</v>
      </c>
      <c r="L941" s="1">
        <v>44348.43472222222</v>
      </c>
      <c r="P941" t="s">
        <v>100</v>
      </c>
      <c r="Q941" t="s">
        <v>120</v>
      </c>
      <c r="U941" t="s">
        <v>121</v>
      </c>
      <c r="AN941" s="1">
        <v>44365.45511574074</v>
      </c>
      <c r="AO941" s="1">
        <v>44365.45511574074</v>
      </c>
      <c r="AP941" t="s">
        <v>241</v>
      </c>
      <c r="AQ941" t="s">
        <v>242</v>
      </c>
      <c r="AS941">
        <v>184.5</v>
      </c>
      <c r="AT941" t="s">
        <v>71</v>
      </c>
      <c r="AU941" t="s">
        <v>251</v>
      </c>
      <c r="AX941">
        <v>1</v>
      </c>
      <c r="AZ941" t="s">
        <v>122</v>
      </c>
      <c r="BC941">
        <v>80317003</v>
      </c>
      <c r="BD941">
        <v>8177024</v>
      </c>
      <c r="BE941" t="s">
        <v>241</v>
      </c>
    </row>
    <row r="942" spans="1:57" x14ac:dyDescent="0.25">
      <c r="A942" t="s">
        <v>117</v>
      </c>
      <c r="B942" t="s">
        <v>118</v>
      </c>
      <c r="C942">
        <v>80317</v>
      </c>
      <c r="D942" t="s">
        <v>59</v>
      </c>
      <c r="E942" t="s">
        <v>119</v>
      </c>
      <c r="F942" t="s">
        <v>61</v>
      </c>
      <c r="G942" t="s">
        <v>62</v>
      </c>
      <c r="H942" t="s">
        <v>63</v>
      </c>
      <c r="I942" t="s">
        <v>64</v>
      </c>
      <c r="J942" t="s">
        <v>65</v>
      </c>
      <c r="K942" t="s">
        <v>64</v>
      </c>
      <c r="L942" s="1">
        <v>44348.43472222222</v>
      </c>
      <c r="P942" t="s">
        <v>100</v>
      </c>
      <c r="Q942" t="s">
        <v>120</v>
      </c>
      <c r="U942" t="s">
        <v>121</v>
      </c>
      <c r="AN942" s="1">
        <v>44350.674305555556</v>
      </c>
      <c r="AO942" s="1">
        <v>44350.674305555556</v>
      </c>
      <c r="AP942" t="s">
        <v>414</v>
      </c>
      <c r="AQ942" t="s">
        <v>415</v>
      </c>
      <c r="AR942">
        <v>33</v>
      </c>
      <c r="AS942">
        <v>27.8</v>
      </c>
      <c r="AT942" t="s">
        <v>71</v>
      </c>
      <c r="AU942" t="s">
        <v>237</v>
      </c>
      <c r="AW942" t="s">
        <v>412</v>
      </c>
      <c r="AX942">
        <v>0.1</v>
      </c>
      <c r="AZ942" t="s">
        <v>122</v>
      </c>
      <c r="BC942">
        <v>80317003</v>
      </c>
      <c r="BD942">
        <v>8163055</v>
      </c>
      <c r="BE942" t="s">
        <v>414</v>
      </c>
    </row>
    <row r="943" spans="1:57" x14ac:dyDescent="0.25">
      <c r="A943" t="s">
        <v>117</v>
      </c>
      <c r="B943" t="s">
        <v>118</v>
      </c>
      <c r="C943">
        <v>80317</v>
      </c>
      <c r="D943" t="s">
        <v>59</v>
      </c>
      <c r="E943" t="s">
        <v>119</v>
      </c>
      <c r="F943" t="s">
        <v>61</v>
      </c>
      <c r="G943" t="s">
        <v>62</v>
      </c>
      <c r="H943" t="s">
        <v>63</v>
      </c>
      <c r="I943" t="s">
        <v>64</v>
      </c>
      <c r="J943" t="s">
        <v>65</v>
      </c>
      <c r="K943" t="s">
        <v>64</v>
      </c>
      <c r="L943" s="1">
        <v>44348.43472222222</v>
      </c>
      <c r="P943" t="s">
        <v>100</v>
      </c>
      <c r="Q943" t="s">
        <v>120</v>
      </c>
      <c r="U943" t="s">
        <v>121</v>
      </c>
      <c r="AN943" s="1">
        <v>44350.674305555556</v>
      </c>
      <c r="AO943" s="1">
        <v>44350.674305555556</v>
      </c>
      <c r="AP943" t="s">
        <v>410</v>
      </c>
      <c r="AQ943" t="s">
        <v>411</v>
      </c>
      <c r="AR943">
        <v>32</v>
      </c>
      <c r="AS943">
        <v>60.4</v>
      </c>
      <c r="AT943" t="s">
        <v>71</v>
      </c>
      <c r="AU943" t="s">
        <v>418</v>
      </c>
      <c r="AW943" t="s">
        <v>412</v>
      </c>
      <c r="AX943">
        <v>0.5</v>
      </c>
      <c r="AZ943" t="s">
        <v>122</v>
      </c>
      <c r="BC943">
        <v>80317003</v>
      </c>
      <c r="BD943">
        <v>8163055</v>
      </c>
      <c r="BE943" t="s">
        <v>410</v>
      </c>
    </row>
    <row r="944" spans="1:57" x14ac:dyDescent="0.25">
      <c r="A944" t="s">
        <v>117</v>
      </c>
      <c r="B944" t="s">
        <v>118</v>
      </c>
      <c r="C944">
        <v>80317</v>
      </c>
      <c r="D944" t="s">
        <v>59</v>
      </c>
      <c r="E944" t="s">
        <v>119</v>
      </c>
      <c r="F944" t="s">
        <v>61</v>
      </c>
      <c r="G944" t="s">
        <v>62</v>
      </c>
      <c r="H944" t="s">
        <v>63</v>
      </c>
      <c r="I944" t="s">
        <v>64</v>
      </c>
      <c r="J944" t="s">
        <v>65</v>
      </c>
      <c r="K944" t="s">
        <v>64</v>
      </c>
      <c r="L944" s="1">
        <v>44348.43472222222</v>
      </c>
      <c r="P944" t="s">
        <v>100</v>
      </c>
      <c r="Q944" t="s">
        <v>120</v>
      </c>
      <c r="U944" t="s">
        <v>121</v>
      </c>
      <c r="AN944" s="1">
        <v>44350.91815972222</v>
      </c>
      <c r="AO944" s="1">
        <v>44350.424166666664</v>
      </c>
      <c r="AP944" t="s">
        <v>369</v>
      </c>
      <c r="AQ944" t="s">
        <v>370</v>
      </c>
      <c r="AS944">
        <v>0.219</v>
      </c>
      <c r="AT944" t="s">
        <v>343</v>
      </c>
      <c r="AU944" t="s">
        <v>379</v>
      </c>
      <c r="AX944">
        <v>8.9999999999999993E-3</v>
      </c>
      <c r="AZ944" t="s">
        <v>122</v>
      </c>
      <c r="BC944">
        <v>80317003</v>
      </c>
      <c r="BD944">
        <v>8163062</v>
      </c>
      <c r="BE944" t="s">
        <v>369</v>
      </c>
    </row>
    <row r="945" spans="1:57" x14ac:dyDescent="0.25">
      <c r="A945" t="s">
        <v>117</v>
      </c>
      <c r="B945" t="s">
        <v>118</v>
      </c>
      <c r="C945">
        <v>80317</v>
      </c>
      <c r="D945" t="s">
        <v>59</v>
      </c>
      <c r="E945" t="s">
        <v>119</v>
      </c>
      <c r="F945" t="s">
        <v>61</v>
      </c>
      <c r="G945" t="s">
        <v>62</v>
      </c>
      <c r="H945" t="s">
        <v>63</v>
      </c>
      <c r="I945" t="s">
        <v>64</v>
      </c>
      <c r="J945" t="s">
        <v>65</v>
      </c>
      <c r="K945" t="s">
        <v>64</v>
      </c>
      <c r="L945" s="1">
        <v>44348.43472222222</v>
      </c>
      <c r="P945" t="s">
        <v>100</v>
      </c>
      <c r="Q945" t="s">
        <v>120</v>
      </c>
      <c r="U945" t="s">
        <v>121</v>
      </c>
      <c r="AN945" s="1">
        <v>44350.91815972222</v>
      </c>
      <c r="AO945" s="1">
        <v>44350.424166666664</v>
      </c>
      <c r="AP945" t="s">
        <v>346</v>
      </c>
      <c r="AQ945" t="s">
        <v>347</v>
      </c>
      <c r="AS945">
        <v>1.02</v>
      </c>
      <c r="AT945" t="s">
        <v>343</v>
      </c>
      <c r="AU945" t="s">
        <v>356</v>
      </c>
      <c r="AX945">
        <v>1.7999999999999999E-2</v>
      </c>
      <c r="AZ945" t="s">
        <v>122</v>
      </c>
      <c r="BC945">
        <v>80317003</v>
      </c>
      <c r="BD945">
        <v>8163062</v>
      </c>
      <c r="BE945" t="s">
        <v>346</v>
      </c>
    </row>
    <row r="946" spans="1:57" x14ac:dyDescent="0.25">
      <c r="A946" t="s">
        <v>117</v>
      </c>
      <c r="B946" t="s">
        <v>118</v>
      </c>
      <c r="C946">
        <v>80317</v>
      </c>
      <c r="D946" t="s">
        <v>59</v>
      </c>
      <c r="E946" t="s">
        <v>119</v>
      </c>
      <c r="F946" t="s">
        <v>61</v>
      </c>
      <c r="G946" t="s">
        <v>62</v>
      </c>
      <c r="H946" t="s">
        <v>63</v>
      </c>
      <c r="I946" t="s">
        <v>64</v>
      </c>
      <c r="J946" t="s">
        <v>65</v>
      </c>
      <c r="K946" t="s">
        <v>64</v>
      </c>
      <c r="L946" s="1">
        <v>44348.43472222222</v>
      </c>
      <c r="P946" t="s">
        <v>100</v>
      </c>
      <c r="Q946" t="s">
        <v>120</v>
      </c>
      <c r="U946" t="s">
        <v>121</v>
      </c>
      <c r="AN946" s="1">
        <v>44350.91815972222</v>
      </c>
      <c r="AO946" s="1">
        <v>44350.424166666664</v>
      </c>
      <c r="AP946" t="s">
        <v>341</v>
      </c>
      <c r="AQ946" t="s">
        <v>342</v>
      </c>
      <c r="AS946">
        <v>7.2999999999999995E-2</v>
      </c>
      <c r="AT946" t="s">
        <v>343</v>
      </c>
      <c r="AU946" t="s">
        <v>344</v>
      </c>
      <c r="AX946">
        <v>1.7999999999999999E-2</v>
      </c>
      <c r="AZ946" t="s">
        <v>122</v>
      </c>
      <c r="BC946">
        <v>80317003</v>
      </c>
      <c r="BD946">
        <v>8163062</v>
      </c>
      <c r="BE946" t="s">
        <v>341</v>
      </c>
    </row>
    <row r="947" spans="1:57" x14ac:dyDescent="0.25">
      <c r="A947" t="s">
        <v>57</v>
      </c>
      <c r="B947" t="s">
        <v>58</v>
      </c>
      <c r="C947">
        <v>80317</v>
      </c>
      <c r="D947" t="s">
        <v>59</v>
      </c>
      <c r="E947" t="s">
        <v>60</v>
      </c>
      <c r="F947" t="s">
        <v>61</v>
      </c>
      <c r="G947" t="s">
        <v>62</v>
      </c>
      <c r="H947" t="s">
        <v>63</v>
      </c>
      <c r="I947" t="s">
        <v>64</v>
      </c>
      <c r="J947" t="s">
        <v>65</v>
      </c>
      <c r="K947" t="s">
        <v>64</v>
      </c>
      <c r="L947" s="1">
        <v>44348.425694444442</v>
      </c>
      <c r="P947" t="s">
        <v>66</v>
      </c>
      <c r="Q947" t="s">
        <v>67</v>
      </c>
      <c r="U947" t="s">
        <v>68</v>
      </c>
      <c r="AN947" s="1">
        <v>44354.423587962963</v>
      </c>
      <c r="AO947" s="1">
        <v>44350.561111111114</v>
      </c>
      <c r="AP947" t="s">
        <v>556</v>
      </c>
      <c r="AQ947" t="s">
        <v>557</v>
      </c>
      <c r="AR947">
        <v>26</v>
      </c>
      <c r="AS947">
        <v>7.0000000000000001E-3</v>
      </c>
      <c r="AT947" t="s">
        <v>71</v>
      </c>
      <c r="AU947" t="s">
        <v>449</v>
      </c>
      <c r="AW947" t="s">
        <v>450</v>
      </c>
      <c r="AX947">
        <v>2E-3</v>
      </c>
      <c r="AZ947" t="s">
        <v>74</v>
      </c>
      <c r="BC947">
        <v>80317002</v>
      </c>
      <c r="BD947">
        <v>8163206</v>
      </c>
      <c r="BE947" t="s">
        <v>556</v>
      </c>
    </row>
    <row r="948" spans="1:57" x14ac:dyDescent="0.25">
      <c r="A948" t="s">
        <v>57</v>
      </c>
      <c r="B948" t="s">
        <v>58</v>
      </c>
      <c r="C948">
        <v>80317</v>
      </c>
      <c r="D948" t="s">
        <v>59</v>
      </c>
      <c r="E948" t="s">
        <v>60</v>
      </c>
      <c r="F948" t="s">
        <v>61</v>
      </c>
      <c r="G948" t="s">
        <v>62</v>
      </c>
      <c r="H948" t="s">
        <v>63</v>
      </c>
      <c r="I948" t="s">
        <v>64</v>
      </c>
      <c r="J948" t="s">
        <v>65</v>
      </c>
      <c r="K948" t="s">
        <v>64</v>
      </c>
      <c r="L948" s="1">
        <v>44348.425694444442</v>
      </c>
      <c r="P948" t="s">
        <v>66</v>
      </c>
      <c r="Q948" t="s">
        <v>67</v>
      </c>
      <c r="U948" t="s">
        <v>68</v>
      </c>
      <c r="AN948" s="1">
        <v>44354.422523148147</v>
      </c>
      <c r="AO948" s="1">
        <v>44350.561111111114</v>
      </c>
      <c r="AP948" t="s">
        <v>554</v>
      </c>
      <c r="AQ948" t="s">
        <v>555</v>
      </c>
      <c r="AR948">
        <v>25</v>
      </c>
      <c r="AS948">
        <v>1.2E-2</v>
      </c>
      <c r="AT948" t="s">
        <v>71</v>
      </c>
      <c r="AU948" t="s">
        <v>449</v>
      </c>
      <c r="AW948" t="s">
        <v>450</v>
      </c>
      <c r="AX948">
        <v>2E-3</v>
      </c>
      <c r="AZ948" t="s">
        <v>74</v>
      </c>
      <c r="BC948">
        <v>80317002</v>
      </c>
      <c r="BD948">
        <v>8163204</v>
      </c>
      <c r="BE948" t="s">
        <v>554</v>
      </c>
    </row>
    <row r="949" spans="1:57" x14ac:dyDescent="0.25">
      <c r="A949" t="s">
        <v>57</v>
      </c>
      <c r="B949" t="s">
        <v>58</v>
      </c>
      <c r="C949">
        <v>80317</v>
      </c>
      <c r="D949" t="s">
        <v>59</v>
      </c>
      <c r="E949" t="s">
        <v>60</v>
      </c>
      <c r="F949" t="s">
        <v>61</v>
      </c>
      <c r="G949" t="s">
        <v>62</v>
      </c>
      <c r="H949" t="s">
        <v>63</v>
      </c>
      <c r="I949" t="s">
        <v>64</v>
      </c>
      <c r="J949" t="s">
        <v>65</v>
      </c>
      <c r="K949" t="s">
        <v>64</v>
      </c>
      <c r="L949" s="1">
        <v>44348.425694444442</v>
      </c>
      <c r="P949" t="s">
        <v>66</v>
      </c>
      <c r="Q949" t="s">
        <v>67</v>
      </c>
      <c r="U949" t="s">
        <v>68</v>
      </c>
      <c r="AN949" s="1">
        <v>44349.620567129627</v>
      </c>
      <c r="AO949" s="1">
        <v>44349.620567129627</v>
      </c>
      <c r="AP949" t="s">
        <v>447</v>
      </c>
      <c r="AQ949" t="s">
        <v>448</v>
      </c>
      <c r="AR949">
        <v>23</v>
      </c>
      <c r="AS949">
        <v>2E-3</v>
      </c>
      <c r="AT949" t="s">
        <v>71</v>
      </c>
      <c r="AU949" t="s">
        <v>449</v>
      </c>
      <c r="AV949" t="s">
        <v>180</v>
      </c>
      <c r="AW949" t="s">
        <v>450</v>
      </c>
      <c r="AX949">
        <v>2E-3</v>
      </c>
      <c r="AZ949" t="s">
        <v>74</v>
      </c>
      <c r="BC949">
        <v>80317002</v>
      </c>
      <c r="BD949">
        <v>8163202</v>
      </c>
      <c r="BE949" t="s">
        <v>447</v>
      </c>
    </row>
    <row r="950" spans="1:57" x14ac:dyDescent="0.25">
      <c r="A950" t="s">
        <v>57</v>
      </c>
      <c r="B950" t="s">
        <v>58</v>
      </c>
      <c r="C950">
        <v>80317</v>
      </c>
      <c r="D950" t="s">
        <v>59</v>
      </c>
      <c r="E950" t="s">
        <v>60</v>
      </c>
      <c r="F950" t="s">
        <v>61</v>
      </c>
      <c r="G950" t="s">
        <v>62</v>
      </c>
      <c r="H950" t="s">
        <v>63</v>
      </c>
      <c r="I950" t="s">
        <v>64</v>
      </c>
      <c r="J950" t="s">
        <v>65</v>
      </c>
      <c r="K950" t="s">
        <v>64</v>
      </c>
      <c r="L950" s="1">
        <v>44348.425694444442</v>
      </c>
      <c r="P950" t="s">
        <v>66</v>
      </c>
      <c r="Q950" t="s">
        <v>67</v>
      </c>
      <c r="U950" t="s">
        <v>68</v>
      </c>
      <c r="AN950" s="1">
        <v>44351.382048611114</v>
      </c>
      <c r="AO950" s="1">
        <v>44350.610856481479</v>
      </c>
      <c r="AP950" t="s">
        <v>560</v>
      </c>
      <c r="AQ950" t="s">
        <v>561</v>
      </c>
      <c r="AR950">
        <v>80</v>
      </c>
      <c r="AS950">
        <v>1.1599999999999999</v>
      </c>
      <c r="AT950" t="s">
        <v>71</v>
      </c>
      <c r="AU950" t="s">
        <v>562</v>
      </c>
      <c r="AW950" t="s">
        <v>563</v>
      </c>
      <c r="AX950">
        <v>0.05</v>
      </c>
      <c r="AZ950" t="s">
        <v>74</v>
      </c>
      <c r="BC950">
        <v>80317002</v>
      </c>
      <c r="BD950">
        <v>8163210</v>
      </c>
      <c r="BE950" t="s">
        <v>560</v>
      </c>
    </row>
    <row r="951" spans="1:57" x14ac:dyDescent="0.25">
      <c r="A951" t="s">
        <v>57</v>
      </c>
      <c r="B951" t="s">
        <v>58</v>
      </c>
      <c r="C951">
        <v>80317</v>
      </c>
      <c r="D951" t="s">
        <v>59</v>
      </c>
      <c r="E951" t="s">
        <v>60</v>
      </c>
      <c r="F951" t="s">
        <v>61</v>
      </c>
      <c r="G951" t="s">
        <v>62</v>
      </c>
      <c r="H951" t="s">
        <v>63</v>
      </c>
      <c r="I951" t="s">
        <v>64</v>
      </c>
      <c r="J951" t="s">
        <v>65</v>
      </c>
      <c r="K951" t="s">
        <v>64</v>
      </c>
      <c r="L951" s="1">
        <v>44348.425694444442</v>
      </c>
      <c r="P951" t="s">
        <v>66</v>
      </c>
      <c r="Q951" t="s">
        <v>67</v>
      </c>
      <c r="U951" t="s">
        <v>68</v>
      </c>
      <c r="AN951" s="1">
        <v>44356.667291666665</v>
      </c>
      <c r="AO951" s="1">
        <v>44356.667291666665</v>
      </c>
      <c r="AP951" t="s">
        <v>427</v>
      </c>
      <c r="AQ951" t="s">
        <v>428</v>
      </c>
      <c r="AR951">
        <v>18</v>
      </c>
      <c r="AS951">
        <v>6.0000000000000001E-3</v>
      </c>
      <c r="AT951" t="s">
        <v>71</v>
      </c>
      <c r="AU951" t="s">
        <v>424</v>
      </c>
      <c r="AV951" t="s">
        <v>345</v>
      </c>
      <c r="AW951" t="s">
        <v>429</v>
      </c>
      <c r="AX951">
        <v>5.0000000000000001E-3</v>
      </c>
      <c r="AZ951" t="s">
        <v>74</v>
      </c>
      <c r="BC951">
        <v>80317002</v>
      </c>
      <c r="BD951">
        <v>8163207</v>
      </c>
      <c r="BE951" t="s">
        <v>427</v>
      </c>
    </row>
    <row r="952" spans="1:57" x14ac:dyDescent="0.25">
      <c r="A952" t="s">
        <v>57</v>
      </c>
      <c r="B952" t="s">
        <v>58</v>
      </c>
      <c r="C952">
        <v>80317</v>
      </c>
      <c r="D952" t="s">
        <v>59</v>
      </c>
      <c r="E952" t="s">
        <v>60</v>
      </c>
      <c r="F952" t="s">
        <v>61</v>
      </c>
      <c r="G952" t="s">
        <v>62</v>
      </c>
      <c r="H952" t="s">
        <v>63</v>
      </c>
      <c r="I952" t="s">
        <v>64</v>
      </c>
      <c r="J952" t="s">
        <v>65</v>
      </c>
      <c r="K952" t="s">
        <v>64</v>
      </c>
      <c r="L952" s="1">
        <v>44348.425694444442</v>
      </c>
      <c r="P952" t="s">
        <v>66</v>
      </c>
      <c r="Q952" t="s">
        <v>67</v>
      </c>
      <c r="U952" t="s">
        <v>68</v>
      </c>
      <c r="AN952" s="1">
        <v>44356.667291666665</v>
      </c>
      <c r="AO952" s="1">
        <v>44356.667291666665</v>
      </c>
      <c r="AP952" t="s">
        <v>422</v>
      </c>
      <c r="AQ952" t="s">
        <v>423</v>
      </c>
      <c r="AR952">
        <v>20</v>
      </c>
      <c r="AS952">
        <v>3.6999999999999998E-2</v>
      </c>
      <c r="AT952" t="s">
        <v>71</v>
      </c>
      <c r="AU952" t="s">
        <v>424</v>
      </c>
      <c r="AW952" t="s">
        <v>425</v>
      </c>
      <c r="AX952">
        <v>5.0000000000000001E-3</v>
      </c>
      <c r="AZ952" t="s">
        <v>74</v>
      </c>
      <c r="BC952">
        <v>80317002</v>
      </c>
      <c r="BD952">
        <v>8163207</v>
      </c>
      <c r="BE952" t="s">
        <v>422</v>
      </c>
    </row>
    <row r="953" spans="1:57" x14ac:dyDescent="0.25">
      <c r="A953" t="s">
        <v>57</v>
      </c>
      <c r="B953" t="s">
        <v>58</v>
      </c>
      <c r="C953">
        <v>80317</v>
      </c>
      <c r="D953" t="s">
        <v>59</v>
      </c>
      <c r="E953" t="s">
        <v>60</v>
      </c>
      <c r="F953" t="s">
        <v>61</v>
      </c>
      <c r="G953" t="s">
        <v>62</v>
      </c>
      <c r="H953" t="s">
        <v>63</v>
      </c>
      <c r="I953" t="s">
        <v>64</v>
      </c>
      <c r="J953" t="s">
        <v>65</v>
      </c>
      <c r="K953" t="s">
        <v>64</v>
      </c>
      <c r="L953" s="1">
        <v>44348.425694444442</v>
      </c>
      <c r="P953" t="s">
        <v>66</v>
      </c>
      <c r="Q953" t="s">
        <v>67</v>
      </c>
      <c r="U953" t="s">
        <v>68</v>
      </c>
      <c r="AN953" s="1">
        <v>44349.549305555556</v>
      </c>
      <c r="AO953" s="1">
        <v>44349.549305555556</v>
      </c>
      <c r="AP953" t="s">
        <v>384</v>
      </c>
      <c r="AQ953" t="s">
        <v>385</v>
      </c>
      <c r="AR953">
        <v>13</v>
      </c>
      <c r="AS953">
        <v>58</v>
      </c>
      <c r="AT953" t="s">
        <v>386</v>
      </c>
      <c r="AU953" t="s">
        <v>192</v>
      </c>
      <c r="AW953" t="s">
        <v>387</v>
      </c>
      <c r="AX953">
        <v>1</v>
      </c>
      <c r="AZ953" t="s">
        <v>74</v>
      </c>
      <c r="BC953">
        <v>80317002</v>
      </c>
      <c r="BD953">
        <v>8163211</v>
      </c>
      <c r="BE953" t="s">
        <v>384</v>
      </c>
    </row>
    <row r="954" spans="1:57" x14ac:dyDescent="0.25">
      <c r="A954" t="s">
        <v>57</v>
      </c>
      <c r="B954" t="s">
        <v>58</v>
      </c>
      <c r="C954">
        <v>80317</v>
      </c>
      <c r="D954" t="s">
        <v>59</v>
      </c>
      <c r="E954" t="s">
        <v>60</v>
      </c>
      <c r="F954" t="s">
        <v>61</v>
      </c>
      <c r="G954" t="s">
        <v>62</v>
      </c>
      <c r="H954" t="s">
        <v>63</v>
      </c>
      <c r="I954" t="s">
        <v>64</v>
      </c>
      <c r="J954" t="s">
        <v>65</v>
      </c>
      <c r="K954" t="s">
        <v>64</v>
      </c>
      <c r="L954" s="1">
        <v>44348.425694444442</v>
      </c>
      <c r="P954" t="s">
        <v>66</v>
      </c>
      <c r="Q954" t="s">
        <v>67</v>
      </c>
      <c r="U954" t="s">
        <v>68</v>
      </c>
      <c r="AN954" s="1">
        <v>44348.425694444442</v>
      </c>
      <c r="AO954" s="1">
        <v>44348.425694444442</v>
      </c>
      <c r="AP954" t="s">
        <v>395</v>
      </c>
      <c r="AQ954" t="s">
        <v>396</v>
      </c>
      <c r="AR954">
        <v>10</v>
      </c>
      <c r="AS954">
        <v>7.6</v>
      </c>
      <c r="AT954" t="s">
        <v>314</v>
      </c>
      <c r="AW954" t="s">
        <v>397</v>
      </c>
      <c r="AZ954" t="s">
        <v>74</v>
      </c>
      <c r="BC954">
        <v>80317002</v>
      </c>
      <c r="BD954">
        <v>8163218</v>
      </c>
      <c r="BE954" t="s">
        <v>395</v>
      </c>
    </row>
    <row r="955" spans="1:57" x14ac:dyDescent="0.25">
      <c r="A955" t="s">
        <v>57</v>
      </c>
      <c r="B955" t="s">
        <v>58</v>
      </c>
      <c r="C955">
        <v>80317</v>
      </c>
      <c r="D955" t="s">
        <v>59</v>
      </c>
      <c r="E955" t="s">
        <v>60</v>
      </c>
      <c r="F955" t="s">
        <v>61</v>
      </c>
      <c r="G955" t="s">
        <v>62</v>
      </c>
      <c r="H955" t="s">
        <v>63</v>
      </c>
      <c r="I955" t="s">
        <v>64</v>
      </c>
      <c r="J955" t="s">
        <v>65</v>
      </c>
      <c r="K955" t="s">
        <v>64</v>
      </c>
      <c r="L955" s="1">
        <v>44348.425694444442</v>
      </c>
      <c r="P955" t="s">
        <v>66</v>
      </c>
      <c r="Q955" t="s">
        <v>67</v>
      </c>
      <c r="U955" t="s">
        <v>68</v>
      </c>
      <c r="AN955" s="1">
        <v>44348.425694444442</v>
      </c>
      <c r="AO955" s="1">
        <v>44348.425694444442</v>
      </c>
      <c r="AP955" t="s">
        <v>398</v>
      </c>
      <c r="AQ955" t="s">
        <v>399</v>
      </c>
      <c r="AR955">
        <v>8</v>
      </c>
      <c r="AS955">
        <v>2.87</v>
      </c>
      <c r="AT955" t="s">
        <v>71</v>
      </c>
      <c r="AW955" t="s">
        <v>397</v>
      </c>
      <c r="AZ955" t="s">
        <v>74</v>
      </c>
      <c r="BC955">
        <v>80317002</v>
      </c>
      <c r="BD955">
        <v>8163218</v>
      </c>
      <c r="BE955" t="s">
        <v>398</v>
      </c>
    </row>
    <row r="956" spans="1:57" x14ac:dyDescent="0.25">
      <c r="A956" t="s">
        <v>57</v>
      </c>
      <c r="B956" t="s">
        <v>58</v>
      </c>
      <c r="C956">
        <v>80317</v>
      </c>
      <c r="D956" t="s">
        <v>59</v>
      </c>
      <c r="E956" t="s">
        <v>60</v>
      </c>
      <c r="F956" t="s">
        <v>61</v>
      </c>
      <c r="G956" t="s">
        <v>62</v>
      </c>
      <c r="H956" t="s">
        <v>63</v>
      </c>
      <c r="I956" t="s">
        <v>64</v>
      </c>
      <c r="J956" t="s">
        <v>65</v>
      </c>
      <c r="K956" t="s">
        <v>64</v>
      </c>
      <c r="L956" s="1">
        <v>44348.425694444442</v>
      </c>
      <c r="P956" t="s">
        <v>66</v>
      </c>
      <c r="Q956" t="s">
        <v>67</v>
      </c>
      <c r="U956" t="s">
        <v>68</v>
      </c>
      <c r="AN956" s="1">
        <v>44348.425694444442</v>
      </c>
      <c r="AO956" s="1">
        <v>44348.425694444442</v>
      </c>
      <c r="AP956" t="s">
        <v>400</v>
      </c>
      <c r="AQ956" t="s">
        <v>401</v>
      </c>
      <c r="AR956">
        <v>9</v>
      </c>
      <c r="AS956">
        <v>561</v>
      </c>
      <c r="AT956" t="s">
        <v>330</v>
      </c>
      <c r="AW956" t="s">
        <v>397</v>
      </c>
      <c r="AZ956" t="s">
        <v>74</v>
      </c>
      <c r="BC956">
        <v>80317002</v>
      </c>
      <c r="BD956">
        <v>8163218</v>
      </c>
      <c r="BE956" t="s">
        <v>400</v>
      </c>
    </row>
    <row r="957" spans="1:57" x14ac:dyDescent="0.25">
      <c r="A957" t="s">
        <v>57</v>
      </c>
      <c r="B957" t="s">
        <v>58</v>
      </c>
      <c r="C957">
        <v>80317</v>
      </c>
      <c r="D957" t="s">
        <v>59</v>
      </c>
      <c r="E957" t="s">
        <v>60</v>
      </c>
      <c r="F957" t="s">
        <v>61</v>
      </c>
      <c r="G957" t="s">
        <v>62</v>
      </c>
      <c r="H957" t="s">
        <v>63</v>
      </c>
      <c r="I957" t="s">
        <v>64</v>
      </c>
      <c r="J957" t="s">
        <v>65</v>
      </c>
      <c r="K957" t="s">
        <v>64</v>
      </c>
      <c r="L957" s="1">
        <v>44348.425694444442</v>
      </c>
      <c r="P957" t="s">
        <v>66</v>
      </c>
      <c r="Q957" t="s">
        <v>67</v>
      </c>
      <c r="U957" t="s">
        <v>68</v>
      </c>
      <c r="AN957" s="1">
        <v>44348.425694444442</v>
      </c>
      <c r="AO957" s="1">
        <v>44348.425694444442</v>
      </c>
      <c r="AP957" t="s">
        <v>402</v>
      </c>
      <c r="AQ957" t="s">
        <v>403</v>
      </c>
      <c r="AR957">
        <v>7</v>
      </c>
      <c r="AS957">
        <v>27.4</v>
      </c>
      <c r="AT957" t="s">
        <v>339</v>
      </c>
      <c r="AW957" t="s">
        <v>397</v>
      </c>
      <c r="AZ957" t="s">
        <v>74</v>
      </c>
      <c r="BC957">
        <v>80317002</v>
      </c>
      <c r="BD957">
        <v>8163218</v>
      </c>
      <c r="BE957" t="s">
        <v>402</v>
      </c>
    </row>
    <row r="958" spans="1:57" x14ac:dyDescent="0.25">
      <c r="A958" t="s">
        <v>57</v>
      </c>
      <c r="B958" t="s">
        <v>58</v>
      </c>
      <c r="C958">
        <v>80317</v>
      </c>
      <c r="D958" t="s">
        <v>59</v>
      </c>
      <c r="E958" t="s">
        <v>60</v>
      </c>
      <c r="F958" t="s">
        <v>61</v>
      </c>
      <c r="G958" t="s">
        <v>62</v>
      </c>
      <c r="H958" t="s">
        <v>63</v>
      </c>
      <c r="I958" t="s">
        <v>64</v>
      </c>
      <c r="J958" t="s">
        <v>65</v>
      </c>
      <c r="K958" t="s">
        <v>64</v>
      </c>
      <c r="L958" s="1">
        <v>44348.425694444442</v>
      </c>
      <c r="P958" t="s">
        <v>66</v>
      </c>
      <c r="Q958" t="s">
        <v>67</v>
      </c>
      <c r="U958" t="s">
        <v>68</v>
      </c>
      <c r="AN958" s="1">
        <v>44356.063194444447</v>
      </c>
      <c r="AO958" s="1">
        <v>44356.063194444447</v>
      </c>
      <c r="AP958" t="s">
        <v>69</v>
      </c>
      <c r="AQ958" t="s">
        <v>70</v>
      </c>
      <c r="AR958">
        <v>89</v>
      </c>
      <c r="AS958">
        <v>19.100000000000001</v>
      </c>
      <c r="AT958" t="s">
        <v>71</v>
      </c>
      <c r="AU958" t="s">
        <v>72</v>
      </c>
      <c r="AW958" t="s">
        <v>73</v>
      </c>
      <c r="AX958">
        <v>0.8</v>
      </c>
      <c r="AZ958" t="s">
        <v>74</v>
      </c>
      <c r="BC958">
        <v>80317002</v>
      </c>
      <c r="BD958">
        <v>8163212</v>
      </c>
      <c r="BE958" t="s">
        <v>69</v>
      </c>
    </row>
    <row r="959" spans="1:57" x14ac:dyDescent="0.25">
      <c r="A959" t="s">
        <v>57</v>
      </c>
      <c r="B959" t="s">
        <v>58</v>
      </c>
      <c r="C959">
        <v>80317</v>
      </c>
      <c r="D959" t="s">
        <v>59</v>
      </c>
      <c r="E959" t="s">
        <v>60</v>
      </c>
      <c r="F959" t="s">
        <v>61</v>
      </c>
      <c r="G959" t="s">
        <v>62</v>
      </c>
      <c r="H959" t="s">
        <v>63</v>
      </c>
      <c r="I959" t="s">
        <v>64</v>
      </c>
      <c r="J959" t="s">
        <v>65</v>
      </c>
      <c r="K959" t="s">
        <v>64</v>
      </c>
      <c r="L959" s="1">
        <v>44348.425694444442</v>
      </c>
      <c r="P959" t="s">
        <v>66</v>
      </c>
      <c r="Q959" t="s">
        <v>67</v>
      </c>
      <c r="U959" t="s">
        <v>68</v>
      </c>
      <c r="AN959" s="1">
        <v>44349.618055555555</v>
      </c>
      <c r="AO959" s="1">
        <v>44349.618055555555</v>
      </c>
      <c r="AP959" t="s">
        <v>185</v>
      </c>
      <c r="AQ959" t="s">
        <v>186</v>
      </c>
      <c r="AR959">
        <v>67</v>
      </c>
      <c r="AS959">
        <v>180</v>
      </c>
      <c r="AT959" t="s">
        <v>187</v>
      </c>
      <c r="AU959" t="s">
        <v>188</v>
      </c>
      <c r="AW959" t="s">
        <v>189</v>
      </c>
      <c r="AX959">
        <v>1</v>
      </c>
      <c r="AZ959" t="s">
        <v>74</v>
      </c>
      <c r="BC959">
        <v>80317002</v>
      </c>
      <c r="BD959">
        <v>8163216</v>
      </c>
      <c r="BE959" t="s">
        <v>185</v>
      </c>
    </row>
    <row r="960" spans="1:57" x14ac:dyDescent="0.25">
      <c r="A960" t="s">
        <v>57</v>
      </c>
      <c r="B960" t="s">
        <v>58</v>
      </c>
      <c r="C960">
        <v>80317</v>
      </c>
      <c r="D960" t="s">
        <v>59</v>
      </c>
      <c r="E960" t="s">
        <v>60</v>
      </c>
      <c r="F960" t="s">
        <v>61</v>
      </c>
      <c r="G960" t="s">
        <v>62</v>
      </c>
      <c r="H960" t="s">
        <v>63</v>
      </c>
      <c r="I960" t="s">
        <v>64</v>
      </c>
      <c r="J960" t="s">
        <v>65</v>
      </c>
      <c r="K960" t="s">
        <v>64</v>
      </c>
      <c r="L960" s="1">
        <v>44348.425694444442</v>
      </c>
      <c r="P960" t="s">
        <v>66</v>
      </c>
      <c r="Q960" t="s">
        <v>67</v>
      </c>
      <c r="U960" t="s">
        <v>68</v>
      </c>
      <c r="AN960" s="1">
        <v>44358.489918981482</v>
      </c>
      <c r="AO960" s="1">
        <v>44351.416666666664</v>
      </c>
      <c r="AP960" t="s">
        <v>407</v>
      </c>
      <c r="AQ960" t="s">
        <v>408</v>
      </c>
      <c r="AR960">
        <v>66</v>
      </c>
      <c r="AS960">
        <v>8</v>
      </c>
      <c r="AT960" t="s">
        <v>343</v>
      </c>
      <c r="AU960" t="s">
        <v>188</v>
      </c>
      <c r="AV960" t="s">
        <v>180</v>
      </c>
      <c r="AW960" t="s">
        <v>268</v>
      </c>
      <c r="AX960">
        <v>8</v>
      </c>
      <c r="AZ960" t="s">
        <v>74</v>
      </c>
      <c r="BC960">
        <v>80317002</v>
      </c>
      <c r="BD960">
        <v>8163220</v>
      </c>
      <c r="BE960" t="s">
        <v>407</v>
      </c>
    </row>
    <row r="961" spans="1:57" x14ac:dyDescent="0.25">
      <c r="A961" t="s">
        <v>57</v>
      </c>
      <c r="B961" t="s">
        <v>58</v>
      </c>
      <c r="C961">
        <v>80317</v>
      </c>
      <c r="D961" t="s">
        <v>59</v>
      </c>
      <c r="E961" t="s">
        <v>60</v>
      </c>
      <c r="F961" t="s">
        <v>61</v>
      </c>
      <c r="G961" t="s">
        <v>62</v>
      </c>
      <c r="H961" t="s">
        <v>63</v>
      </c>
      <c r="I961" t="s">
        <v>64</v>
      </c>
      <c r="J961" t="s">
        <v>65</v>
      </c>
      <c r="K961" t="s">
        <v>64</v>
      </c>
      <c r="L961" s="1">
        <v>44348.425694444442</v>
      </c>
      <c r="P961" t="s">
        <v>66</v>
      </c>
      <c r="Q961" t="s">
        <v>67</v>
      </c>
      <c r="U961" t="s">
        <v>68</v>
      </c>
      <c r="AN961" s="1">
        <v>44358.489918981482</v>
      </c>
      <c r="AO961" s="1">
        <v>44351.416666666664</v>
      </c>
      <c r="AP961" t="s">
        <v>404</v>
      </c>
      <c r="AQ961" t="s">
        <v>405</v>
      </c>
      <c r="AR961">
        <v>36</v>
      </c>
      <c r="AS961">
        <v>4</v>
      </c>
      <c r="AT961" t="s">
        <v>343</v>
      </c>
      <c r="AU961" t="s">
        <v>406</v>
      </c>
      <c r="AV961" t="s">
        <v>345</v>
      </c>
      <c r="AW961" t="s">
        <v>268</v>
      </c>
      <c r="AX961">
        <v>3</v>
      </c>
      <c r="AZ961" t="s">
        <v>74</v>
      </c>
      <c r="BC961">
        <v>80317002</v>
      </c>
      <c r="BD961">
        <v>8163220</v>
      </c>
      <c r="BE961" t="s">
        <v>404</v>
      </c>
    </row>
    <row r="962" spans="1:57" x14ac:dyDescent="0.25">
      <c r="A962" t="s">
        <v>57</v>
      </c>
      <c r="B962" t="s">
        <v>58</v>
      </c>
      <c r="C962">
        <v>80317</v>
      </c>
      <c r="D962" t="s">
        <v>59</v>
      </c>
      <c r="E962" t="s">
        <v>60</v>
      </c>
      <c r="F962" t="s">
        <v>61</v>
      </c>
      <c r="G962" t="s">
        <v>62</v>
      </c>
      <c r="H962" t="s">
        <v>63</v>
      </c>
      <c r="I962" t="s">
        <v>64</v>
      </c>
      <c r="J962" t="s">
        <v>65</v>
      </c>
      <c r="K962" t="s">
        <v>64</v>
      </c>
      <c r="L962" s="1">
        <v>44348.425694444442</v>
      </c>
      <c r="P962" t="s">
        <v>66</v>
      </c>
      <c r="Q962" t="s">
        <v>67</v>
      </c>
      <c r="U962" t="s">
        <v>68</v>
      </c>
      <c r="AN962" s="1">
        <v>44357.470625000002</v>
      </c>
      <c r="AO962" s="1">
        <v>44357.470625000002</v>
      </c>
      <c r="AP962" t="s">
        <v>305</v>
      </c>
      <c r="AQ962" t="s">
        <v>306</v>
      </c>
      <c r="AR962">
        <v>29</v>
      </c>
      <c r="AS962">
        <v>5</v>
      </c>
      <c r="AT962" t="s">
        <v>71</v>
      </c>
      <c r="AU962" t="s">
        <v>304</v>
      </c>
      <c r="AW962" t="s">
        <v>268</v>
      </c>
      <c r="AX962">
        <v>0.1</v>
      </c>
      <c r="AZ962" t="s">
        <v>74</v>
      </c>
      <c r="BC962">
        <v>80317002</v>
      </c>
      <c r="BD962">
        <v>8163217</v>
      </c>
      <c r="BE962" t="s">
        <v>305</v>
      </c>
    </row>
    <row r="963" spans="1:57" x14ac:dyDescent="0.25">
      <c r="A963" t="s">
        <v>57</v>
      </c>
      <c r="B963" t="s">
        <v>58</v>
      </c>
      <c r="C963">
        <v>80317</v>
      </c>
      <c r="D963" t="s">
        <v>59</v>
      </c>
      <c r="E963" t="s">
        <v>60</v>
      </c>
      <c r="F963" t="s">
        <v>61</v>
      </c>
      <c r="G963" t="s">
        <v>62</v>
      </c>
      <c r="H963" t="s">
        <v>63</v>
      </c>
      <c r="I963" t="s">
        <v>64</v>
      </c>
      <c r="J963" t="s">
        <v>65</v>
      </c>
      <c r="K963" t="s">
        <v>64</v>
      </c>
      <c r="L963" s="1">
        <v>44348.425694444442</v>
      </c>
      <c r="P963" t="s">
        <v>66</v>
      </c>
      <c r="Q963" t="s">
        <v>67</v>
      </c>
      <c r="U963" t="s">
        <v>68</v>
      </c>
      <c r="AN963" s="1">
        <v>44357.470625000002</v>
      </c>
      <c r="AO963" s="1">
        <v>44357.470625000002</v>
      </c>
      <c r="AP963" t="s">
        <v>291</v>
      </c>
      <c r="AQ963" t="s">
        <v>292</v>
      </c>
      <c r="AR963">
        <v>28</v>
      </c>
      <c r="AS963">
        <v>34.1</v>
      </c>
      <c r="AT963" t="s">
        <v>71</v>
      </c>
      <c r="AU963" t="s">
        <v>134</v>
      </c>
      <c r="AW963" t="s">
        <v>268</v>
      </c>
      <c r="AX963">
        <v>0.4</v>
      </c>
      <c r="AZ963" t="s">
        <v>74</v>
      </c>
      <c r="BC963">
        <v>80317002</v>
      </c>
      <c r="BD963">
        <v>8163217</v>
      </c>
      <c r="BE963" t="s">
        <v>291</v>
      </c>
    </row>
    <row r="964" spans="1:57" x14ac:dyDescent="0.25">
      <c r="A964" t="s">
        <v>57</v>
      </c>
      <c r="B964" t="s">
        <v>58</v>
      </c>
      <c r="C964">
        <v>80317</v>
      </c>
      <c r="D964" t="s">
        <v>59</v>
      </c>
      <c r="E964" t="s">
        <v>60</v>
      </c>
      <c r="F964" t="s">
        <v>61</v>
      </c>
      <c r="G964" t="s">
        <v>62</v>
      </c>
      <c r="H964" t="s">
        <v>63</v>
      </c>
      <c r="I964" t="s">
        <v>64</v>
      </c>
      <c r="J964" t="s">
        <v>65</v>
      </c>
      <c r="K964" t="s">
        <v>64</v>
      </c>
      <c r="L964" s="1">
        <v>44348.425694444442</v>
      </c>
      <c r="P964" t="s">
        <v>66</v>
      </c>
      <c r="Q964" t="s">
        <v>67</v>
      </c>
      <c r="U964" t="s">
        <v>68</v>
      </c>
      <c r="AN964" s="1">
        <v>44357.470625000002</v>
      </c>
      <c r="AO964" s="1">
        <v>44357.470625000002</v>
      </c>
      <c r="AP964" t="s">
        <v>283</v>
      </c>
      <c r="AQ964" t="s">
        <v>284</v>
      </c>
      <c r="AR964">
        <v>31</v>
      </c>
      <c r="AS964">
        <v>13.6</v>
      </c>
      <c r="AT964" t="s">
        <v>71</v>
      </c>
      <c r="AU964" t="s">
        <v>237</v>
      </c>
      <c r="AW964" t="s">
        <v>268</v>
      </c>
      <c r="AX964">
        <v>0.1</v>
      </c>
      <c r="AZ964" t="s">
        <v>74</v>
      </c>
      <c r="BC964">
        <v>80317002</v>
      </c>
      <c r="BD964">
        <v>8163217</v>
      </c>
      <c r="BE964" t="s">
        <v>283</v>
      </c>
    </row>
    <row r="965" spans="1:57" x14ac:dyDescent="0.25">
      <c r="A965" t="s">
        <v>57</v>
      </c>
      <c r="B965" t="s">
        <v>58</v>
      </c>
      <c r="C965">
        <v>80317</v>
      </c>
      <c r="D965" t="s">
        <v>59</v>
      </c>
      <c r="E965" t="s">
        <v>60</v>
      </c>
      <c r="F965" t="s">
        <v>61</v>
      </c>
      <c r="G965" t="s">
        <v>62</v>
      </c>
      <c r="H965" t="s">
        <v>63</v>
      </c>
      <c r="I965" t="s">
        <v>64</v>
      </c>
      <c r="J965" t="s">
        <v>65</v>
      </c>
      <c r="K965" t="s">
        <v>64</v>
      </c>
      <c r="L965" s="1">
        <v>44348.425694444442</v>
      </c>
      <c r="P965" t="s">
        <v>66</v>
      </c>
      <c r="Q965" t="s">
        <v>67</v>
      </c>
      <c r="U965" t="s">
        <v>68</v>
      </c>
      <c r="AN965" s="1">
        <v>44357.470625000002</v>
      </c>
      <c r="AO965" s="1">
        <v>44357.470625000002</v>
      </c>
      <c r="AP965" t="s">
        <v>265</v>
      </c>
      <c r="AQ965" t="s">
        <v>266</v>
      </c>
      <c r="AR965">
        <v>30</v>
      </c>
      <c r="AS965">
        <v>62.2</v>
      </c>
      <c r="AT965" t="s">
        <v>71</v>
      </c>
      <c r="AU965" t="s">
        <v>267</v>
      </c>
      <c r="AW965" t="s">
        <v>268</v>
      </c>
      <c r="AX965">
        <v>0.3</v>
      </c>
      <c r="AZ965" t="s">
        <v>74</v>
      </c>
      <c r="BC965">
        <v>80317002</v>
      </c>
      <c r="BD965">
        <v>8163217</v>
      </c>
      <c r="BE965" t="s">
        <v>265</v>
      </c>
    </row>
    <row r="966" spans="1:57" x14ac:dyDescent="0.25">
      <c r="A966" t="s">
        <v>57</v>
      </c>
      <c r="B966" t="s">
        <v>58</v>
      </c>
      <c r="C966">
        <v>80317</v>
      </c>
      <c r="D966" t="s">
        <v>59</v>
      </c>
      <c r="E966" t="s">
        <v>60</v>
      </c>
      <c r="F966" t="s">
        <v>61</v>
      </c>
      <c r="G966" t="s">
        <v>62</v>
      </c>
      <c r="H966" t="s">
        <v>63</v>
      </c>
      <c r="I966" t="s">
        <v>64</v>
      </c>
      <c r="J966" t="s">
        <v>65</v>
      </c>
      <c r="K966" t="s">
        <v>64</v>
      </c>
      <c r="L966" s="1">
        <v>44348.425694444442</v>
      </c>
      <c r="P966" t="s">
        <v>66</v>
      </c>
      <c r="Q966" t="s">
        <v>67</v>
      </c>
      <c r="U966" t="s">
        <v>68</v>
      </c>
      <c r="AN966" s="1">
        <v>44357.470625000002</v>
      </c>
      <c r="AO966" s="1">
        <v>44357.470625000002</v>
      </c>
      <c r="AP966" t="s">
        <v>241</v>
      </c>
      <c r="AQ966" t="s">
        <v>242</v>
      </c>
      <c r="AS966">
        <v>211.3</v>
      </c>
      <c r="AT966" t="s">
        <v>71</v>
      </c>
      <c r="AU966" t="s">
        <v>243</v>
      </c>
      <c r="AX966">
        <v>1</v>
      </c>
      <c r="AZ966" t="s">
        <v>74</v>
      </c>
      <c r="BC966">
        <v>80317002</v>
      </c>
      <c r="BD966">
        <v>8163217</v>
      </c>
      <c r="BE966" t="s">
        <v>241</v>
      </c>
    </row>
    <row r="967" spans="1:57" x14ac:dyDescent="0.25">
      <c r="A967" t="s">
        <v>57</v>
      </c>
      <c r="B967" t="s">
        <v>58</v>
      </c>
      <c r="C967">
        <v>80317</v>
      </c>
      <c r="D967" t="s">
        <v>59</v>
      </c>
      <c r="E967" t="s">
        <v>60</v>
      </c>
      <c r="F967" t="s">
        <v>61</v>
      </c>
      <c r="G967" t="s">
        <v>62</v>
      </c>
      <c r="H967" t="s">
        <v>63</v>
      </c>
      <c r="I967" t="s">
        <v>64</v>
      </c>
      <c r="J967" t="s">
        <v>65</v>
      </c>
      <c r="K967" t="s">
        <v>64</v>
      </c>
      <c r="L967" s="1">
        <v>44348.425694444442</v>
      </c>
      <c r="P967" t="s">
        <v>66</v>
      </c>
      <c r="Q967" t="s">
        <v>67</v>
      </c>
      <c r="U967" t="s">
        <v>68</v>
      </c>
      <c r="AN967" s="1">
        <v>44350.668055555558</v>
      </c>
      <c r="AO967" s="1">
        <v>44350.668055555558</v>
      </c>
      <c r="AP967" t="s">
        <v>414</v>
      </c>
      <c r="AQ967" t="s">
        <v>415</v>
      </c>
      <c r="AR967">
        <v>33</v>
      </c>
      <c r="AS967">
        <v>25.1</v>
      </c>
      <c r="AT967" t="s">
        <v>71</v>
      </c>
      <c r="AU967" t="s">
        <v>286</v>
      </c>
      <c r="AW967" t="s">
        <v>412</v>
      </c>
      <c r="AX967">
        <v>0.1</v>
      </c>
      <c r="AZ967" t="s">
        <v>74</v>
      </c>
      <c r="BC967">
        <v>80317002</v>
      </c>
      <c r="BD967">
        <v>8163208</v>
      </c>
      <c r="BE967" t="s">
        <v>414</v>
      </c>
    </row>
    <row r="968" spans="1:57" x14ac:dyDescent="0.25">
      <c r="A968" t="s">
        <v>57</v>
      </c>
      <c r="B968" t="s">
        <v>58</v>
      </c>
      <c r="C968">
        <v>80317</v>
      </c>
      <c r="D968" t="s">
        <v>59</v>
      </c>
      <c r="E968" t="s">
        <v>60</v>
      </c>
      <c r="F968" t="s">
        <v>61</v>
      </c>
      <c r="G968" t="s">
        <v>62</v>
      </c>
      <c r="H968" t="s">
        <v>63</v>
      </c>
      <c r="I968" t="s">
        <v>64</v>
      </c>
      <c r="J968" t="s">
        <v>65</v>
      </c>
      <c r="K968" t="s">
        <v>64</v>
      </c>
      <c r="L968" s="1">
        <v>44348.425694444442</v>
      </c>
      <c r="P968" t="s">
        <v>66</v>
      </c>
      <c r="Q968" t="s">
        <v>67</v>
      </c>
      <c r="U968" t="s">
        <v>68</v>
      </c>
      <c r="AN968" s="1">
        <v>44350.668055555558</v>
      </c>
      <c r="AO968" s="1">
        <v>44350.668055555558</v>
      </c>
      <c r="AP968" t="s">
        <v>410</v>
      </c>
      <c r="AQ968" t="s">
        <v>411</v>
      </c>
      <c r="AR968">
        <v>32</v>
      </c>
      <c r="AS968">
        <v>54.1</v>
      </c>
      <c r="AT968" t="s">
        <v>71</v>
      </c>
      <c r="AU968" t="s">
        <v>298</v>
      </c>
      <c r="AW968" t="s">
        <v>412</v>
      </c>
      <c r="AX968">
        <v>0.5</v>
      </c>
      <c r="AZ968" t="s">
        <v>74</v>
      </c>
      <c r="BC968">
        <v>80317002</v>
      </c>
      <c r="BD968">
        <v>8163208</v>
      </c>
      <c r="BE968" t="s">
        <v>410</v>
      </c>
    </row>
    <row r="969" spans="1:57" x14ac:dyDescent="0.25">
      <c r="A969" t="s">
        <v>57</v>
      </c>
      <c r="B969" t="s">
        <v>58</v>
      </c>
      <c r="C969">
        <v>80317</v>
      </c>
      <c r="D969" t="s">
        <v>59</v>
      </c>
      <c r="E969" t="s">
        <v>60</v>
      </c>
      <c r="F969" t="s">
        <v>61</v>
      </c>
      <c r="G969" t="s">
        <v>62</v>
      </c>
      <c r="H969" t="s">
        <v>63</v>
      </c>
      <c r="I969" t="s">
        <v>64</v>
      </c>
      <c r="J969" t="s">
        <v>65</v>
      </c>
      <c r="K969" t="s">
        <v>64</v>
      </c>
      <c r="L969" s="1">
        <v>44348.425694444442</v>
      </c>
      <c r="P969" t="s">
        <v>66</v>
      </c>
      <c r="Q969" t="s">
        <v>67</v>
      </c>
      <c r="U969" t="s">
        <v>68</v>
      </c>
      <c r="AN969" s="1">
        <v>44350.909351851849</v>
      </c>
      <c r="AO969" s="1">
        <v>44350.424166666664</v>
      </c>
      <c r="AP969" t="s">
        <v>369</v>
      </c>
      <c r="AQ969" t="s">
        <v>370</v>
      </c>
      <c r="AS969">
        <v>0.188</v>
      </c>
      <c r="AT969" t="s">
        <v>343</v>
      </c>
      <c r="AU969" t="s">
        <v>371</v>
      </c>
      <c r="AX969">
        <v>8.9999999999999993E-3</v>
      </c>
      <c r="AZ969" t="s">
        <v>74</v>
      </c>
      <c r="BC969">
        <v>80317002</v>
      </c>
      <c r="BD969">
        <v>8163215</v>
      </c>
      <c r="BE969" t="s">
        <v>369</v>
      </c>
    </row>
    <row r="970" spans="1:57" x14ac:dyDescent="0.25">
      <c r="A970" t="s">
        <v>57</v>
      </c>
      <c r="B970" t="s">
        <v>58</v>
      </c>
      <c r="C970">
        <v>80317</v>
      </c>
      <c r="D970" t="s">
        <v>59</v>
      </c>
      <c r="E970" t="s">
        <v>60</v>
      </c>
      <c r="F970" t="s">
        <v>61</v>
      </c>
      <c r="G970" t="s">
        <v>62</v>
      </c>
      <c r="H970" t="s">
        <v>63</v>
      </c>
      <c r="I970" t="s">
        <v>64</v>
      </c>
      <c r="J970" t="s">
        <v>65</v>
      </c>
      <c r="K970" t="s">
        <v>64</v>
      </c>
      <c r="L970" s="1">
        <v>44348.425694444442</v>
      </c>
      <c r="P970" t="s">
        <v>66</v>
      </c>
      <c r="Q970" t="s">
        <v>67</v>
      </c>
      <c r="U970" t="s">
        <v>68</v>
      </c>
      <c r="AN970" s="1">
        <v>44350.909351851849</v>
      </c>
      <c r="AO970" s="1">
        <v>44350.424166666664</v>
      </c>
      <c r="AP970" t="s">
        <v>346</v>
      </c>
      <c r="AQ970" t="s">
        <v>347</v>
      </c>
      <c r="AS970">
        <v>1.2</v>
      </c>
      <c r="AT970" t="s">
        <v>343</v>
      </c>
      <c r="AU970" t="s">
        <v>348</v>
      </c>
      <c r="AX970">
        <v>1.7999999999999999E-2</v>
      </c>
      <c r="AZ970" t="s">
        <v>74</v>
      </c>
      <c r="BC970">
        <v>80317002</v>
      </c>
      <c r="BD970">
        <v>8163215</v>
      </c>
      <c r="BE970" t="s">
        <v>346</v>
      </c>
    </row>
    <row r="971" spans="1:57" x14ac:dyDescent="0.25">
      <c r="A971" t="s">
        <v>57</v>
      </c>
      <c r="B971" t="s">
        <v>58</v>
      </c>
      <c r="C971">
        <v>80317</v>
      </c>
      <c r="D971" t="s">
        <v>59</v>
      </c>
      <c r="E971" t="s">
        <v>60</v>
      </c>
      <c r="F971" t="s">
        <v>61</v>
      </c>
      <c r="G971" t="s">
        <v>62</v>
      </c>
      <c r="H971" t="s">
        <v>63</v>
      </c>
      <c r="I971" t="s">
        <v>64</v>
      </c>
      <c r="J971" t="s">
        <v>65</v>
      </c>
      <c r="K971" t="s">
        <v>64</v>
      </c>
      <c r="L971" s="1">
        <v>44348.425694444442</v>
      </c>
      <c r="P971" t="s">
        <v>66</v>
      </c>
      <c r="Q971" t="s">
        <v>67</v>
      </c>
      <c r="U971" t="s">
        <v>68</v>
      </c>
      <c r="AN971" s="1">
        <v>44350.909351851849</v>
      </c>
      <c r="AO971" s="1">
        <v>44350.424166666664</v>
      </c>
      <c r="AP971" t="s">
        <v>341</v>
      </c>
      <c r="AQ971" t="s">
        <v>342</v>
      </c>
      <c r="AS971">
        <v>0.123</v>
      </c>
      <c r="AT971" t="s">
        <v>343</v>
      </c>
      <c r="AU971" t="s">
        <v>344</v>
      </c>
      <c r="AX971">
        <v>1.7999999999999999E-2</v>
      </c>
      <c r="AZ971" t="s">
        <v>74</v>
      </c>
      <c r="BC971">
        <v>80317002</v>
      </c>
      <c r="BD971">
        <v>8163215</v>
      </c>
      <c r="BE971" t="s">
        <v>341</v>
      </c>
    </row>
    <row r="972" spans="1:57" x14ac:dyDescent="0.25">
      <c r="A972" t="s">
        <v>175</v>
      </c>
      <c r="B972" t="s">
        <v>176</v>
      </c>
      <c r="C972">
        <v>80317</v>
      </c>
      <c r="D972" t="s">
        <v>59</v>
      </c>
      <c r="E972" t="s">
        <v>125</v>
      </c>
      <c r="F972" t="s">
        <v>177</v>
      </c>
      <c r="G972" t="s">
        <v>62</v>
      </c>
      <c r="H972" t="s">
        <v>178</v>
      </c>
      <c r="I972" t="s">
        <v>64</v>
      </c>
      <c r="J972" t="s">
        <v>65</v>
      </c>
      <c r="K972" t="s">
        <v>64</v>
      </c>
      <c r="L972" s="1">
        <v>44348.409722222219</v>
      </c>
      <c r="AN972" s="1">
        <v>44354.447962962964</v>
      </c>
      <c r="AO972" s="1">
        <v>44350.561111111114</v>
      </c>
      <c r="AP972" t="s">
        <v>556</v>
      </c>
      <c r="AQ972" t="s">
        <v>557</v>
      </c>
      <c r="AR972">
        <v>26</v>
      </c>
      <c r="AS972">
        <v>2E-3</v>
      </c>
      <c r="AT972" t="s">
        <v>71</v>
      </c>
      <c r="AU972" t="s">
        <v>449</v>
      </c>
      <c r="AV972" t="s">
        <v>180</v>
      </c>
      <c r="AW972" t="s">
        <v>450</v>
      </c>
      <c r="AX972">
        <v>2E-3</v>
      </c>
      <c r="AZ972" t="s">
        <v>181</v>
      </c>
      <c r="BC972">
        <v>80317013</v>
      </c>
      <c r="BD972">
        <v>8163042</v>
      </c>
      <c r="BE972" t="s">
        <v>556</v>
      </c>
    </row>
    <row r="973" spans="1:57" x14ac:dyDescent="0.25">
      <c r="A973" t="s">
        <v>175</v>
      </c>
      <c r="B973" t="s">
        <v>176</v>
      </c>
      <c r="C973">
        <v>80317</v>
      </c>
      <c r="D973" t="s">
        <v>59</v>
      </c>
      <c r="E973" t="s">
        <v>125</v>
      </c>
      <c r="F973" t="s">
        <v>177</v>
      </c>
      <c r="G973" t="s">
        <v>62</v>
      </c>
      <c r="H973" t="s">
        <v>178</v>
      </c>
      <c r="I973" t="s">
        <v>64</v>
      </c>
      <c r="J973" t="s">
        <v>65</v>
      </c>
      <c r="K973" t="s">
        <v>64</v>
      </c>
      <c r="L973" s="1">
        <v>44348.409722222219</v>
      </c>
      <c r="AN973" s="1">
        <v>44354.446898148148</v>
      </c>
      <c r="AO973" s="1">
        <v>44350.561111111114</v>
      </c>
      <c r="AP973" t="s">
        <v>554</v>
      </c>
      <c r="AQ973" t="s">
        <v>555</v>
      </c>
      <c r="AR973">
        <v>25</v>
      </c>
      <c r="AS973">
        <v>2E-3</v>
      </c>
      <c r="AT973" t="s">
        <v>71</v>
      </c>
      <c r="AU973" t="s">
        <v>449</v>
      </c>
      <c r="AV973" t="s">
        <v>180</v>
      </c>
      <c r="AW973" t="s">
        <v>450</v>
      </c>
      <c r="AX973">
        <v>2E-3</v>
      </c>
      <c r="AZ973" t="s">
        <v>181</v>
      </c>
      <c r="BC973">
        <v>80317013</v>
      </c>
      <c r="BD973">
        <v>8163046</v>
      </c>
      <c r="BE973" t="s">
        <v>554</v>
      </c>
    </row>
    <row r="974" spans="1:57" x14ac:dyDescent="0.25">
      <c r="A974" t="s">
        <v>175</v>
      </c>
      <c r="B974" t="s">
        <v>176</v>
      </c>
      <c r="C974">
        <v>80317</v>
      </c>
      <c r="D974" t="s">
        <v>59</v>
      </c>
      <c r="E974" t="s">
        <v>125</v>
      </c>
      <c r="F974" t="s">
        <v>177</v>
      </c>
      <c r="G974" t="s">
        <v>62</v>
      </c>
      <c r="H974" t="s">
        <v>178</v>
      </c>
      <c r="I974" t="s">
        <v>64</v>
      </c>
      <c r="J974" t="s">
        <v>65</v>
      </c>
      <c r="K974" t="s">
        <v>64</v>
      </c>
      <c r="L974" s="1">
        <v>44348.409722222219</v>
      </c>
      <c r="AN974" s="1">
        <v>44349.630486111113</v>
      </c>
      <c r="AO974" s="1">
        <v>44349.630486111113</v>
      </c>
      <c r="AP974" t="s">
        <v>447</v>
      </c>
      <c r="AQ974" t="s">
        <v>448</v>
      </c>
      <c r="AR974">
        <v>23</v>
      </c>
      <c r="AS974">
        <v>2E-3</v>
      </c>
      <c r="AT974" t="s">
        <v>71</v>
      </c>
      <c r="AU974" t="s">
        <v>449</v>
      </c>
      <c r="AV974" t="s">
        <v>180</v>
      </c>
      <c r="AW974" t="s">
        <v>450</v>
      </c>
      <c r="AX974">
        <v>2E-3</v>
      </c>
      <c r="AZ974" t="s">
        <v>181</v>
      </c>
      <c r="BC974">
        <v>80317013</v>
      </c>
      <c r="BD974">
        <v>8163040</v>
      </c>
      <c r="BE974" t="s">
        <v>447</v>
      </c>
    </row>
    <row r="975" spans="1:57" x14ac:dyDescent="0.25">
      <c r="A975" t="s">
        <v>175</v>
      </c>
      <c r="B975" t="s">
        <v>176</v>
      </c>
      <c r="C975">
        <v>80317</v>
      </c>
      <c r="D975" t="s">
        <v>59</v>
      </c>
      <c r="E975" t="s">
        <v>125</v>
      </c>
      <c r="F975" t="s">
        <v>177</v>
      </c>
      <c r="G975" t="s">
        <v>62</v>
      </c>
      <c r="H975" t="s">
        <v>178</v>
      </c>
      <c r="I975" t="s">
        <v>64</v>
      </c>
      <c r="J975" t="s">
        <v>65</v>
      </c>
      <c r="K975" t="s">
        <v>64</v>
      </c>
      <c r="L975" s="1">
        <v>44348.409722222219</v>
      </c>
      <c r="AN975" s="1">
        <v>44351.391099537039</v>
      </c>
      <c r="AO975" s="1">
        <v>44350.610856481479</v>
      </c>
      <c r="AP975" t="s">
        <v>560</v>
      </c>
      <c r="AQ975" t="s">
        <v>561</v>
      </c>
      <c r="AR975">
        <v>80</v>
      </c>
      <c r="AS975">
        <v>0.05</v>
      </c>
      <c r="AT975" t="s">
        <v>71</v>
      </c>
      <c r="AU975" t="s">
        <v>578</v>
      </c>
      <c r="AV975" t="s">
        <v>180</v>
      </c>
      <c r="AW975" t="s">
        <v>563</v>
      </c>
      <c r="AX975">
        <v>0.05</v>
      </c>
      <c r="AZ975" t="s">
        <v>181</v>
      </c>
      <c r="BC975">
        <v>80317013</v>
      </c>
      <c r="BD975">
        <v>8163044</v>
      </c>
      <c r="BE975" t="s">
        <v>560</v>
      </c>
    </row>
    <row r="976" spans="1:57" x14ac:dyDescent="0.25">
      <c r="A976" t="s">
        <v>175</v>
      </c>
      <c r="B976" t="s">
        <v>176</v>
      </c>
      <c r="C976">
        <v>80317</v>
      </c>
      <c r="D976" t="s">
        <v>59</v>
      </c>
      <c r="E976" t="s">
        <v>125</v>
      </c>
      <c r="F976" t="s">
        <v>177</v>
      </c>
      <c r="G976" t="s">
        <v>62</v>
      </c>
      <c r="H976" t="s">
        <v>178</v>
      </c>
      <c r="I976" t="s">
        <v>64</v>
      </c>
      <c r="J976" t="s">
        <v>65</v>
      </c>
      <c r="K976" t="s">
        <v>64</v>
      </c>
      <c r="L976" s="1">
        <v>44348.409722222219</v>
      </c>
      <c r="AN976" s="1">
        <v>44356.676249999997</v>
      </c>
      <c r="AO976" s="1">
        <v>44356.676249999997</v>
      </c>
      <c r="AP976" t="s">
        <v>427</v>
      </c>
      <c r="AQ976" t="s">
        <v>428</v>
      </c>
      <c r="AR976">
        <v>18</v>
      </c>
      <c r="AS976">
        <v>5.0000000000000001E-3</v>
      </c>
      <c r="AT976" t="s">
        <v>71</v>
      </c>
      <c r="AU976" t="s">
        <v>424</v>
      </c>
      <c r="AV976" t="s">
        <v>180</v>
      </c>
      <c r="AW976" t="s">
        <v>429</v>
      </c>
      <c r="AX976">
        <v>5.0000000000000001E-3</v>
      </c>
      <c r="AZ976" t="s">
        <v>181</v>
      </c>
      <c r="BC976">
        <v>80317013</v>
      </c>
      <c r="BD976">
        <v>8163039</v>
      </c>
      <c r="BE976" t="s">
        <v>427</v>
      </c>
    </row>
    <row r="977" spans="1:57" x14ac:dyDescent="0.25">
      <c r="A977" t="s">
        <v>175</v>
      </c>
      <c r="B977" t="s">
        <v>176</v>
      </c>
      <c r="C977">
        <v>80317</v>
      </c>
      <c r="D977" t="s">
        <v>59</v>
      </c>
      <c r="E977" t="s">
        <v>125</v>
      </c>
      <c r="F977" t="s">
        <v>177</v>
      </c>
      <c r="G977" t="s">
        <v>62</v>
      </c>
      <c r="H977" t="s">
        <v>178</v>
      </c>
      <c r="I977" t="s">
        <v>64</v>
      </c>
      <c r="J977" t="s">
        <v>65</v>
      </c>
      <c r="K977" t="s">
        <v>64</v>
      </c>
      <c r="L977" s="1">
        <v>44348.409722222219</v>
      </c>
      <c r="AN977" s="1">
        <v>44356.676249999997</v>
      </c>
      <c r="AO977" s="1">
        <v>44356.676249999997</v>
      </c>
      <c r="AP977" t="s">
        <v>422</v>
      </c>
      <c r="AQ977" t="s">
        <v>423</v>
      </c>
      <c r="AR977">
        <v>20</v>
      </c>
      <c r="AS977">
        <v>5.0000000000000001E-3</v>
      </c>
      <c r="AT977" t="s">
        <v>71</v>
      </c>
      <c r="AU977" t="s">
        <v>424</v>
      </c>
      <c r="AV977" t="s">
        <v>180</v>
      </c>
      <c r="AW977" t="s">
        <v>425</v>
      </c>
      <c r="AX977">
        <v>5.0000000000000001E-3</v>
      </c>
      <c r="AZ977" t="s">
        <v>181</v>
      </c>
      <c r="BC977">
        <v>80317013</v>
      </c>
      <c r="BD977">
        <v>8163039</v>
      </c>
      <c r="BE977" t="s">
        <v>422</v>
      </c>
    </row>
    <row r="978" spans="1:57" x14ac:dyDescent="0.25">
      <c r="A978" t="s">
        <v>175</v>
      </c>
      <c r="B978" t="s">
        <v>176</v>
      </c>
      <c r="C978">
        <v>80317</v>
      </c>
      <c r="D978" t="s">
        <v>59</v>
      </c>
      <c r="E978" t="s">
        <v>125</v>
      </c>
      <c r="F978" t="s">
        <v>177</v>
      </c>
      <c r="G978" t="s">
        <v>62</v>
      </c>
      <c r="H978" t="s">
        <v>178</v>
      </c>
      <c r="I978" t="s">
        <v>64</v>
      </c>
      <c r="J978" t="s">
        <v>65</v>
      </c>
      <c r="K978" t="s">
        <v>64</v>
      </c>
      <c r="L978" s="1">
        <v>44348.409722222219</v>
      </c>
      <c r="AN978" s="1">
        <v>44349.558333333334</v>
      </c>
      <c r="AO978" s="1">
        <v>44349.558333333334</v>
      </c>
      <c r="AP978" t="s">
        <v>384</v>
      </c>
      <c r="AQ978" t="s">
        <v>385</v>
      </c>
      <c r="AR978">
        <v>13</v>
      </c>
      <c r="AS978">
        <v>1</v>
      </c>
      <c r="AT978" t="s">
        <v>386</v>
      </c>
      <c r="AU978" t="s">
        <v>394</v>
      </c>
      <c r="AV978" t="s">
        <v>180</v>
      </c>
      <c r="AW978" t="s">
        <v>387</v>
      </c>
      <c r="AX978">
        <v>1</v>
      </c>
      <c r="AZ978" t="s">
        <v>181</v>
      </c>
      <c r="BC978">
        <v>80317013</v>
      </c>
      <c r="BD978">
        <v>8163037</v>
      </c>
      <c r="BE978" t="s">
        <v>384</v>
      </c>
    </row>
    <row r="979" spans="1:57" x14ac:dyDescent="0.25">
      <c r="A979" t="s">
        <v>175</v>
      </c>
      <c r="B979" t="s">
        <v>176</v>
      </c>
      <c r="C979">
        <v>80317</v>
      </c>
      <c r="D979" t="s">
        <v>59</v>
      </c>
      <c r="E979" t="s">
        <v>125</v>
      </c>
      <c r="F979" t="s">
        <v>177</v>
      </c>
      <c r="G979" t="s">
        <v>62</v>
      </c>
      <c r="H979" t="s">
        <v>178</v>
      </c>
      <c r="I979" t="s">
        <v>64</v>
      </c>
      <c r="J979" t="s">
        <v>65</v>
      </c>
      <c r="K979" t="s">
        <v>64</v>
      </c>
      <c r="L979" s="1">
        <v>44348.409722222219</v>
      </c>
      <c r="AN979" s="1">
        <v>44358.883333333331</v>
      </c>
      <c r="AO979" s="1">
        <v>44358.883333333331</v>
      </c>
      <c r="AP979" t="s">
        <v>69</v>
      </c>
      <c r="AQ979" t="s">
        <v>70</v>
      </c>
      <c r="AR979">
        <v>89</v>
      </c>
      <c r="AS979">
        <v>0.8</v>
      </c>
      <c r="AT979" t="s">
        <v>71</v>
      </c>
      <c r="AU979" t="s">
        <v>179</v>
      </c>
      <c r="AV979" t="s">
        <v>180</v>
      </c>
      <c r="AW979" t="s">
        <v>73</v>
      </c>
      <c r="AX979">
        <v>0.8</v>
      </c>
      <c r="AZ979" t="s">
        <v>181</v>
      </c>
      <c r="BC979">
        <v>80317013</v>
      </c>
      <c r="BD979">
        <v>8174244</v>
      </c>
      <c r="BE979" t="s">
        <v>69</v>
      </c>
    </row>
    <row r="980" spans="1:57" x14ac:dyDescent="0.25">
      <c r="A980" t="s">
        <v>175</v>
      </c>
      <c r="B980" t="s">
        <v>176</v>
      </c>
      <c r="C980">
        <v>80317</v>
      </c>
      <c r="D980" t="s">
        <v>59</v>
      </c>
      <c r="E980" t="s">
        <v>125</v>
      </c>
      <c r="F980" t="s">
        <v>177</v>
      </c>
      <c r="G980" t="s">
        <v>62</v>
      </c>
      <c r="H980" t="s">
        <v>178</v>
      </c>
      <c r="I980" t="s">
        <v>64</v>
      </c>
      <c r="J980" t="s">
        <v>65</v>
      </c>
      <c r="K980" t="s">
        <v>64</v>
      </c>
      <c r="L980" s="1">
        <v>44348.409722222219</v>
      </c>
      <c r="AN980" s="1">
        <v>44349.7</v>
      </c>
      <c r="AO980" s="1">
        <v>44349.7</v>
      </c>
      <c r="AP980" t="s">
        <v>185</v>
      </c>
      <c r="AQ980" t="s">
        <v>186</v>
      </c>
      <c r="AR980">
        <v>67</v>
      </c>
      <c r="AS980">
        <v>1</v>
      </c>
      <c r="AT980" t="s">
        <v>187</v>
      </c>
      <c r="AU980" t="s">
        <v>237</v>
      </c>
      <c r="AV980" t="s">
        <v>180</v>
      </c>
      <c r="AW980" t="s">
        <v>189</v>
      </c>
      <c r="AX980">
        <v>1</v>
      </c>
      <c r="AZ980" t="s">
        <v>181</v>
      </c>
      <c r="BC980">
        <v>80317013</v>
      </c>
      <c r="BD980">
        <v>8163031</v>
      </c>
      <c r="BE980" t="s">
        <v>185</v>
      </c>
    </row>
    <row r="981" spans="1:57" x14ac:dyDescent="0.25">
      <c r="A981" t="s">
        <v>175</v>
      </c>
      <c r="B981" t="s">
        <v>176</v>
      </c>
      <c r="C981">
        <v>80317</v>
      </c>
      <c r="D981" t="s">
        <v>59</v>
      </c>
      <c r="E981" t="s">
        <v>125</v>
      </c>
      <c r="F981" t="s">
        <v>177</v>
      </c>
      <c r="G981" t="s">
        <v>62</v>
      </c>
      <c r="H981" t="s">
        <v>178</v>
      </c>
      <c r="I981" t="s">
        <v>64</v>
      </c>
      <c r="J981" t="s">
        <v>65</v>
      </c>
      <c r="K981" t="s">
        <v>64</v>
      </c>
      <c r="L981" s="1">
        <v>44348.409722222219</v>
      </c>
      <c r="AN981" s="1">
        <v>44358.501504629632</v>
      </c>
      <c r="AO981" s="1">
        <v>44351.416666666664</v>
      </c>
      <c r="AP981" t="s">
        <v>407</v>
      </c>
      <c r="AQ981" t="s">
        <v>408</v>
      </c>
      <c r="AR981">
        <v>66</v>
      </c>
      <c r="AS981">
        <v>8</v>
      </c>
      <c r="AT981" t="s">
        <v>343</v>
      </c>
      <c r="AU981" t="s">
        <v>188</v>
      </c>
      <c r="AV981" t="s">
        <v>180</v>
      </c>
      <c r="AW981" t="s">
        <v>268</v>
      </c>
      <c r="AX981">
        <v>8</v>
      </c>
      <c r="AZ981" t="s">
        <v>181</v>
      </c>
      <c r="BC981">
        <v>80317013</v>
      </c>
      <c r="BD981">
        <v>8163048</v>
      </c>
      <c r="BE981" t="s">
        <v>407</v>
      </c>
    </row>
    <row r="982" spans="1:57" x14ac:dyDescent="0.25">
      <c r="A982" t="s">
        <v>175</v>
      </c>
      <c r="B982" t="s">
        <v>176</v>
      </c>
      <c r="C982">
        <v>80317</v>
      </c>
      <c r="D982" t="s">
        <v>59</v>
      </c>
      <c r="E982" t="s">
        <v>125</v>
      </c>
      <c r="F982" t="s">
        <v>177</v>
      </c>
      <c r="G982" t="s">
        <v>62</v>
      </c>
      <c r="H982" t="s">
        <v>178</v>
      </c>
      <c r="I982" t="s">
        <v>64</v>
      </c>
      <c r="J982" t="s">
        <v>65</v>
      </c>
      <c r="K982" t="s">
        <v>64</v>
      </c>
      <c r="L982" s="1">
        <v>44348.409722222219</v>
      </c>
      <c r="AN982" s="1">
        <v>44358.501504629632</v>
      </c>
      <c r="AO982" s="1">
        <v>44351.416666666664</v>
      </c>
      <c r="AP982" t="s">
        <v>404</v>
      </c>
      <c r="AQ982" t="s">
        <v>405</v>
      </c>
      <c r="AR982">
        <v>36</v>
      </c>
      <c r="AS982">
        <v>3</v>
      </c>
      <c r="AT982" t="s">
        <v>343</v>
      </c>
      <c r="AU982" t="s">
        <v>406</v>
      </c>
      <c r="AV982" t="s">
        <v>180</v>
      </c>
      <c r="AW982" t="s">
        <v>268</v>
      </c>
      <c r="AX982">
        <v>3</v>
      </c>
      <c r="AZ982" t="s">
        <v>181</v>
      </c>
      <c r="BC982">
        <v>80317013</v>
      </c>
      <c r="BD982">
        <v>8163048</v>
      </c>
      <c r="BE982" t="s">
        <v>404</v>
      </c>
    </row>
    <row r="983" spans="1:57" x14ac:dyDescent="0.25">
      <c r="A983" t="s">
        <v>175</v>
      </c>
      <c r="B983" t="s">
        <v>176</v>
      </c>
      <c r="C983">
        <v>80317</v>
      </c>
      <c r="D983" t="s">
        <v>59</v>
      </c>
      <c r="E983" t="s">
        <v>125</v>
      </c>
      <c r="F983" t="s">
        <v>177</v>
      </c>
      <c r="G983" t="s">
        <v>62</v>
      </c>
      <c r="H983" t="s">
        <v>178</v>
      </c>
      <c r="I983" t="s">
        <v>64</v>
      </c>
      <c r="J983" t="s">
        <v>65</v>
      </c>
      <c r="K983" t="s">
        <v>64</v>
      </c>
      <c r="L983" s="1">
        <v>44348.409722222219</v>
      </c>
      <c r="AN983" s="1">
        <v>44365.453020833331</v>
      </c>
      <c r="AO983" s="1">
        <v>44365.453020833331</v>
      </c>
      <c r="AP983" t="s">
        <v>305</v>
      </c>
      <c r="AQ983" t="s">
        <v>306</v>
      </c>
      <c r="AR983">
        <v>29</v>
      </c>
      <c r="AS983">
        <v>0.1</v>
      </c>
      <c r="AT983" t="s">
        <v>71</v>
      </c>
      <c r="AU983" t="s">
        <v>290</v>
      </c>
      <c r="AV983" t="s">
        <v>180</v>
      </c>
      <c r="AW983" t="s">
        <v>268</v>
      </c>
      <c r="AX983">
        <v>0.1</v>
      </c>
      <c r="AZ983" t="s">
        <v>181</v>
      </c>
      <c r="BC983">
        <v>80317013</v>
      </c>
      <c r="BD983">
        <v>8177095</v>
      </c>
      <c r="BE983" t="s">
        <v>305</v>
      </c>
    </row>
    <row r="984" spans="1:57" x14ac:dyDescent="0.25">
      <c r="A984" t="s">
        <v>175</v>
      </c>
      <c r="B984" t="s">
        <v>176</v>
      </c>
      <c r="C984">
        <v>80317</v>
      </c>
      <c r="D984" t="s">
        <v>59</v>
      </c>
      <c r="E984" t="s">
        <v>125</v>
      </c>
      <c r="F984" t="s">
        <v>177</v>
      </c>
      <c r="G984" t="s">
        <v>62</v>
      </c>
      <c r="H984" t="s">
        <v>178</v>
      </c>
      <c r="I984" t="s">
        <v>64</v>
      </c>
      <c r="J984" t="s">
        <v>65</v>
      </c>
      <c r="K984" t="s">
        <v>64</v>
      </c>
      <c r="L984" s="1">
        <v>44348.409722222219</v>
      </c>
      <c r="AN984" s="1">
        <v>44365.453020833331</v>
      </c>
      <c r="AO984" s="1">
        <v>44365.453020833331</v>
      </c>
      <c r="AP984" t="s">
        <v>291</v>
      </c>
      <c r="AQ984" t="s">
        <v>292</v>
      </c>
      <c r="AR984">
        <v>28</v>
      </c>
      <c r="AS984">
        <v>0.4</v>
      </c>
      <c r="AT984" t="s">
        <v>71</v>
      </c>
      <c r="AU984" t="s">
        <v>304</v>
      </c>
      <c r="AV984" t="s">
        <v>180</v>
      </c>
      <c r="AW984" t="s">
        <v>268</v>
      </c>
      <c r="AX984">
        <v>0.4</v>
      </c>
      <c r="AZ984" t="s">
        <v>181</v>
      </c>
      <c r="BC984">
        <v>80317013</v>
      </c>
      <c r="BD984">
        <v>8177095</v>
      </c>
      <c r="BE984" t="s">
        <v>291</v>
      </c>
    </row>
    <row r="985" spans="1:57" x14ac:dyDescent="0.25">
      <c r="A985" t="s">
        <v>175</v>
      </c>
      <c r="B985" t="s">
        <v>176</v>
      </c>
      <c r="C985">
        <v>80317</v>
      </c>
      <c r="D985" t="s">
        <v>59</v>
      </c>
      <c r="E985" t="s">
        <v>125</v>
      </c>
      <c r="F985" t="s">
        <v>177</v>
      </c>
      <c r="G985" t="s">
        <v>62</v>
      </c>
      <c r="H985" t="s">
        <v>178</v>
      </c>
      <c r="I985" t="s">
        <v>64</v>
      </c>
      <c r="J985" t="s">
        <v>65</v>
      </c>
      <c r="K985" t="s">
        <v>64</v>
      </c>
      <c r="L985" s="1">
        <v>44348.409722222219</v>
      </c>
      <c r="AN985" s="1">
        <v>44365.453020833331</v>
      </c>
      <c r="AO985" s="1">
        <v>44365.453020833331</v>
      </c>
      <c r="AP985" t="s">
        <v>283</v>
      </c>
      <c r="AQ985" t="s">
        <v>284</v>
      </c>
      <c r="AR985">
        <v>31</v>
      </c>
      <c r="AS985">
        <v>0.1</v>
      </c>
      <c r="AT985" t="s">
        <v>71</v>
      </c>
      <c r="AU985" t="s">
        <v>290</v>
      </c>
      <c r="AV985" t="s">
        <v>180</v>
      </c>
      <c r="AW985" t="s">
        <v>268</v>
      </c>
      <c r="AX985">
        <v>0.1</v>
      </c>
      <c r="AZ985" t="s">
        <v>181</v>
      </c>
      <c r="BC985">
        <v>80317013</v>
      </c>
      <c r="BD985">
        <v>8177095</v>
      </c>
      <c r="BE985" t="s">
        <v>283</v>
      </c>
    </row>
    <row r="986" spans="1:57" x14ac:dyDescent="0.25">
      <c r="A986" t="s">
        <v>175</v>
      </c>
      <c r="B986" t="s">
        <v>176</v>
      </c>
      <c r="C986">
        <v>80317</v>
      </c>
      <c r="D986" t="s">
        <v>59</v>
      </c>
      <c r="E986" t="s">
        <v>125</v>
      </c>
      <c r="F986" t="s">
        <v>177</v>
      </c>
      <c r="G986" t="s">
        <v>62</v>
      </c>
      <c r="H986" t="s">
        <v>178</v>
      </c>
      <c r="I986" t="s">
        <v>64</v>
      </c>
      <c r="J986" t="s">
        <v>65</v>
      </c>
      <c r="K986" t="s">
        <v>64</v>
      </c>
      <c r="L986" s="1">
        <v>44348.409722222219</v>
      </c>
      <c r="AN986" s="1">
        <v>44365.453020833331</v>
      </c>
      <c r="AO986" s="1">
        <v>44365.453020833331</v>
      </c>
      <c r="AP986" t="s">
        <v>265</v>
      </c>
      <c r="AQ986" t="s">
        <v>266</v>
      </c>
      <c r="AR986">
        <v>30</v>
      </c>
      <c r="AS986">
        <v>0.3</v>
      </c>
      <c r="AT986" t="s">
        <v>71</v>
      </c>
      <c r="AU986" t="s">
        <v>282</v>
      </c>
      <c r="AV986" t="s">
        <v>180</v>
      </c>
      <c r="AW986" t="s">
        <v>268</v>
      </c>
      <c r="AX986">
        <v>0.3</v>
      </c>
      <c r="AZ986" t="s">
        <v>181</v>
      </c>
      <c r="BC986">
        <v>80317013</v>
      </c>
      <c r="BD986">
        <v>8177095</v>
      </c>
      <c r="BE986" t="s">
        <v>265</v>
      </c>
    </row>
    <row r="987" spans="1:57" x14ac:dyDescent="0.25">
      <c r="A987" t="s">
        <v>175</v>
      </c>
      <c r="B987" t="s">
        <v>176</v>
      </c>
      <c r="C987">
        <v>80317</v>
      </c>
      <c r="D987" t="s">
        <v>59</v>
      </c>
      <c r="E987" t="s">
        <v>125</v>
      </c>
      <c r="F987" t="s">
        <v>177</v>
      </c>
      <c r="G987" t="s">
        <v>62</v>
      </c>
      <c r="H987" t="s">
        <v>178</v>
      </c>
      <c r="I987" t="s">
        <v>64</v>
      </c>
      <c r="J987" t="s">
        <v>65</v>
      </c>
      <c r="K987" t="s">
        <v>64</v>
      </c>
      <c r="L987" s="1">
        <v>44348.409722222219</v>
      </c>
      <c r="AN987" s="1">
        <v>44365.453020833331</v>
      </c>
      <c r="AO987" s="1">
        <v>44365.453020833331</v>
      </c>
      <c r="AP987" t="s">
        <v>241</v>
      </c>
      <c r="AQ987" t="s">
        <v>242</v>
      </c>
      <c r="AS987">
        <v>1</v>
      </c>
      <c r="AT987" t="s">
        <v>71</v>
      </c>
      <c r="AU987" t="s">
        <v>237</v>
      </c>
      <c r="AV987" t="s">
        <v>180</v>
      </c>
      <c r="AX987">
        <v>1</v>
      </c>
      <c r="AZ987" t="s">
        <v>181</v>
      </c>
      <c r="BC987">
        <v>80317013</v>
      </c>
      <c r="BD987">
        <v>8177095</v>
      </c>
      <c r="BE987" t="s">
        <v>241</v>
      </c>
    </row>
    <row r="988" spans="1:57" x14ac:dyDescent="0.25">
      <c r="A988" t="s">
        <v>175</v>
      </c>
      <c r="B988" t="s">
        <v>176</v>
      </c>
      <c r="C988">
        <v>80317</v>
      </c>
      <c r="D988" t="s">
        <v>59</v>
      </c>
      <c r="E988" t="s">
        <v>125</v>
      </c>
      <c r="F988" t="s">
        <v>177</v>
      </c>
      <c r="G988" t="s">
        <v>62</v>
      </c>
      <c r="H988" t="s">
        <v>178</v>
      </c>
      <c r="I988" t="s">
        <v>64</v>
      </c>
      <c r="J988" t="s">
        <v>65</v>
      </c>
      <c r="K988" t="s">
        <v>64</v>
      </c>
      <c r="L988" s="1">
        <v>44348.409722222219</v>
      </c>
      <c r="AN988" s="1">
        <v>44350.732638888891</v>
      </c>
      <c r="AO988" s="1">
        <v>44350.732638888891</v>
      </c>
      <c r="AP988" t="s">
        <v>414</v>
      </c>
      <c r="AQ988" t="s">
        <v>415</v>
      </c>
      <c r="AR988">
        <v>33</v>
      </c>
      <c r="AS988">
        <v>0.1</v>
      </c>
      <c r="AT988" t="s">
        <v>71</v>
      </c>
      <c r="AU988" t="s">
        <v>290</v>
      </c>
      <c r="AV988" t="s">
        <v>180</v>
      </c>
      <c r="AW988" t="s">
        <v>412</v>
      </c>
      <c r="AX988">
        <v>0.1</v>
      </c>
      <c r="AZ988" t="s">
        <v>181</v>
      </c>
      <c r="BC988">
        <v>80317013</v>
      </c>
      <c r="BD988">
        <v>8163036</v>
      </c>
      <c r="BE988" t="s">
        <v>414</v>
      </c>
    </row>
    <row r="989" spans="1:57" x14ac:dyDescent="0.25">
      <c r="A989" t="s">
        <v>175</v>
      </c>
      <c r="B989" t="s">
        <v>176</v>
      </c>
      <c r="C989">
        <v>80317</v>
      </c>
      <c r="D989" t="s">
        <v>59</v>
      </c>
      <c r="E989" t="s">
        <v>125</v>
      </c>
      <c r="F989" t="s">
        <v>177</v>
      </c>
      <c r="G989" t="s">
        <v>62</v>
      </c>
      <c r="H989" t="s">
        <v>178</v>
      </c>
      <c r="I989" t="s">
        <v>64</v>
      </c>
      <c r="J989" t="s">
        <v>65</v>
      </c>
      <c r="K989" t="s">
        <v>64</v>
      </c>
      <c r="L989" s="1">
        <v>44348.409722222219</v>
      </c>
      <c r="AN989" s="1">
        <v>44350.732638888891</v>
      </c>
      <c r="AO989" s="1">
        <v>44350.732638888891</v>
      </c>
      <c r="AP989" t="s">
        <v>410</v>
      </c>
      <c r="AQ989" t="s">
        <v>411</v>
      </c>
      <c r="AR989">
        <v>32</v>
      </c>
      <c r="AS989">
        <v>0.5</v>
      </c>
      <c r="AT989" t="s">
        <v>71</v>
      </c>
      <c r="AU989" t="s">
        <v>308</v>
      </c>
      <c r="AV989" t="s">
        <v>180</v>
      </c>
      <c r="AW989" t="s">
        <v>412</v>
      </c>
      <c r="AX989">
        <v>0.5</v>
      </c>
      <c r="AZ989" t="s">
        <v>181</v>
      </c>
      <c r="BC989">
        <v>80317013</v>
      </c>
      <c r="BD989">
        <v>8163036</v>
      </c>
      <c r="BE989" t="s">
        <v>410</v>
      </c>
    </row>
    <row r="990" spans="1:57" x14ac:dyDescent="0.25">
      <c r="A990" t="s">
        <v>175</v>
      </c>
      <c r="B990" t="s">
        <v>176</v>
      </c>
      <c r="C990">
        <v>80317</v>
      </c>
      <c r="D990" t="s">
        <v>59</v>
      </c>
      <c r="E990" t="s">
        <v>125</v>
      </c>
      <c r="F990" t="s">
        <v>177</v>
      </c>
      <c r="G990" t="s">
        <v>62</v>
      </c>
      <c r="H990" t="s">
        <v>178</v>
      </c>
      <c r="I990" t="s">
        <v>64</v>
      </c>
      <c r="J990" t="s">
        <v>65</v>
      </c>
      <c r="K990" t="s">
        <v>64</v>
      </c>
      <c r="L990" s="1">
        <v>44348.409722222219</v>
      </c>
      <c r="AN990" s="1">
        <v>44351.014837962961</v>
      </c>
      <c r="AO990" s="1">
        <v>44350.445034722223</v>
      </c>
      <c r="AP990" t="s">
        <v>369</v>
      </c>
      <c r="AQ990" t="s">
        <v>370</v>
      </c>
      <c r="AS990">
        <v>8.0000000000000002E-3</v>
      </c>
      <c r="AT990" t="s">
        <v>343</v>
      </c>
      <c r="AU990" t="s">
        <v>383</v>
      </c>
      <c r="AV990" t="s">
        <v>180</v>
      </c>
      <c r="AX990">
        <v>8.0000000000000002E-3</v>
      </c>
      <c r="AZ990" t="s">
        <v>181</v>
      </c>
      <c r="BC990">
        <v>80317013</v>
      </c>
      <c r="BD990">
        <v>8163035</v>
      </c>
      <c r="BE990" t="s">
        <v>369</v>
      </c>
    </row>
    <row r="991" spans="1:57" x14ac:dyDescent="0.25">
      <c r="A991" t="s">
        <v>175</v>
      </c>
      <c r="B991" t="s">
        <v>176</v>
      </c>
      <c r="C991">
        <v>80317</v>
      </c>
      <c r="D991" t="s">
        <v>59</v>
      </c>
      <c r="E991" t="s">
        <v>125</v>
      </c>
      <c r="F991" t="s">
        <v>177</v>
      </c>
      <c r="G991" t="s">
        <v>62</v>
      </c>
      <c r="H991" t="s">
        <v>178</v>
      </c>
      <c r="I991" t="s">
        <v>64</v>
      </c>
      <c r="J991" t="s">
        <v>65</v>
      </c>
      <c r="K991" t="s">
        <v>64</v>
      </c>
      <c r="L991" s="1">
        <v>44348.409722222219</v>
      </c>
      <c r="AN991" s="1">
        <v>44351.014837962961</v>
      </c>
      <c r="AO991" s="1">
        <v>44350.445034722223</v>
      </c>
      <c r="AP991" t="s">
        <v>346</v>
      </c>
      <c r="AQ991" t="s">
        <v>347</v>
      </c>
      <c r="AS991">
        <v>1.6E-2</v>
      </c>
      <c r="AT991" t="s">
        <v>343</v>
      </c>
      <c r="AU991" t="s">
        <v>368</v>
      </c>
      <c r="AV991" t="s">
        <v>180</v>
      </c>
      <c r="AX991">
        <v>1.6E-2</v>
      </c>
      <c r="AZ991" t="s">
        <v>181</v>
      </c>
      <c r="BC991">
        <v>80317013</v>
      </c>
      <c r="BD991">
        <v>8163035</v>
      </c>
      <c r="BE991" t="s">
        <v>346</v>
      </c>
    </row>
    <row r="992" spans="1:57" x14ac:dyDescent="0.25">
      <c r="A992" t="s">
        <v>175</v>
      </c>
      <c r="B992" t="s">
        <v>176</v>
      </c>
      <c r="C992">
        <v>80317</v>
      </c>
      <c r="D992" t="s">
        <v>59</v>
      </c>
      <c r="E992" t="s">
        <v>125</v>
      </c>
      <c r="F992" t="s">
        <v>177</v>
      </c>
      <c r="G992" t="s">
        <v>62</v>
      </c>
      <c r="H992" t="s">
        <v>178</v>
      </c>
      <c r="I992" t="s">
        <v>64</v>
      </c>
      <c r="J992" t="s">
        <v>65</v>
      </c>
      <c r="K992" t="s">
        <v>64</v>
      </c>
      <c r="L992" s="1">
        <v>44348.409722222219</v>
      </c>
      <c r="AN992" s="1">
        <v>44351.014837962961</v>
      </c>
      <c r="AO992" s="1">
        <v>44350.445034722223</v>
      </c>
      <c r="AP992" t="s">
        <v>341</v>
      </c>
      <c r="AQ992" t="s">
        <v>342</v>
      </c>
      <c r="AS992">
        <v>1.6E-2</v>
      </c>
      <c r="AT992" t="s">
        <v>343</v>
      </c>
      <c r="AU992" t="s">
        <v>344</v>
      </c>
      <c r="AV992" t="s">
        <v>180</v>
      </c>
      <c r="AX992">
        <v>1.6E-2</v>
      </c>
      <c r="AZ992" t="s">
        <v>181</v>
      </c>
      <c r="BC992">
        <v>80317013</v>
      </c>
      <c r="BD992">
        <v>8163035</v>
      </c>
      <c r="BE992" t="s">
        <v>341</v>
      </c>
    </row>
    <row r="993" spans="1:57" x14ac:dyDescent="0.25">
      <c r="A993" t="s">
        <v>123</v>
      </c>
      <c r="B993" t="s">
        <v>124</v>
      </c>
      <c r="C993">
        <v>80317</v>
      </c>
      <c r="D993" t="s">
        <v>59</v>
      </c>
      <c r="E993" t="s">
        <v>125</v>
      </c>
      <c r="F993" t="s">
        <v>61</v>
      </c>
      <c r="G993" t="s">
        <v>62</v>
      </c>
      <c r="H993" t="s">
        <v>63</v>
      </c>
      <c r="I993" t="s">
        <v>64</v>
      </c>
      <c r="J993" t="s">
        <v>65</v>
      </c>
      <c r="K993" t="s">
        <v>64</v>
      </c>
      <c r="L993" s="1">
        <v>44348.401388888888</v>
      </c>
      <c r="P993" t="s">
        <v>126</v>
      </c>
      <c r="Q993" t="s">
        <v>67</v>
      </c>
      <c r="U993" t="s">
        <v>127</v>
      </c>
      <c r="AN993" s="1">
        <v>44354.418287037035</v>
      </c>
      <c r="AO993" s="1">
        <v>44350.561111111114</v>
      </c>
      <c r="AP993" t="s">
        <v>556</v>
      </c>
      <c r="AQ993" t="s">
        <v>557</v>
      </c>
      <c r="AR993">
        <v>26</v>
      </c>
      <c r="AS993">
        <v>8.0000000000000002E-3</v>
      </c>
      <c r="AT993" t="s">
        <v>71</v>
      </c>
      <c r="AU993" t="s">
        <v>449</v>
      </c>
      <c r="AW993" t="s">
        <v>450</v>
      </c>
      <c r="AX993">
        <v>2E-3</v>
      </c>
      <c r="AZ993" t="s">
        <v>128</v>
      </c>
      <c r="BC993">
        <v>80317001</v>
      </c>
      <c r="BD993">
        <v>8163016</v>
      </c>
      <c r="BE993" t="s">
        <v>556</v>
      </c>
    </row>
    <row r="994" spans="1:57" x14ac:dyDescent="0.25">
      <c r="A994" t="s">
        <v>123</v>
      </c>
      <c r="B994" t="s">
        <v>124</v>
      </c>
      <c r="C994">
        <v>80317</v>
      </c>
      <c r="D994" t="s">
        <v>59</v>
      </c>
      <c r="E994" t="s">
        <v>125</v>
      </c>
      <c r="F994" t="s">
        <v>61</v>
      </c>
      <c r="G994" t="s">
        <v>62</v>
      </c>
      <c r="H994" t="s">
        <v>63</v>
      </c>
      <c r="I994" t="s">
        <v>64</v>
      </c>
      <c r="J994" t="s">
        <v>65</v>
      </c>
      <c r="K994" t="s">
        <v>64</v>
      </c>
      <c r="L994" s="1">
        <v>44348.401388888888</v>
      </c>
      <c r="P994" t="s">
        <v>126</v>
      </c>
      <c r="Q994" t="s">
        <v>67</v>
      </c>
      <c r="U994" t="s">
        <v>127</v>
      </c>
      <c r="AN994" s="1">
        <v>44354.421469907407</v>
      </c>
      <c r="AO994" s="1">
        <v>44350.561111111114</v>
      </c>
      <c r="AP994" t="s">
        <v>554</v>
      </c>
      <c r="AQ994" t="s">
        <v>555</v>
      </c>
      <c r="AR994">
        <v>25</v>
      </c>
      <c r="AS994">
        <v>1.2E-2</v>
      </c>
      <c r="AT994" t="s">
        <v>71</v>
      </c>
      <c r="AU994" t="s">
        <v>449</v>
      </c>
      <c r="AW994" t="s">
        <v>450</v>
      </c>
      <c r="AX994">
        <v>2E-3</v>
      </c>
      <c r="AZ994" t="s">
        <v>128</v>
      </c>
      <c r="BC994">
        <v>80317001</v>
      </c>
      <c r="BD994">
        <v>8163014</v>
      </c>
      <c r="BE994" t="s">
        <v>554</v>
      </c>
    </row>
    <row r="995" spans="1:57" x14ac:dyDescent="0.25">
      <c r="A995" t="s">
        <v>123</v>
      </c>
      <c r="B995" t="s">
        <v>124</v>
      </c>
      <c r="C995">
        <v>80317</v>
      </c>
      <c r="D995" t="s">
        <v>59</v>
      </c>
      <c r="E995" t="s">
        <v>125</v>
      </c>
      <c r="F995" t="s">
        <v>61</v>
      </c>
      <c r="G995" t="s">
        <v>62</v>
      </c>
      <c r="H995" t="s">
        <v>63</v>
      </c>
      <c r="I995" t="s">
        <v>64</v>
      </c>
      <c r="J995" t="s">
        <v>65</v>
      </c>
      <c r="K995" t="s">
        <v>64</v>
      </c>
      <c r="L995" s="1">
        <v>44348.401388888888</v>
      </c>
      <c r="P995" t="s">
        <v>126</v>
      </c>
      <c r="Q995" t="s">
        <v>67</v>
      </c>
      <c r="U995" t="s">
        <v>127</v>
      </c>
      <c r="AN995" s="1">
        <v>44349.619456018518</v>
      </c>
      <c r="AO995" s="1">
        <v>44349.619456018518</v>
      </c>
      <c r="AP995" t="s">
        <v>447</v>
      </c>
      <c r="AQ995" t="s">
        <v>448</v>
      </c>
      <c r="AR995">
        <v>23</v>
      </c>
      <c r="AS995">
        <v>2E-3</v>
      </c>
      <c r="AT995" t="s">
        <v>71</v>
      </c>
      <c r="AU995" t="s">
        <v>449</v>
      </c>
      <c r="AV995" t="s">
        <v>180</v>
      </c>
      <c r="AW995" t="s">
        <v>450</v>
      </c>
      <c r="AX995">
        <v>2E-3</v>
      </c>
      <c r="AZ995" t="s">
        <v>128</v>
      </c>
      <c r="BC995">
        <v>80317001</v>
      </c>
      <c r="BD995">
        <v>8163012</v>
      </c>
      <c r="BE995" t="s">
        <v>447</v>
      </c>
    </row>
    <row r="996" spans="1:57" x14ac:dyDescent="0.25">
      <c r="A996" t="s">
        <v>123</v>
      </c>
      <c r="B996" t="s">
        <v>124</v>
      </c>
      <c r="C996">
        <v>80317</v>
      </c>
      <c r="D996" t="s">
        <v>59</v>
      </c>
      <c r="E996" t="s">
        <v>125</v>
      </c>
      <c r="F996" t="s">
        <v>61</v>
      </c>
      <c r="G996" t="s">
        <v>62</v>
      </c>
      <c r="H996" t="s">
        <v>63</v>
      </c>
      <c r="I996" t="s">
        <v>64</v>
      </c>
      <c r="J996" t="s">
        <v>65</v>
      </c>
      <c r="K996" t="s">
        <v>64</v>
      </c>
      <c r="L996" s="1">
        <v>44348.401388888888</v>
      </c>
      <c r="P996" t="s">
        <v>126</v>
      </c>
      <c r="Q996" t="s">
        <v>67</v>
      </c>
      <c r="U996" t="s">
        <v>127</v>
      </c>
      <c r="AN996" s="1">
        <v>44351.380069444444</v>
      </c>
      <c r="AO996" s="1">
        <v>44350.610856481479</v>
      </c>
      <c r="AP996" t="s">
        <v>560</v>
      </c>
      <c r="AQ996" t="s">
        <v>561</v>
      </c>
      <c r="AR996">
        <v>80</v>
      </c>
      <c r="AS996">
        <v>1.23</v>
      </c>
      <c r="AT996" t="s">
        <v>71</v>
      </c>
      <c r="AU996" t="s">
        <v>570</v>
      </c>
      <c r="AW996" t="s">
        <v>563</v>
      </c>
      <c r="AX996">
        <v>0.05</v>
      </c>
      <c r="AZ996" t="s">
        <v>128</v>
      </c>
      <c r="BC996">
        <v>80317001</v>
      </c>
      <c r="BD996">
        <v>8163020</v>
      </c>
      <c r="BE996" t="s">
        <v>560</v>
      </c>
    </row>
    <row r="997" spans="1:57" x14ac:dyDescent="0.25">
      <c r="A997" t="s">
        <v>123</v>
      </c>
      <c r="B997" t="s">
        <v>124</v>
      </c>
      <c r="C997">
        <v>80317</v>
      </c>
      <c r="D997" t="s">
        <v>59</v>
      </c>
      <c r="E997" t="s">
        <v>125</v>
      </c>
      <c r="F997" t="s">
        <v>61</v>
      </c>
      <c r="G997" t="s">
        <v>62</v>
      </c>
      <c r="H997" t="s">
        <v>63</v>
      </c>
      <c r="I997" t="s">
        <v>64</v>
      </c>
      <c r="J997" t="s">
        <v>65</v>
      </c>
      <c r="K997" t="s">
        <v>64</v>
      </c>
      <c r="L997" s="1">
        <v>44348.401388888888</v>
      </c>
      <c r="P997" t="s">
        <v>126</v>
      </c>
      <c r="Q997" t="s">
        <v>67</v>
      </c>
      <c r="U997" t="s">
        <v>127</v>
      </c>
      <c r="AN997" s="1">
        <v>44356.664317129631</v>
      </c>
      <c r="AO997" s="1">
        <v>44356.664317129631</v>
      </c>
      <c r="AP997" t="s">
        <v>427</v>
      </c>
      <c r="AQ997" t="s">
        <v>428</v>
      </c>
      <c r="AR997">
        <v>18</v>
      </c>
      <c r="AS997">
        <v>0.02</v>
      </c>
      <c r="AT997" t="s">
        <v>71</v>
      </c>
      <c r="AU997" t="s">
        <v>424</v>
      </c>
      <c r="AW997" t="s">
        <v>429</v>
      </c>
      <c r="AX997">
        <v>5.0000000000000001E-3</v>
      </c>
      <c r="AZ997" t="s">
        <v>128</v>
      </c>
      <c r="BC997">
        <v>80317001</v>
      </c>
      <c r="BD997">
        <v>8163017</v>
      </c>
      <c r="BE997" t="s">
        <v>427</v>
      </c>
    </row>
    <row r="998" spans="1:57" x14ac:dyDescent="0.25">
      <c r="A998" t="s">
        <v>123</v>
      </c>
      <c r="B998" t="s">
        <v>124</v>
      </c>
      <c r="C998">
        <v>80317</v>
      </c>
      <c r="D998" t="s">
        <v>59</v>
      </c>
      <c r="E998" t="s">
        <v>125</v>
      </c>
      <c r="F998" t="s">
        <v>61</v>
      </c>
      <c r="G998" t="s">
        <v>62</v>
      </c>
      <c r="H998" t="s">
        <v>63</v>
      </c>
      <c r="I998" t="s">
        <v>64</v>
      </c>
      <c r="J998" t="s">
        <v>65</v>
      </c>
      <c r="K998" t="s">
        <v>64</v>
      </c>
      <c r="L998" s="1">
        <v>44348.401388888888</v>
      </c>
      <c r="P998" t="s">
        <v>126</v>
      </c>
      <c r="Q998" t="s">
        <v>67</v>
      </c>
      <c r="U998" t="s">
        <v>127</v>
      </c>
      <c r="AN998" s="1">
        <v>44356.664317129631</v>
      </c>
      <c r="AO998" s="1">
        <v>44356.664317129631</v>
      </c>
      <c r="AP998" t="s">
        <v>422</v>
      </c>
      <c r="AQ998" t="s">
        <v>423</v>
      </c>
      <c r="AR998">
        <v>20</v>
      </c>
      <c r="AS998">
        <v>5.3999999999999999E-2</v>
      </c>
      <c r="AT998" t="s">
        <v>71</v>
      </c>
      <c r="AU998" t="s">
        <v>426</v>
      </c>
      <c r="AW998" t="s">
        <v>425</v>
      </c>
      <c r="AX998">
        <v>5.0000000000000001E-3</v>
      </c>
      <c r="AZ998" t="s">
        <v>128</v>
      </c>
      <c r="BC998">
        <v>80317001</v>
      </c>
      <c r="BD998">
        <v>8163017</v>
      </c>
      <c r="BE998" t="s">
        <v>422</v>
      </c>
    </row>
    <row r="999" spans="1:57" x14ac:dyDescent="0.25">
      <c r="A999" t="s">
        <v>123</v>
      </c>
      <c r="B999" t="s">
        <v>124</v>
      </c>
      <c r="C999">
        <v>80317</v>
      </c>
      <c r="D999" t="s">
        <v>59</v>
      </c>
      <c r="E999" t="s">
        <v>125</v>
      </c>
      <c r="F999" t="s">
        <v>61</v>
      </c>
      <c r="G999" t="s">
        <v>62</v>
      </c>
      <c r="H999" t="s">
        <v>63</v>
      </c>
      <c r="I999" t="s">
        <v>64</v>
      </c>
      <c r="J999" t="s">
        <v>65</v>
      </c>
      <c r="K999" t="s">
        <v>64</v>
      </c>
      <c r="L999" s="1">
        <v>44348.401388888888</v>
      </c>
      <c r="P999" t="s">
        <v>126</v>
      </c>
      <c r="Q999" t="s">
        <v>67</v>
      </c>
      <c r="U999" t="s">
        <v>127</v>
      </c>
      <c r="AN999" s="1">
        <v>44349.548611111109</v>
      </c>
      <c r="AO999" s="1">
        <v>44349.548611111109</v>
      </c>
      <c r="AP999" t="s">
        <v>384</v>
      </c>
      <c r="AQ999" t="s">
        <v>385</v>
      </c>
      <c r="AR999">
        <v>13</v>
      </c>
      <c r="AS999">
        <v>58</v>
      </c>
      <c r="AT999" t="s">
        <v>386</v>
      </c>
      <c r="AU999" t="s">
        <v>192</v>
      </c>
      <c r="AW999" t="s">
        <v>387</v>
      </c>
      <c r="AX999">
        <v>1</v>
      </c>
      <c r="AZ999" t="s">
        <v>128</v>
      </c>
      <c r="BC999">
        <v>80317001</v>
      </c>
      <c r="BD999">
        <v>8163021</v>
      </c>
      <c r="BE999" t="s">
        <v>384</v>
      </c>
    </row>
    <row r="1000" spans="1:57" x14ac:dyDescent="0.25">
      <c r="A1000" t="s">
        <v>123</v>
      </c>
      <c r="B1000" t="s">
        <v>124</v>
      </c>
      <c r="C1000">
        <v>80317</v>
      </c>
      <c r="D1000" t="s">
        <v>59</v>
      </c>
      <c r="E1000" t="s">
        <v>125</v>
      </c>
      <c r="F1000" t="s">
        <v>61</v>
      </c>
      <c r="G1000" t="s">
        <v>62</v>
      </c>
      <c r="H1000" t="s">
        <v>63</v>
      </c>
      <c r="I1000" t="s">
        <v>64</v>
      </c>
      <c r="J1000" t="s">
        <v>65</v>
      </c>
      <c r="K1000" t="s">
        <v>64</v>
      </c>
      <c r="L1000" s="1">
        <v>44348.401388888888</v>
      </c>
      <c r="P1000" t="s">
        <v>126</v>
      </c>
      <c r="Q1000" t="s">
        <v>67</v>
      </c>
      <c r="U1000" t="s">
        <v>127</v>
      </c>
      <c r="AN1000" s="1">
        <v>44348.401388888888</v>
      </c>
      <c r="AO1000" s="1">
        <v>44348.401388888888</v>
      </c>
      <c r="AP1000" t="s">
        <v>395</v>
      </c>
      <c r="AQ1000" t="s">
        <v>396</v>
      </c>
      <c r="AR1000">
        <v>10</v>
      </c>
      <c r="AS1000">
        <v>7.2</v>
      </c>
      <c r="AT1000" t="s">
        <v>314</v>
      </c>
      <c r="AW1000" t="s">
        <v>397</v>
      </c>
      <c r="AZ1000" t="s">
        <v>128</v>
      </c>
      <c r="BC1000">
        <v>80317001</v>
      </c>
      <c r="BD1000">
        <v>8163028</v>
      </c>
      <c r="BE1000" t="s">
        <v>395</v>
      </c>
    </row>
    <row r="1001" spans="1:57" x14ac:dyDescent="0.25">
      <c r="A1001" t="s">
        <v>123</v>
      </c>
      <c r="B1001" t="s">
        <v>124</v>
      </c>
      <c r="C1001">
        <v>80317</v>
      </c>
      <c r="D1001" t="s">
        <v>59</v>
      </c>
      <c r="E1001" t="s">
        <v>125</v>
      </c>
      <c r="F1001" t="s">
        <v>61</v>
      </c>
      <c r="G1001" t="s">
        <v>62</v>
      </c>
      <c r="H1001" t="s">
        <v>63</v>
      </c>
      <c r="I1001" t="s">
        <v>64</v>
      </c>
      <c r="J1001" t="s">
        <v>65</v>
      </c>
      <c r="K1001" t="s">
        <v>64</v>
      </c>
      <c r="L1001" s="1">
        <v>44348.401388888888</v>
      </c>
      <c r="P1001" t="s">
        <v>126</v>
      </c>
      <c r="Q1001" t="s">
        <v>67</v>
      </c>
      <c r="U1001" t="s">
        <v>127</v>
      </c>
      <c r="AN1001" s="1">
        <v>44348.401388888888</v>
      </c>
      <c r="AO1001" s="1">
        <v>44348.401388888888</v>
      </c>
      <c r="AP1001" t="s">
        <v>398</v>
      </c>
      <c r="AQ1001" t="s">
        <v>399</v>
      </c>
      <c r="AR1001">
        <v>8</v>
      </c>
      <c r="AS1001">
        <v>3.65</v>
      </c>
      <c r="AT1001" t="s">
        <v>71</v>
      </c>
      <c r="AW1001" t="s">
        <v>397</v>
      </c>
      <c r="AZ1001" t="s">
        <v>128</v>
      </c>
      <c r="BC1001">
        <v>80317001</v>
      </c>
      <c r="BD1001">
        <v>8163028</v>
      </c>
      <c r="BE1001" t="s">
        <v>398</v>
      </c>
    </row>
    <row r="1002" spans="1:57" x14ac:dyDescent="0.25">
      <c r="A1002" t="s">
        <v>123</v>
      </c>
      <c r="B1002" t="s">
        <v>124</v>
      </c>
      <c r="C1002">
        <v>80317</v>
      </c>
      <c r="D1002" t="s">
        <v>59</v>
      </c>
      <c r="E1002" t="s">
        <v>125</v>
      </c>
      <c r="F1002" t="s">
        <v>61</v>
      </c>
      <c r="G1002" t="s">
        <v>62</v>
      </c>
      <c r="H1002" t="s">
        <v>63</v>
      </c>
      <c r="I1002" t="s">
        <v>64</v>
      </c>
      <c r="J1002" t="s">
        <v>65</v>
      </c>
      <c r="K1002" t="s">
        <v>64</v>
      </c>
      <c r="L1002" s="1">
        <v>44348.401388888888</v>
      </c>
      <c r="P1002" t="s">
        <v>126</v>
      </c>
      <c r="Q1002" t="s">
        <v>67</v>
      </c>
      <c r="U1002" t="s">
        <v>127</v>
      </c>
      <c r="AN1002" s="1">
        <v>44348.401388888888</v>
      </c>
      <c r="AO1002" s="1">
        <v>44348.401388888888</v>
      </c>
      <c r="AP1002" t="s">
        <v>400</v>
      </c>
      <c r="AQ1002" t="s">
        <v>401</v>
      </c>
      <c r="AR1002">
        <v>9</v>
      </c>
      <c r="AS1002">
        <v>547</v>
      </c>
      <c r="AT1002" t="s">
        <v>330</v>
      </c>
      <c r="AW1002" t="s">
        <v>397</v>
      </c>
      <c r="AZ1002" t="s">
        <v>128</v>
      </c>
      <c r="BC1002">
        <v>80317001</v>
      </c>
      <c r="BD1002">
        <v>8163028</v>
      </c>
      <c r="BE1002" t="s">
        <v>400</v>
      </c>
    </row>
    <row r="1003" spans="1:57" x14ac:dyDescent="0.25">
      <c r="A1003" t="s">
        <v>123</v>
      </c>
      <c r="B1003" t="s">
        <v>124</v>
      </c>
      <c r="C1003">
        <v>80317</v>
      </c>
      <c r="D1003" t="s">
        <v>59</v>
      </c>
      <c r="E1003" t="s">
        <v>125</v>
      </c>
      <c r="F1003" t="s">
        <v>61</v>
      </c>
      <c r="G1003" t="s">
        <v>62</v>
      </c>
      <c r="H1003" t="s">
        <v>63</v>
      </c>
      <c r="I1003" t="s">
        <v>64</v>
      </c>
      <c r="J1003" t="s">
        <v>65</v>
      </c>
      <c r="K1003" t="s">
        <v>64</v>
      </c>
      <c r="L1003" s="1">
        <v>44348.401388888888</v>
      </c>
      <c r="P1003" t="s">
        <v>126</v>
      </c>
      <c r="Q1003" t="s">
        <v>67</v>
      </c>
      <c r="U1003" t="s">
        <v>127</v>
      </c>
      <c r="AN1003" s="1">
        <v>44348.401388888888</v>
      </c>
      <c r="AO1003" s="1">
        <v>44348.401388888888</v>
      </c>
      <c r="AP1003" t="s">
        <v>402</v>
      </c>
      <c r="AQ1003" t="s">
        <v>403</v>
      </c>
      <c r="AR1003">
        <v>7</v>
      </c>
      <c r="AS1003">
        <v>27.7</v>
      </c>
      <c r="AT1003" t="s">
        <v>339</v>
      </c>
      <c r="AW1003" t="s">
        <v>397</v>
      </c>
      <c r="AZ1003" t="s">
        <v>128</v>
      </c>
      <c r="BC1003">
        <v>80317001</v>
      </c>
      <c r="BD1003">
        <v>8163028</v>
      </c>
      <c r="BE1003" t="s">
        <v>402</v>
      </c>
    </row>
    <row r="1004" spans="1:57" x14ac:dyDescent="0.25">
      <c r="A1004" t="s">
        <v>123</v>
      </c>
      <c r="B1004" t="s">
        <v>124</v>
      </c>
      <c r="C1004">
        <v>80317</v>
      </c>
      <c r="D1004" t="s">
        <v>59</v>
      </c>
      <c r="E1004" t="s">
        <v>125</v>
      </c>
      <c r="F1004" t="s">
        <v>61</v>
      </c>
      <c r="G1004" t="s">
        <v>62</v>
      </c>
      <c r="H1004" t="s">
        <v>63</v>
      </c>
      <c r="I1004" t="s">
        <v>64</v>
      </c>
      <c r="J1004" t="s">
        <v>65</v>
      </c>
      <c r="K1004" t="s">
        <v>64</v>
      </c>
      <c r="L1004" s="1">
        <v>44348.401388888888</v>
      </c>
      <c r="P1004" t="s">
        <v>126</v>
      </c>
      <c r="Q1004" t="s">
        <v>67</v>
      </c>
      <c r="U1004" t="s">
        <v>127</v>
      </c>
      <c r="AN1004" s="1">
        <v>44356.034722222219</v>
      </c>
      <c r="AO1004" s="1">
        <v>44356.034722222219</v>
      </c>
      <c r="AP1004" t="s">
        <v>69</v>
      </c>
      <c r="AQ1004" t="s">
        <v>70</v>
      </c>
      <c r="AR1004">
        <v>89</v>
      </c>
      <c r="AS1004">
        <v>19.399999999999999</v>
      </c>
      <c r="AT1004" t="s">
        <v>71</v>
      </c>
      <c r="AU1004" t="s">
        <v>72</v>
      </c>
      <c r="AW1004" t="s">
        <v>73</v>
      </c>
      <c r="AX1004">
        <v>0.8</v>
      </c>
      <c r="AZ1004" t="s">
        <v>128</v>
      </c>
      <c r="BC1004">
        <v>80317001</v>
      </c>
      <c r="BD1004">
        <v>8163022</v>
      </c>
      <c r="BE1004" t="s">
        <v>69</v>
      </c>
    </row>
    <row r="1005" spans="1:57" x14ac:dyDescent="0.25">
      <c r="A1005" t="s">
        <v>123</v>
      </c>
      <c r="B1005" t="s">
        <v>124</v>
      </c>
      <c r="C1005">
        <v>80317</v>
      </c>
      <c r="D1005" t="s">
        <v>59</v>
      </c>
      <c r="E1005" t="s">
        <v>125</v>
      </c>
      <c r="F1005" t="s">
        <v>61</v>
      </c>
      <c r="G1005" t="s">
        <v>62</v>
      </c>
      <c r="H1005" t="s">
        <v>63</v>
      </c>
      <c r="I1005" t="s">
        <v>64</v>
      </c>
      <c r="J1005" t="s">
        <v>65</v>
      </c>
      <c r="K1005" t="s">
        <v>64</v>
      </c>
      <c r="L1005" s="1">
        <v>44348.401388888888</v>
      </c>
      <c r="P1005" t="s">
        <v>126</v>
      </c>
      <c r="Q1005" t="s">
        <v>67</v>
      </c>
      <c r="U1005" t="s">
        <v>127</v>
      </c>
      <c r="AN1005" s="1">
        <v>44349.601388888892</v>
      </c>
      <c r="AO1005" s="1">
        <v>44349.601388888892</v>
      </c>
      <c r="AP1005" t="s">
        <v>185</v>
      </c>
      <c r="AQ1005" t="s">
        <v>186</v>
      </c>
      <c r="AR1005">
        <v>67</v>
      </c>
      <c r="AS1005">
        <v>159</v>
      </c>
      <c r="AT1005" t="s">
        <v>187</v>
      </c>
      <c r="AU1005" t="s">
        <v>190</v>
      </c>
      <c r="AW1005" t="s">
        <v>189</v>
      </c>
      <c r="AX1005">
        <v>1</v>
      </c>
      <c r="AZ1005" t="s">
        <v>128</v>
      </c>
      <c r="BC1005">
        <v>80317001</v>
      </c>
      <c r="BD1005">
        <v>8163026</v>
      </c>
      <c r="BE1005" t="s">
        <v>185</v>
      </c>
    </row>
    <row r="1006" spans="1:57" x14ac:dyDescent="0.25">
      <c r="A1006" t="s">
        <v>123</v>
      </c>
      <c r="B1006" t="s">
        <v>124</v>
      </c>
      <c r="C1006">
        <v>80317</v>
      </c>
      <c r="D1006" t="s">
        <v>59</v>
      </c>
      <c r="E1006" t="s">
        <v>125</v>
      </c>
      <c r="F1006" t="s">
        <v>61</v>
      </c>
      <c r="G1006" t="s">
        <v>62</v>
      </c>
      <c r="H1006" t="s">
        <v>63</v>
      </c>
      <c r="I1006" t="s">
        <v>64</v>
      </c>
      <c r="J1006" t="s">
        <v>65</v>
      </c>
      <c r="K1006" t="s">
        <v>64</v>
      </c>
      <c r="L1006" s="1">
        <v>44348.401388888888</v>
      </c>
      <c r="P1006" t="s">
        <v>126</v>
      </c>
      <c r="Q1006" t="s">
        <v>67</v>
      </c>
      <c r="U1006" t="s">
        <v>127</v>
      </c>
      <c r="AN1006" s="1">
        <v>44358.488958333335</v>
      </c>
      <c r="AO1006" s="1">
        <v>44351.416666666664</v>
      </c>
      <c r="AP1006" t="s">
        <v>407</v>
      </c>
      <c r="AQ1006" t="s">
        <v>408</v>
      </c>
      <c r="AR1006">
        <v>66</v>
      </c>
      <c r="AS1006">
        <v>8</v>
      </c>
      <c r="AT1006" t="s">
        <v>343</v>
      </c>
      <c r="AU1006" t="s">
        <v>188</v>
      </c>
      <c r="AV1006" t="s">
        <v>180</v>
      </c>
      <c r="AW1006" t="s">
        <v>268</v>
      </c>
      <c r="AX1006">
        <v>8</v>
      </c>
      <c r="AZ1006" t="s">
        <v>128</v>
      </c>
      <c r="BC1006">
        <v>80317001</v>
      </c>
      <c r="BD1006">
        <v>8163030</v>
      </c>
      <c r="BE1006" t="s">
        <v>407</v>
      </c>
    </row>
    <row r="1007" spans="1:57" x14ac:dyDescent="0.25">
      <c r="A1007" t="s">
        <v>123</v>
      </c>
      <c r="B1007" t="s">
        <v>124</v>
      </c>
      <c r="C1007">
        <v>80317</v>
      </c>
      <c r="D1007" t="s">
        <v>59</v>
      </c>
      <c r="E1007" t="s">
        <v>125</v>
      </c>
      <c r="F1007" t="s">
        <v>61</v>
      </c>
      <c r="G1007" t="s">
        <v>62</v>
      </c>
      <c r="H1007" t="s">
        <v>63</v>
      </c>
      <c r="I1007" t="s">
        <v>64</v>
      </c>
      <c r="J1007" t="s">
        <v>65</v>
      </c>
      <c r="K1007" t="s">
        <v>64</v>
      </c>
      <c r="L1007" s="1">
        <v>44348.401388888888</v>
      </c>
      <c r="P1007" t="s">
        <v>126</v>
      </c>
      <c r="Q1007" t="s">
        <v>67</v>
      </c>
      <c r="U1007" t="s">
        <v>127</v>
      </c>
      <c r="AN1007" s="1">
        <v>44358.488958333335</v>
      </c>
      <c r="AO1007" s="1">
        <v>44351.416666666664</v>
      </c>
      <c r="AP1007" t="s">
        <v>404</v>
      </c>
      <c r="AQ1007" t="s">
        <v>405</v>
      </c>
      <c r="AR1007">
        <v>36</v>
      </c>
      <c r="AS1007">
        <v>3</v>
      </c>
      <c r="AT1007" t="s">
        <v>343</v>
      </c>
      <c r="AU1007" t="s">
        <v>406</v>
      </c>
      <c r="AV1007" t="s">
        <v>345</v>
      </c>
      <c r="AW1007" t="s">
        <v>268</v>
      </c>
      <c r="AX1007">
        <v>3</v>
      </c>
      <c r="AZ1007" t="s">
        <v>128</v>
      </c>
      <c r="BC1007">
        <v>80317001</v>
      </c>
      <c r="BD1007">
        <v>8163030</v>
      </c>
      <c r="BE1007" t="s">
        <v>404</v>
      </c>
    </row>
    <row r="1008" spans="1:57" x14ac:dyDescent="0.25">
      <c r="A1008" t="s">
        <v>123</v>
      </c>
      <c r="B1008" t="s">
        <v>124</v>
      </c>
      <c r="C1008">
        <v>80317</v>
      </c>
      <c r="D1008" t="s">
        <v>59</v>
      </c>
      <c r="E1008" t="s">
        <v>125</v>
      </c>
      <c r="F1008" t="s">
        <v>61</v>
      </c>
      <c r="G1008" t="s">
        <v>62</v>
      </c>
      <c r="H1008" t="s">
        <v>63</v>
      </c>
      <c r="I1008" t="s">
        <v>64</v>
      </c>
      <c r="J1008" t="s">
        <v>65</v>
      </c>
      <c r="K1008" t="s">
        <v>64</v>
      </c>
      <c r="L1008" s="1">
        <v>44348.401388888888</v>
      </c>
      <c r="P1008" t="s">
        <v>126</v>
      </c>
      <c r="Q1008" t="s">
        <v>67</v>
      </c>
      <c r="U1008" t="s">
        <v>127</v>
      </c>
      <c r="AN1008" s="1">
        <v>44357.469710648147</v>
      </c>
      <c r="AO1008" s="1">
        <v>44357.469710648147</v>
      </c>
      <c r="AP1008" t="s">
        <v>305</v>
      </c>
      <c r="AQ1008" t="s">
        <v>306</v>
      </c>
      <c r="AR1008">
        <v>29</v>
      </c>
      <c r="AS1008">
        <v>5</v>
      </c>
      <c r="AT1008" t="s">
        <v>71</v>
      </c>
      <c r="AU1008" t="s">
        <v>304</v>
      </c>
      <c r="AW1008" t="s">
        <v>268</v>
      </c>
      <c r="AX1008">
        <v>0.1</v>
      </c>
      <c r="AZ1008" t="s">
        <v>128</v>
      </c>
      <c r="BC1008">
        <v>80317001</v>
      </c>
      <c r="BD1008">
        <v>8163027</v>
      </c>
      <c r="BE1008" t="s">
        <v>305</v>
      </c>
    </row>
    <row r="1009" spans="1:57" x14ac:dyDescent="0.25">
      <c r="A1009" t="s">
        <v>123</v>
      </c>
      <c r="B1009" t="s">
        <v>124</v>
      </c>
      <c r="C1009">
        <v>80317</v>
      </c>
      <c r="D1009" t="s">
        <v>59</v>
      </c>
      <c r="E1009" t="s">
        <v>125</v>
      </c>
      <c r="F1009" t="s">
        <v>61</v>
      </c>
      <c r="G1009" t="s">
        <v>62</v>
      </c>
      <c r="H1009" t="s">
        <v>63</v>
      </c>
      <c r="I1009" t="s">
        <v>64</v>
      </c>
      <c r="J1009" t="s">
        <v>65</v>
      </c>
      <c r="K1009" t="s">
        <v>64</v>
      </c>
      <c r="L1009" s="1">
        <v>44348.401388888888</v>
      </c>
      <c r="P1009" t="s">
        <v>126</v>
      </c>
      <c r="Q1009" t="s">
        <v>67</v>
      </c>
      <c r="U1009" t="s">
        <v>127</v>
      </c>
      <c r="AN1009" s="1">
        <v>44357.469710648147</v>
      </c>
      <c r="AO1009" s="1">
        <v>44357.469710648147</v>
      </c>
      <c r="AP1009" t="s">
        <v>291</v>
      </c>
      <c r="AQ1009" t="s">
        <v>292</v>
      </c>
      <c r="AR1009">
        <v>28</v>
      </c>
      <c r="AS1009">
        <v>35.799999999999997</v>
      </c>
      <c r="AT1009" t="s">
        <v>71</v>
      </c>
      <c r="AU1009" t="s">
        <v>298</v>
      </c>
      <c r="AW1009" t="s">
        <v>268</v>
      </c>
      <c r="AX1009">
        <v>0.4</v>
      </c>
      <c r="AZ1009" t="s">
        <v>128</v>
      </c>
      <c r="BC1009">
        <v>80317001</v>
      </c>
      <c r="BD1009">
        <v>8163027</v>
      </c>
      <c r="BE1009" t="s">
        <v>291</v>
      </c>
    </row>
    <row r="1010" spans="1:57" x14ac:dyDescent="0.25">
      <c r="A1010" t="s">
        <v>123</v>
      </c>
      <c r="B1010" t="s">
        <v>124</v>
      </c>
      <c r="C1010">
        <v>80317</v>
      </c>
      <c r="D1010" t="s">
        <v>59</v>
      </c>
      <c r="E1010" t="s">
        <v>125</v>
      </c>
      <c r="F1010" t="s">
        <v>61</v>
      </c>
      <c r="G1010" t="s">
        <v>62</v>
      </c>
      <c r="H1010" t="s">
        <v>63</v>
      </c>
      <c r="I1010" t="s">
        <v>64</v>
      </c>
      <c r="J1010" t="s">
        <v>65</v>
      </c>
      <c r="K1010" t="s">
        <v>64</v>
      </c>
      <c r="L1010" s="1">
        <v>44348.401388888888</v>
      </c>
      <c r="P1010" t="s">
        <v>126</v>
      </c>
      <c r="Q1010" t="s">
        <v>67</v>
      </c>
      <c r="U1010" t="s">
        <v>127</v>
      </c>
      <c r="AN1010" s="1">
        <v>44357.469710648147</v>
      </c>
      <c r="AO1010" s="1">
        <v>44357.469710648147</v>
      </c>
      <c r="AP1010" t="s">
        <v>283</v>
      </c>
      <c r="AQ1010" t="s">
        <v>284</v>
      </c>
      <c r="AR1010">
        <v>31</v>
      </c>
      <c r="AS1010">
        <v>13</v>
      </c>
      <c r="AT1010" t="s">
        <v>71</v>
      </c>
      <c r="AU1010" t="s">
        <v>286</v>
      </c>
      <c r="AW1010" t="s">
        <v>268</v>
      </c>
      <c r="AX1010">
        <v>0.1</v>
      </c>
      <c r="AZ1010" t="s">
        <v>128</v>
      </c>
      <c r="BC1010">
        <v>80317001</v>
      </c>
      <c r="BD1010">
        <v>8163027</v>
      </c>
      <c r="BE1010" t="s">
        <v>283</v>
      </c>
    </row>
    <row r="1011" spans="1:57" x14ac:dyDescent="0.25">
      <c r="A1011" t="s">
        <v>123</v>
      </c>
      <c r="B1011" t="s">
        <v>124</v>
      </c>
      <c r="C1011">
        <v>80317</v>
      </c>
      <c r="D1011" t="s">
        <v>59</v>
      </c>
      <c r="E1011" t="s">
        <v>125</v>
      </c>
      <c r="F1011" t="s">
        <v>61</v>
      </c>
      <c r="G1011" t="s">
        <v>62</v>
      </c>
      <c r="H1011" t="s">
        <v>63</v>
      </c>
      <c r="I1011" t="s">
        <v>64</v>
      </c>
      <c r="J1011" t="s">
        <v>65</v>
      </c>
      <c r="K1011" t="s">
        <v>64</v>
      </c>
      <c r="L1011" s="1">
        <v>44348.401388888888</v>
      </c>
      <c r="P1011" t="s">
        <v>126</v>
      </c>
      <c r="Q1011" t="s">
        <v>67</v>
      </c>
      <c r="U1011" t="s">
        <v>127</v>
      </c>
      <c r="AN1011" s="1">
        <v>44357.469710648147</v>
      </c>
      <c r="AO1011" s="1">
        <v>44357.469710648147</v>
      </c>
      <c r="AP1011" t="s">
        <v>265</v>
      </c>
      <c r="AQ1011" t="s">
        <v>266</v>
      </c>
      <c r="AR1011">
        <v>30</v>
      </c>
      <c r="AS1011">
        <v>56.5</v>
      </c>
      <c r="AT1011" t="s">
        <v>71</v>
      </c>
      <c r="AU1011" t="s">
        <v>270</v>
      </c>
      <c r="AW1011" t="s">
        <v>268</v>
      </c>
      <c r="AX1011">
        <v>0.3</v>
      </c>
      <c r="AZ1011" t="s">
        <v>128</v>
      </c>
      <c r="BC1011">
        <v>80317001</v>
      </c>
      <c r="BD1011">
        <v>8163027</v>
      </c>
      <c r="BE1011" t="s">
        <v>265</v>
      </c>
    </row>
    <row r="1012" spans="1:57" x14ac:dyDescent="0.25">
      <c r="A1012" t="s">
        <v>123</v>
      </c>
      <c r="B1012" t="s">
        <v>124</v>
      </c>
      <c r="C1012">
        <v>80317</v>
      </c>
      <c r="D1012" t="s">
        <v>59</v>
      </c>
      <c r="E1012" t="s">
        <v>125</v>
      </c>
      <c r="F1012" t="s">
        <v>61</v>
      </c>
      <c r="G1012" t="s">
        <v>62</v>
      </c>
      <c r="H1012" t="s">
        <v>63</v>
      </c>
      <c r="I1012" t="s">
        <v>64</v>
      </c>
      <c r="J1012" t="s">
        <v>65</v>
      </c>
      <c r="K1012" t="s">
        <v>64</v>
      </c>
      <c r="L1012" s="1">
        <v>44348.401388888888</v>
      </c>
      <c r="P1012" t="s">
        <v>126</v>
      </c>
      <c r="Q1012" t="s">
        <v>67</v>
      </c>
      <c r="U1012" t="s">
        <v>127</v>
      </c>
      <c r="AN1012" s="1">
        <v>44357.469710648147</v>
      </c>
      <c r="AO1012" s="1">
        <v>44357.469710648147</v>
      </c>
      <c r="AP1012" t="s">
        <v>241</v>
      </c>
      <c r="AQ1012" t="s">
        <v>242</v>
      </c>
      <c r="AS1012">
        <v>194.7</v>
      </c>
      <c r="AT1012" t="s">
        <v>71</v>
      </c>
      <c r="AU1012" t="s">
        <v>252</v>
      </c>
      <c r="AX1012">
        <v>1</v>
      </c>
      <c r="AZ1012" t="s">
        <v>128</v>
      </c>
      <c r="BC1012">
        <v>80317001</v>
      </c>
      <c r="BD1012">
        <v>8163027</v>
      </c>
      <c r="BE1012" t="s">
        <v>241</v>
      </c>
    </row>
    <row r="1013" spans="1:57" x14ac:dyDescent="0.25">
      <c r="A1013" t="s">
        <v>123</v>
      </c>
      <c r="B1013" t="s">
        <v>124</v>
      </c>
      <c r="C1013">
        <v>80317</v>
      </c>
      <c r="D1013" t="s">
        <v>59</v>
      </c>
      <c r="E1013" t="s">
        <v>125</v>
      </c>
      <c r="F1013" t="s">
        <v>61</v>
      </c>
      <c r="G1013" t="s">
        <v>62</v>
      </c>
      <c r="H1013" t="s">
        <v>63</v>
      </c>
      <c r="I1013" t="s">
        <v>64</v>
      </c>
      <c r="J1013" t="s">
        <v>65</v>
      </c>
      <c r="K1013" t="s">
        <v>64</v>
      </c>
      <c r="L1013" s="1">
        <v>44348.401388888888</v>
      </c>
      <c r="P1013" t="s">
        <v>126</v>
      </c>
      <c r="Q1013" t="s">
        <v>67</v>
      </c>
      <c r="U1013" t="s">
        <v>127</v>
      </c>
      <c r="AN1013" s="1">
        <v>44350.661111111112</v>
      </c>
      <c r="AO1013" s="1">
        <v>44350.661111111112</v>
      </c>
      <c r="AP1013" t="s">
        <v>414</v>
      </c>
      <c r="AQ1013" t="s">
        <v>415</v>
      </c>
      <c r="AR1013">
        <v>33</v>
      </c>
      <c r="AS1013">
        <v>26.9</v>
      </c>
      <c r="AT1013" t="s">
        <v>71</v>
      </c>
      <c r="AU1013" t="s">
        <v>237</v>
      </c>
      <c r="AW1013" t="s">
        <v>412</v>
      </c>
      <c r="AX1013">
        <v>0.1</v>
      </c>
      <c r="AZ1013" t="s">
        <v>128</v>
      </c>
      <c r="BC1013">
        <v>80317001</v>
      </c>
      <c r="BD1013">
        <v>8163018</v>
      </c>
      <c r="BE1013" t="s">
        <v>414</v>
      </c>
    </row>
    <row r="1014" spans="1:57" x14ac:dyDescent="0.25">
      <c r="A1014" t="s">
        <v>123</v>
      </c>
      <c r="B1014" t="s">
        <v>124</v>
      </c>
      <c r="C1014">
        <v>80317</v>
      </c>
      <c r="D1014" t="s">
        <v>59</v>
      </c>
      <c r="E1014" t="s">
        <v>125</v>
      </c>
      <c r="F1014" t="s">
        <v>61</v>
      </c>
      <c r="G1014" t="s">
        <v>62</v>
      </c>
      <c r="H1014" t="s">
        <v>63</v>
      </c>
      <c r="I1014" t="s">
        <v>64</v>
      </c>
      <c r="J1014" t="s">
        <v>65</v>
      </c>
      <c r="K1014" t="s">
        <v>64</v>
      </c>
      <c r="L1014" s="1">
        <v>44348.401388888888</v>
      </c>
      <c r="P1014" t="s">
        <v>126</v>
      </c>
      <c r="Q1014" t="s">
        <v>67</v>
      </c>
      <c r="U1014" t="s">
        <v>127</v>
      </c>
      <c r="AN1014" s="1">
        <v>44350.661111111112</v>
      </c>
      <c r="AO1014" s="1">
        <v>44350.661111111112</v>
      </c>
      <c r="AP1014" t="s">
        <v>410</v>
      </c>
      <c r="AQ1014" t="s">
        <v>411</v>
      </c>
      <c r="AR1014">
        <v>32</v>
      </c>
      <c r="AS1014">
        <v>56</v>
      </c>
      <c r="AT1014" t="s">
        <v>71</v>
      </c>
      <c r="AU1014" t="s">
        <v>294</v>
      </c>
      <c r="AW1014" t="s">
        <v>412</v>
      </c>
      <c r="AX1014">
        <v>0.5</v>
      </c>
      <c r="AZ1014" t="s">
        <v>128</v>
      </c>
      <c r="BC1014">
        <v>80317001</v>
      </c>
      <c r="BD1014">
        <v>8163018</v>
      </c>
      <c r="BE1014" t="s">
        <v>410</v>
      </c>
    </row>
    <row r="1015" spans="1:57" x14ac:dyDescent="0.25">
      <c r="A1015" t="s">
        <v>123</v>
      </c>
      <c r="B1015" t="s">
        <v>124</v>
      </c>
      <c r="C1015">
        <v>80317</v>
      </c>
      <c r="D1015" t="s">
        <v>59</v>
      </c>
      <c r="E1015" t="s">
        <v>125</v>
      </c>
      <c r="F1015" t="s">
        <v>61</v>
      </c>
      <c r="G1015" t="s">
        <v>62</v>
      </c>
      <c r="H1015" t="s">
        <v>63</v>
      </c>
      <c r="I1015" t="s">
        <v>64</v>
      </c>
      <c r="J1015" t="s">
        <v>65</v>
      </c>
      <c r="K1015" t="s">
        <v>64</v>
      </c>
      <c r="L1015" s="1">
        <v>44348.401388888888</v>
      </c>
      <c r="P1015" t="s">
        <v>126</v>
      </c>
      <c r="Q1015" t="s">
        <v>67</v>
      </c>
      <c r="U1015" t="s">
        <v>127</v>
      </c>
      <c r="AN1015" s="1">
        <v>44350.900555555556</v>
      </c>
      <c r="AO1015" s="1">
        <v>44350.424166666664</v>
      </c>
      <c r="AP1015" t="s">
        <v>369</v>
      </c>
      <c r="AQ1015" t="s">
        <v>370</v>
      </c>
      <c r="AS1015">
        <v>0.14599999999999999</v>
      </c>
      <c r="AT1015" t="s">
        <v>343</v>
      </c>
      <c r="AU1015" t="s">
        <v>380</v>
      </c>
      <c r="AX1015">
        <v>8.9999999999999993E-3</v>
      </c>
      <c r="AZ1015" t="s">
        <v>128</v>
      </c>
      <c r="BC1015">
        <v>80317001</v>
      </c>
      <c r="BD1015">
        <v>8163025</v>
      </c>
      <c r="BE1015" t="s">
        <v>369</v>
      </c>
    </row>
    <row r="1016" spans="1:57" x14ac:dyDescent="0.25">
      <c r="A1016" t="s">
        <v>123</v>
      </c>
      <c r="B1016" t="s">
        <v>124</v>
      </c>
      <c r="C1016">
        <v>80317</v>
      </c>
      <c r="D1016" t="s">
        <v>59</v>
      </c>
      <c r="E1016" t="s">
        <v>125</v>
      </c>
      <c r="F1016" t="s">
        <v>61</v>
      </c>
      <c r="G1016" t="s">
        <v>62</v>
      </c>
      <c r="H1016" t="s">
        <v>63</v>
      </c>
      <c r="I1016" t="s">
        <v>64</v>
      </c>
      <c r="J1016" t="s">
        <v>65</v>
      </c>
      <c r="K1016" t="s">
        <v>64</v>
      </c>
      <c r="L1016" s="1">
        <v>44348.401388888888</v>
      </c>
      <c r="P1016" t="s">
        <v>126</v>
      </c>
      <c r="Q1016" t="s">
        <v>67</v>
      </c>
      <c r="U1016" t="s">
        <v>127</v>
      </c>
      <c r="AN1016" s="1">
        <v>44350.900555555556</v>
      </c>
      <c r="AO1016" s="1">
        <v>44350.424166666664</v>
      </c>
      <c r="AP1016" t="s">
        <v>346</v>
      </c>
      <c r="AQ1016" t="s">
        <v>347</v>
      </c>
      <c r="AS1016">
        <v>0.999</v>
      </c>
      <c r="AT1016" t="s">
        <v>343</v>
      </c>
      <c r="AU1016" t="s">
        <v>357</v>
      </c>
      <c r="AX1016">
        <v>1.7999999999999999E-2</v>
      </c>
      <c r="AZ1016" t="s">
        <v>128</v>
      </c>
      <c r="BC1016">
        <v>80317001</v>
      </c>
      <c r="BD1016">
        <v>8163025</v>
      </c>
      <c r="BE1016" t="s">
        <v>346</v>
      </c>
    </row>
    <row r="1017" spans="1:57" x14ac:dyDescent="0.25">
      <c r="A1017" t="s">
        <v>123</v>
      </c>
      <c r="B1017" t="s">
        <v>124</v>
      </c>
      <c r="C1017">
        <v>80317</v>
      </c>
      <c r="D1017" t="s">
        <v>59</v>
      </c>
      <c r="E1017" t="s">
        <v>125</v>
      </c>
      <c r="F1017" t="s">
        <v>61</v>
      </c>
      <c r="G1017" t="s">
        <v>62</v>
      </c>
      <c r="H1017" t="s">
        <v>63</v>
      </c>
      <c r="I1017" t="s">
        <v>64</v>
      </c>
      <c r="J1017" t="s">
        <v>65</v>
      </c>
      <c r="K1017" t="s">
        <v>64</v>
      </c>
      <c r="L1017" s="1">
        <v>44348.401388888888</v>
      </c>
      <c r="P1017" t="s">
        <v>126</v>
      </c>
      <c r="Q1017" t="s">
        <v>67</v>
      </c>
      <c r="U1017" t="s">
        <v>127</v>
      </c>
      <c r="AN1017" s="1">
        <v>44350.900555555556</v>
      </c>
      <c r="AO1017" s="1">
        <v>44350.424166666664</v>
      </c>
      <c r="AP1017" t="s">
        <v>341</v>
      </c>
      <c r="AQ1017" t="s">
        <v>342</v>
      </c>
      <c r="AS1017">
        <v>0.10299999999999999</v>
      </c>
      <c r="AT1017" t="s">
        <v>343</v>
      </c>
      <c r="AU1017" t="s">
        <v>344</v>
      </c>
      <c r="AX1017">
        <v>1.7999999999999999E-2</v>
      </c>
      <c r="AZ1017" t="s">
        <v>128</v>
      </c>
      <c r="BC1017">
        <v>80317001</v>
      </c>
      <c r="BD1017">
        <v>8163025</v>
      </c>
      <c r="BE1017" t="s">
        <v>341</v>
      </c>
    </row>
    <row r="1018" spans="1:57" x14ac:dyDescent="0.25">
      <c r="A1018" t="s">
        <v>315</v>
      </c>
      <c r="B1018" t="s">
        <v>316</v>
      </c>
      <c r="C1018">
        <v>80317</v>
      </c>
      <c r="D1018" t="s">
        <v>59</v>
      </c>
      <c r="E1018" t="s">
        <v>317</v>
      </c>
      <c r="H1018" t="s">
        <v>317</v>
      </c>
      <c r="I1018" t="s">
        <v>64</v>
      </c>
      <c r="J1018" t="s">
        <v>65</v>
      </c>
      <c r="L1018" s="1">
        <v>44348.302083333336</v>
      </c>
      <c r="AN1018" s="1">
        <v>44348.302083333336</v>
      </c>
      <c r="AO1018" s="1">
        <v>44348.302083333336</v>
      </c>
      <c r="AP1018" t="s">
        <v>340</v>
      </c>
      <c r="AQ1018" t="s">
        <v>340</v>
      </c>
      <c r="BC1018">
        <v>80317014</v>
      </c>
      <c r="BD1018">
        <v>8163010</v>
      </c>
      <c r="BE1018" t="s">
        <v>340</v>
      </c>
    </row>
    <row r="1019" spans="1:57" x14ac:dyDescent="0.25">
      <c r="A1019" t="s">
        <v>315</v>
      </c>
      <c r="B1019" t="s">
        <v>316</v>
      </c>
      <c r="C1019">
        <v>80317</v>
      </c>
      <c r="D1019" t="s">
        <v>59</v>
      </c>
      <c r="E1019" t="s">
        <v>317</v>
      </c>
      <c r="H1019" t="s">
        <v>317</v>
      </c>
      <c r="I1019" t="s">
        <v>64</v>
      </c>
      <c r="J1019" t="s">
        <v>65</v>
      </c>
      <c r="L1019" s="1">
        <v>44348.302083333336</v>
      </c>
      <c r="AN1019" s="1">
        <v>44348.302083333336</v>
      </c>
      <c r="AO1019" s="1">
        <v>44348.302083333336</v>
      </c>
      <c r="AP1019" t="s">
        <v>322</v>
      </c>
      <c r="AQ1019" t="s">
        <v>323</v>
      </c>
      <c r="AS1019">
        <v>10</v>
      </c>
      <c r="AT1019" t="s">
        <v>314</v>
      </c>
      <c r="BC1019">
        <v>80317014</v>
      </c>
      <c r="BD1019">
        <v>8163010</v>
      </c>
      <c r="BE1019" t="s">
        <v>322</v>
      </c>
    </row>
    <row r="1020" spans="1:57" x14ac:dyDescent="0.25">
      <c r="A1020" t="s">
        <v>315</v>
      </c>
      <c r="B1020" t="s">
        <v>316</v>
      </c>
      <c r="C1020">
        <v>80317</v>
      </c>
      <c r="D1020" t="s">
        <v>59</v>
      </c>
      <c r="E1020" t="s">
        <v>317</v>
      </c>
      <c r="H1020" t="s">
        <v>317</v>
      </c>
      <c r="I1020" t="s">
        <v>64</v>
      </c>
      <c r="J1020" t="s">
        <v>65</v>
      </c>
      <c r="L1020" s="1">
        <v>44348.302083333336</v>
      </c>
      <c r="AN1020" s="1">
        <v>44348.302083333336</v>
      </c>
      <c r="AO1020" s="1">
        <v>44348.302083333336</v>
      </c>
      <c r="AP1020" t="s">
        <v>320</v>
      </c>
      <c r="AQ1020" t="s">
        <v>321</v>
      </c>
      <c r="AS1020">
        <v>7</v>
      </c>
      <c r="AT1020" t="s">
        <v>314</v>
      </c>
      <c r="BC1020">
        <v>80317014</v>
      </c>
      <c r="BD1020">
        <v>8163010</v>
      </c>
      <c r="BE1020" t="s">
        <v>320</v>
      </c>
    </row>
    <row r="1021" spans="1:57" x14ac:dyDescent="0.25">
      <c r="A1021" t="s">
        <v>315</v>
      </c>
      <c r="B1021" t="s">
        <v>316</v>
      </c>
      <c r="C1021">
        <v>80317</v>
      </c>
      <c r="D1021" t="s">
        <v>59</v>
      </c>
      <c r="E1021" t="s">
        <v>317</v>
      </c>
      <c r="H1021" t="s">
        <v>317</v>
      </c>
      <c r="I1021" t="s">
        <v>64</v>
      </c>
      <c r="J1021" t="s">
        <v>65</v>
      </c>
      <c r="L1021" s="1">
        <v>44348.302083333336</v>
      </c>
      <c r="AN1021" s="1">
        <v>44348.302083333336</v>
      </c>
      <c r="AO1021" s="1">
        <v>44348.302083333336</v>
      </c>
      <c r="AP1021" t="s">
        <v>326</v>
      </c>
      <c r="AQ1021" t="s">
        <v>327</v>
      </c>
      <c r="AS1021">
        <v>8.57</v>
      </c>
      <c r="AT1021" t="s">
        <v>71</v>
      </c>
      <c r="BC1021">
        <v>80317014</v>
      </c>
      <c r="BD1021">
        <v>8163010</v>
      </c>
      <c r="BE1021" t="s">
        <v>326</v>
      </c>
    </row>
    <row r="1022" spans="1:57" x14ac:dyDescent="0.25">
      <c r="A1022" t="s">
        <v>315</v>
      </c>
      <c r="B1022" t="s">
        <v>316</v>
      </c>
      <c r="C1022">
        <v>80317</v>
      </c>
      <c r="D1022" t="s">
        <v>59</v>
      </c>
      <c r="E1022" t="s">
        <v>317</v>
      </c>
      <c r="H1022" t="s">
        <v>317</v>
      </c>
      <c r="I1022" t="s">
        <v>64</v>
      </c>
      <c r="J1022" t="s">
        <v>65</v>
      </c>
      <c r="L1022" s="1">
        <v>44348.302083333336</v>
      </c>
      <c r="AN1022" s="1">
        <v>44348.302083333336</v>
      </c>
      <c r="AO1022" s="1">
        <v>44348.302083333336</v>
      </c>
      <c r="AP1022" t="s">
        <v>337</v>
      </c>
      <c r="AQ1022" t="s">
        <v>338</v>
      </c>
      <c r="AS1022">
        <v>23.01</v>
      </c>
      <c r="AT1022" t="s">
        <v>339</v>
      </c>
      <c r="BC1022">
        <v>80317014</v>
      </c>
      <c r="BD1022">
        <v>8163010</v>
      </c>
      <c r="BE1022" t="s">
        <v>337</v>
      </c>
    </row>
    <row r="1023" spans="1:57" x14ac:dyDescent="0.25">
      <c r="A1023" t="s">
        <v>315</v>
      </c>
      <c r="B1023" t="s">
        <v>316</v>
      </c>
      <c r="C1023">
        <v>80317</v>
      </c>
      <c r="D1023" t="s">
        <v>59</v>
      </c>
      <c r="E1023" t="s">
        <v>317</v>
      </c>
      <c r="H1023" t="s">
        <v>317</v>
      </c>
      <c r="I1023" t="s">
        <v>64</v>
      </c>
      <c r="J1023" t="s">
        <v>65</v>
      </c>
      <c r="L1023" s="1">
        <v>44348.302083333336</v>
      </c>
      <c r="AN1023" s="1">
        <v>44348.302083333336</v>
      </c>
      <c r="AO1023" s="1">
        <v>44348.302083333336</v>
      </c>
      <c r="AP1023" t="s">
        <v>318</v>
      </c>
      <c r="AQ1023" t="s">
        <v>319</v>
      </c>
      <c r="AS1023">
        <v>10.02</v>
      </c>
      <c r="AT1023" t="s">
        <v>314</v>
      </c>
      <c r="BC1023">
        <v>80317014</v>
      </c>
      <c r="BD1023">
        <v>8163010</v>
      </c>
      <c r="BE1023" t="s">
        <v>318</v>
      </c>
    </row>
    <row r="1024" spans="1:57" x14ac:dyDescent="0.25">
      <c r="A1024" t="s">
        <v>315</v>
      </c>
      <c r="B1024" t="s">
        <v>316</v>
      </c>
      <c r="C1024">
        <v>80317</v>
      </c>
      <c r="D1024" t="s">
        <v>59</v>
      </c>
      <c r="E1024" t="s">
        <v>317</v>
      </c>
      <c r="H1024" t="s">
        <v>317</v>
      </c>
      <c r="I1024" t="s">
        <v>64</v>
      </c>
      <c r="J1024" t="s">
        <v>65</v>
      </c>
      <c r="L1024" s="1">
        <v>44348.302083333336</v>
      </c>
      <c r="AN1024" s="1">
        <v>44348.302083333336</v>
      </c>
      <c r="AO1024" s="1">
        <v>44348.302083333336</v>
      </c>
      <c r="AP1024" t="s">
        <v>312</v>
      </c>
      <c r="AQ1024" t="s">
        <v>313</v>
      </c>
      <c r="AS1024">
        <v>7</v>
      </c>
      <c r="AT1024" t="s">
        <v>314</v>
      </c>
      <c r="BC1024">
        <v>80317014</v>
      </c>
      <c r="BD1024">
        <v>8163010</v>
      </c>
      <c r="BE1024" t="s">
        <v>312</v>
      </c>
    </row>
    <row r="1025" spans="1:57" x14ac:dyDescent="0.25">
      <c r="A1025" t="s">
        <v>315</v>
      </c>
      <c r="B1025" t="s">
        <v>316</v>
      </c>
      <c r="C1025">
        <v>80317</v>
      </c>
      <c r="D1025" t="s">
        <v>59</v>
      </c>
      <c r="E1025" t="s">
        <v>317</v>
      </c>
      <c r="H1025" t="s">
        <v>317</v>
      </c>
      <c r="I1025" t="s">
        <v>64</v>
      </c>
      <c r="J1025" t="s">
        <v>65</v>
      </c>
      <c r="L1025" s="1">
        <v>44348.302083333336</v>
      </c>
      <c r="AN1025" s="1">
        <v>44348.302083333336</v>
      </c>
      <c r="AO1025" s="1">
        <v>44348.302083333336</v>
      </c>
      <c r="AP1025" t="s">
        <v>324</v>
      </c>
      <c r="AQ1025" t="s">
        <v>325</v>
      </c>
      <c r="AS1025">
        <v>8.67</v>
      </c>
      <c r="AT1025" t="s">
        <v>71</v>
      </c>
      <c r="BC1025">
        <v>80317014</v>
      </c>
      <c r="BD1025">
        <v>8163010</v>
      </c>
      <c r="BE1025" t="s">
        <v>324</v>
      </c>
    </row>
    <row r="1026" spans="1:57" x14ac:dyDescent="0.25">
      <c r="A1026" t="s">
        <v>315</v>
      </c>
      <c r="B1026" t="s">
        <v>316</v>
      </c>
      <c r="C1026">
        <v>80317</v>
      </c>
      <c r="D1026" t="s">
        <v>59</v>
      </c>
      <c r="E1026" t="s">
        <v>317</v>
      </c>
      <c r="H1026" t="s">
        <v>317</v>
      </c>
      <c r="I1026" t="s">
        <v>64</v>
      </c>
      <c r="J1026" t="s">
        <v>65</v>
      </c>
      <c r="L1026" s="1">
        <v>44348.302083333336</v>
      </c>
      <c r="AN1026" s="1">
        <v>44348.302083333336</v>
      </c>
      <c r="AO1026" s="1">
        <v>44348.302083333336</v>
      </c>
      <c r="AP1026" t="s">
        <v>335</v>
      </c>
      <c r="AQ1026" t="s">
        <v>336</v>
      </c>
      <c r="AS1026">
        <v>193.9</v>
      </c>
      <c r="AT1026" t="s">
        <v>330</v>
      </c>
      <c r="BC1026">
        <v>80317014</v>
      </c>
      <c r="BD1026">
        <v>8163010</v>
      </c>
      <c r="BE1026" t="s">
        <v>335</v>
      </c>
    </row>
    <row r="1027" spans="1:57" x14ac:dyDescent="0.25">
      <c r="A1027" t="s">
        <v>315</v>
      </c>
      <c r="B1027" t="s">
        <v>316</v>
      </c>
      <c r="C1027">
        <v>80317</v>
      </c>
      <c r="D1027" t="s">
        <v>59</v>
      </c>
      <c r="E1027" t="s">
        <v>317</v>
      </c>
      <c r="H1027" t="s">
        <v>317</v>
      </c>
      <c r="I1027" t="s">
        <v>64</v>
      </c>
      <c r="J1027" t="s">
        <v>65</v>
      </c>
      <c r="L1027" s="1">
        <v>44348.302083333336</v>
      </c>
      <c r="AN1027" s="1">
        <v>44348.302083333336</v>
      </c>
      <c r="AO1027" s="1">
        <v>44348.302083333336</v>
      </c>
      <c r="AP1027" t="s">
        <v>333</v>
      </c>
      <c r="AQ1027" t="s">
        <v>334</v>
      </c>
      <c r="AS1027">
        <v>2000</v>
      </c>
      <c r="AT1027" t="s">
        <v>330</v>
      </c>
      <c r="BC1027">
        <v>80317014</v>
      </c>
      <c r="BD1027">
        <v>8163010</v>
      </c>
      <c r="BE1027" t="s">
        <v>333</v>
      </c>
    </row>
    <row r="1028" spans="1:57" x14ac:dyDescent="0.25">
      <c r="A1028" t="s">
        <v>315</v>
      </c>
      <c r="B1028" t="s">
        <v>316</v>
      </c>
      <c r="C1028">
        <v>80317</v>
      </c>
      <c r="D1028" t="s">
        <v>59</v>
      </c>
      <c r="E1028" t="s">
        <v>317</v>
      </c>
      <c r="H1028" t="s">
        <v>317</v>
      </c>
      <c r="I1028" t="s">
        <v>64</v>
      </c>
      <c r="J1028" t="s">
        <v>65</v>
      </c>
      <c r="L1028" s="1">
        <v>44348.302083333336</v>
      </c>
      <c r="AN1028" s="1">
        <v>44348.302083333336</v>
      </c>
      <c r="AO1028" s="1">
        <v>44348.302083333336</v>
      </c>
      <c r="AP1028" t="s">
        <v>331</v>
      </c>
      <c r="AQ1028" t="s">
        <v>332</v>
      </c>
      <c r="AS1028">
        <v>200</v>
      </c>
      <c r="AT1028" t="s">
        <v>330</v>
      </c>
      <c r="BC1028">
        <v>80317014</v>
      </c>
      <c r="BD1028">
        <v>8163010</v>
      </c>
      <c r="BE1028" t="s">
        <v>331</v>
      </c>
    </row>
    <row r="1029" spans="1:57" x14ac:dyDescent="0.25">
      <c r="A1029" t="s">
        <v>315</v>
      </c>
      <c r="B1029" t="s">
        <v>316</v>
      </c>
      <c r="C1029">
        <v>80317</v>
      </c>
      <c r="D1029" t="s">
        <v>59</v>
      </c>
      <c r="E1029" t="s">
        <v>317</v>
      </c>
      <c r="H1029" t="s">
        <v>317</v>
      </c>
      <c r="I1029" t="s">
        <v>64</v>
      </c>
      <c r="J1029" t="s">
        <v>65</v>
      </c>
      <c r="L1029" s="1">
        <v>44348.302083333336</v>
      </c>
      <c r="AN1029" s="1">
        <v>44348.302083333336</v>
      </c>
      <c r="AO1029" s="1">
        <v>44348.302083333336</v>
      </c>
      <c r="AP1029" t="s">
        <v>328</v>
      </c>
      <c r="AQ1029" t="s">
        <v>329</v>
      </c>
      <c r="AS1029">
        <v>2000</v>
      </c>
      <c r="AT1029" t="s">
        <v>330</v>
      </c>
      <c r="BC1029">
        <v>80317014</v>
      </c>
      <c r="BD1029">
        <v>8163010</v>
      </c>
      <c r="BE1029" t="s">
        <v>328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ED78D-C562-48AE-9563-3B81C6CF93F3}">
  <dimension ref="A1:L15"/>
  <sheetViews>
    <sheetView workbookViewId="0">
      <selection activeCell="F14" sqref="F14"/>
    </sheetView>
  </sheetViews>
  <sheetFormatPr defaultRowHeight="15" x14ac:dyDescent="0.25"/>
  <cols>
    <col min="1" max="1" width="17" bestFit="1" customWidth="1"/>
    <col min="2" max="2" width="17.7109375" bestFit="1" customWidth="1"/>
    <col min="3" max="3" width="15.42578125" bestFit="1" customWidth="1"/>
    <col min="4" max="4" width="17.7109375" bestFit="1" customWidth="1"/>
    <col min="5" max="5" width="15.42578125" bestFit="1" customWidth="1"/>
    <col min="6" max="6" width="18.42578125" bestFit="1" customWidth="1"/>
    <col min="7" max="7" width="16.140625" bestFit="1" customWidth="1"/>
    <col min="8" max="8" width="18" bestFit="1" customWidth="1"/>
    <col min="9" max="9" width="15.7109375" bestFit="1" customWidth="1"/>
    <col min="10" max="10" width="17.5703125" bestFit="1" customWidth="1"/>
    <col min="11" max="11" width="15.28515625" bestFit="1" customWidth="1"/>
    <col min="12" max="12" width="12" bestFit="1" customWidth="1"/>
    <col min="13" max="13" width="20.42578125" bestFit="1" customWidth="1"/>
    <col min="14" max="14" width="19.5703125" bestFit="1" customWidth="1"/>
    <col min="15" max="16" width="6.7109375" bestFit="1" customWidth="1"/>
    <col min="17" max="18" width="6.140625" bestFit="1" customWidth="1"/>
    <col min="19" max="19" width="22.7109375" bestFit="1" customWidth="1"/>
    <col min="20" max="20" width="17.28515625" bestFit="1" customWidth="1"/>
    <col min="21" max="22" width="6.7109375" bestFit="1" customWidth="1"/>
    <col min="23" max="24" width="6.140625" bestFit="1" customWidth="1"/>
    <col min="25" max="25" width="20.42578125" bestFit="1" customWidth="1"/>
    <col min="26" max="26" width="20.28515625" bestFit="1" customWidth="1"/>
    <col min="27" max="28" width="6.7109375" bestFit="1" customWidth="1"/>
    <col min="29" max="30" width="6.140625" bestFit="1" customWidth="1"/>
    <col min="31" max="31" width="23.42578125" bestFit="1" customWidth="1"/>
    <col min="32" max="32" width="18" bestFit="1" customWidth="1"/>
    <col min="33" max="34" width="6.7109375" bestFit="1" customWidth="1"/>
    <col min="35" max="36" width="6.140625" bestFit="1" customWidth="1"/>
    <col min="37" max="37" width="21.140625" bestFit="1" customWidth="1"/>
    <col min="38" max="38" width="19.85546875" bestFit="1" customWidth="1"/>
    <col min="39" max="40" width="6.7109375" bestFit="1" customWidth="1"/>
    <col min="41" max="42" width="6.140625" bestFit="1" customWidth="1"/>
    <col min="43" max="43" width="23" bestFit="1" customWidth="1"/>
    <col min="44" max="44" width="17.5703125" bestFit="1" customWidth="1"/>
    <col min="45" max="46" width="6.7109375" bestFit="1" customWidth="1"/>
    <col min="47" max="48" width="6.140625" bestFit="1" customWidth="1"/>
    <col min="49" max="49" width="20.7109375" bestFit="1" customWidth="1"/>
    <col min="50" max="50" width="19.42578125" bestFit="1" customWidth="1"/>
    <col min="51" max="52" width="6.7109375" bestFit="1" customWidth="1"/>
    <col min="53" max="54" width="6.140625" bestFit="1" customWidth="1"/>
    <col min="55" max="55" width="22.5703125" bestFit="1" customWidth="1"/>
    <col min="56" max="56" width="17.140625" bestFit="1" customWidth="1"/>
    <col min="57" max="58" width="6.7109375" bestFit="1" customWidth="1"/>
    <col min="59" max="60" width="6.140625" bestFit="1" customWidth="1"/>
    <col min="61" max="61" width="20.28515625" bestFit="1" customWidth="1"/>
    <col min="62" max="62" width="12" bestFit="1" customWidth="1"/>
    <col min="63" max="63" width="6.140625" bestFit="1" customWidth="1"/>
    <col min="64" max="64" width="8.28515625" bestFit="1" customWidth="1"/>
    <col min="65" max="65" width="20.7109375" bestFit="1" customWidth="1"/>
    <col min="66" max="66" width="19.42578125" bestFit="1" customWidth="1"/>
    <col min="67" max="68" width="6.7109375" bestFit="1" customWidth="1"/>
    <col min="69" max="69" width="12" bestFit="1" customWidth="1"/>
    <col min="70" max="71" width="6.140625" bestFit="1" customWidth="1"/>
    <col min="72" max="72" width="8.28515625" bestFit="1" customWidth="1"/>
    <col min="73" max="73" width="22.5703125" bestFit="1" customWidth="1"/>
    <col min="74" max="74" width="17.140625" bestFit="1" customWidth="1"/>
    <col min="75" max="76" width="6.7109375" bestFit="1" customWidth="1"/>
    <col min="77" max="77" width="8.85546875" bestFit="1" customWidth="1"/>
    <col min="78" max="79" width="6.140625" bestFit="1" customWidth="1"/>
    <col min="80" max="80" width="8.28515625" bestFit="1" customWidth="1"/>
    <col min="81" max="81" width="20.28515625" bestFit="1" customWidth="1"/>
    <col min="82" max="82" width="12" bestFit="1" customWidth="1"/>
  </cols>
  <sheetData>
    <row r="1" spans="1:12" x14ac:dyDescent="0.25">
      <c r="A1" s="2" t="s">
        <v>42</v>
      </c>
      <c r="B1" t="s">
        <v>555</v>
      </c>
    </row>
    <row r="2" spans="1:12" x14ac:dyDescent="0.25">
      <c r="A2" s="2" t="s">
        <v>7</v>
      </c>
      <c r="B2" t="s">
        <v>63</v>
      </c>
    </row>
    <row r="4" spans="1:12" x14ac:dyDescent="0.25">
      <c r="A4" s="2" t="s">
        <v>588</v>
      </c>
      <c r="B4" s="2" t="s">
        <v>580</v>
      </c>
    </row>
    <row r="5" spans="1:12" x14ac:dyDescent="0.25">
      <c r="A5" s="2" t="s">
        <v>579</v>
      </c>
      <c r="B5" t="s">
        <v>125</v>
      </c>
      <c r="C5" t="s">
        <v>60</v>
      </c>
      <c r="D5" t="s">
        <v>84</v>
      </c>
      <c r="E5" t="s">
        <v>77</v>
      </c>
      <c r="F5" t="s">
        <v>119</v>
      </c>
      <c r="G5" t="s">
        <v>116</v>
      </c>
      <c r="H5" t="s">
        <v>110</v>
      </c>
      <c r="I5" t="s">
        <v>105</v>
      </c>
      <c r="J5" t="s">
        <v>91</v>
      </c>
      <c r="K5" t="s">
        <v>99</v>
      </c>
      <c r="L5" t="s">
        <v>589</v>
      </c>
    </row>
    <row r="6" spans="1:12" x14ac:dyDescent="0.25">
      <c r="A6" s="3" t="s">
        <v>581</v>
      </c>
      <c r="B6" s="5"/>
      <c r="C6" s="5"/>
      <c r="D6" s="5"/>
      <c r="E6" s="5"/>
      <c r="F6" s="5"/>
      <c r="G6" s="5"/>
      <c r="H6" s="5"/>
      <c r="I6" s="5"/>
      <c r="J6" s="5"/>
      <c r="K6" s="5"/>
    </row>
    <row r="7" spans="1:12" x14ac:dyDescent="0.25">
      <c r="A7" s="6" t="s">
        <v>583</v>
      </c>
      <c r="B7" s="7">
        <v>1.2E-2</v>
      </c>
      <c r="C7" s="7">
        <v>1.2E-2</v>
      </c>
      <c r="D7" s="7">
        <v>0.01</v>
      </c>
      <c r="E7" s="7">
        <v>1.2E-2</v>
      </c>
      <c r="F7" s="7">
        <v>8.9999999999999993E-3</v>
      </c>
      <c r="G7" s="7">
        <v>1.0999999999999999E-2</v>
      </c>
      <c r="H7" s="7">
        <v>8.0000000000000002E-3</v>
      </c>
      <c r="I7" s="7">
        <v>1.0999999999999999E-2</v>
      </c>
      <c r="J7" s="7">
        <v>1.2E-2</v>
      </c>
      <c r="K7" s="7">
        <v>0.01</v>
      </c>
      <c r="L7">
        <f>GETPIVOTDATA("VALUE",$A$4,"STATION","STA34C2B_B_Up","COLLECT_DATE",153,"Months",6)-GETPIVOTDATA("VALUE",$A$4,"STATION","STA34C2B_B_DWN","COLLECT_DATE",153,"Months",6)</f>
        <v>0</v>
      </c>
    </row>
    <row r="8" spans="1:12" x14ac:dyDescent="0.25">
      <c r="A8" s="6" t="s">
        <v>584</v>
      </c>
      <c r="B8" s="7">
        <v>8.9999999999999993E-3</v>
      </c>
      <c r="C8" s="7">
        <v>0.01</v>
      </c>
      <c r="D8" s="7">
        <v>8.9999999999999993E-3</v>
      </c>
      <c r="E8" s="7">
        <v>0.01</v>
      </c>
      <c r="F8" s="7">
        <v>7.0000000000000001E-3</v>
      </c>
      <c r="G8" s="7">
        <v>8.0000000000000002E-3</v>
      </c>
      <c r="H8" s="7">
        <v>8.0000000000000002E-3</v>
      </c>
      <c r="I8" s="7">
        <v>7.0000000000000001E-3</v>
      </c>
      <c r="J8" s="7">
        <v>8.9999999999999993E-3</v>
      </c>
      <c r="K8" s="7">
        <v>8.9999999999999993E-3</v>
      </c>
      <c r="L8">
        <f>GETPIVOTDATA("VALUE",$A$4,"STATION","STA34C2B_B_Up","COLLECT_DATE",153,"Months",6)-GETPIVOTDATA("VALUE",$A$4,"STATION","STA34C2B_B_DWN","COLLECT_DATE",153,"Months",6)</f>
        <v>0</v>
      </c>
    </row>
    <row r="9" spans="1:12" x14ac:dyDescent="0.25">
      <c r="A9" s="6" t="s">
        <v>585</v>
      </c>
      <c r="B9" s="7">
        <v>1.2999999999999999E-2</v>
      </c>
      <c r="C9" s="7">
        <v>1.2E-2</v>
      </c>
      <c r="D9" s="7">
        <v>0.01</v>
      </c>
      <c r="E9" s="7">
        <v>1.2E-2</v>
      </c>
      <c r="F9" s="7">
        <v>1.0999999999999999E-2</v>
      </c>
      <c r="G9" s="7">
        <v>1.2E-2</v>
      </c>
      <c r="H9" s="7">
        <v>1.0999999999999999E-2</v>
      </c>
      <c r="I9" s="7">
        <v>1.2E-2</v>
      </c>
      <c r="J9" s="7">
        <v>1.0999999999999999E-2</v>
      </c>
      <c r="K9" s="7">
        <v>1.0999999999999999E-2</v>
      </c>
      <c r="L9">
        <f t="shared" ref="L9:L12" si="0">GETPIVOTDATA("VALUE",$A$4,"STATION","STA34C2B_B_Up","COLLECT_DATE",153,"Months",6)-GETPIVOTDATA("VALUE",$A$4,"STATION","STA34C2B_B_DWN","COLLECT_DATE",153,"Months",6)</f>
        <v>0</v>
      </c>
    </row>
    <row r="10" spans="1:12" x14ac:dyDescent="0.25">
      <c r="A10" s="3" t="s">
        <v>582</v>
      </c>
      <c r="B10" s="5"/>
      <c r="C10" s="5"/>
      <c r="D10" s="5"/>
      <c r="E10" s="5"/>
      <c r="F10" s="5"/>
      <c r="G10" s="5"/>
      <c r="H10" s="5"/>
      <c r="I10" s="5"/>
      <c r="J10" s="5"/>
      <c r="K10" s="5"/>
    </row>
    <row r="11" spans="1:12" x14ac:dyDescent="0.25">
      <c r="A11" s="6" t="s">
        <v>586</v>
      </c>
      <c r="B11" s="7">
        <v>0.01</v>
      </c>
      <c r="C11" s="7">
        <v>0.01</v>
      </c>
      <c r="D11" s="7">
        <v>7.0000000000000001E-3</v>
      </c>
      <c r="E11" s="7">
        <v>1.0999999999999999E-2</v>
      </c>
      <c r="F11" s="7">
        <v>6.0000000000000001E-3</v>
      </c>
      <c r="G11" s="7">
        <v>8.9999999999999993E-3</v>
      </c>
      <c r="H11" s="7">
        <v>8.0000000000000002E-3</v>
      </c>
      <c r="I11" s="7">
        <v>8.9999999999999993E-3</v>
      </c>
      <c r="J11" s="7">
        <v>0.01</v>
      </c>
      <c r="K11" s="7">
        <v>8.0000000000000002E-3</v>
      </c>
      <c r="L11">
        <f t="shared" si="0"/>
        <v>0</v>
      </c>
    </row>
    <row r="12" spans="1:12" x14ac:dyDescent="0.25">
      <c r="A12" s="6" t="s">
        <v>587</v>
      </c>
      <c r="B12" s="7">
        <v>0.01</v>
      </c>
      <c r="C12" s="7">
        <v>1.0999999999999999E-2</v>
      </c>
      <c r="D12" s="7">
        <v>8.0000000000000002E-3</v>
      </c>
      <c r="E12" s="7">
        <v>0.01</v>
      </c>
      <c r="F12" s="7">
        <v>8.0000000000000002E-3</v>
      </c>
      <c r="G12" s="7">
        <v>8.9999999999999993E-3</v>
      </c>
      <c r="H12" s="7">
        <v>8.9999999999999993E-3</v>
      </c>
      <c r="I12" s="7">
        <v>0.01</v>
      </c>
      <c r="J12" s="7">
        <v>8.9999999999999993E-3</v>
      </c>
      <c r="K12" s="7">
        <v>0.01</v>
      </c>
      <c r="L12">
        <f t="shared" si="0"/>
        <v>0</v>
      </c>
    </row>
    <row r="13" spans="1:12" x14ac:dyDescent="0.25">
      <c r="A13" s="3" t="s">
        <v>655</v>
      </c>
      <c r="B13" s="5"/>
      <c r="C13" s="5"/>
      <c r="D13" s="5"/>
      <c r="E13" s="5"/>
      <c r="F13" s="5"/>
      <c r="G13" s="5"/>
      <c r="H13" s="5"/>
      <c r="I13" s="5"/>
      <c r="J13" s="5"/>
      <c r="K13" s="5"/>
    </row>
    <row r="14" spans="1:12" x14ac:dyDescent="0.25">
      <c r="A14" s="6" t="s">
        <v>656</v>
      </c>
      <c r="B14" s="5">
        <v>8.0000000000000002E-3</v>
      </c>
      <c r="C14" s="5">
        <v>8.9999999999999993E-3</v>
      </c>
      <c r="D14" s="5">
        <v>6.0000000000000001E-3</v>
      </c>
      <c r="E14" s="5">
        <v>8.0000000000000002E-3</v>
      </c>
      <c r="F14" s="5">
        <v>7.0000000000000001E-3</v>
      </c>
      <c r="G14" s="5">
        <v>6.0000000000000001E-3</v>
      </c>
      <c r="H14" s="5">
        <v>7.0000000000000001E-3</v>
      </c>
      <c r="I14" s="5">
        <v>8.0000000000000002E-3</v>
      </c>
      <c r="J14" s="5">
        <v>7.0000000000000001E-3</v>
      </c>
      <c r="K14" s="5">
        <v>7.0000000000000001E-3</v>
      </c>
    </row>
    <row r="15" spans="1:12" x14ac:dyDescent="0.25">
      <c r="A15" s="6" t="s">
        <v>657</v>
      </c>
      <c r="B15" s="5">
        <v>1.0999999999999999E-2</v>
      </c>
      <c r="C15" s="5">
        <v>0.01</v>
      </c>
      <c r="D15" s="5">
        <v>8.0000000000000002E-3</v>
      </c>
      <c r="E15" s="5">
        <v>1.2E-2</v>
      </c>
      <c r="F15" s="5">
        <v>1.2999999999999999E-2</v>
      </c>
      <c r="G15" s="5">
        <v>8.9999999999999993E-3</v>
      </c>
      <c r="H15" s="5">
        <v>1.2E-2</v>
      </c>
      <c r="I15" s="5">
        <v>8.9999999999999993E-3</v>
      </c>
      <c r="J15" s="5">
        <v>1.2E-2</v>
      </c>
      <c r="K15" s="5">
        <v>1.2999999999999999E-2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08A2-4BDF-43DD-8EE6-26A0FCE9B93B}">
  <dimension ref="A4:Q14"/>
  <sheetViews>
    <sheetView workbookViewId="0">
      <selection activeCell="C9" sqref="C9"/>
    </sheetView>
  </sheetViews>
  <sheetFormatPr defaultRowHeight="15" x14ac:dyDescent="0.25"/>
  <cols>
    <col min="2" max="2" width="12" customWidth="1"/>
    <col min="3" max="3" width="11.5703125" customWidth="1"/>
    <col min="4" max="4" width="16.5703125" customWidth="1"/>
    <col min="5" max="6" width="16" customWidth="1"/>
    <col min="7" max="7" width="12.85546875" customWidth="1"/>
    <col min="8" max="8" width="13.85546875" customWidth="1"/>
    <col min="9" max="9" width="16.28515625" customWidth="1"/>
    <col min="10" max="10" width="14.140625" customWidth="1"/>
    <col min="11" max="11" width="16.42578125" customWidth="1"/>
  </cols>
  <sheetData>
    <row r="4" spans="1:17" x14ac:dyDescent="0.25">
      <c r="A4" s="4" t="s">
        <v>579</v>
      </c>
      <c r="B4" s="4" t="s">
        <v>125</v>
      </c>
      <c r="C4" s="4" t="s">
        <v>60</v>
      </c>
      <c r="D4" s="4" t="s">
        <v>84</v>
      </c>
      <c r="E4" s="4" t="s">
        <v>77</v>
      </c>
      <c r="F4" s="4" t="s">
        <v>119</v>
      </c>
      <c r="G4" s="4" t="s">
        <v>116</v>
      </c>
      <c r="H4" s="4" t="s">
        <v>110</v>
      </c>
      <c r="I4" s="4" t="s">
        <v>105</v>
      </c>
      <c r="J4" s="4" t="s">
        <v>91</v>
      </c>
      <c r="K4" s="4" t="s">
        <v>99</v>
      </c>
    </row>
    <row r="5" spans="1:17" x14ac:dyDescent="0.25">
      <c r="A5" s="8" t="s">
        <v>581</v>
      </c>
      <c r="B5" s="9"/>
      <c r="C5" s="9"/>
      <c r="D5" s="9"/>
      <c r="E5" s="9"/>
      <c r="F5" s="9"/>
      <c r="G5" s="9"/>
      <c r="H5" s="9"/>
      <c r="I5" s="9"/>
      <c r="J5" s="9"/>
      <c r="K5" s="9"/>
      <c r="L5" t="s">
        <v>589</v>
      </c>
      <c r="M5" t="s">
        <v>590</v>
      </c>
      <c r="N5" t="s">
        <v>591</v>
      </c>
      <c r="O5" t="s">
        <v>592</v>
      </c>
      <c r="P5" t="s">
        <v>593</v>
      </c>
    </row>
    <row r="6" spans="1:17" x14ac:dyDescent="0.25">
      <c r="A6" s="6" t="s">
        <v>583</v>
      </c>
      <c r="B6" s="7">
        <v>1.2E-2</v>
      </c>
      <c r="C6" s="7">
        <v>1.2E-2</v>
      </c>
      <c r="D6" s="7">
        <v>0.01</v>
      </c>
      <c r="E6" s="7">
        <v>1.2E-2</v>
      </c>
      <c r="F6" s="7">
        <v>8.9999999999999993E-3</v>
      </c>
      <c r="G6" s="7">
        <v>1.0999999999999999E-2</v>
      </c>
      <c r="H6" s="7">
        <v>8.0000000000000002E-3</v>
      </c>
      <c r="I6" s="7">
        <v>1.0999999999999999E-2</v>
      </c>
      <c r="J6" s="7">
        <v>1.2E-2</v>
      </c>
      <c r="K6" s="7">
        <v>0.01</v>
      </c>
      <c r="L6" s="7">
        <f>C6 -B6</f>
        <v>0</v>
      </c>
      <c r="M6" s="7">
        <f>E6-D6</f>
        <v>2E-3</v>
      </c>
      <c r="N6" s="7">
        <f>G6-F6</f>
        <v>2E-3</v>
      </c>
      <c r="O6" s="7">
        <f>I6-H6</f>
        <v>2.9999999999999992E-3</v>
      </c>
      <c r="P6" s="7">
        <f>K6-J6</f>
        <v>-2E-3</v>
      </c>
    </row>
    <row r="7" spans="1:17" x14ac:dyDescent="0.25">
      <c r="A7" s="6" t="s">
        <v>584</v>
      </c>
      <c r="B7" s="7">
        <v>8.9999999999999993E-3</v>
      </c>
      <c r="C7" s="7">
        <v>0.01</v>
      </c>
      <c r="D7" s="7">
        <v>8.9999999999999993E-3</v>
      </c>
      <c r="E7" s="7">
        <v>0.01</v>
      </c>
      <c r="F7" s="7">
        <v>7.0000000000000001E-3</v>
      </c>
      <c r="G7" s="7">
        <v>8.0000000000000002E-3</v>
      </c>
      <c r="H7" s="7">
        <v>8.0000000000000002E-3</v>
      </c>
      <c r="I7" s="7">
        <v>7.0000000000000001E-3</v>
      </c>
      <c r="J7" s="7">
        <v>8.9999999999999993E-3</v>
      </c>
      <c r="K7" s="7">
        <v>8.9999999999999993E-3</v>
      </c>
      <c r="L7" s="7">
        <f t="shared" ref="L7:L10" si="0">C7 -B7</f>
        <v>1.0000000000000009E-3</v>
      </c>
      <c r="M7" s="7">
        <f t="shared" ref="M7:M10" si="1">E7-D7</f>
        <v>1.0000000000000009E-3</v>
      </c>
      <c r="N7" s="7">
        <f t="shared" ref="N7:N10" si="2">G7-F7</f>
        <v>1E-3</v>
      </c>
      <c r="O7" s="7">
        <f t="shared" ref="O7:O10" si="3">I7-H7</f>
        <v>-1E-3</v>
      </c>
      <c r="P7" s="7">
        <f t="shared" ref="P7:P10" si="4">K7-J7</f>
        <v>0</v>
      </c>
    </row>
    <row r="8" spans="1:17" x14ac:dyDescent="0.25">
      <c r="A8" s="6" t="s">
        <v>585</v>
      </c>
      <c r="B8" s="7">
        <v>1.2999999999999999E-2</v>
      </c>
      <c r="C8" s="7">
        <v>1.2E-2</v>
      </c>
      <c r="D8" s="7">
        <v>0.01</v>
      </c>
      <c r="E8" s="7">
        <v>1.2E-2</v>
      </c>
      <c r="F8" s="7">
        <v>1.0999999999999999E-2</v>
      </c>
      <c r="G8" s="7">
        <v>1.2E-2</v>
      </c>
      <c r="H8" s="7">
        <v>1.0999999999999999E-2</v>
      </c>
      <c r="I8" s="7">
        <v>1.2E-2</v>
      </c>
      <c r="J8" s="7">
        <v>1.0999999999999999E-2</v>
      </c>
      <c r="K8" s="7">
        <v>1.0999999999999999E-2</v>
      </c>
      <c r="L8" s="7">
        <f t="shared" si="0"/>
        <v>-9.9999999999999915E-4</v>
      </c>
      <c r="M8" s="7">
        <f t="shared" si="1"/>
        <v>2E-3</v>
      </c>
      <c r="N8" s="7">
        <f t="shared" si="2"/>
        <v>1.0000000000000009E-3</v>
      </c>
      <c r="O8" s="7">
        <f t="shared" si="3"/>
        <v>1.0000000000000009E-3</v>
      </c>
      <c r="P8" s="7">
        <f t="shared" si="4"/>
        <v>0</v>
      </c>
    </row>
    <row r="9" spans="1:17" x14ac:dyDescent="0.25">
      <c r="A9" s="6" t="s">
        <v>586</v>
      </c>
      <c r="B9" s="7">
        <v>0.01</v>
      </c>
      <c r="C9" s="7">
        <v>0.01</v>
      </c>
      <c r="D9" s="7">
        <v>7.0000000000000001E-3</v>
      </c>
      <c r="E9" s="7">
        <v>1.0999999999999999E-2</v>
      </c>
      <c r="F9" s="7">
        <v>6.0000000000000001E-3</v>
      </c>
      <c r="G9" s="7">
        <v>8.9999999999999993E-3</v>
      </c>
      <c r="H9" s="7">
        <v>8.0000000000000002E-3</v>
      </c>
      <c r="I9" s="7">
        <v>8.9999999999999993E-3</v>
      </c>
      <c r="J9" s="7">
        <v>0.01</v>
      </c>
      <c r="K9" s="7">
        <v>8.0000000000000002E-3</v>
      </c>
      <c r="L9" s="7">
        <f t="shared" si="0"/>
        <v>0</v>
      </c>
      <c r="M9" s="7">
        <f t="shared" si="1"/>
        <v>3.9999999999999992E-3</v>
      </c>
      <c r="N9" s="7">
        <f t="shared" si="2"/>
        <v>2.9999999999999992E-3</v>
      </c>
      <c r="O9" s="7">
        <f t="shared" si="3"/>
        <v>9.9999999999999915E-4</v>
      </c>
      <c r="P9" s="7">
        <f t="shared" si="4"/>
        <v>-2E-3</v>
      </c>
    </row>
    <row r="10" spans="1:17" x14ac:dyDescent="0.25">
      <c r="A10" s="6" t="s">
        <v>587</v>
      </c>
      <c r="B10" s="7">
        <v>0.01</v>
      </c>
      <c r="C10" s="7">
        <v>1.0999999999999999E-2</v>
      </c>
      <c r="D10" s="7">
        <v>8.0000000000000002E-3</v>
      </c>
      <c r="E10" s="7">
        <v>0.01</v>
      </c>
      <c r="F10" s="7">
        <v>8.0000000000000002E-3</v>
      </c>
      <c r="G10" s="7">
        <v>8.9999999999999993E-3</v>
      </c>
      <c r="H10" s="7">
        <v>8.9999999999999993E-3</v>
      </c>
      <c r="I10" s="7">
        <v>0.01</v>
      </c>
      <c r="J10" s="7">
        <v>8.9999999999999993E-3</v>
      </c>
      <c r="K10" s="7">
        <v>0.01</v>
      </c>
      <c r="L10" s="7">
        <f t="shared" si="0"/>
        <v>9.9999999999999915E-4</v>
      </c>
      <c r="M10" s="7">
        <f t="shared" si="1"/>
        <v>2E-3</v>
      </c>
      <c r="N10" s="7">
        <f t="shared" si="2"/>
        <v>9.9999999999999915E-4</v>
      </c>
      <c r="O10" s="7">
        <f t="shared" si="3"/>
        <v>1.0000000000000009E-3</v>
      </c>
      <c r="P10" s="7">
        <f t="shared" si="4"/>
        <v>1.0000000000000009E-3</v>
      </c>
    </row>
    <row r="11" spans="1:17" x14ac:dyDescent="0.25">
      <c r="A11" s="6" t="s">
        <v>656</v>
      </c>
      <c r="B11" s="5">
        <v>8.0000000000000002E-3</v>
      </c>
      <c r="C11" s="5">
        <v>8.9999999999999993E-3</v>
      </c>
      <c r="D11" s="5">
        <v>6.0000000000000001E-3</v>
      </c>
      <c r="E11" s="5">
        <v>8.0000000000000002E-3</v>
      </c>
      <c r="F11" s="5">
        <v>7.0000000000000001E-3</v>
      </c>
      <c r="G11" s="5">
        <v>6.0000000000000001E-3</v>
      </c>
      <c r="H11" s="5">
        <v>7.0000000000000001E-3</v>
      </c>
      <c r="I11" s="5">
        <v>8.0000000000000002E-3</v>
      </c>
      <c r="J11" s="5">
        <v>7.0000000000000001E-3</v>
      </c>
      <c r="K11" s="5">
        <v>7.0000000000000001E-3</v>
      </c>
      <c r="L11" s="7">
        <f t="shared" ref="L11:L12" si="5">C11 -B11</f>
        <v>9.9999999999999915E-4</v>
      </c>
      <c r="M11" s="7">
        <f t="shared" ref="M11" si="6">E11-D11</f>
        <v>2E-3</v>
      </c>
      <c r="N11" s="7">
        <f t="shared" ref="N11:N12" si="7">G11-F11</f>
        <v>-1E-3</v>
      </c>
      <c r="O11" s="7">
        <f t="shared" ref="O11:O12" si="8">I11-H11</f>
        <v>1E-3</v>
      </c>
      <c r="P11" s="7">
        <f t="shared" ref="P11:P12" si="9">K11-J11</f>
        <v>0</v>
      </c>
    </row>
    <row r="12" spans="1:17" x14ac:dyDescent="0.25">
      <c r="A12" s="6" t="s">
        <v>657</v>
      </c>
      <c r="B12" s="5">
        <v>1.0999999999999999E-2</v>
      </c>
      <c r="C12" s="5">
        <v>0.01</v>
      </c>
      <c r="D12" s="5">
        <v>8.0000000000000002E-3</v>
      </c>
      <c r="E12" s="5">
        <v>1.2E-2</v>
      </c>
      <c r="F12" s="5">
        <v>1.2999999999999999E-2</v>
      </c>
      <c r="G12" s="5">
        <v>8.9999999999999993E-3</v>
      </c>
      <c r="H12" s="5">
        <v>1.2E-2</v>
      </c>
      <c r="I12" s="5">
        <v>8.9999999999999993E-3</v>
      </c>
      <c r="J12" s="5">
        <v>1.2E-2</v>
      </c>
      <c r="K12" s="5">
        <v>1.2999999999999999E-2</v>
      </c>
      <c r="L12" s="7">
        <f t="shared" si="5"/>
        <v>-9.9999999999999915E-4</v>
      </c>
      <c r="M12" s="7">
        <f>E12-D12</f>
        <v>4.0000000000000001E-3</v>
      </c>
      <c r="N12" s="7">
        <f t="shared" si="7"/>
        <v>-4.0000000000000001E-3</v>
      </c>
      <c r="O12" s="7">
        <f t="shared" si="8"/>
        <v>-3.0000000000000009E-3</v>
      </c>
      <c r="P12" s="7">
        <f t="shared" si="9"/>
        <v>9.9999999999999915E-4</v>
      </c>
    </row>
    <row r="13" spans="1:17" x14ac:dyDescent="0.25">
      <c r="L13" s="7">
        <f>AVERAGE(L6:L12)</f>
        <v>1.4285714285714298E-4</v>
      </c>
      <c r="M13" s="7">
        <f t="shared" ref="M13:P13" si="10">AVERAGE(M6:M12)</f>
        <v>2.4285714285714288E-3</v>
      </c>
      <c r="N13" s="7">
        <f t="shared" si="10"/>
        <v>4.285714285714286E-4</v>
      </c>
      <c r="O13" s="7">
        <f t="shared" si="10"/>
        <v>4.2857142857142844E-4</v>
      </c>
      <c r="P13" s="7">
        <f t="shared" si="10"/>
        <v>-2.8571428571428574E-4</v>
      </c>
      <c r="Q13" t="s">
        <v>658</v>
      </c>
    </row>
    <row r="14" spans="1:17" x14ac:dyDescent="0.25">
      <c r="L14" s="7">
        <f>SUM(L6:L12)</f>
        <v>1.0000000000000009E-3</v>
      </c>
      <c r="M14" s="7">
        <f t="shared" ref="M14:P14" si="11">SUM(M6:M12)</f>
        <v>1.7000000000000001E-2</v>
      </c>
      <c r="N14" s="7">
        <f t="shared" si="11"/>
        <v>3.0000000000000001E-3</v>
      </c>
      <c r="O14" s="7">
        <f t="shared" si="11"/>
        <v>2.9999999999999992E-3</v>
      </c>
      <c r="P14" s="7">
        <f t="shared" si="11"/>
        <v>-2E-3</v>
      </c>
      <c r="Q14" t="s">
        <v>659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3052-F13A-489B-A28C-16A4948AA39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OPO4</vt:lpstr>
      <vt:lpstr>Sheet1</vt:lpstr>
      <vt:lpstr>Sheet2</vt:lpstr>
      <vt:lpstr>TPO4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Powers, Matthew</dc:creator>
  <cp:lastModifiedBy>Powers, Matthew</cp:lastModifiedBy>
  <dcterms:created xsi:type="dcterms:W3CDTF">2015-06-05T18:17:20Z</dcterms:created>
  <dcterms:modified xsi:type="dcterms:W3CDTF">2021-09-14T16:05:28Z</dcterms:modified>
</cp:coreProperties>
</file>