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wers\OneDrive - South Florida Water Management District 1\WQTT\Processing Time SxS\"/>
    </mc:Choice>
  </mc:AlternateContent>
  <xr:revisionPtr revIDLastSave="0" documentId="13_ncr:3_{860154D1-B948-4FA5-BFD4-ACC7A9BFAF1E}" xr6:coauthVersionLast="45" xr6:coauthVersionMax="45" xr10:uidLastSave="{00000000-0000-0000-0000-000000000000}"/>
  <bookViews>
    <workbookView xWindow="-120" yWindow="-120" windowWidth="19440" windowHeight="15150" xr2:uid="{C2EB90B4-CFDA-4618-B5A0-2B44FF353B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<sst xmlns="http://schemas.openxmlformats.org/spreadsheetml/2006/main" count="123" uniqueCount="68">
  <si>
    <t>Analyte</t>
  </si>
  <si>
    <t>Bias</t>
  </si>
  <si>
    <t>Lower Limit of Agreement</t>
  </si>
  <si>
    <t>Upper Limit of Agreement</t>
  </si>
  <si>
    <t>CA</t>
  </si>
  <si>
    <t>CL</t>
  </si>
  <si>
    <t>COLOR</t>
  </si>
  <si>
    <t>DOC</t>
  </si>
  <si>
    <t>K</t>
  </si>
  <si>
    <t>MG</t>
  </si>
  <si>
    <t>NA</t>
  </si>
  <si>
    <t>NH4</t>
  </si>
  <si>
    <t>NO2</t>
  </si>
  <si>
    <t>NOX</t>
  </si>
  <si>
    <t>OPO4</t>
  </si>
  <si>
    <t>SIO2</t>
  </si>
  <si>
    <t>SO4</t>
  </si>
  <si>
    <t>TDN</t>
  </si>
  <si>
    <t>TDPO4</t>
  </si>
  <si>
    <t>TDSFE</t>
  </si>
  <si>
    <t>TN</t>
  </si>
  <si>
    <t>TOC</t>
  </si>
  <si>
    <t>TPO4</t>
  </si>
  <si>
    <t>8-Hour</t>
  </si>
  <si>
    <t>24-Hour</t>
  </si>
  <si>
    <t>Preservation Time</t>
  </si>
  <si>
    <t>Concentration Range</t>
  </si>
  <si>
    <t>29 to 82.2</t>
  </si>
  <si>
    <t>59.6 to 169</t>
  </si>
  <si>
    <t>56 to 93</t>
  </si>
  <si>
    <t>21.8 to 38.2</t>
  </si>
  <si>
    <t>5.5 to 10.7</t>
  </si>
  <si>
    <t>11 to 34.1</t>
  </si>
  <si>
    <t>37 to 112.6</t>
  </si>
  <si>
    <t>0.012 to 1.073</t>
  </si>
  <si>
    <t>0.002 to 0.008</t>
  </si>
  <si>
    <t>0.005 to 0.272</t>
  </si>
  <si>
    <t>0.002 to 0.126</t>
  </si>
  <si>
    <t>8.66 to 16.2</t>
  </si>
  <si>
    <t>18.8 to 66.6</t>
  </si>
  <si>
    <t>1.31 to 2.47</t>
  </si>
  <si>
    <t>0.004 to 0.143</t>
  </si>
  <si>
    <t>0.003 to 6</t>
  </si>
  <si>
    <t>1.38 to 3.06</t>
  </si>
  <si>
    <t>21.9 to 38.7</t>
  </si>
  <si>
    <t>0.006 to 0.205</t>
  </si>
  <si>
    <t>31.4 to  82.8</t>
  </si>
  <si>
    <t>65.4 to  167</t>
  </si>
  <si>
    <t>56 to  92</t>
  </si>
  <si>
    <t>21.5 to  36.7</t>
  </si>
  <si>
    <t>5.5 to  10.6</t>
  </si>
  <si>
    <t>11.2 to  34.4</t>
  </si>
  <si>
    <t>37 to  113.6</t>
  </si>
  <si>
    <t>0.012 to  1.071</t>
  </si>
  <si>
    <t>0.002 to  0.006</t>
  </si>
  <si>
    <t>0.005 to  0.281</t>
  </si>
  <si>
    <t>0.002 to  0.126</t>
  </si>
  <si>
    <t>8.61 to  16.2</t>
  </si>
  <si>
    <t>18.5 to  66.5</t>
  </si>
  <si>
    <t>1.37 to  2.53</t>
  </si>
  <si>
    <t>0.004 to  0.145</t>
  </si>
  <si>
    <t>0.003 to  6</t>
  </si>
  <si>
    <t>1.45 to  3.27</t>
  </si>
  <si>
    <t>23.1 to  37.5</t>
  </si>
  <si>
    <t>0.006 to  0.217</t>
  </si>
  <si>
    <t>MDL</t>
  </si>
  <si>
    <t>PQL</t>
  </si>
  <si>
    <t>Bias &gt;= 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</si>
</sst>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4472C4"/>
      </bottom>
      <diagonal/>
    </border>
    <border>
      <left/>
      <right/>
      <top/>
      <bottom style="medium">
        <color rgb="FFD9E2F3"/>
      </bottom>
      <diagonal/>
    </border>
    <border>
      <left/>
      <right/>
      <top/>
      <bottom style="medium">
        <color rgb="FF4472C4"/>
      </bottom>
      <diagonal/>
    </border>
    <border>
      <left/>
      <right style="medium">
        <color indexed="64"/>
      </right>
      <top/>
      <bottom style="medium">
        <color rgb="FF4472C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D9E2F3"/>
      </bottom>
      <diagonal/>
    </border>
    <border>
      <left/>
      <right/>
      <top style="medium">
        <color rgb="FFD9E2F3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2" borderId="7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6" fillId="4" borderId="12" xfId="0" applyFont="1" applyFill="1" applyBorder="1"/>
    <xf numFmtId="0" fontId="0" fillId="0" borderId="12" xfId="0" applyBorder="1"/>
    <xf numFmtId="0" fontId="0" fillId="0" borderId="13" xfId="0" applyBorder="1"/>
    <xf numFmtId="0" fontId="5" fillId="3" borderId="0" xfId="1"/>
  </cellXfs>
  <cellStyles count="2">
    <cellStyle name="Bad" xfId="1" builtinId="27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rgb="FF4472C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4472C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rgb="FF4472C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rgb="FF4472C4"/>
        </bottom>
        <vertical/>
        <horizontal/>
      </border>
    </dxf>
    <dxf>
      <border outline="0">
        <left style="medium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AB715B-3581-4EA5-96BA-B7DDB6E46E55}" name="Table1" displayName="Table1" ref="A1:I39" totalsRowShown="0" tableBorderDxfId="5">
  <autoFilter ref="A1:I39" xr:uid="{A89A6253-3553-4A73-B1CC-48FA09BDEB6A}"/>
  <sortState xmlns:xlrd2="http://schemas.microsoft.com/office/spreadsheetml/2017/richdata2" ref="A2:H39">
    <sortCondition ref="H1:H39"/>
  </sortState>
  <tableColumns count="9">
    <tableColumn id="1" xr3:uid="{5D46929A-D31F-4CF0-8426-27D7145E2774}" name="Analyte" dataDxfId="4"/>
    <tableColumn id="7" xr3:uid="{875BB08C-79EE-43BE-980C-AD2C95FDD357}" name="MDL" dataDxfId="1"/>
    <tableColumn id="8" xr3:uid="{36EE5B2E-19C1-4351-8225-594524BBEC77}" name="PQL"/>
    <tableColumn id="2" xr3:uid="{7B4EDC8D-9E82-4BA1-9D54-45C9D9FF7930}" name="Concentration Range" dataDxfId="3"/>
    <tableColumn id="3" xr3:uid="{5BDEE541-96DB-4474-9010-D21563B2B5B2}" name="Bias"/>
    <tableColumn id="4" xr3:uid="{C22EC25C-6B81-4CD3-A86D-05EAA52BA863}" name="Lower Limit of Agreement"/>
    <tableColumn id="5" xr3:uid="{D27DE63E-90DC-4E48-B333-622DFE5B572B}" name="Upper Limit of Agreement"/>
    <tableColumn id="6" xr3:uid="{CFA0A435-2A45-4EC6-BF57-155D787F3840}" name="Preservation Time" dataDxfId="2"/>
    <tableColumn id="9" xr3:uid="{A71DF525-4A41-4A3B-9D4A-0C7887DAABCA}" name="Bias &gt;= MDL" dataDxfId="0">
      <calculatedColumnFormula>IF(ABS(Table1[[#This Row],[Bias]])&gt;=Table1[[#This Row],[MDL]],1,0)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E35D-1364-4237-9E4B-FB6FCD7FE77E}">
  <dimension ref="A1:I39"/>
  <sheetViews>
    <sheetView tabSelected="1" workbookViewId="0">
      <selection activeCell="K14" sqref="K14"/>
    </sheetView>
  </sheetViews>
  <sheetFormatPr defaultRowHeight="15" x14ac:dyDescent="0.25"/>
  <cols>
    <col min="1" max="3" width="10" customWidth="1"/>
    <col min="4" max="4" width="21.5703125" customWidth="1"/>
    <col min="5" max="5" width="11.28515625" customWidth="1"/>
    <col min="6" max="6" width="26.140625" customWidth="1"/>
    <col min="7" max="7" width="26.28515625" customWidth="1"/>
    <col min="8" max="8" width="23.140625" customWidth="1"/>
  </cols>
  <sheetData>
    <row r="1" spans="1:9" ht="15.75" thickBot="1" x14ac:dyDescent="0.3">
      <c r="A1" s="21" t="s">
        <v>0</v>
      </c>
      <c r="B1" s="23" t="s">
        <v>65</v>
      </c>
      <c r="C1" t="s">
        <v>66</v>
      </c>
      <c r="D1" s="20" t="s">
        <v>26</v>
      </c>
      <c r="E1" s="1" t="s">
        <v>1</v>
      </c>
      <c r="F1" s="1" t="s">
        <v>2</v>
      </c>
      <c r="G1" s="18" t="s">
        <v>3</v>
      </c>
      <c r="H1" s="2" t="s">
        <v>25</v>
      </c>
      <c r="I1" t="s">
        <v>67</v>
      </c>
    </row>
    <row r="2" spans="1:9" ht="15.75" thickBot="1" x14ac:dyDescent="0.3">
      <c r="A2" s="5" t="s">
        <v>4</v>
      </c>
      <c r="B2" s="24">
        <v>0.3</v>
      </c>
      <c r="C2">
        <v>1.2</v>
      </c>
      <c r="D2" s="3" t="s">
        <v>46</v>
      </c>
      <c r="E2" s="4">
        <v>8.0000000000000002E-3</v>
      </c>
      <c r="F2" s="19">
        <v>-3.3410000000000002</v>
      </c>
      <c r="G2" s="5">
        <v>3.3580000000000001</v>
      </c>
      <c r="H2" s="4" t="s">
        <v>24</v>
      </c>
      <c r="I2">
        <f>IF(ABS(Table1[[#This Row],[Bias]])&gt;=Table1[[#This Row],[MDL]],1,0)</f>
        <v>0</v>
      </c>
    </row>
    <row r="3" spans="1:9" ht="15.75" thickBot="1" x14ac:dyDescent="0.3">
      <c r="A3" s="5" t="s">
        <v>5</v>
      </c>
      <c r="B3" s="24">
        <v>0.1</v>
      </c>
      <c r="C3">
        <v>0.4</v>
      </c>
      <c r="D3" s="3" t="s">
        <v>47</v>
      </c>
      <c r="E3" s="6">
        <v>-0.3</v>
      </c>
      <c r="F3" s="15">
        <v>-6.9</v>
      </c>
      <c r="G3" s="7">
        <v>8</v>
      </c>
      <c r="H3" s="4" t="s">
        <v>24</v>
      </c>
      <c r="I3" s="26">
        <f>IF(ABS(Table1[[#This Row],[Bias]])&gt;=Table1[[#This Row],[MDL]],1,0)</f>
        <v>1</v>
      </c>
    </row>
    <row r="4" spans="1:9" ht="15.75" thickBot="1" x14ac:dyDescent="0.3">
      <c r="A4" s="5" t="s">
        <v>6</v>
      </c>
      <c r="B4" s="24">
        <v>1</v>
      </c>
      <c r="C4">
        <v>4</v>
      </c>
      <c r="D4" s="3" t="s">
        <v>48</v>
      </c>
      <c r="E4" s="6">
        <v>0</v>
      </c>
      <c r="F4" s="15">
        <v>-3</v>
      </c>
      <c r="G4" s="7">
        <v>2</v>
      </c>
      <c r="H4" s="4" t="s">
        <v>24</v>
      </c>
      <c r="I4">
        <f>IF(ABS(Table1[[#This Row],[Bias]])&gt;=Table1[[#This Row],[MDL]],1,0)</f>
        <v>0</v>
      </c>
    </row>
    <row r="5" spans="1:9" ht="15.75" thickBot="1" x14ac:dyDescent="0.3">
      <c r="A5" s="5" t="s">
        <v>7</v>
      </c>
      <c r="B5" s="24">
        <v>0.8</v>
      </c>
      <c r="C5">
        <v>2</v>
      </c>
      <c r="D5" s="3" t="s">
        <v>49</v>
      </c>
      <c r="E5" s="4">
        <v>-0.19700000000000001</v>
      </c>
      <c r="F5" s="14">
        <v>-1.3580000000000001</v>
      </c>
      <c r="G5" s="5">
        <v>0.96299999999999997</v>
      </c>
      <c r="H5" s="4" t="s">
        <v>24</v>
      </c>
      <c r="I5">
        <f>IF(ABS(Table1[[#This Row],[Bias]])&gt;=Table1[[#This Row],[MDL]],1,0)</f>
        <v>0</v>
      </c>
    </row>
    <row r="6" spans="1:9" ht="15.75" thickBot="1" x14ac:dyDescent="0.3">
      <c r="A6" s="5" t="s">
        <v>8</v>
      </c>
      <c r="B6" s="24">
        <v>0.1</v>
      </c>
      <c r="C6">
        <v>0.4</v>
      </c>
      <c r="D6" s="3" t="s">
        <v>50</v>
      </c>
      <c r="E6" s="4">
        <v>-3.5999999999999997E-2</v>
      </c>
      <c r="F6" s="14">
        <v>-0.40300000000000002</v>
      </c>
      <c r="G6" s="5">
        <v>0.33</v>
      </c>
      <c r="H6" s="4" t="s">
        <v>24</v>
      </c>
      <c r="I6">
        <f>IF(ABS(Table1[[#This Row],[Bias]])&gt;=Table1[[#This Row],[MDL]],1,0)</f>
        <v>0</v>
      </c>
    </row>
    <row r="7" spans="1:9" ht="15.75" thickBot="1" x14ac:dyDescent="0.3">
      <c r="A7" s="5" t="s">
        <v>9</v>
      </c>
      <c r="B7" s="24">
        <v>0.1</v>
      </c>
      <c r="C7">
        <v>0.4</v>
      </c>
      <c r="D7" s="3" t="s">
        <v>51</v>
      </c>
      <c r="E7" s="6">
        <v>0</v>
      </c>
      <c r="F7" s="15">
        <v>-0.7</v>
      </c>
      <c r="G7" s="7">
        <v>1.1000000000000001</v>
      </c>
      <c r="H7" s="4" t="s">
        <v>24</v>
      </c>
      <c r="I7">
        <f>IF(ABS(Table1[[#This Row],[Bias]])&gt;=Table1[[#This Row],[MDL]],1,0)</f>
        <v>0</v>
      </c>
    </row>
    <row r="8" spans="1:9" ht="15.75" thickBot="1" x14ac:dyDescent="0.3">
      <c r="A8" s="5" t="s">
        <v>10</v>
      </c>
      <c r="B8" s="24">
        <v>0.4</v>
      </c>
      <c r="C8">
        <v>1.6</v>
      </c>
      <c r="D8" s="3" t="s">
        <v>52</v>
      </c>
      <c r="E8" s="4">
        <v>-4.7E-2</v>
      </c>
      <c r="F8" s="14">
        <v>-3.4969999999999999</v>
      </c>
      <c r="G8" s="5">
        <v>3.4020000000000001</v>
      </c>
      <c r="H8" s="4" t="s">
        <v>24</v>
      </c>
      <c r="I8">
        <f>IF(ABS(Table1[[#This Row],[Bias]])&gt;=Table1[[#This Row],[MDL]],1,0)</f>
        <v>0</v>
      </c>
    </row>
    <row r="9" spans="1:9" ht="15.75" thickBot="1" x14ac:dyDescent="0.3">
      <c r="A9" s="5" t="s">
        <v>11</v>
      </c>
      <c r="B9" s="24">
        <v>5.0000000000000001E-3</v>
      </c>
      <c r="C9">
        <v>0.01</v>
      </c>
      <c r="D9" s="3" t="s">
        <v>53</v>
      </c>
      <c r="E9" s="6">
        <v>2E-3</v>
      </c>
      <c r="F9" s="15">
        <v>-8.0000000000000002E-3</v>
      </c>
      <c r="G9" s="7">
        <v>0.02</v>
      </c>
      <c r="H9" s="4" t="s">
        <v>24</v>
      </c>
      <c r="I9">
        <f>IF(ABS(Table1[[#This Row],[Bias]])&gt;=Table1[[#This Row],[MDL]],1,0)</f>
        <v>0</v>
      </c>
    </row>
    <row r="10" spans="1:9" ht="15.75" thickBot="1" x14ac:dyDescent="0.3">
      <c r="A10" s="5" t="s">
        <v>12</v>
      </c>
      <c r="B10" s="24">
        <v>2E-3</v>
      </c>
      <c r="C10">
        <v>4.0000000000000001E-3</v>
      </c>
      <c r="D10" s="3" t="s">
        <v>54</v>
      </c>
      <c r="E10" s="6">
        <v>0</v>
      </c>
      <c r="F10" s="15">
        <v>-2E-3</v>
      </c>
      <c r="G10" s="8">
        <v>2E-3</v>
      </c>
      <c r="H10" s="4" t="s">
        <v>24</v>
      </c>
      <c r="I10">
        <f>IF(ABS(Table1[[#This Row],[Bias]])&gt;=Table1[[#This Row],[MDL]],1,0)</f>
        <v>0</v>
      </c>
    </row>
    <row r="11" spans="1:9" ht="15.75" thickBot="1" x14ac:dyDescent="0.3">
      <c r="A11" s="5" t="s">
        <v>13</v>
      </c>
      <c r="B11" s="24">
        <v>5.0000000000000001E-3</v>
      </c>
      <c r="C11">
        <v>0.01</v>
      </c>
      <c r="D11" s="3" t="s">
        <v>55</v>
      </c>
      <c r="E11" s="9">
        <v>0</v>
      </c>
      <c r="F11" s="16">
        <v>-0.22386</v>
      </c>
      <c r="G11" s="11">
        <v>6.4219999999999999E-2</v>
      </c>
      <c r="H11" s="4" t="s">
        <v>24</v>
      </c>
      <c r="I11">
        <f>IF(ABS(Table1[[#This Row],[Bias]])&gt;=Table1[[#This Row],[MDL]],1,0)</f>
        <v>0</v>
      </c>
    </row>
    <row r="12" spans="1:9" ht="15.75" thickBot="1" x14ac:dyDescent="0.3">
      <c r="A12" s="5" t="s">
        <v>14</v>
      </c>
      <c r="B12" s="24">
        <v>2E-3</v>
      </c>
      <c r="C12">
        <v>8.0000000000000002E-3</v>
      </c>
      <c r="D12" s="3" t="s">
        <v>56</v>
      </c>
      <c r="E12" s="6">
        <v>0</v>
      </c>
      <c r="F12" s="15">
        <v>-2E-3</v>
      </c>
      <c r="G12" s="7">
        <v>0</v>
      </c>
      <c r="H12" s="4" t="s">
        <v>24</v>
      </c>
      <c r="I12">
        <f>IF(ABS(Table1[[#This Row],[Bias]])&gt;=Table1[[#This Row],[MDL]],1,0)</f>
        <v>0</v>
      </c>
    </row>
    <row r="13" spans="1:9" ht="15.75" thickBot="1" x14ac:dyDescent="0.3">
      <c r="A13" s="5" t="s">
        <v>15</v>
      </c>
      <c r="B13" s="24">
        <v>0.05</v>
      </c>
      <c r="C13">
        <v>0.2</v>
      </c>
      <c r="D13" s="3" t="s">
        <v>57</v>
      </c>
      <c r="E13" s="6">
        <v>0.01</v>
      </c>
      <c r="F13" s="15">
        <v>-0.2</v>
      </c>
      <c r="G13" s="7">
        <v>0.2</v>
      </c>
      <c r="H13" s="4" t="s">
        <v>24</v>
      </c>
      <c r="I13">
        <f>IF(ABS(Table1[[#This Row],[Bias]])&gt;=Table1[[#This Row],[MDL]],1,0)</f>
        <v>0</v>
      </c>
    </row>
    <row r="14" spans="1:9" ht="15.75" thickBot="1" x14ac:dyDescent="0.3">
      <c r="A14" s="5" t="s">
        <v>16</v>
      </c>
      <c r="B14" s="24">
        <v>0.1</v>
      </c>
      <c r="C14">
        <v>0.4</v>
      </c>
      <c r="D14" s="3" t="s">
        <v>58</v>
      </c>
      <c r="E14" s="6">
        <v>0.1</v>
      </c>
      <c r="F14" s="15">
        <v>-3.8</v>
      </c>
      <c r="G14" s="7">
        <v>1.4</v>
      </c>
      <c r="H14" s="4" t="s">
        <v>24</v>
      </c>
      <c r="I14" s="26">
        <f>IF(ABS(Table1[[#This Row],[Bias]])&gt;=Table1[[#This Row],[MDL]],1,0)</f>
        <v>1</v>
      </c>
    </row>
    <row r="15" spans="1:9" ht="15.75" thickBot="1" x14ac:dyDescent="0.3">
      <c r="A15" s="5" t="s">
        <v>17</v>
      </c>
      <c r="B15" s="24">
        <v>0.02</v>
      </c>
      <c r="C15">
        <v>0.08</v>
      </c>
      <c r="D15" s="3" t="s">
        <v>59</v>
      </c>
      <c r="E15" s="6">
        <v>-0.02</v>
      </c>
      <c r="F15" s="15">
        <v>-7.0000000000000007E-2</v>
      </c>
      <c r="G15" s="7">
        <v>0.05</v>
      </c>
      <c r="H15" s="4" t="s">
        <v>24</v>
      </c>
      <c r="I15" s="26">
        <f>IF(ABS(Table1[[#This Row],[Bias]])&gt;=Table1[[#This Row],[MDL]],1,0)</f>
        <v>1</v>
      </c>
    </row>
    <row r="16" spans="1:9" ht="15.75" thickBot="1" x14ac:dyDescent="0.3">
      <c r="A16" s="5" t="s">
        <v>18</v>
      </c>
      <c r="B16" s="24">
        <v>2E-3</v>
      </c>
      <c r="C16">
        <v>4.0000000000000001E-3</v>
      </c>
      <c r="D16" s="3" t="s">
        <v>60</v>
      </c>
      <c r="E16" s="9">
        <v>0</v>
      </c>
      <c r="F16" s="16">
        <v>-0.17873</v>
      </c>
      <c r="G16" s="11">
        <v>0.18181</v>
      </c>
      <c r="H16" s="4" t="s">
        <v>24</v>
      </c>
      <c r="I16">
        <f>IF(ABS(Table1[[#This Row],[Bias]])&gt;=Table1[[#This Row],[MDL]],1,0)</f>
        <v>0</v>
      </c>
    </row>
    <row r="17" spans="1:9" ht="15.75" thickBot="1" x14ac:dyDescent="0.3">
      <c r="A17" s="5" t="s">
        <v>19</v>
      </c>
      <c r="B17" s="24">
        <v>3.0000000000000001E-3</v>
      </c>
      <c r="C17">
        <v>6.0000000000000001E-3</v>
      </c>
      <c r="D17" s="3" t="s">
        <v>61</v>
      </c>
      <c r="E17" s="6">
        <v>0</v>
      </c>
      <c r="F17" s="15">
        <v>-3.0000000000000001E-3</v>
      </c>
      <c r="G17" s="7">
        <v>3.0000000000000001E-3</v>
      </c>
      <c r="H17" s="4" t="s">
        <v>24</v>
      </c>
      <c r="I17">
        <f>IF(ABS(Table1[[#This Row],[Bias]])&gt;=Table1[[#This Row],[MDL]],1,0)</f>
        <v>0</v>
      </c>
    </row>
    <row r="18" spans="1:9" ht="15.75" thickBot="1" x14ac:dyDescent="0.3">
      <c r="A18" s="5" t="s">
        <v>20</v>
      </c>
      <c r="B18" s="24">
        <v>0.02</v>
      </c>
      <c r="C18">
        <v>0.08</v>
      </c>
      <c r="D18" s="3" t="s">
        <v>62</v>
      </c>
      <c r="E18" s="4">
        <v>-8.9999999999999993E-3</v>
      </c>
      <c r="F18" s="14">
        <v>-7.0000000000000007E-2</v>
      </c>
      <c r="G18" s="5">
        <v>5.0999999999999997E-2</v>
      </c>
      <c r="H18" s="4" t="s">
        <v>24</v>
      </c>
      <c r="I18">
        <f>IF(ABS(Table1[[#This Row],[Bias]])&gt;=Table1[[#This Row],[MDL]],1,0)</f>
        <v>0</v>
      </c>
    </row>
    <row r="19" spans="1:9" ht="15.75" thickBot="1" x14ac:dyDescent="0.3">
      <c r="A19" s="5" t="s">
        <v>21</v>
      </c>
      <c r="B19" s="24">
        <v>0.8</v>
      </c>
      <c r="C19">
        <v>2</v>
      </c>
      <c r="D19" s="3" t="s">
        <v>63</v>
      </c>
      <c r="E19" s="4">
        <v>-7.4999999999999997E-2</v>
      </c>
      <c r="F19" s="14">
        <v>-1.3879999999999999</v>
      </c>
      <c r="G19" s="5">
        <v>1.238</v>
      </c>
      <c r="H19" s="4" t="s">
        <v>24</v>
      </c>
      <c r="I19">
        <f>IF(ABS(Table1[[#This Row],[Bias]])&gt;=Table1[[#This Row],[MDL]],1,0)</f>
        <v>0</v>
      </c>
    </row>
    <row r="20" spans="1:9" ht="15.75" thickBot="1" x14ac:dyDescent="0.3">
      <c r="A20" s="22" t="s">
        <v>22</v>
      </c>
      <c r="B20" s="25">
        <v>2E-3</v>
      </c>
      <c r="C20">
        <v>4.0000000000000001E-3</v>
      </c>
      <c r="D20" s="3" t="s">
        <v>64</v>
      </c>
      <c r="E20" s="12">
        <v>0</v>
      </c>
      <c r="F20" s="17">
        <v>-1E-3</v>
      </c>
      <c r="G20" s="13">
        <v>3.0000000000000001E-3</v>
      </c>
      <c r="H20" s="4" t="s">
        <v>24</v>
      </c>
      <c r="I20">
        <f>IF(ABS(Table1[[#This Row],[Bias]])&gt;=Table1[[#This Row],[MDL]],1,0)</f>
        <v>0</v>
      </c>
    </row>
    <row r="21" spans="1:9" ht="15.75" thickBot="1" x14ac:dyDescent="0.3">
      <c r="A21" s="5" t="s">
        <v>4</v>
      </c>
      <c r="B21" s="24">
        <v>0.3</v>
      </c>
      <c r="C21">
        <v>1.2</v>
      </c>
      <c r="D21" s="3" t="s">
        <v>27</v>
      </c>
      <c r="E21" s="4">
        <v>3.5999999999999997E-2</v>
      </c>
      <c r="F21" s="4">
        <v>-2.3660000000000001</v>
      </c>
      <c r="G21" s="14">
        <v>2.4390000000000001</v>
      </c>
      <c r="H21" s="4" t="s">
        <v>23</v>
      </c>
      <c r="I21">
        <f>IF(ABS(Table1[[#This Row],[Bias]])&gt;=Table1[[#This Row],[MDL]],1,0)</f>
        <v>0</v>
      </c>
    </row>
    <row r="22" spans="1:9" ht="15.75" thickBot="1" x14ac:dyDescent="0.3">
      <c r="A22" s="5" t="s">
        <v>5</v>
      </c>
      <c r="B22" s="24">
        <v>0.1</v>
      </c>
      <c r="C22">
        <v>0.4</v>
      </c>
      <c r="D22" s="3" t="s">
        <v>28</v>
      </c>
      <c r="E22" s="4">
        <v>-6.0000000000000001E-3</v>
      </c>
      <c r="F22" s="4">
        <v>-6.1189999999999998</v>
      </c>
      <c r="G22" s="14">
        <v>6.1079999999999997</v>
      </c>
      <c r="H22" s="4" t="s">
        <v>23</v>
      </c>
      <c r="I22">
        <f>IF(ABS(Table1[[#This Row],[Bias]])&gt;=Table1[[#This Row],[MDL]],1,0)</f>
        <v>0</v>
      </c>
    </row>
    <row r="23" spans="1:9" ht="15.75" thickBot="1" x14ac:dyDescent="0.3">
      <c r="A23" s="5" t="s">
        <v>6</v>
      </c>
      <c r="B23" s="24">
        <v>1</v>
      </c>
      <c r="C23">
        <v>4</v>
      </c>
      <c r="D23" s="3" t="s">
        <v>29</v>
      </c>
      <c r="E23" s="6">
        <v>0</v>
      </c>
      <c r="F23" s="6">
        <v>-2</v>
      </c>
      <c r="G23" s="15">
        <v>1</v>
      </c>
      <c r="H23" s="4" t="s">
        <v>23</v>
      </c>
      <c r="I23">
        <f>IF(ABS(Table1[[#This Row],[Bias]])&gt;=Table1[[#This Row],[MDL]],1,0)</f>
        <v>0</v>
      </c>
    </row>
    <row r="24" spans="1:9" ht="15.75" thickBot="1" x14ac:dyDescent="0.3">
      <c r="A24" s="5" t="s">
        <v>7</v>
      </c>
      <c r="B24" s="24">
        <v>0.8</v>
      </c>
      <c r="C24">
        <v>2</v>
      </c>
      <c r="D24" s="3" t="s">
        <v>30</v>
      </c>
      <c r="E24" s="6">
        <v>0.1</v>
      </c>
      <c r="F24" s="6">
        <v>-2.7</v>
      </c>
      <c r="G24" s="15">
        <v>1.1000000000000001</v>
      </c>
      <c r="H24" s="4" t="s">
        <v>23</v>
      </c>
      <c r="I24">
        <f>IF(ABS(Table1[[#This Row],[Bias]])&gt;=Table1[[#This Row],[MDL]],1,0)</f>
        <v>0</v>
      </c>
    </row>
    <row r="25" spans="1:9" ht="15.75" thickBot="1" x14ac:dyDescent="0.3">
      <c r="A25" s="5" t="s">
        <v>8</v>
      </c>
      <c r="B25" s="24">
        <v>0.1</v>
      </c>
      <c r="C25">
        <v>0.4</v>
      </c>
      <c r="D25" s="3" t="s">
        <v>31</v>
      </c>
      <c r="E25" s="6">
        <v>0</v>
      </c>
      <c r="F25" s="6">
        <v>-0.2</v>
      </c>
      <c r="G25" s="15">
        <v>0.2</v>
      </c>
      <c r="H25" s="4" t="s">
        <v>23</v>
      </c>
      <c r="I25">
        <f>IF(ABS(Table1[[#This Row],[Bias]])&gt;=Table1[[#This Row],[MDL]],1,0)</f>
        <v>0</v>
      </c>
    </row>
    <row r="26" spans="1:9" ht="15.75" thickBot="1" x14ac:dyDescent="0.3">
      <c r="A26" s="5" t="s">
        <v>9</v>
      </c>
      <c r="B26" s="24">
        <v>0.1</v>
      </c>
      <c r="C26">
        <v>0.4</v>
      </c>
      <c r="D26" s="3" t="s">
        <v>32</v>
      </c>
      <c r="E26" s="4">
        <v>1.4E-2</v>
      </c>
      <c r="F26" s="4">
        <v>-0.63200000000000001</v>
      </c>
      <c r="G26" s="14">
        <v>0.66</v>
      </c>
      <c r="H26" s="4" t="s">
        <v>23</v>
      </c>
      <c r="I26">
        <f>IF(ABS(Table1[[#This Row],[Bias]])&gt;=Table1[[#This Row],[MDL]],1,0)</f>
        <v>0</v>
      </c>
    </row>
    <row r="27" spans="1:9" ht="15.75" thickBot="1" x14ac:dyDescent="0.3">
      <c r="A27" s="5" t="s">
        <v>10</v>
      </c>
      <c r="B27" s="24">
        <v>0.4</v>
      </c>
      <c r="C27">
        <v>1.6</v>
      </c>
      <c r="D27" s="3" t="s">
        <v>33</v>
      </c>
      <c r="E27" s="6">
        <v>0</v>
      </c>
      <c r="F27" s="6">
        <v>-1.9</v>
      </c>
      <c r="G27" s="15">
        <v>2.4</v>
      </c>
      <c r="H27" s="4" t="s">
        <v>23</v>
      </c>
      <c r="I27">
        <f>IF(ABS(Table1[[#This Row],[Bias]])&gt;=Table1[[#This Row],[MDL]],1,0)</f>
        <v>0</v>
      </c>
    </row>
    <row r="28" spans="1:9" ht="15.75" thickBot="1" x14ac:dyDescent="0.3">
      <c r="A28" s="5" t="s">
        <v>11</v>
      </c>
      <c r="B28" s="24">
        <v>5.0000000000000001E-3</v>
      </c>
      <c r="C28">
        <v>0.01</v>
      </c>
      <c r="D28" s="3" t="s">
        <v>34</v>
      </c>
      <c r="E28" s="6">
        <v>1E-3</v>
      </c>
      <c r="F28" s="6">
        <v>-1.2999999999999999E-2</v>
      </c>
      <c r="G28" s="15">
        <v>2.1999999999999999E-2</v>
      </c>
      <c r="H28" s="4" t="s">
        <v>23</v>
      </c>
      <c r="I28">
        <f>IF(ABS(Table1[[#This Row],[Bias]])&gt;=Table1[[#This Row],[MDL]],1,0)</f>
        <v>0</v>
      </c>
    </row>
    <row r="29" spans="1:9" ht="15.75" thickBot="1" x14ac:dyDescent="0.3">
      <c r="A29" s="5" t="s">
        <v>12</v>
      </c>
      <c r="B29" s="24">
        <v>2E-3</v>
      </c>
      <c r="C29">
        <v>4.0000000000000001E-3</v>
      </c>
      <c r="D29" s="3" t="s">
        <v>35</v>
      </c>
      <c r="E29" s="6">
        <v>0</v>
      </c>
      <c r="F29" s="15">
        <v>-2E-3</v>
      </c>
      <c r="G29" s="7">
        <v>2E-3</v>
      </c>
      <c r="H29" s="4" t="s">
        <v>23</v>
      </c>
      <c r="I29">
        <f>IF(ABS(Table1[[#This Row],[Bias]])&gt;=Table1[[#This Row],[MDL]],1,0)</f>
        <v>0</v>
      </c>
    </row>
    <row r="30" spans="1:9" ht="15.75" thickBot="1" x14ac:dyDescent="0.3">
      <c r="A30" s="5" t="s">
        <v>13</v>
      </c>
      <c r="B30" s="24">
        <v>5.0000000000000001E-3</v>
      </c>
      <c r="C30">
        <v>0.01</v>
      </c>
      <c r="D30" s="3" t="s">
        <v>36</v>
      </c>
      <c r="E30" s="9">
        <v>0</v>
      </c>
      <c r="F30" s="10">
        <v>-0.21793999999999999</v>
      </c>
      <c r="G30" s="16">
        <v>7.0370000000000002E-2</v>
      </c>
      <c r="H30" s="4" t="s">
        <v>23</v>
      </c>
      <c r="I30">
        <f>IF(ABS(Table1[[#This Row],[Bias]])&gt;=Table1[[#This Row],[MDL]],1,0)</f>
        <v>0</v>
      </c>
    </row>
    <row r="31" spans="1:9" ht="15.75" thickBot="1" x14ac:dyDescent="0.3">
      <c r="A31" s="5" t="s">
        <v>14</v>
      </c>
      <c r="B31" s="24">
        <v>2E-3</v>
      </c>
      <c r="C31">
        <v>8.0000000000000002E-3</v>
      </c>
      <c r="D31" s="3" t="s">
        <v>37</v>
      </c>
      <c r="E31" s="6">
        <v>0</v>
      </c>
      <c r="F31" s="6">
        <v>-1E-3</v>
      </c>
      <c r="G31" s="15">
        <v>0</v>
      </c>
      <c r="H31" s="4" t="s">
        <v>23</v>
      </c>
      <c r="I31">
        <f>IF(ABS(Table1[[#This Row],[Bias]])&gt;=Table1[[#This Row],[MDL]],1,0)</f>
        <v>0</v>
      </c>
    </row>
    <row r="32" spans="1:9" ht="15.75" thickBot="1" x14ac:dyDescent="0.3">
      <c r="A32" s="5" t="s">
        <v>15</v>
      </c>
      <c r="B32" s="24">
        <v>0.05</v>
      </c>
      <c r="C32">
        <v>0.2</v>
      </c>
      <c r="D32" s="3" t="s">
        <v>38</v>
      </c>
      <c r="E32" s="4">
        <v>2.5999999999999999E-2</v>
      </c>
      <c r="F32" s="4">
        <v>-0.182</v>
      </c>
      <c r="G32" s="14">
        <v>0.23499999999999999</v>
      </c>
      <c r="H32" s="4" t="s">
        <v>23</v>
      </c>
      <c r="I32">
        <f>IF(ABS(Table1[[#This Row],[Bias]])&gt;=Table1[[#This Row],[MDL]],1,0)</f>
        <v>0</v>
      </c>
    </row>
    <row r="33" spans="1:9" ht="15.75" thickBot="1" x14ac:dyDescent="0.3">
      <c r="A33" s="5" t="s">
        <v>16</v>
      </c>
      <c r="B33" s="24">
        <v>0.1</v>
      </c>
      <c r="C33">
        <v>0.4</v>
      </c>
      <c r="D33" s="3" t="s">
        <v>39</v>
      </c>
      <c r="E33" s="6">
        <v>0.1</v>
      </c>
      <c r="F33" s="6">
        <v>-2.9</v>
      </c>
      <c r="G33" s="15">
        <v>0.7</v>
      </c>
      <c r="H33" s="4" t="s">
        <v>23</v>
      </c>
      <c r="I33" s="26">
        <f>IF(ABS(Table1[[#This Row],[Bias]])&gt;=Table1[[#This Row],[MDL]],1,0)</f>
        <v>1</v>
      </c>
    </row>
    <row r="34" spans="1:9" ht="15.75" thickBot="1" x14ac:dyDescent="0.3">
      <c r="A34" s="5" t="s">
        <v>17</v>
      </c>
      <c r="B34" s="24">
        <v>0.02</v>
      </c>
      <c r="C34">
        <v>0.08</v>
      </c>
      <c r="D34" s="3" t="s">
        <v>40</v>
      </c>
      <c r="E34" s="6">
        <v>0</v>
      </c>
      <c r="F34" s="6">
        <v>-0.06</v>
      </c>
      <c r="G34" s="15">
        <v>0.04</v>
      </c>
      <c r="H34" s="4" t="s">
        <v>23</v>
      </c>
      <c r="I34">
        <f>IF(ABS(Table1[[#This Row],[Bias]])&gt;=Table1[[#This Row],[MDL]],1,0)</f>
        <v>0</v>
      </c>
    </row>
    <row r="35" spans="1:9" ht="15.75" thickBot="1" x14ac:dyDescent="0.3">
      <c r="A35" s="5" t="s">
        <v>18</v>
      </c>
      <c r="B35" s="24">
        <v>2E-3</v>
      </c>
      <c r="C35">
        <v>4.0000000000000001E-3</v>
      </c>
      <c r="D35" s="3" t="s">
        <v>41</v>
      </c>
      <c r="E35" s="9">
        <v>-1E-3</v>
      </c>
      <c r="F35" s="10">
        <v>-0.29410999999999998</v>
      </c>
      <c r="G35" s="16">
        <v>8.3074999999999996E-2</v>
      </c>
      <c r="H35" s="4" t="s">
        <v>23</v>
      </c>
      <c r="I35">
        <f>IF(ABS(Table1[[#This Row],[Bias]])&gt;=Table1[[#This Row],[MDL]],1,0)</f>
        <v>0</v>
      </c>
    </row>
    <row r="36" spans="1:9" ht="15.75" thickBot="1" x14ac:dyDescent="0.3">
      <c r="A36" s="5" t="s">
        <v>19</v>
      </c>
      <c r="B36" s="24">
        <v>3.0000000000000001E-3</v>
      </c>
      <c r="C36">
        <v>6.0000000000000001E-3</v>
      </c>
      <c r="D36" s="3" t="s">
        <v>42</v>
      </c>
      <c r="E36" s="6">
        <v>0</v>
      </c>
      <c r="F36" s="15">
        <v>-3.0000000000000001E-3</v>
      </c>
      <c r="G36" s="7">
        <v>3.0000000000000001E-3</v>
      </c>
      <c r="H36" s="4" t="s">
        <v>23</v>
      </c>
      <c r="I36">
        <f>IF(ABS(Table1[[#This Row],[Bias]])&gt;=Table1[[#This Row],[MDL]],1,0)</f>
        <v>0</v>
      </c>
    </row>
    <row r="37" spans="1:9" ht="15.75" thickBot="1" x14ac:dyDescent="0.3">
      <c r="A37" s="5" t="s">
        <v>20</v>
      </c>
      <c r="B37" s="24">
        <v>0.02</v>
      </c>
      <c r="C37">
        <v>0.08</v>
      </c>
      <c r="D37" s="3" t="s">
        <v>43</v>
      </c>
      <c r="E37" s="6">
        <v>0.02</v>
      </c>
      <c r="F37" s="6">
        <v>-0.04</v>
      </c>
      <c r="G37" s="15">
        <v>0.08</v>
      </c>
      <c r="H37" s="4" t="s">
        <v>23</v>
      </c>
      <c r="I37" s="26">
        <f>IF(ABS(Table1[[#This Row],[Bias]])&gt;=Table1[[#This Row],[MDL]],1,0)</f>
        <v>1</v>
      </c>
    </row>
    <row r="38" spans="1:9" ht="15.75" thickBot="1" x14ac:dyDescent="0.3">
      <c r="A38" s="5" t="s">
        <v>21</v>
      </c>
      <c r="B38" s="24">
        <v>0.8</v>
      </c>
      <c r="C38">
        <v>2</v>
      </c>
      <c r="D38" s="3" t="s">
        <v>44</v>
      </c>
      <c r="E38" s="6">
        <v>0</v>
      </c>
      <c r="F38" s="6">
        <v>-2</v>
      </c>
      <c r="G38" s="15">
        <v>0.6</v>
      </c>
      <c r="H38" s="4" t="s">
        <v>23</v>
      </c>
      <c r="I38">
        <f>IF(ABS(Table1[[#This Row],[Bias]])&gt;=Table1[[#This Row],[MDL]],1,0)</f>
        <v>0</v>
      </c>
    </row>
    <row r="39" spans="1:9" ht="15.75" thickBot="1" x14ac:dyDescent="0.3">
      <c r="A39" s="22" t="s">
        <v>22</v>
      </c>
      <c r="B39" s="25">
        <v>2E-3</v>
      </c>
      <c r="C39">
        <v>4.0000000000000001E-3</v>
      </c>
      <c r="D39" s="3" t="s">
        <v>45</v>
      </c>
      <c r="E39" s="12">
        <v>0</v>
      </c>
      <c r="F39" s="12">
        <v>-3.0000000000000001E-3</v>
      </c>
      <c r="G39" s="17">
        <v>2E-3</v>
      </c>
      <c r="H39" s="4" t="s">
        <v>23</v>
      </c>
      <c r="I39">
        <f>IF(ABS(Table1[[#This Row],[Bias]])&gt;=Table1[[#This Row],[MDL]],1,0)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532D-7D49-47A2-9B16-3F78C3C61C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109194FDB644CBFA5AEE7EF0EC7AC" ma:contentTypeVersion="11" ma:contentTypeDescription="Create a new document." ma:contentTypeScope="" ma:versionID="d953d89a1636d7fceb794aa938761216">
  <xsd:schema xmlns:xsd="http://www.w3.org/2001/XMLSchema" xmlns:xs="http://www.w3.org/2001/XMLSchema" xmlns:p="http://schemas.microsoft.com/office/2006/metadata/properties" xmlns:ns3="585a8c91-6e46-4260-8f40-b38813eb6ec6" xmlns:ns4="fc82b8c1-1d0c-4aa6-a5bc-b96c9a1d5138" targetNamespace="http://schemas.microsoft.com/office/2006/metadata/properties" ma:root="true" ma:fieldsID="c39a1ec2daf2ef77df1544ea05297a7d" ns3:_="" ns4:_="">
    <xsd:import namespace="585a8c91-6e46-4260-8f40-b38813eb6ec6"/>
    <xsd:import namespace="fc82b8c1-1d0c-4aa6-a5bc-b96c9a1d513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a8c91-6e46-4260-8f40-b38813eb6e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2b8c1-1d0c-4aa6-a5bc-b96c9a1d51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252108-978F-4306-B6BC-4A50868610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9031B5-15D4-42E6-AEB4-D25E86FD0B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5a8c91-6e46-4260-8f40-b38813eb6ec6"/>
    <ds:schemaRef ds:uri="fc82b8c1-1d0c-4aa6-a5bc-b96c9a1d51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44219-F6E1-46D9-A5D5-541B319263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Matthew</dc:creator>
  <cp:lastModifiedBy>Powers, Matthew</cp:lastModifiedBy>
  <dcterms:created xsi:type="dcterms:W3CDTF">2019-11-13T14:47:35Z</dcterms:created>
  <dcterms:modified xsi:type="dcterms:W3CDTF">2019-11-27T16:39:43Z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0x010100FF8109194FDB644CBFA5AEE7EF0EC7AC</vt:lpwstr>
  </property>
</Properties>
</file>