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wmdoffice-my.sharepoint.com/personal/mpowers_sfwmd_gov/Documents/WQTT/Processing Time SxS/"/>
    </mc:Choice>
  </mc:AlternateContent>
  <xr:revisionPtr revIDLastSave="8" documentId="8_{7014D20E-4E66-4804-A533-70824EFFBDC2}" xr6:coauthVersionLast="45" xr6:coauthVersionMax="45" xr10:uidLastSave="{8F3FDFB5-20A8-48D6-A14A-79E646E6752D}"/>
  <bookViews>
    <workbookView xWindow="-38520" yWindow="-5520" windowWidth="38640" windowHeight="21240" xr2:uid="{8B45C980-9810-4773-B192-46629D521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</calcChain>
</file>

<file path=xl/sharedStrings.xml><?xml version="1.0" encoding="utf-8"?>
<sst xmlns="http://schemas.openxmlformats.org/spreadsheetml/2006/main" count="242" uniqueCount="62">
  <si>
    <t>Group</t>
  </si>
  <si>
    <t>n</t>
  </si>
  <si>
    <t>Normal</t>
  </si>
  <si>
    <t>SE</t>
  </si>
  <si>
    <t>t score</t>
  </si>
  <si>
    <t>Mean</t>
  </si>
  <si>
    <t>Mean Deviation</t>
  </si>
  <si>
    <t>Z Dist 2.5%</t>
  </si>
  <si>
    <t>LOA Lower</t>
  </si>
  <si>
    <t>Lower Median CI</t>
  </si>
  <si>
    <t>LOA Lower Mean</t>
  </si>
  <si>
    <t>Wilcox Lower Median CI</t>
  </si>
  <si>
    <t>median</t>
  </si>
  <si>
    <t>median2</t>
  </si>
  <si>
    <t>Upper Median CI</t>
  </si>
  <si>
    <t>LOA Upper Mean</t>
  </si>
  <si>
    <t>Wilcox Upper Median CI</t>
  </si>
  <si>
    <t>LOA Upper</t>
  </si>
  <si>
    <t>Z Dist 97.5%</t>
  </si>
  <si>
    <t>Upper SD CI formula</t>
  </si>
  <si>
    <t>Upper SD CI CHI</t>
  </si>
  <si>
    <t>Upper SD CI BA</t>
  </si>
  <si>
    <t>sd</t>
  </si>
  <si>
    <t>lower SD CI BA</t>
  </si>
  <si>
    <t>Lower SD CI CHI</t>
  </si>
  <si>
    <t>Lower formula</t>
  </si>
  <si>
    <t>Scale</t>
  </si>
  <si>
    <t>CA</t>
  </si>
  <si>
    <t>24-Hour Samples</t>
  </si>
  <si>
    <t>large</t>
  </si>
  <si>
    <t>8-Hour Samples</t>
  </si>
  <si>
    <t>Replicates</t>
  </si>
  <si>
    <t>NA</t>
  </si>
  <si>
    <t>CL</t>
  </si>
  <si>
    <t>COLOR</t>
  </si>
  <si>
    <t>DOC</t>
  </si>
  <si>
    <t>medium large</t>
  </si>
  <si>
    <t>K</t>
  </si>
  <si>
    <t>medium small</t>
  </si>
  <si>
    <t>MG</t>
  </si>
  <si>
    <t>medium</t>
  </si>
  <si>
    <t>NH4</t>
  </si>
  <si>
    <t>small</t>
  </si>
  <si>
    <t>NO2</t>
  </si>
  <si>
    <t>very small</t>
  </si>
  <si>
    <t>NOX</t>
  </si>
  <si>
    <t>OPO4</t>
  </si>
  <si>
    <t>NaN</t>
  </si>
  <si>
    <t>SIO2</t>
  </si>
  <si>
    <t>SO4</t>
  </si>
  <si>
    <t>TDN</t>
  </si>
  <si>
    <t>TDPO4</t>
  </si>
  <si>
    <t>TDSFE</t>
  </si>
  <si>
    <t>TN</t>
  </si>
  <si>
    <t>TOC</t>
  </si>
  <si>
    <t>TPO4</t>
  </si>
  <si>
    <t>Analyte</t>
  </si>
  <si>
    <t>2.50%</t>
  </si>
  <si>
    <t>97.50%</t>
  </si>
  <si>
    <t>MDL</t>
  </si>
  <si>
    <t>Mean+SE</t>
  </si>
  <si>
    <t>Mean-SE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</si>
</sst>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/>
      <top/>
      <bottom/>
      <diagonal/>
    </border>
    <border>
      <left/>
      <right/>
      <top/>
      <bottom style="medium">
        <color rgb="FFD6DA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D6DADC"/>
        </left>
        <right style="medium">
          <color rgb="FFD6DAD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right style="medium">
          <color rgb="FFD6DADC"/>
        </right>
        <bottom style="medium">
          <color rgb="FFD6DAD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58561-871E-4D73-9AB7-55D64F19A223}" name="Table1" displayName="Table1" ref="A1:AG58" totalsRowShown="0" headerRowDxfId="3" dataDxfId="4" tableBorderDxfId="35">
  <autoFilter ref="A1:AG58" xr:uid="{8B2B162D-7760-47C8-BD82-C72620C44CCA}"/>
  <tableColumns count="33">
    <tableColumn id="1" xr3:uid="{536F9A71-E911-4F54-82D5-E1ED5370A862}" name="Analyte" dataDxfId="34"/>
    <tableColumn id="2" xr3:uid="{C1A221E8-2F2B-48E4-BB20-09A69C398F62}" name="Group" dataDxfId="33"/>
    <tableColumn id="3" xr3:uid="{A1B473FF-4AFB-4BDF-8C9C-0D38D228D75F}" name="n" dataDxfId="32"/>
    <tableColumn id="4" xr3:uid="{E44D308E-242D-460E-A4EC-D0485DF80D8D}" name="Normal" dataDxfId="31"/>
    <tableColumn id="5" xr3:uid="{C5706D27-F517-4E7A-9995-9E754E4A8172}" name="SE" dataDxfId="30"/>
    <tableColumn id="6" xr3:uid="{F224AE41-94AA-4461-9E28-207125FA66DC}" name="t score" dataDxfId="29"/>
    <tableColumn id="7" xr3:uid="{4A22586C-A407-4F57-9CF9-667E9BC86F3A}" name="Mean" dataDxfId="28"/>
    <tableColumn id="32" xr3:uid="{A086F122-59EE-42A9-A72B-6376517F08B0}" name="Mean+SE" dataDxfId="1">
      <calculatedColumnFormula>Table1[[#This Row],[Mean]]+Table1[[#This Row],[SE]]</calculatedColumnFormula>
    </tableColumn>
    <tableColumn id="33" xr3:uid="{B1988785-8495-402C-9D88-BCA716DD42C3}" name="Mean-SE" dataDxfId="0">
      <calculatedColumnFormula>Table1[[#This Row],[Mean]]-Table1[[#This Row],[SE]]</calculatedColumnFormula>
    </tableColumn>
    <tableColumn id="8" xr3:uid="{C76D6F04-02B3-4E79-8E5A-D988FFB9A07C}" name="Mean Deviation" dataDxfId="27"/>
    <tableColumn id="31" xr3:uid="{1EB1AC21-90FB-48B8-A742-A9CD676CB583}" name="MDL" dataDxfId="2"/>
    <tableColumn id="9" xr3:uid="{5D04BD7A-1CCB-4B0E-99FA-7E426DD5D042}" name="Z Dist 2.5%" dataDxfId="26"/>
    <tableColumn id="10" xr3:uid="{EAB0F8A2-15D7-4332-8572-BAE647655F64}" name="2.50%" dataDxfId="25"/>
    <tableColumn id="11" xr3:uid="{3B6F9AA4-8171-4838-B3B8-D6308BCD6516}" name="LOA Lower" dataDxfId="24"/>
    <tableColumn id="12" xr3:uid="{BC2C0D20-A669-4911-A79F-11426D46436D}" name="Lower Median CI" dataDxfId="23"/>
    <tableColumn id="13" xr3:uid="{EAC70461-E213-46EE-97F9-C0D4230E88D4}" name="LOA Lower Mean" dataDxfId="22"/>
    <tableColumn id="14" xr3:uid="{A964E351-E683-4AA7-A67E-AE965C0F9A5F}" name="Wilcox Lower Median CI" dataDxfId="21"/>
    <tableColumn id="15" xr3:uid="{2CE59219-C60B-422C-AA8F-A43B127BBF98}" name="median" dataDxfId="20"/>
    <tableColumn id="16" xr3:uid="{B1549521-3C6F-4009-B374-9B50EF56EC99}" name="median2" dataDxfId="19"/>
    <tableColumn id="17" xr3:uid="{D481A069-4E7D-43AB-BD59-2270EB549409}" name="Upper Median CI" dataDxfId="18"/>
    <tableColumn id="18" xr3:uid="{C73268C4-5C88-462D-81E5-C914079270B4}" name="LOA Upper Mean" dataDxfId="17"/>
    <tableColumn id="19" xr3:uid="{9CC08478-4AC8-4A53-A2FA-4D0E1577E2F4}" name="Wilcox Upper Median CI" dataDxfId="16"/>
    <tableColumn id="20" xr3:uid="{CA508D70-FFBE-4289-A780-80EB38C8EE5D}" name="97.50%" dataDxfId="15"/>
    <tableColumn id="21" xr3:uid="{4FA3E9E3-92A6-41A6-9985-D45D3BA8AB47}" name="LOA Upper" dataDxfId="14"/>
    <tableColumn id="22" xr3:uid="{53AE7A26-C139-4BEF-8CBD-5C04B592571F}" name="Z Dist 97.5%" dataDxfId="13"/>
    <tableColumn id="23" xr3:uid="{81FCDBA8-46B5-4305-965D-5568E8E9F0F5}" name="Upper SD CI formula" dataDxfId="12"/>
    <tableColumn id="24" xr3:uid="{FA60DAF6-3DA1-4730-8048-9862D7101B90}" name="Upper SD CI CHI" dataDxfId="11"/>
    <tableColumn id="25" xr3:uid="{5B1BD1AB-02CD-4B57-B38B-6726FA5948EE}" name="Upper SD CI BA" dataDxfId="10"/>
    <tableColumn id="26" xr3:uid="{DBB41A0B-72B3-43F1-BD2F-BEA023F40310}" name="sd" dataDxfId="9"/>
    <tableColumn id="27" xr3:uid="{A0A9D40D-2680-4980-9088-BF75CE9CC79D}" name="lower SD CI BA" dataDxfId="8"/>
    <tableColumn id="28" xr3:uid="{0710A193-8037-4570-9F88-0F68FAF3198A}" name="Lower SD CI CHI" dataDxfId="7"/>
    <tableColumn id="29" xr3:uid="{34DD5CC8-E07B-4A36-8F16-276A9F3093D5}" name="Lower formula" dataDxfId="6"/>
    <tableColumn id="30" xr3:uid="{CFF30C0C-802B-40EA-8FED-A16FD9B2E889}" name="Scale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9478-E4E3-4817-A9E4-F5AB988C9075}">
  <dimension ref="A1:AG58"/>
  <sheetViews>
    <sheetView tabSelected="1" workbookViewId="0">
      <selection activeCell="H36" sqref="H36"/>
    </sheetView>
  </sheetViews>
  <sheetFormatPr defaultRowHeight="15" x14ac:dyDescent="0.25"/>
  <cols>
    <col min="8" max="9" width="13.28515625" customWidth="1"/>
    <col min="10" max="11" width="15" customWidth="1"/>
    <col min="12" max="12" width="11.42578125" customWidth="1"/>
    <col min="14" max="14" width="11.28515625" customWidth="1"/>
    <col min="15" max="15" width="15.7109375" customWidth="1"/>
    <col min="16" max="16" width="16" customWidth="1"/>
    <col min="17" max="17" width="21.140625" customWidth="1"/>
    <col min="19" max="19" width="9.5703125" customWidth="1"/>
    <col min="20" max="20" width="15.7109375" customWidth="1"/>
    <col min="21" max="21" width="16" customWidth="1"/>
    <col min="22" max="22" width="21.140625" customWidth="1"/>
    <col min="24" max="24" width="11.28515625" customWidth="1"/>
    <col min="25" max="25" width="12.28515625" customWidth="1"/>
    <col min="26" max="26" width="18.28515625" customWidth="1"/>
    <col min="27" max="27" width="15" customWidth="1"/>
    <col min="28" max="28" width="14.5703125" customWidth="1"/>
    <col min="30" max="30" width="14.140625" customWidth="1"/>
    <col min="31" max="31" width="15" customWidth="1"/>
    <col min="32" max="32" width="14" customWidth="1"/>
  </cols>
  <sheetData>
    <row r="1" spans="1:33" ht="15" customHeight="1" x14ac:dyDescent="0.25">
      <c r="A1" s="6" t="s">
        <v>56</v>
      </c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60</v>
      </c>
      <c r="I1" s="4" t="s">
        <v>61</v>
      </c>
      <c r="J1" s="4" t="s">
        <v>6</v>
      </c>
      <c r="K1" s="4" t="s">
        <v>59</v>
      </c>
      <c r="L1" s="4" t="s">
        <v>7</v>
      </c>
      <c r="M1" s="5" t="s">
        <v>57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5" t="s">
        <v>58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7" t="s">
        <v>26</v>
      </c>
    </row>
    <row r="2" spans="1:33" ht="15.75" thickBot="1" x14ac:dyDescent="0.3">
      <c r="A2" s="1" t="s">
        <v>27</v>
      </c>
      <c r="B2" s="1" t="s">
        <v>28</v>
      </c>
      <c r="C2" s="2">
        <v>36</v>
      </c>
      <c r="D2" s="2">
        <v>0.65720000000000001</v>
      </c>
      <c r="E2" s="2">
        <v>0.2848</v>
      </c>
      <c r="F2" s="2">
        <v>2.0301</v>
      </c>
      <c r="G2" s="2">
        <v>8.3000000000000001E-3</v>
      </c>
      <c r="H2" s="2">
        <f>Table1[[#This Row],[Mean]]+Table1[[#This Row],[SE]]</f>
        <v>0.29309999999999997</v>
      </c>
      <c r="I2" s="2">
        <f>Table1[[#This Row],[Mean]]-Table1[[#This Row],[SE]]</f>
        <v>-0.27650000000000002</v>
      </c>
      <c r="J2" s="2">
        <v>1.3806</v>
      </c>
      <c r="K2" s="2">
        <v>0.3</v>
      </c>
      <c r="L2" s="2">
        <v>-3.4091</v>
      </c>
      <c r="M2" s="2">
        <v>-3.1124999999999998</v>
      </c>
      <c r="N2" s="2">
        <v>-3.4091</v>
      </c>
      <c r="O2" s="2">
        <v>-0.56979999999999997</v>
      </c>
      <c r="P2" s="2">
        <v>-0.56979999999999997</v>
      </c>
      <c r="Q2" s="2">
        <v>-0.55000000000000004</v>
      </c>
      <c r="R2" s="2">
        <v>0.1</v>
      </c>
      <c r="S2" s="2">
        <v>0.1</v>
      </c>
      <c r="T2" s="2">
        <v>0.58650000000000002</v>
      </c>
      <c r="U2" s="2">
        <v>0.57509999999999994</v>
      </c>
      <c r="V2" s="2">
        <v>0.64990000000000003</v>
      </c>
      <c r="W2" s="2">
        <v>2.9375</v>
      </c>
      <c r="X2" s="2">
        <v>3.4257</v>
      </c>
      <c r="Y2" s="2">
        <v>3.4257</v>
      </c>
      <c r="Z2" s="2">
        <v>2.2288999999999999</v>
      </c>
      <c r="AA2" s="2">
        <v>2.2288999999999999</v>
      </c>
      <c r="AB2" s="2">
        <v>0.56669999999999998</v>
      </c>
      <c r="AC2" s="2">
        <v>1.7087000000000001</v>
      </c>
      <c r="AD2" s="2">
        <v>-0.56669999999999998</v>
      </c>
      <c r="AE2" s="2">
        <v>1.3858999999999999</v>
      </c>
      <c r="AF2" s="2">
        <v>1.3858999999999999</v>
      </c>
      <c r="AG2" s="8" t="s">
        <v>29</v>
      </c>
    </row>
    <row r="3" spans="1:33" ht="15.75" thickBot="1" x14ac:dyDescent="0.3">
      <c r="A3" s="1" t="s">
        <v>27</v>
      </c>
      <c r="B3" s="1" t="s">
        <v>30</v>
      </c>
      <c r="C3" s="2">
        <v>36</v>
      </c>
      <c r="D3" s="2">
        <v>7.0099999999999996E-2</v>
      </c>
      <c r="E3" s="2">
        <v>0.20430000000000001</v>
      </c>
      <c r="F3" s="2">
        <v>2.0301</v>
      </c>
      <c r="G3" s="2">
        <v>3.61E-2</v>
      </c>
      <c r="H3" s="2">
        <f>Table1[[#This Row],[Mean]]+Table1[[#This Row],[SE]]</f>
        <v>0.2404</v>
      </c>
      <c r="I3" s="2">
        <f>Table1[[#This Row],[Mean]]-Table1[[#This Row],[SE]]</f>
        <v>-0.16820000000000002</v>
      </c>
      <c r="J3" s="2">
        <v>0.9083</v>
      </c>
      <c r="K3" s="2">
        <v>0.3</v>
      </c>
      <c r="L3" s="2">
        <v>-2.4152999999999998</v>
      </c>
      <c r="M3" s="2">
        <v>-3</v>
      </c>
      <c r="N3" s="2">
        <v>-2.4152999999999998</v>
      </c>
      <c r="O3" s="2">
        <v>-0.37859999999999999</v>
      </c>
      <c r="P3" s="2">
        <v>-0.37859999999999999</v>
      </c>
      <c r="Q3" s="2">
        <v>-0.3</v>
      </c>
      <c r="R3" s="2">
        <v>0</v>
      </c>
      <c r="S3" s="2">
        <v>0</v>
      </c>
      <c r="T3" s="2">
        <v>0.45079999999999998</v>
      </c>
      <c r="U3" s="2">
        <v>0.44259999999999999</v>
      </c>
      <c r="V3" s="2">
        <v>0.5</v>
      </c>
      <c r="W3" s="2">
        <v>1.9375</v>
      </c>
      <c r="X3" s="2">
        <v>2.4874999999999998</v>
      </c>
      <c r="Y3" s="2">
        <v>2.4874999999999998</v>
      </c>
      <c r="Z3" s="2">
        <v>1.5989</v>
      </c>
      <c r="AA3" s="2">
        <v>1.5989</v>
      </c>
      <c r="AB3" s="2">
        <v>0.40649999999999997</v>
      </c>
      <c r="AC3" s="2">
        <v>1.2257</v>
      </c>
      <c r="AD3" s="2">
        <v>-0.40649999999999997</v>
      </c>
      <c r="AE3" s="2">
        <v>0.99419999999999997</v>
      </c>
      <c r="AF3" s="2">
        <v>0.99419999999999997</v>
      </c>
      <c r="AG3" s="8" t="s">
        <v>29</v>
      </c>
    </row>
    <row r="4" spans="1:33" ht="15.75" thickBot="1" x14ac:dyDescent="0.3">
      <c r="A4" s="1" t="s">
        <v>27</v>
      </c>
      <c r="B4" s="1" t="s">
        <v>31</v>
      </c>
      <c r="C4" s="2">
        <v>336</v>
      </c>
      <c r="D4" s="2">
        <v>0</v>
      </c>
      <c r="E4" s="2">
        <v>8.4199999999999997E-2</v>
      </c>
      <c r="F4" s="2">
        <v>1.9671000000000001</v>
      </c>
      <c r="G4" s="2">
        <v>-8.1799999999999998E-2</v>
      </c>
      <c r="H4" s="2">
        <f>Table1[[#This Row],[Mean]]+Table1[[#This Row],[SE]]</f>
        <v>2.3999999999999994E-3</v>
      </c>
      <c r="I4" s="2">
        <f>Table1[[#This Row],[Mean]]-Table1[[#This Row],[SE]]</f>
        <v>-0.16599999999999998</v>
      </c>
      <c r="J4" s="2">
        <v>1.0198</v>
      </c>
      <c r="K4" s="2">
        <v>0.3</v>
      </c>
      <c r="L4" s="2">
        <v>-3.1680999999999999</v>
      </c>
      <c r="M4" s="2">
        <v>-3.1</v>
      </c>
      <c r="N4" s="2">
        <v>-3.1680999999999999</v>
      </c>
      <c r="O4" s="2">
        <v>-0.24909999999999999</v>
      </c>
      <c r="P4" s="2">
        <v>-0.24740000000000001</v>
      </c>
      <c r="Q4" s="2">
        <v>-0.25</v>
      </c>
      <c r="R4" s="2">
        <v>-0.1</v>
      </c>
      <c r="S4" s="2">
        <v>-0.1</v>
      </c>
      <c r="T4" s="2">
        <v>8.5599999999999996E-2</v>
      </c>
      <c r="U4" s="2">
        <v>8.5800000000000001E-2</v>
      </c>
      <c r="V4" s="2">
        <v>0.05</v>
      </c>
      <c r="W4" s="2">
        <v>3.3</v>
      </c>
      <c r="X4" s="2">
        <v>3.0045999999999999</v>
      </c>
      <c r="Y4" s="2">
        <v>3.0045999999999999</v>
      </c>
      <c r="Z4" s="3" t="s">
        <v>32</v>
      </c>
      <c r="AA4" s="2">
        <v>1.671</v>
      </c>
      <c r="AB4" s="2">
        <v>0.16750000000000001</v>
      </c>
      <c r="AC4" s="2">
        <v>1.5431999999999999</v>
      </c>
      <c r="AD4" s="2">
        <v>-0.16750000000000001</v>
      </c>
      <c r="AE4" s="2">
        <v>1.4336</v>
      </c>
      <c r="AF4" s="3" t="s">
        <v>32</v>
      </c>
      <c r="AG4" s="8" t="s">
        <v>29</v>
      </c>
    </row>
    <row r="5" spans="1:33" ht="15.75" thickBot="1" x14ac:dyDescent="0.3">
      <c r="A5" s="1" t="s">
        <v>33</v>
      </c>
      <c r="B5" s="1" t="s">
        <v>28</v>
      </c>
      <c r="C5" s="2">
        <v>36</v>
      </c>
      <c r="D5" s="2">
        <v>1E-3</v>
      </c>
      <c r="E5" s="2">
        <v>0.63049999999999995</v>
      </c>
      <c r="F5" s="2">
        <v>2.0301</v>
      </c>
      <c r="G5" s="2">
        <v>-0.33889999999999998</v>
      </c>
      <c r="H5" s="2">
        <f>Table1[[#This Row],[Mean]]+Table1[[#This Row],[SE]]</f>
        <v>0.29159999999999997</v>
      </c>
      <c r="I5" s="2">
        <f>Table1[[#This Row],[Mean]]-Table1[[#This Row],[SE]]</f>
        <v>-0.96939999999999993</v>
      </c>
      <c r="J5" s="2">
        <v>2.4666999999999999</v>
      </c>
      <c r="K5" s="2">
        <v>0.1</v>
      </c>
      <c r="L5" s="2">
        <v>-7.9051999999999998</v>
      </c>
      <c r="M5" s="2">
        <v>-6.9249999999999998</v>
      </c>
      <c r="N5" s="2">
        <v>-7.9051999999999998</v>
      </c>
      <c r="O5" s="2">
        <v>-1.6189</v>
      </c>
      <c r="P5" s="2">
        <v>-1.6189</v>
      </c>
      <c r="Q5" s="2">
        <v>-1.6</v>
      </c>
      <c r="R5" s="2">
        <v>-0.3</v>
      </c>
      <c r="S5" s="2">
        <v>-0.3</v>
      </c>
      <c r="T5" s="2">
        <v>0.94110000000000005</v>
      </c>
      <c r="U5" s="2">
        <v>0.91590000000000005</v>
      </c>
      <c r="V5" s="2">
        <v>0.89990000000000003</v>
      </c>
      <c r="W5" s="2">
        <v>8</v>
      </c>
      <c r="X5" s="2">
        <v>7.2274000000000003</v>
      </c>
      <c r="Y5" s="2">
        <v>7.2274000000000003</v>
      </c>
      <c r="Z5" s="2">
        <v>4.9348999999999998</v>
      </c>
      <c r="AA5" s="2">
        <v>4.9348999999999998</v>
      </c>
      <c r="AB5" s="2">
        <v>1.2546999999999999</v>
      </c>
      <c r="AC5" s="2">
        <v>3.7831000000000001</v>
      </c>
      <c r="AD5" s="2">
        <v>-1.2546999999999999</v>
      </c>
      <c r="AE5" s="2">
        <v>3.0684</v>
      </c>
      <c r="AF5" s="2">
        <v>3.0684</v>
      </c>
      <c r="AG5" s="8" t="s">
        <v>29</v>
      </c>
    </row>
    <row r="6" spans="1:33" ht="15.75" thickBot="1" x14ac:dyDescent="0.3">
      <c r="A6" s="1" t="s">
        <v>33</v>
      </c>
      <c r="B6" s="1" t="s">
        <v>30</v>
      </c>
      <c r="C6" s="2">
        <v>36</v>
      </c>
      <c r="D6" s="2">
        <v>8.0399999999999999E-2</v>
      </c>
      <c r="E6" s="2">
        <v>0.51990000000000003</v>
      </c>
      <c r="F6" s="2">
        <v>2.0301</v>
      </c>
      <c r="G6" s="2">
        <v>-5.5999999999999999E-3</v>
      </c>
      <c r="H6" s="2">
        <f>Table1[[#This Row],[Mean]]+Table1[[#This Row],[SE]]</f>
        <v>0.51429999999999998</v>
      </c>
      <c r="I6" s="2">
        <f>Table1[[#This Row],[Mean]]-Table1[[#This Row],[SE]]</f>
        <v>-0.52550000000000008</v>
      </c>
      <c r="J6" s="2">
        <v>2.2222</v>
      </c>
      <c r="K6" s="2">
        <v>0.1</v>
      </c>
      <c r="L6" s="2">
        <v>-6.2439999999999998</v>
      </c>
      <c r="M6" s="2">
        <v>-6.2874999999999996</v>
      </c>
      <c r="N6" s="2">
        <v>-6.2439999999999998</v>
      </c>
      <c r="O6" s="2">
        <v>-1.0609999999999999</v>
      </c>
      <c r="P6" s="2">
        <v>-1.0609999999999999</v>
      </c>
      <c r="Q6" s="2">
        <v>-1</v>
      </c>
      <c r="R6" s="2">
        <v>0.05</v>
      </c>
      <c r="S6" s="2">
        <v>0.05</v>
      </c>
      <c r="T6" s="2">
        <v>1.0498000000000001</v>
      </c>
      <c r="U6" s="2">
        <v>1.0289999999999999</v>
      </c>
      <c r="V6" s="2">
        <v>1</v>
      </c>
      <c r="W6" s="2">
        <v>6</v>
      </c>
      <c r="X6" s="2">
        <v>6.2328999999999999</v>
      </c>
      <c r="Y6" s="2">
        <v>6.2328999999999999</v>
      </c>
      <c r="Z6" s="2">
        <v>4.0689000000000002</v>
      </c>
      <c r="AA6" s="2">
        <v>4.0689000000000002</v>
      </c>
      <c r="AB6" s="2">
        <v>1.0345</v>
      </c>
      <c r="AC6" s="2">
        <v>3.1192000000000002</v>
      </c>
      <c r="AD6" s="2">
        <v>-1.0345</v>
      </c>
      <c r="AE6" s="2">
        <v>2.5299999999999998</v>
      </c>
      <c r="AF6" s="2">
        <v>2.5299999999999998</v>
      </c>
      <c r="AG6" s="8" t="s">
        <v>29</v>
      </c>
    </row>
    <row r="7" spans="1:33" ht="15.75" thickBot="1" x14ac:dyDescent="0.3">
      <c r="A7" s="1" t="s">
        <v>33</v>
      </c>
      <c r="B7" s="1" t="s">
        <v>31</v>
      </c>
      <c r="C7" s="2">
        <v>249</v>
      </c>
      <c r="D7" s="2">
        <v>0</v>
      </c>
      <c r="E7" s="2">
        <v>0.1132</v>
      </c>
      <c r="F7" s="2">
        <v>1.9696</v>
      </c>
      <c r="G7" s="2">
        <v>-0.1045</v>
      </c>
      <c r="H7" s="2">
        <f>Table1[[#This Row],[Mean]]+Table1[[#This Row],[SE]]</f>
        <v>8.6999999999999994E-3</v>
      </c>
      <c r="I7" s="2">
        <f>Table1[[#This Row],[Mean]]-Table1[[#This Row],[SE]]</f>
        <v>-0.2177</v>
      </c>
      <c r="J7" s="2">
        <v>0.76759999999999995</v>
      </c>
      <c r="K7" s="2">
        <v>0.1</v>
      </c>
      <c r="L7" s="2">
        <v>-3.6779999999999999</v>
      </c>
      <c r="M7" s="2">
        <v>-3.85</v>
      </c>
      <c r="N7" s="2">
        <v>-3.6779999999999999</v>
      </c>
      <c r="O7" s="2">
        <v>-0.32840000000000003</v>
      </c>
      <c r="P7" s="2">
        <v>-0.32750000000000001</v>
      </c>
      <c r="Q7" s="2">
        <v>-0.4</v>
      </c>
      <c r="R7" s="2">
        <v>0</v>
      </c>
      <c r="S7" s="2">
        <v>0</v>
      </c>
      <c r="T7" s="2">
        <v>0.1195</v>
      </c>
      <c r="U7" s="2">
        <v>0.12089999999999999</v>
      </c>
      <c r="V7" s="2">
        <v>0</v>
      </c>
      <c r="W7" s="2">
        <v>3</v>
      </c>
      <c r="X7" s="2">
        <v>3.4691000000000001</v>
      </c>
      <c r="Y7" s="2">
        <v>3.4691000000000001</v>
      </c>
      <c r="Z7" s="3" t="s">
        <v>32</v>
      </c>
      <c r="AA7" s="2">
        <v>1.9599</v>
      </c>
      <c r="AB7" s="2">
        <v>0.2253</v>
      </c>
      <c r="AC7" s="2">
        <v>1.7867999999999999</v>
      </c>
      <c r="AD7" s="2">
        <v>-0.2253</v>
      </c>
      <c r="AE7" s="2">
        <v>1.6418999999999999</v>
      </c>
      <c r="AF7" s="3" t="s">
        <v>32</v>
      </c>
      <c r="AG7" s="8" t="s">
        <v>29</v>
      </c>
    </row>
    <row r="8" spans="1:33" ht="15.75" thickBot="1" x14ac:dyDescent="0.3">
      <c r="A8" s="1" t="s">
        <v>34</v>
      </c>
      <c r="B8" s="1" t="s">
        <v>28</v>
      </c>
      <c r="C8" s="2">
        <v>36</v>
      </c>
      <c r="D8" s="2">
        <v>2.8400000000000002E-2</v>
      </c>
      <c r="E8" s="2">
        <v>0.2122</v>
      </c>
      <c r="F8" s="2">
        <v>2.0301</v>
      </c>
      <c r="G8" s="2">
        <v>-0.25</v>
      </c>
      <c r="H8" s="2">
        <f>Table1[[#This Row],[Mean]]+Table1[[#This Row],[SE]]</f>
        <v>-3.78E-2</v>
      </c>
      <c r="I8" s="2">
        <f>Table1[[#This Row],[Mean]]-Table1[[#This Row],[SE]]</f>
        <v>-0.4622</v>
      </c>
      <c r="J8" s="2">
        <v>0.91669999999999996</v>
      </c>
      <c r="K8" s="2">
        <v>1</v>
      </c>
      <c r="L8" s="2">
        <v>-2.7967</v>
      </c>
      <c r="M8" s="2">
        <v>-3</v>
      </c>
      <c r="N8" s="2">
        <v>-2.7967</v>
      </c>
      <c r="O8" s="2">
        <v>-0.68079999999999996</v>
      </c>
      <c r="P8" s="2">
        <v>-0.68079999999999996</v>
      </c>
      <c r="Q8" s="2">
        <v>-1</v>
      </c>
      <c r="R8" s="2">
        <v>0</v>
      </c>
      <c r="S8" s="2">
        <v>0</v>
      </c>
      <c r="T8" s="2">
        <v>0.18079999999999999</v>
      </c>
      <c r="U8" s="2">
        <v>0.17230000000000001</v>
      </c>
      <c r="V8" s="2">
        <v>0</v>
      </c>
      <c r="W8" s="2">
        <v>2.125</v>
      </c>
      <c r="X8" s="2">
        <v>2.2967</v>
      </c>
      <c r="Y8" s="2">
        <v>2.2967</v>
      </c>
      <c r="Z8" s="2">
        <v>1.661</v>
      </c>
      <c r="AA8" s="2">
        <v>1.661</v>
      </c>
      <c r="AB8" s="2">
        <v>0.42230000000000001</v>
      </c>
      <c r="AC8" s="2">
        <v>1.2734000000000001</v>
      </c>
      <c r="AD8" s="2">
        <v>-0.42230000000000001</v>
      </c>
      <c r="AE8" s="2">
        <v>1.0327999999999999</v>
      </c>
      <c r="AF8" s="2">
        <v>1.0327999999999999</v>
      </c>
      <c r="AG8" s="8" t="s">
        <v>29</v>
      </c>
    </row>
    <row r="9" spans="1:33" ht="15.75" thickBot="1" x14ac:dyDescent="0.3">
      <c r="A9" s="1" t="s">
        <v>34</v>
      </c>
      <c r="B9" s="1" t="s">
        <v>30</v>
      </c>
      <c r="C9" s="2">
        <v>36</v>
      </c>
      <c r="D9" s="2">
        <v>5.0000000000000001E-4</v>
      </c>
      <c r="E9" s="2">
        <v>0.20499999999999999</v>
      </c>
      <c r="F9" s="2">
        <v>2.0301</v>
      </c>
      <c r="G9" s="2">
        <v>-0.52780000000000005</v>
      </c>
      <c r="H9" s="2">
        <f>Table1[[#This Row],[Mean]]+Table1[[#This Row],[SE]]</f>
        <v>-0.32280000000000009</v>
      </c>
      <c r="I9" s="2">
        <f>Table1[[#This Row],[Mean]]-Table1[[#This Row],[SE]]</f>
        <v>-0.73280000000000001</v>
      </c>
      <c r="J9" s="2">
        <v>0.86109999999999998</v>
      </c>
      <c r="K9" s="2">
        <v>1</v>
      </c>
      <c r="L9" s="2">
        <v>-2.9883000000000002</v>
      </c>
      <c r="M9" s="2">
        <v>-2.375</v>
      </c>
      <c r="N9" s="2">
        <v>-2.9883000000000002</v>
      </c>
      <c r="O9" s="2">
        <v>-0.94399999999999995</v>
      </c>
      <c r="P9" s="2">
        <v>-0.94399999999999995</v>
      </c>
      <c r="Q9" s="2">
        <v>-1.5</v>
      </c>
      <c r="R9" s="2">
        <v>0</v>
      </c>
      <c r="S9" s="2">
        <v>0</v>
      </c>
      <c r="T9" s="2">
        <v>-0.1115</v>
      </c>
      <c r="U9" s="2">
        <v>-0.1197</v>
      </c>
      <c r="V9" s="2">
        <v>-1E-4</v>
      </c>
      <c r="W9" s="2">
        <v>1.125</v>
      </c>
      <c r="X9" s="2">
        <v>1.9327000000000001</v>
      </c>
      <c r="Y9" s="2">
        <v>1.9327000000000001</v>
      </c>
      <c r="Z9" s="2">
        <v>1.6048</v>
      </c>
      <c r="AA9" s="2">
        <v>1.6048</v>
      </c>
      <c r="AB9" s="2">
        <v>0.40799999999999997</v>
      </c>
      <c r="AC9" s="2">
        <v>1.2302</v>
      </c>
      <c r="AD9" s="2">
        <v>-0.40799999999999997</v>
      </c>
      <c r="AE9" s="2">
        <v>0.99780000000000002</v>
      </c>
      <c r="AF9" s="2">
        <v>0.99780000000000002</v>
      </c>
      <c r="AG9" s="8" t="s">
        <v>29</v>
      </c>
    </row>
    <row r="10" spans="1:33" ht="15.75" thickBot="1" x14ac:dyDescent="0.3">
      <c r="A10" s="1" t="s">
        <v>34</v>
      </c>
      <c r="B10" s="1" t="s">
        <v>31</v>
      </c>
      <c r="C10" s="2">
        <v>126</v>
      </c>
      <c r="D10" s="2">
        <v>0</v>
      </c>
      <c r="E10" s="2">
        <v>0.18640000000000001</v>
      </c>
      <c r="F10" s="2">
        <v>1.9791000000000001</v>
      </c>
      <c r="G10" s="2">
        <v>8.3299999999999999E-2</v>
      </c>
      <c r="H10" s="2">
        <f>Table1[[#This Row],[Mean]]+Table1[[#This Row],[SE]]</f>
        <v>0.2697</v>
      </c>
      <c r="I10" s="2">
        <f>Table1[[#This Row],[Mean]]-Table1[[#This Row],[SE]]</f>
        <v>-0.10310000000000001</v>
      </c>
      <c r="J10" s="2">
        <v>1.2</v>
      </c>
      <c r="K10" s="2">
        <v>1</v>
      </c>
      <c r="L10" s="2">
        <v>-4.1021000000000001</v>
      </c>
      <c r="M10" s="2">
        <v>-3</v>
      </c>
      <c r="N10" s="2">
        <v>-4.1021000000000001</v>
      </c>
      <c r="O10" s="2">
        <v>-0.2949</v>
      </c>
      <c r="P10" s="2">
        <v>-0.28560000000000002</v>
      </c>
      <c r="Q10" s="2">
        <v>-0.50009999999999999</v>
      </c>
      <c r="R10" s="2">
        <v>0</v>
      </c>
      <c r="S10" s="2">
        <v>0</v>
      </c>
      <c r="T10" s="2">
        <v>0.46160000000000001</v>
      </c>
      <c r="U10" s="2">
        <v>0.45429999999999998</v>
      </c>
      <c r="V10" s="2">
        <v>0</v>
      </c>
      <c r="W10" s="2">
        <v>3.0249999999999999</v>
      </c>
      <c r="X10" s="2">
        <v>4.2687999999999997</v>
      </c>
      <c r="Y10" s="2">
        <v>4.2687999999999997</v>
      </c>
      <c r="Z10" s="3" t="s">
        <v>32</v>
      </c>
      <c r="AA10" s="2">
        <v>2.3971</v>
      </c>
      <c r="AB10" s="2">
        <v>0.371</v>
      </c>
      <c r="AC10" s="2">
        <v>2.0926999999999998</v>
      </c>
      <c r="AD10" s="2">
        <v>-0.371</v>
      </c>
      <c r="AE10" s="2">
        <v>1.8573</v>
      </c>
      <c r="AF10" s="3" t="s">
        <v>32</v>
      </c>
      <c r="AG10" s="8" t="s">
        <v>29</v>
      </c>
    </row>
    <row r="11" spans="1:33" ht="15.75" thickBot="1" x14ac:dyDescent="0.3">
      <c r="A11" s="1" t="s">
        <v>35</v>
      </c>
      <c r="B11" s="1" t="s">
        <v>28</v>
      </c>
      <c r="C11" s="2">
        <v>36</v>
      </c>
      <c r="D11" s="2">
        <v>0.63519999999999999</v>
      </c>
      <c r="E11" s="2">
        <v>9.8699999999999996E-2</v>
      </c>
      <c r="F11" s="2">
        <v>2.0301</v>
      </c>
      <c r="G11" s="2">
        <v>-0.19719999999999999</v>
      </c>
      <c r="H11" s="2">
        <f>Table1[[#This Row],[Mean]]+Table1[[#This Row],[SE]]</f>
        <v>-9.849999999999999E-2</v>
      </c>
      <c r="I11" s="2">
        <f>Table1[[#This Row],[Mean]]-Table1[[#This Row],[SE]]</f>
        <v>-0.2959</v>
      </c>
      <c r="J11" s="2">
        <v>0.48060000000000003</v>
      </c>
      <c r="K11" s="2">
        <v>0.8</v>
      </c>
      <c r="L11" s="2">
        <v>-1.3814</v>
      </c>
      <c r="M11" s="2">
        <v>-1.1375</v>
      </c>
      <c r="N11" s="2">
        <v>-1.3814</v>
      </c>
      <c r="O11" s="2">
        <v>-0.39760000000000001</v>
      </c>
      <c r="P11" s="2">
        <v>-0.39760000000000001</v>
      </c>
      <c r="Q11" s="2">
        <v>-0.49990000000000001</v>
      </c>
      <c r="R11" s="2">
        <v>-0.2</v>
      </c>
      <c r="S11" s="2">
        <v>-0.2</v>
      </c>
      <c r="T11" s="2">
        <v>3.0999999999999999E-3</v>
      </c>
      <c r="U11" s="2">
        <v>-8.0000000000000004E-4</v>
      </c>
      <c r="V11" s="2">
        <v>0</v>
      </c>
      <c r="W11" s="2">
        <v>1.1125</v>
      </c>
      <c r="X11" s="2">
        <v>0.9869</v>
      </c>
      <c r="Y11" s="2">
        <v>0.9869</v>
      </c>
      <c r="Z11" s="2">
        <v>0.77229999999999999</v>
      </c>
      <c r="AA11" s="2">
        <v>0.77229999999999999</v>
      </c>
      <c r="AB11" s="2">
        <v>0.19639999999999999</v>
      </c>
      <c r="AC11" s="2">
        <v>0.59209999999999996</v>
      </c>
      <c r="AD11" s="2">
        <v>-0.19639999999999999</v>
      </c>
      <c r="AE11" s="2">
        <v>0.48020000000000002</v>
      </c>
      <c r="AF11" s="2">
        <v>0.48020000000000002</v>
      </c>
      <c r="AG11" s="8" t="s">
        <v>36</v>
      </c>
    </row>
    <row r="12" spans="1:33" ht="15.75" thickBot="1" x14ac:dyDescent="0.3">
      <c r="A12" s="1" t="s">
        <v>35</v>
      </c>
      <c r="B12" s="1" t="s">
        <v>30</v>
      </c>
      <c r="C12" s="2">
        <v>36</v>
      </c>
      <c r="D12" s="2">
        <v>1E-4</v>
      </c>
      <c r="E12" s="2">
        <v>0.15210000000000001</v>
      </c>
      <c r="F12" s="2">
        <v>2.0301</v>
      </c>
      <c r="G12" s="2">
        <v>-0.10829999999999999</v>
      </c>
      <c r="H12" s="2">
        <f>Table1[[#This Row],[Mean]]+Table1[[#This Row],[SE]]</f>
        <v>4.3800000000000019E-2</v>
      </c>
      <c r="I12" s="2">
        <f>Table1[[#This Row],[Mean]]-Table1[[#This Row],[SE]]</f>
        <v>-0.26040000000000002</v>
      </c>
      <c r="J12" s="2">
        <v>0.57499999999999996</v>
      </c>
      <c r="K12" s="2">
        <v>0.8</v>
      </c>
      <c r="L12" s="2">
        <v>-1.9335</v>
      </c>
      <c r="M12" s="2">
        <v>-2.7124999999999999</v>
      </c>
      <c r="N12" s="2">
        <v>-1.9335</v>
      </c>
      <c r="O12" s="2">
        <v>-0.41710000000000003</v>
      </c>
      <c r="P12" s="2">
        <v>-0.41710000000000003</v>
      </c>
      <c r="Q12" s="2">
        <v>-0.25</v>
      </c>
      <c r="R12" s="2">
        <v>0.1</v>
      </c>
      <c r="S12" s="2">
        <v>0.1</v>
      </c>
      <c r="T12" s="2">
        <v>0.20039999999999999</v>
      </c>
      <c r="U12" s="2">
        <v>0.1943</v>
      </c>
      <c r="V12" s="2">
        <v>0.25</v>
      </c>
      <c r="W12" s="2">
        <v>1.1625000000000001</v>
      </c>
      <c r="X12" s="2">
        <v>1.7168000000000001</v>
      </c>
      <c r="Y12" s="2">
        <v>1.7168000000000001</v>
      </c>
      <c r="Z12" s="2">
        <v>1.1903999999999999</v>
      </c>
      <c r="AA12" s="2">
        <v>1.1903999999999999</v>
      </c>
      <c r="AB12" s="2">
        <v>0.30270000000000002</v>
      </c>
      <c r="AC12" s="2">
        <v>0.91259999999999997</v>
      </c>
      <c r="AD12" s="2">
        <v>-0.30270000000000002</v>
      </c>
      <c r="AE12" s="2">
        <v>0.74019999999999997</v>
      </c>
      <c r="AF12" s="2">
        <v>0.74019999999999997</v>
      </c>
      <c r="AG12" s="8" t="s">
        <v>36</v>
      </c>
    </row>
    <row r="13" spans="1:33" ht="15.75" thickBot="1" x14ac:dyDescent="0.3">
      <c r="A13" s="1" t="s">
        <v>35</v>
      </c>
      <c r="B13" s="1" t="s">
        <v>31</v>
      </c>
      <c r="C13" s="2">
        <v>135</v>
      </c>
      <c r="D13" s="2">
        <v>0.12809999999999999</v>
      </c>
      <c r="E13" s="2">
        <v>4.5699999999999998E-2</v>
      </c>
      <c r="F13" s="2">
        <v>1.9778</v>
      </c>
      <c r="G13" s="2">
        <v>-8.1699999999999995E-2</v>
      </c>
      <c r="H13" s="2">
        <f>Table1[[#This Row],[Mean]]+Table1[[#This Row],[SE]]</f>
        <v>-3.5999999999999997E-2</v>
      </c>
      <c r="I13" s="2">
        <f>Table1[[#This Row],[Mean]]-Table1[[#This Row],[SE]]</f>
        <v>-0.12739999999999999</v>
      </c>
      <c r="J13" s="2">
        <v>0.40689999999999998</v>
      </c>
      <c r="K13" s="2">
        <v>0.8</v>
      </c>
      <c r="L13" s="2">
        <v>-1.1439999999999999</v>
      </c>
      <c r="M13" s="2">
        <v>-1.1499999999999999</v>
      </c>
      <c r="N13" s="2">
        <v>-1.1439999999999999</v>
      </c>
      <c r="O13" s="2">
        <v>-0.17349999999999999</v>
      </c>
      <c r="P13" s="2">
        <v>-0.1721</v>
      </c>
      <c r="Q13" s="2">
        <v>-0.2</v>
      </c>
      <c r="R13" s="2">
        <v>-0.1</v>
      </c>
      <c r="S13" s="2">
        <v>-0.1</v>
      </c>
      <c r="T13" s="2">
        <v>1.01E-2</v>
      </c>
      <c r="U13" s="2">
        <v>9.2999999999999992E-3</v>
      </c>
      <c r="V13" s="2">
        <v>0</v>
      </c>
      <c r="W13" s="2">
        <v>0.97499999999999998</v>
      </c>
      <c r="X13" s="2">
        <v>0.98060000000000003</v>
      </c>
      <c r="Y13" s="2">
        <v>0.98060000000000003</v>
      </c>
      <c r="Z13" s="3" t="s">
        <v>32</v>
      </c>
      <c r="AA13" s="2">
        <v>0.60460000000000003</v>
      </c>
      <c r="AB13" s="2">
        <v>9.0999999999999998E-2</v>
      </c>
      <c r="AC13" s="2">
        <v>0.53120000000000001</v>
      </c>
      <c r="AD13" s="2">
        <v>-9.0999999999999998E-2</v>
      </c>
      <c r="AE13" s="2">
        <v>0.47370000000000001</v>
      </c>
      <c r="AF13" s="3" t="s">
        <v>32</v>
      </c>
      <c r="AG13" s="8" t="s">
        <v>36</v>
      </c>
    </row>
    <row r="14" spans="1:33" ht="15.75" thickBot="1" x14ac:dyDescent="0.3">
      <c r="A14" s="1" t="s">
        <v>37</v>
      </c>
      <c r="B14" s="1" t="s">
        <v>28</v>
      </c>
      <c r="C14" s="2">
        <v>36</v>
      </c>
      <c r="D14" s="2">
        <v>8.7099999999999997E-2</v>
      </c>
      <c r="E14" s="2">
        <v>3.1199999999999999E-2</v>
      </c>
      <c r="F14" s="2">
        <v>2.0301</v>
      </c>
      <c r="G14" s="2">
        <v>-3.61E-2</v>
      </c>
      <c r="H14" s="2">
        <f>Table1[[#This Row],[Mean]]+Table1[[#This Row],[SE]]</f>
        <v>-4.9000000000000016E-3</v>
      </c>
      <c r="I14" s="2">
        <f>Table1[[#This Row],[Mean]]-Table1[[#This Row],[SE]]</f>
        <v>-6.7299999999999999E-2</v>
      </c>
      <c r="J14" s="2">
        <v>0.1361</v>
      </c>
      <c r="K14" s="2">
        <v>0.1</v>
      </c>
      <c r="L14" s="2">
        <v>-0.41</v>
      </c>
      <c r="M14" s="2">
        <v>-0.3125</v>
      </c>
      <c r="N14" s="2">
        <v>-0.41</v>
      </c>
      <c r="O14" s="2">
        <v>-9.9400000000000002E-2</v>
      </c>
      <c r="P14" s="2">
        <v>-9.9400000000000002E-2</v>
      </c>
      <c r="Q14" s="2">
        <v>-0.15010000000000001</v>
      </c>
      <c r="R14" s="2">
        <v>0</v>
      </c>
      <c r="S14" s="2">
        <v>0</v>
      </c>
      <c r="T14" s="2">
        <v>2.7099999999999999E-2</v>
      </c>
      <c r="U14" s="2">
        <v>2.5899999999999999E-2</v>
      </c>
      <c r="V14" s="2">
        <v>0.05</v>
      </c>
      <c r="W14" s="2">
        <v>0.32500000000000001</v>
      </c>
      <c r="X14" s="2">
        <v>0.33779999999999999</v>
      </c>
      <c r="Y14" s="2">
        <v>0.33779999999999999</v>
      </c>
      <c r="Z14" s="2">
        <v>0.24379999999999999</v>
      </c>
      <c r="AA14" s="2">
        <v>0.24379999999999999</v>
      </c>
      <c r="AB14" s="2">
        <v>6.2E-2</v>
      </c>
      <c r="AC14" s="2">
        <v>0.18690000000000001</v>
      </c>
      <c r="AD14" s="2">
        <v>-6.2E-2</v>
      </c>
      <c r="AE14" s="2">
        <v>0.15160000000000001</v>
      </c>
      <c r="AF14" s="2">
        <v>0.15160000000000001</v>
      </c>
      <c r="AG14" s="8" t="s">
        <v>38</v>
      </c>
    </row>
    <row r="15" spans="1:33" ht="15.75" thickBot="1" x14ac:dyDescent="0.3">
      <c r="A15" s="1" t="s">
        <v>37</v>
      </c>
      <c r="B15" s="1" t="s">
        <v>30</v>
      </c>
      <c r="C15" s="2">
        <v>36</v>
      </c>
      <c r="D15" s="2">
        <v>3.0999999999999999E-3</v>
      </c>
      <c r="E15" s="2">
        <v>2.0799999999999999E-2</v>
      </c>
      <c r="F15" s="2">
        <v>2.0301</v>
      </c>
      <c r="G15" s="2">
        <v>-8.3000000000000001E-3</v>
      </c>
      <c r="H15" s="2">
        <f>Table1[[#This Row],[Mean]]+Table1[[#This Row],[SE]]</f>
        <v>1.2499999999999999E-2</v>
      </c>
      <c r="I15" s="2">
        <f>Table1[[#This Row],[Mean]]-Table1[[#This Row],[SE]]</f>
        <v>-2.9100000000000001E-2</v>
      </c>
      <c r="J15" s="2">
        <v>9.1700000000000004E-2</v>
      </c>
      <c r="K15" s="2">
        <v>0.1</v>
      </c>
      <c r="L15" s="2">
        <v>-0.25850000000000001</v>
      </c>
      <c r="M15" s="2">
        <v>-0.22500000000000001</v>
      </c>
      <c r="N15" s="2">
        <v>-0.25850000000000001</v>
      </c>
      <c r="O15" s="2">
        <v>-5.0700000000000002E-2</v>
      </c>
      <c r="P15" s="2">
        <v>-5.0700000000000002E-2</v>
      </c>
      <c r="Q15" s="2">
        <v>-0.1</v>
      </c>
      <c r="R15" s="2">
        <v>0</v>
      </c>
      <c r="S15" s="2">
        <v>0</v>
      </c>
      <c r="T15" s="2">
        <v>3.4000000000000002E-2</v>
      </c>
      <c r="U15" s="2">
        <v>3.3099999999999997E-2</v>
      </c>
      <c r="V15" s="2">
        <v>0.05</v>
      </c>
      <c r="W15" s="2">
        <v>0.2</v>
      </c>
      <c r="X15" s="2">
        <v>0.24179999999999999</v>
      </c>
      <c r="Y15" s="2">
        <v>0.24179999999999999</v>
      </c>
      <c r="Z15" s="2">
        <v>0.16309999999999999</v>
      </c>
      <c r="AA15" s="2">
        <v>0.16309999999999999</v>
      </c>
      <c r="AB15" s="2">
        <v>4.1500000000000002E-2</v>
      </c>
      <c r="AC15" s="2">
        <v>0.12509999999999999</v>
      </c>
      <c r="AD15" s="2">
        <v>-4.1500000000000002E-2</v>
      </c>
      <c r="AE15" s="2">
        <v>0.1014</v>
      </c>
      <c r="AF15" s="2">
        <v>0.1014</v>
      </c>
      <c r="AG15" s="8" t="s">
        <v>38</v>
      </c>
    </row>
    <row r="16" spans="1:33" ht="15.75" thickBot="1" x14ac:dyDescent="0.3">
      <c r="A16" s="1" t="s">
        <v>37</v>
      </c>
      <c r="B16" s="1" t="s">
        <v>31</v>
      </c>
      <c r="C16" s="2">
        <v>228</v>
      </c>
      <c r="D16" s="2">
        <v>0</v>
      </c>
      <c r="E16" s="2">
        <v>1.49E-2</v>
      </c>
      <c r="F16" s="2">
        <v>1.9704999999999999</v>
      </c>
      <c r="G16" s="2">
        <v>-7.3000000000000001E-3</v>
      </c>
      <c r="H16" s="2">
        <f>Table1[[#This Row],[Mean]]+Table1[[#This Row],[SE]]</f>
        <v>7.6E-3</v>
      </c>
      <c r="I16" s="2">
        <f>Table1[[#This Row],[Mean]]-Table1[[#This Row],[SE]]</f>
        <v>-2.2200000000000001E-2</v>
      </c>
      <c r="J16" s="2">
        <v>0.13300000000000001</v>
      </c>
      <c r="K16" s="2">
        <v>0.1</v>
      </c>
      <c r="L16" s="2">
        <v>-0.45779999999999998</v>
      </c>
      <c r="M16" s="2">
        <v>-0.5</v>
      </c>
      <c r="N16" s="2">
        <v>-0.45779999999999998</v>
      </c>
      <c r="O16" s="2">
        <v>-3.7400000000000003E-2</v>
      </c>
      <c r="P16" s="2">
        <v>-3.6700000000000003E-2</v>
      </c>
      <c r="Q16" s="2">
        <v>-0.05</v>
      </c>
      <c r="R16" s="2">
        <v>0</v>
      </c>
      <c r="S16" s="2">
        <v>0</v>
      </c>
      <c r="T16" s="2">
        <v>2.2700000000000001E-2</v>
      </c>
      <c r="U16" s="2">
        <v>2.23E-2</v>
      </c>
      <c r="V16" s="2">
        <v>1E-4</v>
      </c>
      <c r="W16" s="2">
        <v>0.4</v>
      </c>
      <c r="X16" s="2">
        <v>0.44309999999999999</v>
      </c>
      <c r="Y16" s="2">
        <v>0.44309999999999999</v>
      </c>
      <c r="Z16" s="3" t="s">
        <v>32</v>
      </c>
      <c r="AA16" s="2">
        <v>0.24859999999999999</v>
      </c>
      <c r="AB16" s="2">
        <v>2.9700000000000001E-2</v>
      </c>
      <c r="AC16" s="2">
        <v>0.22520000000000001</v>
      </c>
      <c r="AD16" s="2">
        <v>-2.9700000000000001E-2</v>
      </c>
      <c r="AE16" s="2">
        <v>0.2059</v>
      </c>
      <c r="AF16" s="3" t="s">
        <v>32</v>
      </c>
      <c r="AG16" s="8" t="s">
        <v>38</v>
      </c>
    </row>
    <row r="17" spans="1:33" ht="15.75" thickBot="1" x14ac:dyDescent="0.3">
      <c r="A17" s="1" t="s">
        <v>39</v>
      </c>
      <c r="B17" s="1" t="s">
        <v>28</v>
      </c>
      <c r="C17" s="2">
        <v>36</v>
      </c>
      <c r="D17" s="2">
        <v>4.9700000000000001E-2</v>
      </c>
      <c r="E17" s="2">
        <v>8.09E-2</v>
      </c>
      <c r="F17" s="2">
        <v>2.0301</v>
      </c>
      <c r="G17" s="2">
        <v>3.0599999999999999E-2</v>
      </c>
      <c r="H17" s="2">
        <f>Table1[[#This Row],[Mean]]+Table1[[#This Row],[SE]]</f>
        <v>0.1115</v>
      </c>
      <c r="I17" s="2">
        <f>Table1[[#This Row],[Mean]]-Table1[[#This Row],[SE]]</f>
        <v>-5.0299999999999997E-2</v>
      </c>
      <c r="J17" s="2">
        <v>0.34720000000000001</v>
      </c>
      <c r="K17" s="2">
        <v>0.1</v>
      </c>
      <c r="L17" s="2">
        <v>-0.93969999999999998</v>
      </c>
      <c r="M17" s="2">
        <v>-0.72499999999999998</v>
      </c>
      <c r="N17" s="2">
        <v>-0.93969999999999998</v>
      </c>
      <c r="O17" s="2">
        <v>-0.1336</v>
      </c>
      <c r="P17" s="2">
        <v>-0.1336</v>
      </c>
      <c r="Q17" s="2">
        <v>-0.15</v>
      </c>
      <c r="R17" s="2">
        <v>0</v>
      </c>
      <c r="S17" s="2">
        <v>0</v>
      </c>
      <c r="T17" s="2">
        <v>0.19470000000000001</v>
      </c>
      <c r="U17" s="2">
        <v>0.19139999999999999</v>
      </c>
      <c r="V17" s="2">
        <v>0.2</v>
      </c>
      <c r="W17" s="2">
        <v>1.1499999999999999</v>
      </c>
      <c r="X17" s="2">
        <v>1.0007999999999999</v>
      </c>
      <c r="Y17" s="2">
        <v>1.0007999999999999</v>
      </c>
      <c r="Z17" s="2">
        <v>0.63280000000000003</v>
      </c>
      <c r="AA17" s="2">
        <v>0.63280000000000003</v>
      </c>
      <c r="AB17" s="2">
        <v>0.16089999999999999</v>
      </c>
      <c r="AC17" s="2">
        <v>0.48509999999999998</v>
      </c>
      <c r="AD17" s="2">
        <v>-0.16089999999999999</v>
      </c>
      <c r="AE17" s="2">
        <v>0.39350000000000002</v>
      </c>
      <c r="AF17" s="2">
        <v>0.39350000000000002</v>
      </c>
      <c r="AG17" s="8" t="s">
        <v>40</v>
      </c>
    </row>
    <row r="18" spans="1:33" ht="15.75" thickBot="1" x14ac:dyDescent="0.3">
      <c r="A18" s="1" t="s">
        <v>39</v>
      </c>
      <c r="B18" s="1" t="s">
        <v>30</v>
      </c>
      <c r="C18" s="2">
        <v>36</v>
      </c>
      <c r="D18" s="2">
        <v>0.1656</v>
      </c>
      <c r="E18" s="2">
        <v>5.4899999999999997E-2</v>
      </c>
      <c r="F18" s="2">
        <v>2.0301</v>
      </c>
      <c r="G18" s="2">
        <v>1.3899999999999999E-2</v>
      </c>
      <c r="H18" s="2">
        <f>Table1[[#This Row],[Mean]]+Table1[[#This Row],[SE]]</f>
        <v>6.88E-2</v>
      </c>
      <c r="I18" s="2">
        <f>Table1[[#This Row],[Mean]]-Table1[[#This Row],[SE]]</f>
        <v>-4.0999999999999995E-2</v>
      </c>
      <c r="J18" s="2">
        <v>0.26390000000000002</v>
      </c>
      <c r="K18" s="2">
        <v>0.1</v>
      </c>
      <c r="L18" s="2">
        <v>-0.64539999999999997</v>
      </c>
      <c r="M18" s="2">
        <v>-0.71250000000000002</v>
      </c>
      <c r="N18" s="2">
        <v>-0.64539999999999997</v>
      </c>
      <c r="O18" s="2">
        <v>-9.7600000000000006E-2</v>
      </c>
      <c r="P18" s="2">
        <v>-9.7600000000000006E-2</v>
      </c>
      <c r="Q18" s="2">
        <v>-0.1</v>
      </c>
      <c r="R18" s="2">
        <v>0.1</v>
      </c>
      <c r="S18" s="2">
        <v>0.1</v>
      </c>
      <c r="T18" s="2">
        <v>0.12540000000000001</v>
      </c>
      <c r="U18" s="2">
        <v>0.1232</v>
      </c>
      <c r="V18" s="2">
        <v>0.15</v>
      </c>
      <c r="W18" s="2">
        <v>0.52500000000000002</v>
      </c>
      <c r="X18" s="2">
        <v>0.67320000000000002</v>
      </c>
      <c r="Y18" s="2">
        <v>0.67320000000000002</v>
      </c>
      <c r="Z18" s="2">
        <v>0.43</v>
      </c>
      <c r="AA18" s="2">
        <v>0.43</v>
      </c>
      <c r="AB18" s="2">
        <v>0.10929999999999999</v>
      </c>
      <c r="AC18" s="2">
        <v>0.3296</v>
      </c>
      <c r="AD18" s="2">
        <v>-0.10929999999999999</v>
      </c>
      <c r="AE18" s="2">
        <v>0.26740000000000003</v>
      </c>
      <c r="AF18" s="2">
        <v>0.26740000000000003</v>
      </c>
      <c r="AG18" s="8" t="s">
        <v>40</v>
      </c>
    </row>
    <row r="19" spans="1:33" ht="15.75" thickBot="1" x14ac:dyDescent="0.3">
      <c r="A19" s="1" t="s">
        <v>39</v>
      </c>
      <c r="B19" s="1" t="s">
        <v>31</v>
      </c>
      <c r="C19" s="2">
        <v>216</v>
      </c>
      <c r="D19" s="2">
        <v>0</v>
      </c>
      <c r="E19" s="2">
        <v>3.2399999999999998E-2</v>
      </c>
      <c r="F19" s="2">
        <v>1.9711000000000001</v>
      </c>
      <c r="G19" s="2">
        <v>0.01</v>
      </c>
      <c r="H19" s="2">
        <f>Table1[[#This Row],[Mean]]+Table1[[#This Row],[SE]]</f>
        <v>4.24E-2</v>
      </c>
      <c r="I19" s="2">
        <f>Table1[[#This Row],[Mean]]-Table1[[#This Row],[SE]]</f>
        <v>-2.2399999999999996E-2</v>
      </c>
      <c r="J19" s="2">
        <v>0.31290000000000001</v>
      </c>
      <c r="K19" s="2">
        <v>0.1</v>
      </c>
      <c r="L19" s="2">
        <v>-0.94110000000000005</v>
      </c>
      <c r="M19" s="2">
        <v>-1.0549999999999999</v>
      </c>
      <c r="N19" s="2">
        <v>-0.94110000000000005</v>
      </c>
      <c r="O19" s="2">
        <v>-5.4699999999999999E-2</v>
      </c>
      <c r="P19" s="2">
        <v>-5.3800000000000001E-2</v>
      </c>
      <c r="Q19" s="2">
        <v>-4.99E-2</v>
      </c>
      <c r="R19" s="2">
        <v>0</v>
      </c>
      <c r="S19" s="2">
        <v>0</v>
      </c>
      <c r="T19" s="2">
        <v>7.4700000000000003E-2</v>
      </c>
      <c r="U19" s="2">
        <v>7.4399999999999994E-2</v>
      </c>
      <c r="V19" s="2">
        <v>9.9900000000000003E-2</v>
      </c>
      <c r="W19" s="2">
        <v>1.1775</v>
      </c>
      <c r="X19" s="2">
        <v>0.96109999999999995</v>
      </c>
      <c r="Y19" s="2">
        <v>0.96109999999999995</v>
      </c>
      <c r="Z19" s="3" t="s">
        <v>32</v>
      </c>
      <c r="AA19" s="2">
        <v>0.52600000000000002</v>
      </c>
      <c r="AB19" s="2">
        <v>6.4399999999999999E-2</v>
      </c>
      <c r="AC19" s="2">
        <v>0.47560000000000002</v>
      </c>
      <c r="AD19" s="2">
        <v>-6.4399999999999999E-2</v>
      </c>
      <c r="AE19" s="2">
        <v>0.434</v>
      </c>
      <c r="AF19" s="3" t="s">
        <v>32</v>
      </c>
      <c r="AG19" s="8" t="s">
        <v>40</v>
      </c>
    </row>
    <row r="20" spans="1:33" ht="15.75" thickBot="1" x14ac:dyDescent="0.3">
      <c r="A20" s="1" t="s">
        <v>32</v>
      </c>
      <c r="B20" s="1" t="s">
        <v>28</v>
      </c>
      <c r="C20" s="2">
        <v>36</v>
      </c>
      <c r="D20" s="2">
        <v>0.83330000000000004</v>
      </c>
      <c r="E20" s="2">
        <v>0.29339999999999999</v>
      </c>
      <c r="F20" s="2">
        <v>2.0301</v>
      </c>
      <c r="G20" s="2">
        <v>-4.7199999999999999E-2</v>
      </c>
      <c r="H20" s="2">
        <f>Table1[[#This Row],[Mean]]+Table1[[#This Row],[SE]]</f>
        <v>0.2462</v>
      </c>
      <c r="I20" s="2">
        <f>Table1[[#This Row],[Mean]]-Table1[[#This Row],[SE]]</f>
        <v>-0.34060000000000001</v>
      </c>
      <c r="J20" s="2">
        <v>1.375</v>
      </c>
      <c r="K20" s="2">
        <v>0.4</v>
      </c>
      <c r="L20" s="2">
        <v>-3.5678000000000001</v>
      </c>
      <c r="M20" s="2">
        <v>-3.2374999999999998</v>
      </c>
      <c r="N20" s="2">
        <v>-3.5678000000000001</v>
      </c>
      <c r="O20" s="2">
        <v>-0.64280000000000004</v>
      </c>
      <c r="P20" s="2">
        <v>-0.64280000000000004</v>
      </c>
      <c r="Q20" s="2">
        <v>-0.7</v>
      </c>
      <c r="R20" s="2">
        <v>-0.05</v>
      </c>
      <c r="S20" s="2">
        <v>-0.05</v>
      </c>
      <c r="T20" s="2">
        <v>0.5484</v>
      </c>
      <c r="U20" s="2">
        <v>0.53659999999999997</v>
      </c>
      <c r="V20" s="2">
        <v>0.6</v>
      </c>
      <c r="W20" s="2">
        <v>2.8624999999999998</v>
      </c>
      <c r="X20" s="2">
        <v>3.4733000000000001</v>
      </c>
      <c r="Y20" s="2">
        <v>3.4733000000000001</v>
      </c>
      <c r="Z20" s="2">
        <v>2.2961999999999998</v>
      </c>
      <c r="AA20" s="2">
        <v>2.2961999999999998</v>
      </c>
      <c r="AB20" s="2">
        <v>0.58379999999999999</v>
      </c>
      <c r="AC20" s="2">
        <v>1.7603</v>
      </c>
      <c r="AD20" s="2">
        <v>-0.58379999999999999</v>
      </c>
      <c r="AE20" s="2">
        <v>1.4277</v>
      </c>
      <c r="AF20" s="2">
        <v>1.4277</v>
      </c>
      <c r="AG20" s="8" t="s">
        <v>36</v>
      </c>
    </row>
    <row r="21" spans="1:33" ht="15.75" thickBot="1" x14ac:dyDescent="0.3">
      <c r="A21" s="1" t="s">
        <v>32</v>
      </c>
      <c r="B21" s="1" t="s">
        <v>30</v>
      </c>
      <c r="C21" s="2">
        <v>36</v>
      </c>
      <c r="D21" s="2">
        <v>0.55169999999999997</v>
      </c>
      <c r="E21" s="2">
        <v>0.20119999999999999</v>
      </c>
      <c r="F21" s="2">
        <v>2.0301</v>
      </c>
      <c r="G21" s="2">
        <v>1.67E-2</v>
      </c>
      <c r="H21" s="2">
        <f>Table1[[#This Row],[Mean]]+Table1[[#This Row],[SE]]</f>
        <v>0.21789999999999998</v>
      </c>
      <c r="I21" s="2">
        <f>Table1[[#This Row],[Mean]]-Table1[[#This Row],[SE]]</f>
        <v>-0.1845</v>
      </c>
      <c r="J21" s="2">
        <v>0.90559999999999996</v>
      </c>
      <c r="K21" s="2">
        <v>0.4</v>
      </c>
      <c r="L21" s="2">
        <v>-2.3982999999999999</v>
      </c>
      <c r="M21" s="2">
        <v>-1.9750000000000001</v>
      </c>
      <c r="N21" s="2">
        <v>-2.3982999999999999</v>
      </c>
      <c r="O21" s="2">
        <v>-0.39190000000000003</v>
      </c>
      <c r="P21" s="2">
        <v>-0.39190000000000003</v>
      </c>
      <c r="Q21" s="2">
        <v>-0.40010000000000001</v>
      </c>
      <c r="R21" s="2">
        <v>0</v>
      </c>
      <c r="S21" s="2">
        <v>0</v>
      </c>
      <c r="T21" s="2">
        <v>0.42520000000000002</v>
      </c>
      <c r="U21" s="2">
        <v>0.41710000000000003</v>
      </c>
      <c r="V21" s="2">
        <v>0.4</v>
      </c>
      <c r="W21" s="2">
        <v>2.4249999999999998</v>
      </c>
      <c r="X21" s="2">
        <v>2.4316</v>
      </c>
      <c r="Y21" s="2">
        <v>2.4316</v>
      </c>
      <c r="Z21" s="2">
        <v>1.5750999999999999</v>
      </c>
      <c r="AA21" s="2">
        <v>1.5750999999999999</v>
      </c>
      <c r="AB21" s="2">
        <v>0.40050000000000002</v>
      </c>
      <c r="AC21" s="2">
        <v>1.2075</v>
      </c>
      <c r="AD21" s="2">
        <v>-0.40050000000000002</v>
      </c>
      <c r="AE21" s="2">
        <v>0.97940000000000005</v>
      </c>
      <c r="AF21" s="2">
        <v>0.97940000000000005</v>
      </c>
      <c r="AG21" s="8" t="s">
        <v>36</v>
      </c>
    </row>
    <row r="22" spans="1:33" ht="15.75" thickBot="1" x14ac:dyDescent="0.3">
      <c r="A22" s="1" t="s">
        <v>32</v>
      </c>
      <c r="B22" s="1" t="s">
        <v>31</v>
      </c>
      <c r="C22" s="2">
        <v>243</v>
      </c>
      <c r="D22" s="2">
        <v>0</v>
      </c>
      <c r="E22" s="2">
        <v>0.12970000000000001</v>
      </c>
      <c r="F22" s="2">
        <v>1.9698</v>
      </c>
      <c r="G22" s="2">
        <v>-7.7899999999999997E-2</v>
      </c>
      <c r="H22" s="2">
        <f>Table1[[#This Row],[Mean]]+Table1[[#This Row],[SE]]</f>
        <v>5.1800000000000013E-2</v>
      </c>
      <c r="I22" s="2">
        <f>Table1[[#This Row],[Mean]]-Table1[[#This Row],[SE]]</f>
        <v>-0.20760000000000001</v>
      </c>
      <c r="J22" s="2">
        <v>1.3621000000000001</v>
      </c>
      <c r="K22" s="2">
        <v>0.4</v>
      </c>
      <c r="L22" s="2">
        <v>-4.1226000000000003</v>
      </c>
      <c r="M22" s="2">
        <v>-4.46</v>
      </c>
      <c r="N22" s="2">
        <v>-4.1226000000000003</v>
      </c>
      <c r="O22" s="2">
        <v>-0.33779999999999999</v>
      </c>
      <c r="P22" s="2">
        <v>-0.33339999999999997</v>
      </c>
      <c r="Q22" s="2">
        <v>-0.25</v>
      </c>
      <c r="R22" s="2">
        <v>-0.1</v>
      </c>
      <c r="S22" s="2">
        <v>-0.1</v>
      </c>
      <c r="T22" s="2">
        <v>0.182</v>
      </c>
      <c r="U22" s="2">
        <v>0.18029999999999999</v>
      </c>
      <c r="V22" s="2">
        <v>0.15</v>
      </c>
      <c r="W22" s="2">
        <v>4.43</v>
      </c>
      <c r="X22" s="2">
        <v>3.9668000000000001</v>
      </c>
      <c r="Y22" s="2">
        <v>3.9668000000000001</v>
      </c>
      <c r="Z22" s="3" t="s">
        <v>32</v>
      </c>
      <c r="AA22" s="2">
        <v>2.2238000000000002</v>
      </c>
      <c r="AB22" s="2">
        <v>0.25819999999999999</v>
      </c>
      <c r="AC22" s="2">
        <v>2.0224000000000002</v>
      </c>
      <c r="AD22" s="2">
        <v>-0.25819999999999999</v>
      </c>
      <c r="AE22" s="2">
        <v>1.8546</v>
      </c>
      <c r="AF22" s="3" t="s">
        <v>32</v>
      </c>
      <c r="AG22" s="8" t="s">
        <v>36</v>
      </c>
    </row>
    <row r="23" spans="1:33" ht="15.75" thickBot="1" x14ac:dyDescent="0.3">
      <c r="A23" s="1" t="s">
        <v>41</v>
      </c>
      <c r="B23" s="1" t="s">
        <v>28</v>
      </c>
      <c r="C23" s="2">
        <v>36</v>
      </c>
      <c r="D23" s="2">
        <v>0</v>
      </c>
      <c r="E23" s="2">
        <v>1.6000000000000001E-3</v>
      </c>
      <c r="F23" s="2">
        <v>2.0301</v>
      </c>
      <c r="G23" s="2">
        <v>3.5000000000000001E-3</v>
      </c>
      <c r="H23" s="2">
        <f>Table1[[#This Row],[Mean]]+Table1[[#This Row],[SE]]</f>
        <v>5.1000000000000004E-3</v>
      </c>
      <c r="I23" s="2">
        <f>Table1[[#This Row],[Mean]]-Table1[[#This Row],[SE]]</f>
        <v>1.9E-3</v>
      </c>
      <c r="J23" s="2">
        <v>6.1999999999999998E-3</v>
      </c>
      <c r="K23" s="2">
        <v>5.0000000000000001E-3</v>
      </c>
      <c r="L23" s="2">
        <v>-1.5299999999999999E-2</v>
      </c>
      <c r="M23" s="2">
        <v>-8.3999999999999995E-3</v>
      </c>
      <c r="N23" s="2">
        <v>-1.5299999999999999E-2</v>
      </c>
      <c r="O23" s="2">
        <v>2.9999999999999997E-4</v>
      </c>
      <c r="P23" s="2">
        <v>2.9999999999999997E-4</v>
      </c>
      <c r="Q23" s="2">
        <v>5.0000000000000001E-4</v>
      </c>
      <c r="R23" s="2">
        <v>2E-3</v>
      </c>
      <c r="S23" s="2">
        <v>2E-3</v>
      </c>
      <c r="T23" s="2">
        <v>6.7000000000000002E-3</v>
      </c>
      <c r="U23" s="2">
        <v>6.6E-3</v>
      </c>
      <c r="V23" s="2">
        <v>4.8999999999999998E-3</v>
      </c>
      <c r="W23" s="2">
        <v>2.3099999999999999E-2</v>
      </c>
      <c r="X23" s="2">
        <v>2.23E-2</v>
      </c>
      <c r="Y23" s="2">
        <v>2.23E-2</v>
      </c>
      <c r="Z23" s="2">
        <v>1.23E-2</v>
      </c>
      <c r="AA23" s="2">
        <v>1.23E-2</v>
      </c>
      <c r="AB23" s="2">
        <v>3.0999999999999999E-3</v>
      </c>
      <c r="AC23" s="2">
        <v>9.4000000000000004E-3</v>
      </c>
      <c r="AD23" s="2">
        <v>-3.0999999999999999E-3</v>
      </c>
      <c r="AE23" s="2">
        <v>7.6E-3</v>
      </c>
      <c r="AF23" s="2">
        <v>7.6E-3</v>
      </c>
      <c r="AG23" s="8" t="s">
        <v>42</v>
      </c>
    </row>
    <row r="24" spans="1:33" ht="15.75" thickBot="1" x14ac:dyDescent="0.3">
      <c r="A24" s="1" t="s">
        <v>41</v>
      </c>
      <c r="B24" s="1" t="s">
        <v>30</v>
      </c>
      <c r="C24" s="2">
        <v>36</v>
      </c>
      <c r="D24" s="2">
        <v>1E-4</v>
      </c>
      <c r="E24" s="2">
        <v>1.8E-3</v>
      </c>
      <c r="F24" s="2">
        <v>2.0301</v>
      </c>
      <c r="G24" s="2">
        <v>1.6999999999999999E-3</v>
      </c>
      <c r="H24" s="2">
        <f>Table1[[#This Row],[Mean]]+Table1[[#This Row],[SE]]</f>
        <v>3.4999999999999996E-3</v>
      </c>
      <c r="I24" s="2">
        <f>Table1[[#This Row],[Mean]]-Table1[[#This Row],[SE]]</f>
        <v>-1.0000000000000005E-4</v>
      </c>
      <c r="J24" s="2">
        <v>6.7000000000000002E-3</v>
      </c>
      <c r="K24" s="2">
        <v>5.0000000000000001E-3</v>
      </c>
      <c r="L24" s="2">
        <v>-2.0400000000000001E-2</v>
      </c>
      <c r="M24" s="2">
        <v>-1.5100000000000001E-2</v>
      </c>
      <c r="N24" s="2">
        <v>-2.0400000000000001E-2</v>
      </c>
      <c r="O24" s="2">
        <v>-2E-3</v>
      </c>
      <c r="P24" s="2">
        <v>-2E-3</v>
      </c>
      <c r="Q24" s="2">
        <v>-1.5E-3</v>
      </c>
      <c r="R24" s="2">
        <v>1E-3</v>
      </c>
      <c r="S24" s="2">
        <v>1E-3</v>
      </c>
      <c r="T24" s="2">
        <v>5.4999999999999997E-3</v>
      </c>
      <c r="U24" s="2">
        <v>5.4000000000000003E-3</v>
      </c>
      <c r="V24" s="2">
        <v>3.5000000000000001E-3</v>
      </c>
      <c r="W24" s="2">
        <v>2.4400000000000002E-2</v>
      </c>
      <c r="X24" s="2">
        <v>2.3800000000000002E-2</v>
      </c>
      <c r="Y24" s="2">
        <v>2.3800000000000002E-2</v>
      </c>
      <c r="Z24" s="2">
        <v>1.44E-2</v>
      </c>
      <c r="AA24" s="2">
        <v>1.44E-2</v>
      </c>
      <c r="AB24" s="2">
        <v>3.7000000000000002E-3</v>
      </c>
      <c r="AC24" s="2">
        <v>1.0999999999999999E-2</v>
      </c>
      <c r="AD24" s="2">
        <v>-3.7000000000000002E-3</v>
      </c>
      <c r="AE24" s="2">
        <v>8.9999999999999993E-3</v>
      </c>
      <c r="AF24" s="2">
        <v>8.9999999999999993E-3</v>
      </c>
      <c r="AG24" s="8" t="s">
        <v>42</v>
      </c>
    </row>
    <row r="25" spans="1:33" ht="15.75" thickBot="1" x14ac:dyDescent="0.3">
      <c r="A25" s="1" t="s">
        <v>41</v>
      </c>
      <c r="B25" s="1" t="s">
        <v>31</v>
      </c>
      <c r="C25" s="2">
        <v>309</v>
      </c>
      <c r="D25" s="2">
        <v>0</v>
      </c>
      <c r="E25" s="2">
        <v>2.9999999999999997E-4</v>
      </c>
      <c r="F25" s="2">
        <v>1.9677</v>
      </c>
      <c r="G25" s="2">
        <v>0</v>
      </c>
      <c r="H25" s="2">
        <f>Table1[[#This Row],[Mean]]+Table1[[#This Row],[SE]]</f>
        <v>2.9999999999999997E-4</v>
      </c>
      <c r="I25" s="2">
        <f>Table1[[#This Row],[Mean]]-Table1[[#This Row],[SE]]</f>
        <v>-2.9999999999999997E-4</v>
      </c>
      <c r="J25" s="2">
        <v>3.3999999999999998E-3</v>
      </c>
      <c r="K25" s="2">
        <v>5.0000000000000001E-3</v>
      </c>
      <c r="L25" s="2">
        <v>-1.2200000000000001E-2</v>
      </c>
      <c r="M25" s="2">
        <v>-1.09E-2</v>
      </c>
      <c r="N25" s="2">
        <v>-1.2200000000000001E-2</v>
      </c>
      <c r="O25" s="2">
        <v>-6.9999999999999999E-4</v>
      </c>
      <c r="P25" s="2">
        <v>-5.9999999999999995E-4</v>
      </c>
      <c r="Q25" s="2">
        <v>-8.9999999999999998E-4</v>
      </c>
      <c r="R25" s="2">
        <v>0</v>
      </c>
      <c r="S25" s="2">
        <v>0</v>
      </c>
      <c r="T25" s="2">
        <v>8.0000000000000004E-4</v>
      </c>
      <c r="U25" s="2">
        <v>6.9999999999999999E-4</v>
      </c>
      <c r="V25" s="2">
        <v>5.0000000000000001E-4</v>
      </c>
      <c r="W25" s="2">
        <v>1.5599999999999999E-2</v>
      </c>
      <c r="X25" s="2">
        <v>1.23E-2</v>
      </c>
      <c r="Y25" s="2">
        <v>1.23E-2</v>
      </c>
      <c r="Z25" s="3" t="s">
        <v>32</v>
      </c>
      <c r="AA25" s="2">
        <v>6.7000000000000002E-3</v>
      </c>
      <c r="AB25" s="2">
        <v>6.9999999999999999E-4</v>
      </c>
      <c r="AC25" s="2">
        <v>6.1000000000000004E-3</v>
      </c>
      <c r="AD25" s="2">
        <v>-6.9999999999999999E-4</v>
      </c>
      <c r="AE25" s="2">
        <v>5.5999999999999999E-3</v>
      </c>
      <c r="AF25" s="3" t="s">
        <v>32</v>
      </c>
      <c r="AG25" s="8" t="s">
        <v>42</v>
      </c>
    </row>
    <row r="26" spans="1:33" ht="15.75" thickBot="1" x14ac:dyDescent="0.3">
      <c r="A26" s="1" t="s">
        <v>43</v>
      </c>
      <c r="B26" s="1" t="s">
        <v>28</v>
      </c>
      <c r="C26" s="2">
        <v>36</v>
      </c>
      <c r="D26" s="2">
        <v>0</v>
      </c>
      <c r="E26" s="2">
        <v>1E-4</v>
      </c>
      <c r="F26" s="2">
        <v>2.0301</v>
      </c>
      <c r="G26" s="2">
        <v>1E-4</v>
      </c>
      <c r="H26" s="2">
        <f>Table1[[#This Row],[Mean]]+Table1[[#This Row],[SE]]</f>
        <v>2.0000000000000001E-4</v>
      </c>
      <c r="I26" s="2">
        <f>Table1[[#This Row],[Mean]]-Table1[[#This Row],[SE]]</f>
        <v>0</v>
      </c>
      <c r="J26" s="2">
        <v>4.0000000000000002E-4</v>
      </c>
      <c r="K26" s="2">
        <v>2E-3</v>
      </c>
      <c r="L26" s="2">
        <v>-1.6999999999999999E-3</v>
      </c>
      <c r="M26" s="2">
        <v>-2E-3</v>
      </c>
      <c r="N26" s="2">
        <v>-1.6999999999999999E-3</v>
      </c>
      <c r="O26" s="2">
        <v>-2.0000000000000001E-4</v>
      </c>
      <c r="P26" s="2">
        <v>-2.0000000000000001E-4</v>
      </c>
      <c r="Q26" s="2">
        <v>-5.0000000000000001E-4</v>
      </c>
      <c r="R26" s="2">
        <v>0</v>
      </c>
      <c r="S26" s="2">
        <v>0</v>
      </c>
      <c r="T26" s="2">
        <v>4.0000000000000002E-4</v>
      </c>
      <c r="U26" s="2">
        <v>4.0000000000000002E-4</v>
      </c>
      <c r="V26" s="2">
        <v>1.6000000000000001E-3</v>
      </c>
      <c r="W26" s="2">
        <v>2E-3</v>
      </c>
      <c r="X26" s="2">
        <v>1.9E-3</v>
      </c>
      <c r="Y26" s="2">
        <v>1.9E-3</v>
      </c>
      <c r="Z26" s="2">
        <v>1.1999999999999999E-3</v>
      </c>
      <c r="AA26" s="2">
        <v>1.1999999999999999E-3</v>
      </c>
      <c r="AB26" s="2">
        <v>2.9999999999999997E-4</v>
      </c>
      <c r="AC26" s="2">
        <v>8.9999999999999998E-4</v>
      </c>
      <c r="AD26" s="2">
        <v>-2.9999999999999997E-4</v>
      </c>
      <c r="AE26" s="2">
        <v>6.9999999999999999E-4</v>
      </c>
      <c r="AF26" s="2">
        <v>6.9999999999999999E-4</v>
      </c>
      <c r="AG26" s="8" t="s">
        <v>44</v>
      </c>
    </row>
    <row r="27" spans="1:33" ht="15.75" thickBot="1" x14ac:dyDescent="0.3">
      <c r="A27" s="1" t="s">
        <v>43</v>
      </c>
      <c r="B27" s="1" t="s">
        <v>30</v>
      </c>
      <c r="C27" s="2">
        <v>36</v>
      </c>
      <c r="D27" s="2">
        <v>0</v>
      </c>
      <c r="E27" s="2">
        <v>2.0000000000000001E-4</v>
      </c>
      <c r="F27" s="2">
        <v>2.0301</v>
      </c>
      <c r="G27" s="2">
        <v>1E-4</v>
      </c>
      <c r="H27" s="2">
        <f>Table1[[#This Row],[Mean]]+Table1[[#This Row],[SE]]</f>
        <v>3.0000000000000003E-4</v>
      </c>
      <c r="I27" s="2">
        <f>Table1[[#This Row],[Mean]]-Table1[[#This Row],[SE]]</f>
        <v>-1E-4</v>
      </c>
      <c r="J27" s="2">
        <v>5.0000000000000001E-4</v>
      </c>
      <c r="K27" s="2">
        <v>2E-3</v>
      </c>
      <c r="L27" s="2">
        <v>-2.0999999999999999E-3</v>
      </c>
      <c r="M27" s="2">
        <v>-2.3E-3</v>
      </c>
      <c r="N27" s="2">
        <v>-2.0999999999999999E-3</v>
      </c>
      <c r="O27" s="2">
        <v>-2.9999999999999997E-4</v>
      </c>
      <c r="P27" s="2">
        <v>-2.9999999999999997E-4</v>
      </c>
      <c r="Q27" s="2">
        <v>-1.5E-3</v>
      </c>
      <c r="R27" s="2">
        <v>0</v>
      </c>
      <c r="S27" s="2">
        <v>0</v>
      </c>
      <c r="T27" s="2">
        <v>4.0000000000000002E-4</v>
      </c>
      <c r="U27" s="2">
        <v>4.0000000000000002E-4</v>
      </c>
      <c r="V27" s="2">
        <v>1.5E-3</v>
      </c>
      <c r="W27" s="2">
        <v>2E-3</v>
      </c>
      <c r="X27" s="2">
        <v>2.2000000000000001E-3</v>
      </c>
      <c r="Y27" s="2">
        <v>2.2000000000000001E-3</v>
      </c>
      <c r="Z27" s="2">
        <v>1.4E-3</v>
      </c>
      <c r="AA27" s="2">
        <v>1.4E-3</v>
      </c>
      <c r="AB27" s="2">
        <v>4.0000000000000002E-4</v>
      </c>
      <c r="AC27" s="2">
        <v>1.1000000000000001E-3</v>
      </c>
      <c r="AD27" s="2">
        <v>-4.0000000000000002E-4</v>
      </c>
      <c r="AE27" s="2">
        <v>8.9999999999999998E-4</v>
      </c>
      <c r="AF27" s="2">
        <v>8.9999999999999998E-4</v>
      </c>
      <c r="AG27" s="8" t="s">
        <v>44</v>
      </c>
    </row>
    <row r="28" spans="1:33" ht="15.75" thickBot="1" x14ac:dyDescent="0.3">
      <c r="A28" s="1" t="s">
        <v>43</v>
      </c>
      <c r="B28" s="1" t="s">
        <v>31</v>
      </c>
      <c r="C28" s="2">
        <v>384</v>
      </c>
      <c r="D28" s="2">
        <v>0</v>
      </c>
      <c r="E28" s="2">
        <v>1E-4</v>
      </c>
      <c r="F28" s="2">
        <v>1.9661999999999999</v>
      </c>
      <c r="G28" s="2">
        <v>0</v>
      </c>
      <c r="H28" s="2">
        <f>Table1[[#This Row],[Mean]]+Table1[[#This Row],[SE]]</f>
        <v>1E-4</v>
      </c>
      <c r="I28" s="2">
        <f>Table1[[#This Row],[Mean]]-Table1[[#This Row],[SE]]</f>
        <v>-1E-4</v>
      </c>
      <c r="J28" s="2">
        <v>5.0000000000000001E-4</v>
      </c>
      <c r="K28" s="2">
        <v>2E-3</v>
      </c>
      <c r="L28" s="2">
        <v>-2.8999999999999998E-3</v>
      </c>
      <c r="M28" s="2">
        <v>-2E-3</v>
      </c>
      <c r="N28" s="2">
        <v>-2.8999999999999998E-3</v>
      </c>
      <c r="O28" s="2">
        <v>-2.0000000000000001E-4</v>
      </c>
      <c r="P28" s="2">
        <v>-2.0000000000000001E-4</v>
      </c>
      <c r="Q28" s="2">
        <v>-5.0000000000000001E-4</v>
      </c>
      <c r="R28" s="2">
        <v>0</v>
      </c>
      <c r="S28" s="2">
        <v>0</v>
      </c>
      <c r="T28" s="2">
        <v>1E-4</v>
      </c>
      <c r="U28" s="2">
        <v>1E-4</v>
      </c>
      <c r="V28" s="2">
        <v>0</v>
      </c>
      <c r="W28" s="2">
        <v>2E-3</v>
      </c>
      <c r="X28" s="2">
        <v>2.8E-3</v>
      </c>
      <c r="Y28" s="2">
        <v>2.8E-3</v>
      </c>
      <c r="Z28" s="3" t="s">
        <v>32</v>
      </c>
      <c r="AA28" s="2">
        <v>1.5E-3</v>
      </c>
      <c r="AB28" s="2">
        <v>1E-4</v>
      </c>
      <c r="AC28" s="2">
        <v>1.4E-3</v>
      </c>
      <c r="AD28" s="2">
        <v>-1E-4</v>
      </c>
      <c r="AE28" s="2">
        <v>1.2999999999999999E-3</v>
      </c>
      <c r="AF28" s="3" t="s">
        <v>32</v>
      </c>
      <c r="AG28" s="8" t="s">
        <v>44</v>
      </c>
    </row>
    <row r="29" spans="1:33" ht="15.75" thickBot="1" x14ac:dyDescent="0.3">
      <c r="A29" s="1" t="s">
        <v>45</v>
      </c>
      <c r="B29" s="1" t="s">
        <v>28</v>
      </c>
      <c r="C29" s="2">
        <v>36</v>
      </c>
      <c r="D29" s="2">
        <v>0</v>
      </c>
      <c r="E29" s="2">
        <v>4.0000000000000002E-4</v>
      </c>
      <c r="F29" s="2">
        <v>2.0301</v>
      </c>
      <c r="G29" s="2">
        <v>-5.9999999999999995E-4</v>
      </c>
      <c r="H29" s="2">
        <f>Table1[[#This Row],[Mean]]+Table1[[#This Row],[SE]]</f>
        <v>-1.9999999999999993E-4</v>
      </c>
      <c r="I29" s="2">
        <f>Table1[[#This Row],[Mean]]-Table1[[#This Row],[SE]]</f>
        <v>-1E-3</v>
      </c>
      <c r="J29" s="2">
        <v>1.2999999999999999E-3</v>
      </c>
      <c r="K29" s="2">
        <v>5.0000000000000001E-3</v>
      </c>
      <c r="L29" s="2">
        <v>-5.4999999999999997E-3</v>
      </c>
      <c r="M29" s="2">
        <v>-6.1999999999999998E-3</v>
      </c>
      <c r="N29" s="2">
        <v>-5.4999999999999997E-3</v>
      </c>
      <c r="O29" s="2">
        <v>-1.4E-3</v>
      </c>
      <c r="P29" s="2">
        <v>-1.4E-3</v>
      </c>
      <c r="Q29" s="2">
        <v>-4.4999999999999997E-3</v>
      </c>
      <c r="R29" s="2">
        <v>0</v>
      </c>
      <c r="S29" s="2">
        <v>0</v>
      </c>
      <c r="T29" s="2">
        <v>2.9999999999999997E-4</v>
      </c>
      <c r="U29" s="2">
        <v>2.9999999999999997E-4</v>
      </c>
      <c r="V29" s="2">
        <v>1E-3</v>
      </c>
      <c r="W29" s="2">
        <v>3.0999999999999999E-3</v>
      </c>
      <c r="X29" s="2">
        <v>4.4000000000000003E-3</v>
      </c>
      <c r="Y29" s="2">
        <v>4.4000000000000003E-3</v>
      </c>
      <c r="Z29" s="2">
        <v>3.2000000000000002E-3</v>
      </c>
      <c r="AA29" s="2">
        <v>3.2000000000000002E-3</v>
      </c>
      <c r="AB29" s="2">
        <v>8.0000000000000004E-4</v>
      </c>
      <c r="AC29" s="2">
        <v>2.5000000000000001E-3</v>
      </c>
      <c r="AD29" s="2">
        <v>-8.0000000000000004E-4</v>
      </c>
      <c r="AE29" s="2">
        <v>2E-3</v>
      </c>
      <c r="AF29" s="2">
        <v>2E-3</v>
      </c>
      <c r="AG29" s="8" t="s">
        <v>42</v>
      </c>
    </row>
    <row r="30" spans="1:33" ht="15.75" thickBot="1" x14ac:dyDescent="0.3">
      <c r="A30" s="1" t="s">
        <v>45</v>
      </c>
      <c r="B30" s="1" t="s">
        <v>30</v>
      </c>
      <c r="C30" s="2">
        <v>36</v>
      </c>
      <c r="D30" s="2">
        <v>0</v>
      </c>
      <c r="E30" s="2">
        <v>5.0000000000000001E-4</v>
      </c>
      <c r="F30" s="2">
        <v>2.0301</v>
      </c>
      <c r="G30" s="2">
        <v>2.0000000000000001E-4</v>
      </c>
      <c r="H30" s="2">
        <f>Table1[[#This Row],[Mean]]+Table1[[#This Row],[SE]]</f>
        <v>6.9999999999999999E-4</v>
      </c>
      <c r="I30" s="2">
        <f>Table1[[#This Row],[Mean]]-Table1[[#This Row],[SE]]</f>
        <v>-3.0000000000000003E-4</v>
      </c>
      <c r="J30" s="2">
        <v>1.4E-3</v>
      </c>
      <c r="K30" s="2">
        <v>5.0000000000000001E-3</v>
      </c>
      <c r="L30" s="2">
        <v>-5.8999999999999999E-3</v>
      </c>
      <c r="M30" s="2">
        <v>-4.1000000000000003E-3</v>
      </c>
      <c r="N30" s="2">
        <v>-5.8999999999999999E-3</v>
      </c>
      <c r="O30" s="2">
        <v>-8.0000000000000004E-4</v>
      </c>
      <c r="P30" s="2">
        <v>-8.0000000000000004E-4</v>
      </c>
      <c r="Q30" s="2">
        <v>-2.5000000000000001E-3</v>
      </c>
      <c r="R30" s="2">
        <v>0</v>
      </c>
      <c r="S30" s="2">
        <v>0</v>
      </c>
      <c r="T30" s="2">
        <v>1.1999999999999999E-3</v>
      </c>
      <c r="U30" s="2">
        <v>1.1999999999999999E-3</v>
      </c>
      <c r="V30" s="2">
        <v>4.1000000000000003E-3</v>
      </c>
      <c r="W30" s="2">
        <v>1.0200000000000001E-2</v>
      </c>
      <c r="X30" s="2">
        <v>6.3E-3</v>
      </c>
      <c r="Y30" s="2">
        <v>6.3E-3</v>
      </c>
      <c r="Z30" s="2">
        <v>4.0000000000000001E-3</v>
      </c>
      <c r="AA30" s="2">
        <v>4.0000000000000001E-3</v>
      </c>
      <c r="AB30" s="2">
        <v>1E-3</v>
      </c>
      <c r="AC30" s="2">
        <v>3.0999999999999999E-3</v>
      </c>
      <c r="AD30" s="2">
        <v>-1E-3</v>
      </c>
      <c r="AE30" s="2">
        <v>2.5000000000000001E-3</v>
      </c>
      <c r="AF30" s="2">
        <v>2.5000000000000001E-3</v>
      </c>
      <c r="AG30" s="8" t="s">
        <v>42</v>
      </c>
    </row>
    <row r="31" spans="1:33" ht="15.75" thickBot="1" x14ac:dyDescent="0.3">
      <c r="A31" s="1" t="s">
        <v>45</v>
      </c>
      <c r="B31" s="1" t="s">
        <v>31</v>
      </c>
      <c r="C31" s="2">
        <v>171</v>
      </c>
      <c r="D31" s="2">
        <v>0</v>
      </c>
      <c r="E31" s="2">
        <v>4.0000000000000002E-4</v>
      </c>
      <c r="F31" s="2">
        <v>1.974</v>
      </c>
      <c r="G31" s="2">
        <v>1.1000000000000001E-3</v>
      </c>
      <c r="H31" s="2">
        <f>Table1[[#This Row],[Mean]]+Table1[[#This Row],[SE]]</f>
        <v>1.5E-3</v>
      </c>
      <c r="I31" s="2">
        <f>Table1[[#This Row],[Mean]]-Table1[[#This Row],[SE]]</f>
        <v>7.000000000000001E-4</v>
      </c>
      <c r="J31" s="2">
        <v>2.7000000000000001E-3</v>
      </c>
      <c r="K31" s="2">
        <v>5.0000000000000001E-3</v>
      </c>
      <c r="L31" s="2">
        <v>-9.5999999999999992E-3</v>
      </c>
      <c r="M31" s="2">
        <v>-6.0000000000000001E-3</v>
      </c>
      <c r="N31" s="2">
        <v>-9.5999999999999992E-3</v>
      </c>
      <c r="O31" s="2">
        <v>1E-4</v>
      </c>
      <c r="P31" s="2">
        <v>2.0000000000000001E-4</v>
      </c>
      <c r="Q31" s="2">
        <v>5.0000000000000001E-4</v>
      </c>
      <c r="R31" s="2">
        <v>0</v>
      </c>
      <c r="S31" s="2">
        <v>0</v>
      </c>
      <c r="T31" s="2">
        <v>2E-3</v>
      </c>
      <c r="U31" s="2">
        <v>1.9E-3</v>
      </c>
      <c r="V31" s="2">
        <v>2.5000000000000001E-3</v>
      </c>
      <c r="W31" s="2">
        <v>8.3000000000000001E-3</v>
      </c>
      <c r="X31" s="2">
        <v>1.17E-2</v>
      </c>
      <c r="Y31" s="2">
        <v>1.17E-2</v>
      </c>
      <c r="Z31" s="3" t="s">
        <v>32</v>
      </c>
      <c r="AA31" s="2">
        <v>6.1000000000000004E-3</v>
      </c>
      <c r="AB31" s="2">
        <v>8.0000000000000004E-4</v>
      </c>
      <c r="AC31" s="2">
        <v>5.3E-3</v>
      </c>
      <c r="AD31" s="2">
        <v>-8.0000000000000004E-4</v>
      </c>
      <c r="AE31" s="2">
        <v>4.7000000000000002E-3</v>
      </c>
      <c r="AF31" s="3" t="s">
        <v>32</v>
      </c>
      <c r="AG31" s="8" t="s">
        <v>42</v>
      </c>
    </row>
    <row r="32" spans="1:33" ht="15.75" thickBot="1" x14ac:dyDescent="0.3">
      <c r="A32" s="1" t="s">
        <v>46</v>
      </c>
      <c r="B32" s="1" t="s">
        <v>28</v>
      </c>
      <c r="C32" s="2">
        <v>36</v>
      </c>
      <c r="D32" s="2">
        <v>0</v>
      </c>
      <c r="E32" s="2">
        <v>1E-4</v>
      </c>
      <c r="F32" s="2">
        <v>2.0301</v>
      </c>
      <c r="G32" s="2">
        <v>-1E-4</v>
      </c>
      <c r="H32" s="2">
        <f>Table1[[#This Row],[Mean]]+Table1[[#This Row],[SE]]</f>
        <v>0</v>
      </c>
      <c r="I32" s="2">
        <f>Table1[[#This Row],[Mean]]-Table1[[#This Row],[SE]]</f>
        <v>-2.0000000000000001E-4</v>
      </c>
      <c r="J32" s="2">
        <v>1E-4</v>
      </c>
      <c r="K32" s="2">
        <v>2E-3</v>
      </c>
      <c r="L32" s="2">
        <v>-1E-3</v>
      </c>
      <c r="M32" s="2">
        <v>-2E-3</v>
      </c>
      <c r="N32" s="2">
        <v>-1E-3</v>
      </c>
      <c r="O32" s="2">
        <v>-2.9999999999999997E-4</v>
      </c>
      <c r="P32" s="2">
        <v>-2.9999999999999997E-4</v>
      </c>
      <c r="Q32" s="2" t="s">
        <v>47</v>
      </c>
      <c r="R32" s="2">
        <v>0</v>
      </c>
      <c r="S32" s="2">
        <v>0</v>
      </c>
      <c r="T32" s="2">
        <v>0</v>
      </c>
      <c r="U32" s="2">
        <v>0</v>
      </c>
      <c r="V32" s="2" t="s">
        <v>47</v>
      </c>
      <c r="W32" s="2">
        <v>0</v>
      </c>
      <c r="X32" s="2">
        <v>8.0000000000000004E-4</v>
      </c>
      <c r="Y32" s="2">
        <v>8.0000000000000004E-4</v>
      </c>
      <c r="Z32" s="2">
        <v>5.9999999999999995E-4</v>
      </c>
      <c r="AA32" s="2">
        <v>5.9999999999999995E-4</v>
      </c>
      <c r="AB32" s="2">
        <v>2.0000000000000001E-4</v>
      </c>
      <c r="AC32" s="2">
        <v>5.0000000000000001E-4</v>
      </c>
      <c r="AD32" s="2">
        <v>-2.0000000000000001E-4</v>
      </c>
      <c r="AE32" s="2">
        <v>4.0000000000000002E-4</v>
      </c>
      <c r="AF32" s="2">
        <v>4.0000000000000002E-4</v>
      </c>
      <c r="AG32" s="8" t="s">
        <v>44</v>
      </c>
    </row>
    <row r="33" spans="1:33" ht="15.75" thickBot="1" x14ac:dyDescent="0.3">
      <c r="A33" s="1" t="s">
        <v>46</v>
      </c>
      <c r="B33" s="1" t="s">
        <v>30</v>
      </c>
      <c r="C33" s="2">
        <v>36</v>
      </c>
      <c r="D33" s="2">
        <v>0</v>
      </c>
      <c r="E33" s="2">
        <v>1E-4</v>
      </c>
      <c r="F33" s="2">
        <v>2.0301</v>
      </c>
      <c r="G33" s="2">
        <v>-1E-4</v>
      </c>
      <c r="H33" s="2">
        <f>Table1[[#This Row],[Mean]]+Table1[[#This Row],[SE]]</f>
        <v>0</v>
      </c>
      <c r="I33" s="2">
        <f>Table1[[#This Row],[Mean]]-Table1[[#This Row],[SE]]</f>
        <v>-2.0000000000000001E-4</v>
      </c>
      <c r="J33" s="2">
        <v>1E-4</v>
      </c>
      <c r="K33" s="2">
        <v>2E-3</v>
      </c>
      <c r="L33" s="2">
        <v>-8.0000000000000004E-4</v>
      </c>
      <c r="M33" s="2">
        <v>-1E-3</v>
      </c>
      <c r="N33" s="2">
        <v>-8.0000000000000004E-4</v>
      </c>
      <c r="O33" s="2">
        <v>-2.0000000000000001E-4</v>
      </c>
      <c r="P33" s="2">
        <v>-2.0000000000000001E-4</v>
      </c>
      <c r="Q33" s="2">
        <v>-1E-3</v>
      </c>
      <c r="R33" s="2">
        <v>0</v>
      </c>
      <c r="S33" s="2">
        <v>0</v>
      </c>
      <c r="T33" s="2">
        <v>0</v>
      </c>
      <c r="U33" s="2">
        <v>0</v>
      </c>
      <c r="V33" s="2">
        <v>-1E-3</v>
      </c>
      <c r="W33" s="2">
        <v>1E-4</v>
      </c>
      <c r="X33" s="2">
        <v>6.9999999999999999E-4</v>
      </c>
      <c r="Y33" s="2">
        <v>6.9999999999999999E-4</v>
      </c>
      <c r="Z33" s="2">
        <v>5.0000000000000001E-4</v>
      </c>
      <c r="AA33" s="2">
        <v>5.0000000000000001E-4</v>
      </c>
      <c r="AB33" s="2">
        <v>1E-4</v>
      </c>
      <c r="AC33" s="2">
        <v>4.0000000000000002E-4</v>
      </c>
      <c r="AD33" s="2">
        <v>-1E-4</v>
      </c>
      <c r="AE33" s="2">
        <v>2.9999999999999997E-4</v>
      </c>
      <c r="AF33" s="2">
        <v>2.9999999999999997E-4</v>
      </c>
      <c r="AG33" s="8" t="s">
        <v>44</v>
      </c>
    </row>
    <row r="34" spans="1:33" ht="15.75" thickBot="1" x14ac:dyDescent="0.3">
      <c r="A34" s="1" t="s">
        <v>46</v>
      </c>
      <c r="B34" s="1" t="s">
        <v>31</v>
      </c>
      <c r="C34" s="2">
        <v>411</v>
      </c>
      <c r="D34" s="2">
        <v>0</v>
      </c>
      <c r="E34" s="2">
        <v>0</v>
      </c>
      <c r="F34" s="2">
        <v>1.9658</v>
      </c>
      <c r="G34" s="2">
        <v>-1E-4</v>
      </c>
      <c r="H34" s="2">
        <f>Table1[[#This Row],[Mean]]+Table1[[#This Row],[SE]]</f>
        <v>-1E-4</v>
      </c>
      <c r="I34" s="2">
        <f>Table1[[#This Row],[Mean]]-Table1[[#This Row],[SE]]</f>
        <v>-1E-4</v>
      </c>
      <c r="J34" s="2">
        <v>2.0000000000000001E-4</v>
      </c>
      <c r="K34" s="2">
        <v>2E-3</v>
      </c>
      <c r="L34" s="2">
        <v>-2.0999999999999999E-3</v>
      </c>
      <c r="M34" s="2">
        <v>-2E-3</v>
      </c>
      <c r="N34" s="2">
        <v>-2.0999999999999999E-3</v>
      </c>
      <c r="O34" s="2">
        <v>-2.0000000000000001E-4</v>
      </c>
      <c r="P34" s="2">
        <v>-2.0000000000000001E-4</v>
      </c>
      <c r="Q34" s="2">
        <v>-2E-3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1E-3</v>
      </c>
      <c r="X34" s="2">
        <v>1.9E-3</v>
      </c>
      <c r="Y34" s="2">
        <v>1.9E-3</v>
      </c>
      <c r="Z34" s="3" t="s">
        <v>32</v>
      </c>
      <c r="AA34" s="2">
        <v>1.1000000000000001E-3</v>
      </c>
      <c r="AB34" s="2">
        <v>1E-4</v>
      </c>
      <c r="AC34" s="2">
        <v>1E-3</v>
      </c>
      <c r="AD34" s="2">
        <v>-1E-4</v>
      </c>
      <c r="AE34" s="2">
        <v>8.9999999999999998E-4</v>
      </c>
      <c r="AF34" s="3" t="s">
        <v>32</v>
      </c>
      <c r="AG34" s="8" t="s">
        <v>44</v>
      </c>
    </row>
    <row r="35" spans="1:33" ht="15.75" thickBot="1" x14ac:dyDescent="0.3">
      <c r="A35" s="1" t="s">
        <v>48</v>
      </c>
      <c r="B35" s="1" t="s">
        <v>28</v>
      </c>
      <c r="C35" s="2">
        <v>36</v>
      </c>
      <c r="D35" s="2">
        <v>0.03</v>
      </c>
      <c r="E35" s="2">
        <v>1.9900000000000001E-2</v>
      </c>
      <c r="F35" s="2">
        <v>2.0301</v>
      </c>
      <c r="G35" s="2">
        <v>4.6899999999999997E-2</v>
      </c>
      <c r="H35" s="2">
        <f>Table1[[#This Row],[Mean]]+Table1[[#This Row],[SE]]</f>
        <v>6.6799999999999998E-2</v>
      </c>
      <c r="I35" s="2">
        <f>Table1[[#This Row],[Mean]]-Table1[[#This Row],[SE]]</f>
        <v>2.6999999999999996E-2</v>
      </c>
      <c r="J35" s="2">
        <v>9.0300000000000005E-2</v>
      </c>
      <c r="K35" s="2">
        <v>0.05</v>
      </c>
      <c r="L35" s="2">
        <v>-0.1913</v>
      </c>
      <c r="M35" s="2">
        <v>-0.21249999999999999</v>
      </c>
      <c r="N35" s="2">
        <v>-0.1913</v>
      </c>
      <c r="O35" s="2">
        <v>6.6E-3</v>
      </c>
      <c r="P35" s="2">
        <v>6.6E-3</v>
      </c>
      <c r="Q35" s="2">
        <v>0.01</v>
      </c>
      <c r="R35" s="2">
        <v>0.01</v>
      </c>
      <c r="S35" s="2">
        <v>0.01</v>
      </c>
      <c r="T35" s="2">
        <v>8.7300000000000003E-2</v>
      </c>
      <c r="U35" s="2">
        <v>8.6499999999999994E-2</v>
      </c>
      <c r="V35" s="2">
        <v>0.125</v>
      </c>
      <c r="W35" s="2">
        <v>0.21249999999999999</v>
      </c>
      <c r="X35" s="2">
        <v>0.28520000000000001</v>
      </c>
      <c r="Y35" s="2">
        <v>0.28520000000000001</v>
      </c>
      <c r="Z35" s="2">
        <v>0.15540000000000001</v>
      </c>
      <c r="AA35" s="2">
        <v>0.15540000000000001</v>
      </c>
      <c r="AB35" s="2">
        <v>3.95E-2</v>
      </c>
      <c r="AC35" s="2">
        <v>0.1191</v>
      </c>
      <c r="AD35" s="2">
        <v>-3.95E-2</v>
      </c>
      <c r="AE35" s="2">
        <v>9.6600000000000005E-2</v>
      </c>
      <c r="AF35" s="2">
        <v>9.6600000000000005E-2</v>
      </c>
      <c r="AG35" s="8" t="s">
        <v>40</v>
      </c>
    </row>
    <row r="36" spans="1:33" ht="15.75" thickBot="1" x14ac:dyDescent="0.3">
      <c r="A36" s="1" t="s">
        <v>48</v>
      </c>
      <c r="B36" s="1" t="s">
        <v>30</v>
      </c>
      <c r="C36" s="2">
        <v>36</v>
      </c>
      <c r="D36" s="2">
        <v>9.7900000000000001E-2</v>
      </c>
      <c r="E36" s="2">
        <v>1.77E-2</v>
      </c>
      <c r="F36" s="2">
        <v>2.0301</v>
      </c>
      <c r="G36" s="2">
        <v>2.64E-2</v>
      </c>
      <c r="H36" s="2">
        <f>Table1[[#This Row],[Mean]]+Table1[[#This Row],[SE]]</f>
        <v>4.41E-2</v>
      </c>
      <c r="I36" s="2">
        <f>Table1[[#This Row],[Mean]]-Table1[[#This Row],[SE]]</f>
        <v>8.6999999999999994E-3</v>
      </c>
      <c r="J36" s="2">
        <v>8.1900000000000001E-2</v>
      </c>
      <c r="K36" s="2">
        <v>0.05</v>
      </c>
      <c r="L36" s="2">
        <v>-0.1865</v>
      </c>
      <c r="M36" s="2">
        <v>-0.1125</v>
      </c>
      <c r="N36" s="2">
        <v>-0.1865</v>
      </c>
      <c r="O36" s="2">
        <v>-9.5999999999999992E-3</v>
      </c>
      <c r="P36" s="2">
        <v>-9.5999999999999992E-3</v>
      </c>
      <c r="Q36" s="2">
        <v>0</v>
      </c>
      <c r="R36" s="2">
        <v>0</v>
      </c>
      <c r="S36" s="2">
        <v>0</v>
      </c>
      <c r="T36" s="2">
        <v>6.2399999999999997E-2</v>
      </c>
      <c r="U36" s="2">
        <v>6.1699999999999998E-2</v>
      </c>
      <c r="V36" s="2">
        <v>0.1</v>
      </c>
      <c r="W36" s="2">
        <v>0.21249999999999999</v>
      </c>
      <c r="X36" s="2">
        <v>0.23930000000000001</v>
      </c>
      <c r="Y36" s="2">
        <v>0.23930000000000001</v>
      </c>
      <c r="Z36" s="2">
        <v>0.1389</v>
      </c>
      <c r="AA36" s="2">
        <v>0.1389</v>
      </c>
      <c r="AB36" s="2">
        <v>3.5299999999999998E-2</v>
      </c>
      <c r="AC36" s="2">
        <v>0.1065</v>
      </c>
      <c r="AD36" s="2">
        <v>-3.5299999999999998E-2</v>
      </c>
      <c r="AE36" s="2">
        <v>8.6300000000000002E-2</v>
      </c>
      <c r="AF36" s="2">
        <v>8.6300000000000002E-2</v>
      </c>
      <c r="AG36" s="8" t="s">
        <v>40</v>
      </c>
    </row>
    <row r="37" spans="1:33" ht="15.75" thickBot="1" x14ac:dyDescent="0.3">
      <c r="A37" s="1" t="s">
        <v>48</v>
      </c>
      <c r="B37" s="1" t="s">
        <v>31</v>
      </c>
      <c r="C37" s="2">
        <v>111</v>
      </c>
      <c r="D37" s="2">
        <v>0</v>
      </c>
      <c r="E37" s="2">
        <v>2.46E-2</v>
      </c>
      <c r="F37" s="2">
        <v>1.9818</v>
      </c>
      <c r="G37" s="2">
        <v>1.1999999999999999E-3</v>
      </c>
      <c r="H37" s="2">
        <f>Table1[[#This Row],[Mean]]+Table1[[#This Row],[SE]]</f>
        <v>2.58E-2</v>
      </c>
      <c r="I37" s="2">
        <f>Table1[[#This Row],[Mean]]-Table1[[#This Row],[SE]]</f>
        <v>-2.3400000000000001E-2</v>
      </c>
      <c r="J37" s="2">
        <v>0.11609999999999999</v>
      </c>
      <c r="K37" s="2">
        <v>0.05</v>
      </c>
      <c r="L37" s="2">
        <v>-0.51670000000000005</v>
      </c>
      <c r="M37" s="2">
        <v>-0.32250000000000001</v>
      </c>
      <c r="N37" s="2">
        <v>-0.51670000000000005</v>
      </c>
      <c r="O37" s="2">
        <v>-4.9399999999999999E-2</v>
      </c>
      <c r="P37" s="2">
        <v>-4.7500000000000001E-2</v>
      </c>
      <c r="Q37" s="2">
        <v>-0.03</v>
      </c>
      <c r="R37" s="2">
        <v>0</v>
      </c>
      <c r="S37" s="2">
        <v>0</v>
      </c>
      <c r="T37" s="2">
        <v>5.1799999999999999E-2</v>
      </c>
      <c r="U37" s="2">
        <v>5.0099999999999999E-2</v>
      </c>
      <c r="V37" s="2">
        <v>0.1</v>
      </c>
      <c r="W37" s="2">
        <v>0.4</v>
      </c>
      <c r="X37" s="2">
        <v>0.51910000000000001</v>
      </c>
      <c r="Y37" s="2">
        <v>0.51910000000000001</v>
      </c>
      <c r="Z37" s="3" t="s">
        <v>32</v>
      </c>
      <c r="AA37" s="2">
        <v>0.30009999999999998</v>
      </c>
      <c r="AB37" s="2">
        <v>4.8899999999999999E-2</v>
      </c>
      <c r="AC37" s="2">
        <v>0.25890000000000002</v>
      </c>
      <c r="AD37" s="2">
        <v>-4.8899999999999999E-2</v>
      </c>
      <c r="AE37" s="2">
        <v>0.2278</v>
      </c>
      <c r="AF37" s="3" t="s">
        <v>32</v>
      </c>
      <c r="AG37" s="8" t="s">
        <v>40</v>
      </c>
    </row>
    <row r="38" spans="1:33" ht="15.75" thickBot="1" x14ac:dyDescent="0.3">
      <c r="A38" s="1" t="s">
        <v>49</v>
      </c>
      <c r="B38" s="1" t="s">
        <v>28</v>
      </c>
      <c r="C38" s="2">
        <v>36</v>
      </c>
      <c r="D38" s="2">
        <v>0</v>
      </c>
      <c r="E38" s="2">
        <v>0.24610000000000001</v>
      </c>
      <c r="F38" s="2">
        <v>2.0301</v>
      </c>
      <c r="G38" s="2">
        <v>-0.30830000000000002</v>
      </c>
      <c r="H38" s="2">
        <f>Table1[[#This Row],[Mean]]+Table1[[#This Row],[SE]]</f>
        <v>-6.2200000000000005E-2</v>
      </c>
      <c r="I38" s="2">
        <f>Table1[[#This Row],[Mean]]-Table1[[#This Row],[SE]]</f>
        <v>-0.5544</v>
      </c>
      <c r="J38" s="2">
        <v>0.8639</v>
      </c>
      <c r="K38" s="2">
        <v>0.1</v>
      </c>
      <c r="L38" s="2">
        <v>-3.2610999999999999</v>
      </c>
      <c r="M38" s="2">
        <v>-3.8</v>
      </c>
      <c r="N38" s="2">
        <v>-3.2610999999999999</v>
      </c>
      <c r="O38" s="2">
        <v>-0.80789999999999995</v>
      </c>
      <c r="P38" s="2">
        <v>-0.80789999999999995</v>
      </c>
      <c r="Q38" s="2">
        <v>-1.1499999999999999</v>
      </c>
      <c r="R38" s="2">
        <v>0.1</v>
      </c>
      <c r="S38" s="2">
        <v>0.1</v>
      </c>
      <c r="T38" s="2">
        <v>0.19120000000000001</v>
      </c>
      <c r="U38" s="2">
        <v>0.18129999999999999</v>
      </c>
      <c r="V38" s="2">
        <v>0.3</v>
      </c>
      <c r="W38" s="2">
        <v>1.4</v>
      </c>
      <c r="X38" s="2">
        <v>2.6444000000000001</v>
      </c>
      <c r="Y38" s="2">
        <v>2.6444000000000001</v>
      </c>
      <c r="Z38" s="2">
        <v>1.9258</v>
      </c>
      <c r="AA38" s="2">
        <v>1.9258</v>
      </c>
      <c r="AB38" s="2">
        <v>0.48970000000000002</v>
      </c>
      <c r="AC38" s="2">
        <v>1.4763999999999999</v>
      </c>
      <c r="AD38" s="2">
        <v>-0.48970000000000002</v>
      </c>
      <c r="AE38" s="2">
        <v>1.1974</v>
      </c>
      <c r="AF38" s="2">
        <v>1.1974</v>
      </c>
      <c r="AG38" s="8" t="s">
        <v>36</v>
      </c>
    </row>
    <row r="39" spans="1:33" ht="15.75" thickBot="1" x14ac:dyDescent="0.3">
      <c r="A39" s="1" t="s">
        <v>49</v>
      </c>
      <c r="B39" s="1" t="s">
        <v>30</v>
      </c>
      <c r="C39" s="2">
        <v>36</v>
      </c>
      <c r="D39" s="2">
        <v>0</v>
      </c>
      <c r="E39" s="2">
        <v>0.14749999999999999</v>
      </c>
      <c r="F39" s="2">
        <v>2.0301</v>
      </c>
      <c r="G39" s="2">
        <v>-8.6099999999999996E-2</v>
      </c>
      <c r="H39" s="2">
        <f>Table1[[#This Row],[Mean]]+Table1[[#This Row],[SE]]</f>
        <v>6.1399999999999996E-2</v>
      </c>
      <c r="I39" s="2">
        <f>Table1[[#This Row],[Mean]]-Table1[[#This Row],[SE]]</f>
        <v>-0.23359999999999997</v>
      </c>
      <c r="J39" s="2">
        <v>0.46389999999999998</v>
      </c>
      <c r="K39" s="2">
        <v>0.1</v>
      </c>
      <c r="L39" s="2">
        <v>-1.8564000000000001</v>
      </c>
      <c r="M39" s="2">
        <v>-2.9</v>
      </c>
      <c r="N39" s="2">
        <v>-1.8564000000000001</v>
      </c>
      <c r="O39" s="2">
        <v>-0.3856</v>
      </c>
      <c r="P39" s="2">
        <v>-0.3856</v>
      </c>
      <c r="Q39" s="2">
        <v>-0.1</v>
      </c>
      <c r="R39" s="2">
        <v>0.1</v>
      </c>
      <c r="S39" s="2">
        <v>0.1</v>
      </c>
      <c r="T39" s="2">
        <v>0.21340000000000001</v>
      </c>
      <c r="U39" s="2">
        <v>0.20749999999999999</v>
      </c>
      <c r="V39" s="2">
        <v>0.25</v>
      </c>
      <c r="W39" s="2">
        <v>0.75</v>
      </c>
      <c r="X39" s="2">
        <v>1.6841999999999999</v>
      </c>
      <c r="Y39" s="2">
        <v>1.6841999999999999</v>
      </c>
      <c r="Z39" s="2">
        <v>1.1546000000000001</v>
      </c>
      <c r="AA39" s="2">
        <v>1.1546000000000001</v>
      </c>
      <c r="AB39" s="2">
        <v>0.29360000000000003</v>
      </c>
      <c r="AC39" s="2">
        <v>0.88519999999999999</v>
      </c>
      <c r="AD39" s="2">
        <v>-0.29360000000000003</v>
      </c>
      <c r="AE39" s="2">
        <v>0.71789999999999998</v>
      </c>
      <c r="AF39" s="2">
        <v>0.71789999999999998</v>
      </c>
      <c r="AG39" s="8" t="s">
        <v>36</v>
      </c>
    </row>
    <row r="40" spans="1:33" ht="15.75" thickBot="1" x14ac:dyDescent="0.3">
      <c r="A40" s="1" t="s">
        <v>49</v>
      </c>
      <c r="B40" s="1" t="s">
        <v>31</v>
      </c>
      <c r="C40" s="2">
        <v>174</v>
      </c>
      <c r="D40" s="2">
        <v>0</v>
      </c>
      <c r="E40" s="2">
        <v>6.8199999999999997E-2</v>
      </c>
      <c r="F40" s="2">
        <v>1.9738</v>
      </c>
      <c r="G40" s="2">
        <v>8.0500000000000002E-2</v>
      </c>
      <c r="H40" s="2">
        <f>Table1[[#This Row],[Mean]]+Table1[[#This Row],[SE]]</f>
        <v>0.1487</v>
      </c>
      <c r="I40" s="2">
        <f>Table1[[#This Row],[Mean]]-Table1[[#This Row],[SE]]</f>
        <v>1.2300000000000005E-2</v>
      </c>
      <c r="J40" s="2">
        <v>0.3977</v>
      </c>
      <c r="K40" s="2">
        <v>0.1</v>
      </c>
      <c r="L40" s="2">
        <v>-1.7199</v>
      </c>
      <c r="M40" s="2">
        <v>-1.1025</v>
      </c>
      <c r="N40" s="2">
        <v>-1.7199</v>
      </c>
      <c r="O40" s="2">
        <v>-5.4199999999999998E-2</v>
      </c>
      <c r="P40" s="2">
        <v>-5.4199999999999998E-2</v>
      </c>
      <c r="Q40" s="2">
        <v>0</v>
      </c>
      <c r="R40" s="2">
        <v>0</v>
      </c>
      <c r="S40" s="2">
        <v>0</v>
      </c>
      <c r="T40" s="2">
        <v>0.2152</v>
      </c>
      <c r="U40" s="2">
        <v>0.21629999999999999</v>
      </c>
      <c r="V40" s="2">
        <v>0.10009999999999999</v>
      </c>
      <c r="W40" s="2">
        <v>1.2675000000000001</v>
      </c>
      <c r="X40" s="2">
        <v>1.8809</v>
      </c>
      <c r="Y40" s="2">
        <v>1.8809</v>
      </c>
      <c r="Z40" s="2">
        <v>1.0062</v>
      </c>
      <c r="AA40" s="2">
        <v>1.0062</v>
      </c>
      <c r="AB40" s="2">
        <v>0.1358</v>
      </c>
      <c r="AC40" s="2">
        <v>0.9002</v>
      </c>
      <c r="AD40" s="2">
        <v>-0.1358</v>
      </c>
      <c r="AE40" s="2">
        <v>0.8145</v>
      </c>
      <c r="AF40" s="2">
        <v>0.8145</v>
      </c>
      <c r="AG40" s="8" t="s">
        <v>36</v>
      </c>
    </row>
    <row r="41" spans="1:33" ht="15.75" thickBot="1" x14ac:dyDescent="0.3">
      <c r="A41" s="1" t="s">
        <v>50</v>
      </c>
      <c r="B41" s="1" t="s">
        <v>28</v>
      </c>
      <c r="C41" s="2">
        <v>36</v>
      </c>
      <c r="D41" s="2">
        <v>4.7999999999999996E-3</v>
      </c>
      <c r="E41" s="2">
        <v>7.0000000000000001E-3</v>
      </c>
      <c r="F41" s="2">
        <v>2.0301</v>
      </c>
      <c r="G41" s="2">
        <v>-2.2200000000000001E-2</v>
      </c>
      <c r="H41" s="2">
        <f>Table1[[#This Row],[Mean]]+Table1[[#This Row],[SE]]</f>
        <v>-1.5200000000000002E-2</v>
      </c>
      <c r="I41" s="2">
        <f>Table1[[#This Row],[Mean]]-Table1[[#This Row],[SE]]</f>
        <v>-2.92E-2</v>
      </c>
      <c r="J41" s="2">
        <v>3.39E-2</v>
      </c>
      <c r="K41" s="2">
        <v>0.02</v>
      </c>
      <c r="L41" s="2">
        <v>-0.10630000000000001</v>
      </c>
      <c r="M41" s="2">
        <v>-8.3799999999999999E-2</v>
      </c>
      <c r="N41" s="2">
        <v>-0.10630000000000001</v>
      </c>
      <c r="O41" s="2">
        <v>-3.6400000000000002E-2</v>
      </c>
      <c r="P41" s="2">
        <v>-3.6400000000000002E-2</v>
      </c>
      <c r="Q41" s="2">
        <v>-3.5099999999999999E-2</v>
      </c>
      <c r="R41" s="2">
        <v>-0.02</v>
      </c>
      <c r="S41" s="2">
        <v>-0.02</v>
      </c>
      <c r="T41" s="2">
        <v>-8.0000000000000002E-3</v>
      </c>
      <c r="U41" s="2">
        <v>-8.3000000000000001E-3</v>
      </c>
      <c r="V41" s="2">
        <v>-0.01</v>
      </c>
      <c r="W41" s="2">
        <v>5.2499999999999998E-2</v>
      </c>
      <c r="X41" s="2">
        <v>6.1800000000000001E-2</v>
      </c>
      <c r="Y41" s="2">
        <v>6.1800000000000001E-2</v>
      </c>
      <c r="Z41" s="2">
        <v>5.4800000000000001E-2</v>
      </c>
      <c r="AA41" s="2">
        <v>5.4800000000000001E-2</v>
      </c>
      <c r="AB41" s="2">
        <v>1.3899999999999999E-2</v>
      </c>
      <c r="AC41" s="2">
        <v>4.2000000000000003E-2</v>
      </c>
      <c r="AD41" s="2">
        <v>-1.3899999999999999E-2</v>
      </c>
      <c r="AE41" s="2">
        <v>3.4099999999999998E-2</v>
      </c>
      <c r="AF41" s="2">
        <v>3.4099999999999998E-2</v>
      </c>
      <c r="AG41" s="8" t="s">
        <v>38</v>
      </c>
    </row>
    <row r="42" spans="1:33" ht="15.75" thickBot="1" x14ac:dyDescent="0.3">
      <c r="A42" s="1" t="s">
        <v>50</v>
      </c>
      <c r="B42" s="1" t="s">
        <v>30</v>
      </c>
      <c r="C42" s="2">
        <v>36</v>
      </c>
      <c r="D42" s="2">
        <v>4.1399999999999999E-2</v>
      </c>
      <c r="E42" s="2">
        <v>4.7999999999999996E-3</v>
      </c>
      <c r="F42" s="2">
        <v>2.0301</v>
      </c>
      <c r="G42" s="2">
        <v>8.0000000000000004E-4</v>
      </c>
      <c r="H42" s="2">
        <f>Table1[[#This Row],[Mean]]+Table1[[#This Row],[SE]]</f>
        <v>5.5999999999999999E-3</v>
      </c>
      <c r="I42" s="2">
        <f>Table1[[#This Row],[Mean]]-Table1[[#This Row],[SE]]</f>
        <v>-3.9999999999999992E-3</v>
      </c>
      <c r="J42" s="2">
        <v>2.0799999999999999E-2</v>
      </c>
      <c r="K42" s="2">
        <v>0.02</v>
      </c>
      <c r="L42" s="2">
        <v>-5.6399999999999999E-2</v>
      </c>
      <c r="M42" s="2">
        <v>-6.25E-2</v>
      </c>
      <c r="N42" s="2">
        <v>-5.6399999999999999E-2</v>
      </c>
      <c r="O42" s="2">
        <v>-8.8999999999999999E-3</v>
      </c>
      <c r="P42" s="2">
        <v>-8.8999999999999999E-3</v>
      </c>
      <c r="Q42" s="2">
        <v>-0.01</v>
      </c>
      <c r="R42" s="2">
        <v>0</v>
      </c>
      <c r="S42" s="2">
        <v>0</v>
      </c>
      <c r="T42" s="2">
        <v>1.0500000000000001E-2</v>
      </c>
      <c r="U42" s="2">
        <v>1.03E-2</v>
      </c>
      <c r="V42" s="2">
        <v>0.02</v>
      </c>
      <c r="W42" s="2">
        <v>4.2500000000000003E-2</v>
      </c>
      <c r="X42" s="2">
        <v>5.8099999999999999E-2</v>
      </c>
      <c r="Y42" s="2">
        <v>5.8099999999999999E-2</v>
      </c>
      <c r="Z42" s="2">
        <v>3.73E-2</v>
      </c>
      <c r="AA42" s="2">
        <v>3.73E-2</v>
      </c>
      <c r="AB42" s="2">
        <v>9.4999999999999998E-3</v>
      </c>
      <c r="AC42" s="2">
        <v>2.86E-2</v>
      </c>
      <c r="AD42" s="2">
        <v>-9.4999999999999998E-3</v>
      </c>
      <c r="AE42" s="2">
        <v>2.3199999999999998E-2</v>
      </c>
      <c r="AF42" s="2">
        <v>2.3199999999999998E-2</v>
      </c>
      <c r="AG42" s="8" t="s">
        <v>38</v>
      </c>
    </row>
    <row r="43" spans="1:33" ht="15.75" thickBot="1" x14ac:dyDescent="0.3">
      <c r="A43" s="1" t="s">
        <v>50</v>
      </c>
      <c r="B43" s="1" t="s">
        <v>31</v>
      </c>
      <c r="C43" s="2">
        <v>96</v>
      </c>
      <c r="D43" s="2">
        <v>0</v>
      </c>
      <c r="E43" s="2">
        <v>7.1999999999999998E-3</v>
      </c>
      <c r="F43" s="2">
        <v>1.9853000000000001</v>
      </c>
      <c r="G43" s="2">
        <v>4.7999999999999996E-3</v>
      </c>
      <c r="H43" s="2">
        <f>Table1[[#This Row],[Mean]]+Table1[[#This Row],[SE]]</f>
        <v>1.2E-2</v>
      </c>
      <c r="I43" s="2">
        <f>Table1[[#This Row],[Mean]]-Table1[[#This Row],[SE]]</f>
        <v>-2.4000000000000002E-3</v>
      </c>
      <c r="J43" s="2">
        <v>4.1000000000000002E-2</v>
      </c>
      <c r="K43" s="2">
        <v>0.02</v>
      </c>
      <c r="L43" s="2">
        <v>-0.1363</v>
      </c>
      <c r="M43" s="2">
        <v>-8.9499999999999996E-2</v>
      </c>
      <c r="N43" s="2">
        <v>-0.1363</v>
      </c>
      <c r="O43" s="2">
        <v>-1.06E-2</v>
      </c>
      <c r="P43" s="2">
        <v>-9.4999999999999998E-3</v>
      </c>
      <c r="Q43" s="2">
        <v>-5.0000000000000001E-3</v>
      </c>
      <c r="R43" s="2">
        <v>0</v>
      </c>
      <c r="S43" s="2">
        <v>0</v>
      </c>
      <c r="T43" s="2">
        <v>2.0199999999999999E-2</v>
      </c>
      <c r="U43" s="2">
        <v>1.9199999999999998E-2</v>
      </c>
      <c r="V43" s="2">
        <v>1.4999999999999999E-2</v>
      </c>
      <c r="W43" s="2">
        <v>8.9499999999999996E-2</v>
      </c>
      <c r="X43" s="2">
        <v>0.1459</v>
      </c>
      <c r="Y43" s="2">
        <v>0.1459</v>
      </c>
      <c r="Z43" s="3" t="s">
        <v>32</v>
      </c>
      <c r="AA43" s="2">
        <v>8.3299999999999999E-2</v>
      </c>
      <c r="AB43" s="2">
        <v>1.43E-2</v>
      </c>
      <c r="AC43" s="2">
        <v>7.0599999999999996E-2</v>
      </c>
      <c r="AD43" s="2">
        <v>-1.43E-2</v>
      </c>
      <c r="AE43" s="2">
        <v>6.1199999999999997E-2</v>
      </c>
      <c r="AF43" s="3" t="s">
        <v>32</v>
      </c>
      <c r="AG43" s="8" t="s">
        <v>38</v>
      </c>
    </row>
    <row r="44" spans="1:33" ht="15.75" thickBot="1" x14ac:dyDescent="0.3">
      <c r="A44" s="1" t="s">
        <v>51</v>
      </c>
      <c r="B44" s="1" t="s">
        <v>28</v>
      </c>
      <c r="C44" s="2">
        <v>36</v>
      </c>
      <c r="D44" s="2">
        <v>0</v>
      </c>
      <c r="E44" s="2">
        <v>2.9999999999999997E-4</v>
      </c>
      <c r="F44" s="2">
        <v>2.0301</v>
      </c>
      <c r="G44" s="2">
        <v>-8.0000000000000004E-4</v>
      </c>
      <c r="H44" s="2">
        <f>Table1[[#This Row],[Mean]]+Table1[[#This Row],[SE]]</f>
        <v>-5.0000000000000001E-4</v>
      </c>
      <c r="I44" s="2">
        <f>Table1[[#This Row],[Mean]]-Table1[[#This Row],[SE]]</f>
        <v>-1.1000000000000001E-3</v>
      </c>
      <c r="J44" s="2">
        <v>1E-3</v>
      </c>
      <c r="K44" s="2">
        <v>2E-3</v>
      </c>
      <c r="L44" s="2">
        <v>-3.8E-3</v>
      </c>
      <c r="M44" s="2">
        <v>-4.1000000000000003E-3</v>
      </c>
      <c r="N44" s="2">
        <v>-3.8E-3</v>
      </c>
      <c r="O44" s="2">
        <v>-1.2999999999999999E-3</v>
      </c>
      <c r="P44" s="2">
        <v>-1.2999999999999999E-3</v>
      </c>
      <c r="Q44" s="2">
        <v>-2.5000000000000001E-3</v>
      </c>
      <c r="R44" s="2">
        <v>0</v>
      </c>
      <c r="S44" s="2">
        <v>0</v>
      </c>
      <c r="T44" s="2">
        <v>-2.0000000000000001E-4</v>
      </c>
      <c r="U44" s="2">
        <v>-2.0000000000000001E-4</v>
      </c>
      <c r="V44" s="2">
        <v>-4.0000000000000002E-4</v>
      </c>
      <c r="W44" s="2">
        <v>1E-3</v>
      </c>
      <c r="X44" s="2">
        <v>2.3E-3</v>
      </c>
      <c r="Y44" s="2">
        <v>2.3E-3</v>
      </c>
      <c r="Z44" s="2">
        <v>2E-3</v>
      </c>
      <c r="AA44" s="2">
        <v>2E-3</v>
      </c>
      <c r="AB44" s="2">
        <v>5.0000000000000001E-4</v>
      </c>
      <c r="AC44" s="2">
        <v>1.5E-3</v>
      </c>
      <c r="AD44" s="2">
        <v>-5.0000000000000001E-4</v>
      </c>
      <c r="AE44" s="2">
        <v>1.1999999999999999E-3</v>
      </c>
      <c r="AF44" s="2">
        <v>1.1999999999999999E-3</v>
      </c>
      <c r="AG44" s="8" t="s">
        <v>44</v>
      </c>
    </row>
    <row r="45" spans="1:33" ht="15.75" thickBot="1" x14ac:dyDescent="0.3">
      <c r="A45" s="1" t="s">
        <v>51</v>
      </c>
      <c r="B45" s="1" t="s">
        <v>30</v>
      </c>
      <c r="C45" s="2">
        <v>36</v>
      </c>
      <c r="D45" s="2">
        <v>1.4E-3</v>
      </c>
      <c r="E45" s="2">
        <v>2.0000000000000001E-4</v>
      </c>
      <c r="F45" s="2">
        <v>2.0301</v>
      </c>
      <c r="G45" s="2">
        <v>-6.9999999999999999E-4</v>
      </c>
      <c r="H45" s="2">
        <f>Table1[[#This Row],[Mean]]+Table1[[#This Row],[SE]]</f>
        <v>-5.0000000000000001E-4</v>
      </c>
      <c r="I45" s="2">
        <f>Table1[[#This Row],[Mean]]-Table1[[#This Row],[SE]]</f>
        <v>-8.9999999999999998E-4</v>
      </c>
      <c r="J45" s="2">
        <v>8.0000000000000004E-4</v>
      </c>
      <c r="K45" s="2">
        <v>2E-3</v>
      </c>
      <c r="L45" s="2">
        <v>-2.7000000000000001E-3</v>
      </c>
      <c r="M45" s="2">
        <v>-3.0000000000000001E-3</v>
      </c>
      <c r="N45" s="2">
        <v>-2.7000000000000001E-3</v>
      </c>
      <c r="O45" s="2">
        <v>-1E-3</v>
      </c>
      <c r="P45" s="2">
        <v>-1E-3</v>
      </c>
      <c r="Q45" s="2">
        <v>-1.5E-3</v>
      </c>
      <c r="R45" s="2">
        <v>-1E-3</v>
      </c>
      <c r="S45" s="2">
        <v>-1E-3</v>
      </c>
      <c r="T45" s="2">
        <v>-2.9999999999999997E-4</v>
      </c>
      <c r="U45" s="2">
        <v>-2.9999999999999997E-4</v>
      </c>
      <c r="V45" s="2">
        <v>-8.9999999999999998E-4</v>
      </c>
      <c r="W45" s="2">
        <v>1.1000000000000001E-3</v>
      </c>
      <c r="X45" s="2">
        <v>1.4E-3</v>
      </c>
      <c r="Y45" s="2">
        <v>1.4E-3</v>
      </c>
      <c r="Z45" s="2">
        <v>1.2999999999999999E-3</v>
      </c>
      <c r="AA45" s="2">
        <v>1.2999999999999999E-3</v>
      </c>
      <c r="AB45" s="2">
        <v>2.9999999999999997E-4</v>
      </c>
      <c r="AC45" s="2">
        <v>1E-3</v>
      </c>
      <c r="AD45" s="2">
        <v>-2.9999999999999997E-4</v>
      </c>
      <c r="AE45" s="2">
        <v>8.0000000000000004E-4</v>
      </c>
      <c r="AF45" s="2">
        <v>8.0000000000000004E-4</v>
      </c>
      <c r="AG45" s="8" t="s">
        <v>44</v>
      </c>
    </row>
    <row r="46" spans="1:33" ht="15.75" thickBot="1" x14ac:dyDescent="0.3">
      <c r="A46" s="1" t="s">
        <v>51</v>
      </c>
      <c r="B46" s="1" t="s">
        <v>31</v>
      </c>
      <c r="C46" s="2">
        <v>384</v>
      </c>
      <c r="D46" s="2">
        <v>0</v>
      </c>
      <c r="E46" s="2">
        <v>1E-4</v>
      </c>
      <c r="F46" s="2">
        <v>1.9661999999999999</v>
      </c>
      <c r="G46" s="2">
        <v>0</v>
      </c>
      <c r="H46" s="2">
        <f>Table1[[#This Row],[Mean]]+Table1[[#This Row],[SE]]</f>
        <v>1E-4</v>
      </c>
      <c r="I46" s="2">
        <f>Table1[[#This Row],[Mean]]-Table1[[#This Row],[SE]]</f>
        <v>-1E-4</v>
      </c>
      <c r="J46" s="2">
        <v>5.9999999999999995E-4</v>
      </c>
      <c r="K46" s="2">
        <v>2E-3</v>
      </c>
      <c r="L46" s="2">
        <v>-2.8E-3</v>
      </c>
      <c r="M46" s="2">
        <v>-2E-3</v>
      </c>
      <c r="N46" s="2">
        <v>-2.8E-3</v>
      </c>
      <c r="O46" s="2">
        <v>-1E-4</v>
      </c>
      <c r="P46" s="2">
        <v>-1E-4</v>
      </c>
      <c r="Q46" s="2">
        <v>0</v>
      </c>
      <c r="R46" s="2">
        <v>0</v>
      </c>
      <c r="S46" s="2">
        <v>0</v>
      </c>
      <c r="T46" s="2">
        <v>2.0000000000000001E-4</v>
      </c>
      <c r="U46" s="2">
        <v>2.0000000000000001E-4</v>
      </c>
      <c r="V46" s="2">
        <v>1E-4</v>
      </c>
      <c r="W46" s="2">
        <v>2E-3</v>
      </c>
      <c r="X46" s="2">
        <v>2.8999999999999998E-3</v>
      </c>
      <c r="Y46" s="2">
        <v>2.8999999999999998E-3</v>
      </c>
      <c r="Z46" s="3" t="s">
        <v>32</v>
      </c>
      <c r="AA46" s="2">
        <v>1.5E-3</v>
      </c>
      <c r="AB46" s="2">
        <v>1E-4</v>
      </c>
      <c r="AC46" s="2">
        <v>1.4E-3</v>
      </c>
      <c r="AD46" s="2">
        <v>-1E-4</v>
      </c>
      <c r="AE46" s="2">
        <v>1.2999999999999999E-3</v>
      </c>
      <c r="AF46" s="3" t="s">
        <v>32</v>
      </c>
      <c r="AG46" s="8" t="s">
        <v>44</v>
      </c>
    </row>
    <row r="47" spans="1:33" ht="15.75" thickBot="1" x14ac:dyDescent="0.3">
      <c r="A47" s="1" t="s">
        <v>52</v>
      </c>
      <c r="B47" s="1" t="s">
        <v>28</v>
      </c>
      <c r="C47" s="2">
        <v>36</v>
      </c>
      <c r="D47" s="2">
        <v>0</v>
      </c>
      <c r="E47" s="2">
        <v>2.0000000000000001E-4</v>
      </c>
      <c r="F47" s="2">
        <v>2.0301</v>
      </c>
      <c r="G47" s="2">
        <v>2.0000000000000001E-4</v>
      </c>
      <c r="H47" s="2">
        <f>Table1[[#This Row],[Mean]]+Table1[[#This Row],[SE]]</f>
        <v>4.0000000000000002E-4</v>
      </c>
      <c r="I47" s="2">
        <f>Table1[[#This Row],[Mean]]-Table1[[#This Row],[SE]]</f>
        <v>0</v>
      </c>
      <c r="J47" s="2">
        <v>5.9999999999999995E-4</v>
      </c>
      <c r="K47" s="2">
        <v>3.0000000000000001E-3</v>
      </c>
      <c r="L47" s="2">
        <v>-2.5999999999999999E-3</v>
      </c>
      <c r="M47" s="2">
        <v>-1.1000000000000001E-3</v>
      </c>
      <c r="N47" s="2">
        <v>-2.5999999999999999E-3</v>
      </c>
      <c r="O47" s="2">
        <v>-2.9999999999999997E-4</v>
      </c>
      <c r="P47" s="2">
        <v>-2.9999999999999997E-4</v>
      </c>
      <c r="Q47" s="2">
        <v>-1E-3</v>
      </c>
      <c r="R47" s="2">
        <v>0</v>
      </c>
      <c r="S47" s="2">
        <v>0</v>
      </c>
      <c r="T47" s="2">
        <v>5.9999999999999995E-4</v>
      </c>
      <c r="U47" s="2">
        <v>5.9999999999999995E-4</v>
      </c>
      <c r="V47" s="2">
        <v>1.5E-3</v>
      </c>
      <c r="W47" s="2">
        <v>2.5999999999999999E-3</v>
      </c>
      <c r="X47" s="2">
        <v>2.8999999999999998E-3</v>
      </c>
      <c r="Y47" s="2">
        <v>2.8999999999999998E-3</v>
      </c>
      <c r="Z47" s="2">
        <v>1.8E-3</v>
      </c>
      <c r="AA47" s="2">
        <v>1.8E-3</v>
      </c>
      <c r="AB47" s="2">
        <v>5.0000000000000001E-4</v>
      </c>
      <c r="AC47" s="2">
        <v>1.4E-3</v>
      </c>
      <c r="AD47" s="2">
        <v>-5.0000000000000001E-4</v>
      </c>
      <c r="AE47" s="2">
        <v>1.1000000000000001E-3</v>
      </c>
      <c r="AF47" s="2">
        <v>1.1000000000000001E-3</v>
      </c>
      <c r="AG47" s="8" t="s">
        <v>42</v>
      </c>
    </row>
    <row r="48" spans="1:33" ht="15.75" thickBot="1" x14ac:dyDescent="0.3">
      <c r="A48" s="1" t="s">
        <v>52</v>
      </c>
      <c r="B48" s="1" t="s">
        <v>30</v>
      </c>
      <c r="C48" s="2">
        <v>36</v>
      </c>
      <c r="D48" s="2">
        <v>0</v>
      </c>
      <c r="E48" s="2">
        <v>2.9999999999999997E-4</v>
      </c>
      <c r="F48" s="2">
        <v>2.0301</v>
      </c>
      <c r="G48" s="2">
        <v>-5.0000000000000001E-4</v>
      </c>
      <c r="H48" s="2">
        <f>Table1[[#This Row],[Mean]]+Table1[[#This Row],[SE]]</f>
        <v>-2.0000000000000004E-4</v>
      </c>
      <c r="I48" s="2">
        <f>Table1[[#This Row],[Mean]]-Table1[[#This Row],[SE]]</f>
        <v>-7.9999999999999993E-4</v>
      </c>
      <c r="J48" s="2">
        <v>1.1000000000000001E-3</v>
      </c>
      <c r="K48" s="2">
        <v>3.0000000000000001E-3</v>
      </c>
      <c r="L48" s="2">
        <v>-4.4999999999999997E-3</v>
      </c>
      <c r="M48" s="2">
        <v>-3.5000000000000001E-3</v>
      </c>
      <c r="N48" s="2">
        <v>-4.4999999999999997E-3</v>
      </c>
      <c r="O48" s="2">
        <v>-1.1999999999999999E-3</v>
      </c>
      <c r="P48" s="2">
        <v>-1.1999999999999999E-3</v>
      </c>
      <c r="Q48" s="2">
        <v>-2E-3</v>
      </c>
      <c r="R48" s="2">
        <v>0</v>
      </c>
      <c r="S48" s="2">
        <v>0</v>
      </c>
      <c r="T48" s="2">
        <v>2.0000000000000001E-4</v>
      </c>
      <c r="U48" s="2">
        <v>2.0000000000000001E-4</v>
      </c>
      <c r="V48" s="2">
        <v>-1E-4</v>
      </c>
      <c r="W48" s="2">
        <v>2.5999999999999999E-3</v>
      </c>
      <c r="X48" s="2">
        <v>3.5000000000000001E-3</v>
      </c>
      <c r="Y48" s="2">
        <v>3.5000000000000001E-3</v>
      </c>
      <c r="Z48" s="2">
        <v>2.5999999999999999E-3</v>
      </c>
      <c r="AA48" s="2">
        <v>2.5999999999999999E-3</v>
      </c>
      <c r="AB48" s="2">
        <v>6.9999999999999999E-4</v>
      </c>
      <c r="AC48" s="2">
        <v>2E-3</v>
      </c>
      <c r="AD48" s="2">
        <v>-6.9999999999999999E-4</v>
      </c>
      <c r="AE48" s="2">
        <v>1.6000000000000001E-3</v>
      </c>
      <c r="AF48" s="2">
        <v>1.6000000000000001E-3</v>
      </c>
      <c r="AG48" s="8" t="s">
        <v>42</v>
      </c>
    </row>
    <row r="49" spans="1:33" ht="15.75" thickBot="1" x14ac:dyDescent="0.3">
      <c r="A49" s="1" t="s">
        <v>52</v>
      </c>
      <c r="B49" s="1" t="s">
        <v>31</v>
      </c>
      <c r="C49" s="2">
        <v>96</v>
      </c>
      <c r="D49" s="2">
        <v>0</v>
      </c>
      <c r="E49" s="2">
        <v>0</v>
      </c>
      <c r="F49" s="2">
        <v>1.9853000000000001</v>
      </c>
      <c r="G49" s="2">
        <v>0</v>
      </c>
      <c r="H49" s="2">
        <f>Table1[[#This Row],[Mean]]+Table1[[#This Row],[SE]]</f>
        <v>0</v>
      </c>
      <c r="I49" s="2">
        <f>Table1[[#This Row],[Mean]]-Table1[[#This Row],[SE]]</f>
        <v>0</v>
      </c>
      <c r="J49" s="2">
        <v>2.0000000000000001E-4</v>
      </c>
      <c r="K49" s="2">
        <v>3.0000000000000001E-3</v>
      </c>
      <c r="L49" s="2">
        <v>-8.9999999999999998E-4</v>
      </c>
      <c r="M49" s="2">
        <v>-1E-3</v>
      </c>
      <c r="N49" s="2">
        <v>-8.9999999999999998E-4</v>
      </c>
      <c r="O49" s="2">
        <v>-1E-4</v>
      </c>
      <c r="P49" s="2">
        <v>-1E-4</v>
      </c>
      <c r="Q49" s="2">
        <v>-8.9999999999999998E-4</v>
      </c>
      <c r="R49" s="2">
        <v>0</v>
      </c>
      <c r="S49" s="2">
        <v>0</v>
      </c>
      <c r="T49" s="2">
        <v>1E-4</v>
      </c>
      <c r="U49" s="2">
        <v>1E-4</v>
      </c>
      <c r="V49" s="2">
        <v>1.1000000000000001E-3</v>
      </c>
      <c r="W49" s="2">
        <v>1E-3</v>
      </c>
      <c r="X49" s="2">
        <v>8.9999999999999998E-4</v>
      </c>
      <c r="Y49" s="2">
        <v>8.9999999999999998E-4</v>
      </c>
      <c r="Z49" s="3" t="s">
        <v>32</v>
      </c>
      <c r="AA49" s="2">
        <v>5.0000000000000001E-4</v>
      </c>
      <c r="AB49" s="2">
        <v>1E-4</v>
      </c>
      <c r="AC49" s="2">
        <v>5.0000000000000001E-4</v>
      </c>
      <c r="AD49" s="2">
        <v>-1E-4</v>
      </c>
      <c r="AE49" s="2">
        <v>4.0000000000000002E-4</v>
      </c>
      <c r="AF49" s="3" t="s">
        <v>32</v>
      </c>
      <c r="AG49" s="8" t="s">
        <v>42</v>
      </c>
    </row>
    <row r="50" spans="1:33" ht="15.75" thickBot="1" x14ac:dyDescent="0.3">
      <c r="A50" s="1" t="s">
        <v>53</v>
      </c>
      <c r="B50" s="1" t="s">
        <v>28</v>
      </c>
      <c r="C50" s="2">
        <v>36</v>
      </c>
      <c r="D50" s="2">
        <v>0.1431</v>
      </c>
      <c r="E50" s="2">
        <v>5.1000000000000004E-3</v>
      </c>
      <c r="F50" s="2">
        <v>2.0301</v>
      </c>
      <c r="G50" s="2">
        <v>-9.4000000000000004E-3</v>
      </c>
      <c r="H50" s="2">
        <f>Table1[[#This Row],[Mean]]+Table1[[#This Row],[SE]]</f>
        <v>-4.3E-3</v>
      </c>
      <c r="I50" s="2">
        <f>Table1[[#This Row],[Mean]]-Table1[[#This Row],[SE]]</f>
        <v>-1.4500000000000001E-2</v>
      </c>
      <c r="J50" s="2">
        <v>2.3300000000000001E-2</v>
      </c>
      <c r="K50" s="2">
        <v>0.02</v>
      </c>
      <c r="L50" s="2">
        <v>-7.0800000000000002E-2</v>
      </c>
      <c r="M50" s="2">
        <v>-7.0000000000000007E-2</v>
      </c>
      <c r="N50" s="2">
        <v>-7.0800000000000002E-2</v>
      </c>
      <c r="O50" s="2">
        <v>-1.9800000000000002E-2</v>
      </c>
      <c r="P50" s="2">
        <v>-1.9800000000000002E-2</v>
      </c>
      <c r="Q50" s="2">
        <v>-2.5000000000000001E-2</v>
      </c>
      <c r="R50" s="2">
        <v>-5.0000000000000001E-3</v>
      </c>
      <c r="S50" s="2">
        <v>-5.0000000000000001E-3</v>
      </c>
      <c r="T50" s="2">
        <v>8.9999999999999998E-4</v>
      </c>
      <c r="U50" s="2">
        <v>6.9999999999999999E-4</v>
      </c>
      <c r="V50" s="2">
        <v>5.0000000000000001E-3</v>
      </c>
      <c r="W50" s="2">
        <v>4.1200000000000001E-2</v>
      </c>
      <c r="X50" s="2">
        <v>5.1999999999999998E-2</v>
      </c>
      <c r="Y50" s="2">
        <v>5.1999999999999998E-2</v>
      </c>
      <c r="Z50" s="2">
        <v>0.04</v>
      </c>
      <c r="AA50" s="2">
        <v>0.04</v>
      </c>
      <c r="AB50" s="2">
        <v>1.0200000000000001E-2</v>
      </c>
      <c r="AC50" s="2">
        <v>3.0700000000000002E-2</v>
      </c>
      <c r="AD50" s="2">
        <v>-1.0200000000000001E-2</v>
      </c>
      <c r="AE50" s="2">
        <v>2.4899999999999999E-2</v>
      </c>
      <c r="AF50" s="2">
        <v>2.4899999999999999E-2</v>
      </c>
      <c r="AG50" s="8" t="s">
        <v>38</v>
      </c>
    </row>
    <row r="51" spans="1:33" ht="15.75" thickBot="1" x14ac:dyDescent="0.3">
      <c r="A51" s="1" t="s">
        <v>53</v>
      </c>
      <c r="B51" s="1" t="s">
        <v>30</v>
      </c>
      <c r="C51" s="2">
        <v>36</v>
      </c>
      <c r="D51" s="2">
        <v>2.7000000000000001E-3</v>
      </c>
      <c r="E51" s="2">
        <v>7.7999999999999996E-3</v>
      </c>
      <c r="F51" s="2">
        <v>2.0301</v>
      </c>
      <c r="G51" s="2">
        <v>1.5800000000000002E-2</v>
      </c>
      <c r="H51" s="2">
        <f>Table1[[#This Row],[Mean]]+Table1[[#This Row],[SE]]</f>
        <v>2.3600000000000003E-2</v>
      </c>
      <c r="I51" s="2">
        <f>Table1[[#This Row],[Mean]]-Table1[[#This Row],[SE]]</f>
        <v>8.0000000000000019E-3</v>
      </c>
      <c r="J51" s="2">
        <v>3.5299999999999998E-2</v>
      </c>
      <c r="K51" s="2">
        <v>0.02</v>
      </c>
      <c r="L51" s="2">
        <v>-7.7399999999999997E-2</v>
      </c>
      <c r="M51" s="2">
        <v>-4.4999999999999998E-2</v>
      </c>
      <c r="N51" s="2">
        <v>-7.7399999999999997E-2</v>
      </c>
      <c r="O51" s="2">
        <v>1E-4</v>
      </c>
      <c r="P51" s="2">
        <v>1E-4</v>
      </c>
      <c r="Q51" s="2">
        <v>0</v>
      </c>
      <c r="R51" s="2">
        <v>0.02</v>
      </c>
      <c r="S51" s="2">
        <v>0.02</v>
      </c>
      <c r="T51" s="2">
        <v>3.1600000000000003E-2</v>
      </c>
      <c r="U51" s="2">
        <v>3.1300000000000001E-2</v>
      </c>
      <c r="V51" s="2">
        <v>0.03</v>
      </c>
      <c r="W51" s="2">
        <v>9.3799999999999994E-2</v>
      </c>
      <c r="X51" s="2">
        <v>0.1091</v>
      </c>
      <c r="Y51" s="2">
        <v>0.1091</v>
      </c>
      <c r="Z51" s="2">
        <v>6.08E-2</v>
      </c>
      <c r="AA51" s="2">
        <v>6.08E-2</v>
      </c>
      <c r="AB51" s="2">
        <v>1.55E-2</v>
      </c>
      <c r="AC51" s="2">
        <v>4.6600000000000003E-2</v>
      </c>
      <c r="AD51" s="2">
        <v>-1.55E-2</v>
      </c>
      <c r="AE51" s="2">
        <v>3.78E-2</v>
      </c>
      <c r="AF51" s="2">
        <v>3.78E-2</v>
      </c>
      <c r="AG51" s="8" t="s">
        <v>38</v>
      </c>
    </row>
    <row r="52" spans="1:33" ht="15.75" thickBot="1" x14ac:dyDescent="0.3">
      <c r="A52" s="1" t="s">
        <v>53</v>
      </c>
      <c r="B52" s="1" t="s">
        <v>31</v>
      </c>
      <c r="C52" s="2">
        <v>162</v>
      </c>
      <c r="D52" s="2">
        <v>0</v>
      </c>
      <c r="E52" s="2">
        <v>6.3E-3</v>
      </c>
      <c r="F52" s="2">
        <v>1.9748000000000001</v>
      </c>
      <c r="G52" s="2">
        <v>3.8999999999999998E-3</v>
      </c>
      <c r="H52" s="2">
        <f>Table1[[#This Row],[Mean]]+Table1[[#This Row],[SE]]</f>
        <v>1.0200000000000001E-2</v>
      </c>
      <c r="I52" s="2">
        <f>Table1[[#This Row],[Mean]]-Table1[[#This Row],[SE]]</f>
        <v>-2.4000000000000002E-3</v>
      </c>
      <c r="J52" s="2">
        <v>4.7600000000000003E-2</v>
      </c>
      <c r="K52" s="2">
        <v>0.02</v>
      </c>
      <c r="L52" s="2">
        <v>-0.15709999999999999</v>
      </c>
      <c r="M52" s="2">
        <v>-0.1845</v>
      </c>
      <c r="N52" s="2">
        <v>-0.15709999999999999</v>
      </c>
      <c r="O52" s="2">
        <v>-8.8999999999999999E-3</v>
      </c>
      <c r="P52" s="2">
        <v>-8.6E-3</v>
      </c>
      <c r="Q52" s="2">
        <v>-5.0000000000000001E-3</v>
      </c>
      <c r="R52" s="2">
        <v>0</v>
      </c>
      <c r="S52" s="2">
        <v>0</v>
      </c>
      <c r="T52" s="2">
        <v>1.66E-2</v>
      </c>
      <c r="U52" s="2">
        <v>1.6500000000000001E-2</v>
      </c>
      <c r="V52" s="2">
        <v>0.01</v>
      </c>
      <c r="W52" s="2">
        <v>0.15</v>
      </c>
      <c r="X52" s="2">
        <v>0.1648</v>
      </c>
      <c r="Y52" s="2">
        <v>0.1648</v>
      </c>
      <c r="Z52" s="3" t="s">
        <v>32</v>
      </c>
      <c r="AA52" s="2">
        <v>9.06E-2</v>
      </c>
      <c r="AB52" s="2">
        <v>1.26E-2</v>
      </c>
      <c r="AC52" s="2">
        <v>8.0500000000000002E-2</v>
      </c>
      <c r="AD52" s="2">
        <v>-1.26E-2</v>
      </c>
      <c r="AE52" s="2">
        <v>7.2400000000000006E-2</v>
      </c>
      <c r="AF52" s="3" t="s">
        <v>32</v>
      </c>
      <c r="AG52" s="8" t="s">
        <v>38</v>
      </c>
    </row>
    <row r="53" spans="1:33" ht="15.75" thickBot="1" x14ac:dyDescent="0.3">
      <c r="A53" s="1" t="s">
        <v>54</v>
      </c>
      <c r="B53" s="1" t="s">
        <v>28</v>
      </c>
      <c r="C53" s="2">
        <v>36</v>
      </c>
      <c r="D53" s="2">
        <v>8.1699999999999995E-2</v>
      </c>
      <c r="E53" s="2">
        <v>0.11169999999999999</v>
      </c>
      <c r="F53" s="2">
        <v>2.0301</v>
      </c>
      <c r="G53" s="2">
        <v>-7.4999999999999997E-2</v>
      </c>
      <c r="H53" s="2">
        <f>Table1[[#This Row],[Mean]]+Table1[[#This Row],[SE]]</f>
        <v>3.6699999999999997E-2</v>
      </c>
      <c r="I53" s="2">
        <f>Table1[[#This Row],[Mean]]-Table1[[#This Row],[SE]]</f>
        <v>-0.18669999999999998</v>
      </c>
      <c r="J53" s="2">
        <v>0.55830000000000002</v>
      </c>
      <c r="K53" s="2">
        <v>0.8</v>
      </c>
      <c r="L53" s="2">
        <v>-1.4157</v>
      </c>
      <c r="M53" s="2">
        <v>-1.4125000000000001</v>
      </c>
      <c r="N53" s="2">
        <v>-1.4157</v>
      </c>
      <c r="O53" s="2">
        <v>-0.30180000000000001</v>
      </c>
      <c r="P53" s="2">
        <v>-0.30180000000000001</v>
      </c>
      <c r="Q53" s="2">
        <v>-0.3</v>
      </c>
      <c r="R53" s="2">
        <v>0.1</v>
      </c>
      <c r="S53" s="2">
        <v>0.1</v>
      </c>
      <c r="T53" s="2">
        <v>0.15179999999999999</v>
      </c>
      <c r="U53" s="2">
        <v>0.14729999999999999</v>
      </c>
      <c r="V53" s="2">
        <v>0.2</v>
      </c>
      <c r="W53" s="2">
        <v>0.8125</v>
      </c>
      <c r="X53" s="2">
        <v>1.2657</v>
      </c>
      <c r="Y53" s="2">
        <v>1.2657</v>
      </c>
      <c r="Z53" s="2">
        <v>0.87439999999999996</v>
      </c>
      <c r="AA53" s="2">
        <v>0.87439999999999996</v>
      </c>
      <c r="AB53" s="2">
        <v>0.2223</v>
      </c>
      <c r="AC53" s="2">
        <v>0.67030000000000001</v>
      </c>
      <c r="AD53" s="2">
        <v>-0.2223</v>
      </c>
      <c r="AE53" s="2">
        <v>0.54369999999999996</v>
      </c>
      <c r="AF53" s="2">
        <v>0.54369999999999996</v>
      </c>
      <c r="AG53" s="8" t="s">
        <v>40</v>
      </c>
    </row>
    <row r="54" spans="1:33" ht="15.75" thickBot="1" x14ac:dyDescent="0.3">
      <c r="A54" s="1" t="s">
        <v>54</v>
      </c>
      <c r="B54" s="1" t="s">
        <v>30</v>
      </c>
      <c r="C54" s="2">
        <v>36</v>
      </c>
      <c r="D54" s="2">
        <v>0</v>
      </c>
      <c r="E54" s="2">
        <v>0.11849999999999999</v>
      </c>
      <c r="F54" s="2">
        <v>2.0301</v>
      </c>
      <c r="G54" s="2">
        <v>-0.19719999999999999</v>
      </c>
      <c r="H54" s="2">
        <f>Table1[[#This Row],[Mean]]+Table1[[#This Row],[SE]]</f>
        <v>-7.8699999999999992E-2</v>
      </c>
      <c r="I54" s="2">
        <f>Table1[[#This Row],[Mean]]-Table1[[#This Row],[SE]]</f>
        <v>-0.31569999999999998</v>
      </c>
      <c r="J54" s="2">
        <v>0.46389999999999998</v>
      </c>
      <c r="K54" s="2">
        <v>0.8</v>
      </c>
      <c r="L54" s="2">
        <v>-1.6191</v>
      </c>
      <c r="M54" s="2">
        <v>-2.0625</v>
      </c>
      <c r="N54" s="2">
        <v>-1.6191</v>
      </c>
      <c r="O54" s="2">
        <v>-0.43780000000000002</v>
      </c>
      <c r="P54" s="2">
        <v>-0.43780000000000002</v>
      </c>
      <c r="Q54" s="2">
        <v>-0.45</v>
      </c>
      <c r="R54" s="2">
        <v>0</v>
      </c>
      <c r="S54" s="2">
        <v>0</v>
      </c>
      <c r="T54" s="2">
        <v>4.3299999999999998E-2</v>
      </c>
      <c r="U54" s="2">
        <v>3.8600000000000002E-2</v>
      </c>
      <c r="V54" s="2">
        <v>0.15</v>
      </c>
      <c r="W54" s="2">
        <v>0.6</v>
      </c>
      <c r="X54" s="2">
        <v>1.2245999999999999</v>
      </c>
      <c r="Y54" s="2">
        <v>1.2245999999999999</v>
      </c>
      <c r="Z54" s="2">
        <v>0.9274</v>
      </c>
      <c r="AA54" s="2">
        <v>0.9274</v>
      </c>
      <c r="AB54" s="2">
        <v>0.23580000000000001</v>
      </c>
      <c r="AC54" s="2">
        <v>0.71089999999999998</v>
      </c>
      <c r="AD54" s="2">
        <v>-0.23580000000000001</v>
      </c>
      <c r="AE54" s="2">
        <v>0.5766</v>
      </c>
      <c r="AF54" s="2">
        <v>0.5766</v>
      </c>
      <c r="AG54" s="8" t="s">
        <v>40</v>
      </c>
    </row>
    <row r="55" spans="1:33" ht="15.75" thickBot="1" x14ac:dyDescent="0.3">
      <c r="A55" s="1" t="s">
        <v>54</v>
      </c>
      <c r="B55" s="1" t="s">
        <v>31</v>
      </c>
      <c r="C55" s="2">
        <v>111</v>
      </c>
      <c r="D55" s="2">
        <v>2.7300000000000001E-2</v>
      </c>
      <c r="E55" s="2">
        <v>5.3699999999999998E-2</v>
      </c>
      <c r="F55" s="2">
        <v>1.9818</v>
      </c>
      <c r="G55" s="2">
        <v>-0.1623</v>
      </c>
      <c r="H55" s="2">
        <f>Table1[[#This Row],[Mean]]+Table1[[#This Row],[SE]]</f>
        <v>-0.1086</v>
      </c>
      <c r="I55" s="2">
        <f>Table1[[#This Row],[Mean]]-Table1[[#This Row],[SE]]</f>
        <v>-0.216</v>
      </c>
      <c r="J55" s="2">
        <v>0.43580000000000002</v>
      </c>
      <c r="K55" s="2">
        <v>0.8</v>
      </c>
      <c r="L55" s="2">
        <v>-1.2941</v>
      </c>
      <c r="M55" s="2">
        <v>-1.5125</v>
      </c>
      <c r="N55" s="2">
        <v>-1.2941</v>
      </c>
      <c r="O55" s="2">
        <v>-0.27129999999999999</v>
      </c>
      <c r="P55" s="2">
        <v>-0.26869999999999999</v>
      </c>
      <c r="Q55" s="2">
        <v>-0.3</v>
      </c>
      <c r="R55" s="2">
        <v>-0.15</v>
      </c>
      <c r="S55" s="2">
        <v>-0.15</v>
      </c>
      <c r="T55" s="2">
        <v>-5.33E-2</v>
      </c>
      <c r="U55" s="2">
        <v>-5.5399999999999998E-2</v>
      </c>
      <c r="V55" s="2">
        <v>-0.05</v>
      </c>
      <c r="W55" s="2">
        <v>0.8</v>
      </c>
      <c r="X55" s="2">
        <v>0.96960000000000002</v>
      </c>
      <c r="Y55" s="2">
        <v>0.96960000000000002</v>
      </c>
      <c r="Z55" s="3" t="s">
        <v>32</v>
      </c>
      <c r="AA55" s="2">
        <v>0.65439999999999998</v>
      </c>
      <c r="AB55" s="2">
        <v>0.1069</v>
      </c>
      <c r="AC55" s="2">
        <v>0.56589999999999996</v>
      </c>
      <c r="AD55" s="2">
        <v>-0.1069</v>
      </c>
      <c r="AE55" s="2">
        <v>0.49859999999999999</v>
      </c>
      <c r="AF55" s="3" t="s">
        <v>32</v>
      </c>
      <c r="AG55" s="8" t="s">
        <v>40</v>
      </c>
    </row>
    <row r="56" spans="1:33" ht="15.75" thickBot="1" x14ac:dyDescent="0.3">
      <c r="A56" s="1" t="s">
        <v>55</v>
      </c>
      <c r="B56" s="1" t="s">
        <v>28</v>
      </c>
      <c r="C56" s="2">
        <v>36</v>
      </c>
      <c r="D56" s="2">
        <v>0</v>
      </c>
      <c r="E56" s="2">
        <v>2.0000000000000001E-4</v>
      </c>
      <c r="F56" s="2">
        <v>2.0301</v>
      </c>
      <c r="G56" s="2">
        <v>2.9999999999999997E-4</v>
      </c>
      <c r="H56" s="2">
        <f>Table1[[#This Row],[Mean]]+Table1[[#This Row],[SE]]</f>
        <v>5.0000000000000001E-4</v>
      </c>
      <c r="I56" s="2">
        <f>Table1[[#This Row],[Mean]]-Table1[[#This Row],[SE]]</f>
        <v>9.9999999999999964E-5</v>
      </c>
      <c r="J56" s="2">
        <v>8.0000000000000004E-4</v>
      </c>
      <c r="K56" s="2">
        <v>2E-3</v>
      </c>
      <c r="L56" s="2">
        <v>-2.2000000000000001E-3</v>
      </c>
      <c r="M56" s="2">
        <v>-1E-3</v>
      </c>
      <c r="N56" s="2">
        <v>-2.2000000000000001E-3</v>
      </c>
      <c r="O56" s="2">
        <v>-1E-4</v>
      </c>
      <c r="P56" s="2">
        <v>-1E-4</v>
      </c>
      <c r="Q56" s="2">
        <v>-1E-4</v>
      </c>
      <c r="R56" s="2">
        <v>0</v>
      </c>
      <c r="S56" s="2">
        <v>0</v>
      </c>
      <c r="T56" s="2">
        <v>8.0000000000000004E-4</v>
      </c>
      <c r="U56" s="2">
        <v>6.9999999999999999E-4</v>
      </c>
      <c r="V56" s="2">
        <v>1.6000000000000001E-3</v>
      </c>
      <c r="W56" s="2">
        <v>3.0999999999999999E-3</v>
      </c>
      <c r="X56" s="2">
        <v>2.8E-3</v>
      </c>
      <c r="Y56" s="2">
        <v>2.8E-3</v>
      </c>
      <c r="Z56" s="2">
        <v>1.6000000000000001E-3</v>
      </c>
      <c r="AA56" s="2">
        <v>1.6000000000000001E-3</v>
      </c>
      <c r="AB56" s="2">
        <v>4.0000000000000002E-4</v>
      </c>
      <c r="AC56" s="2">
        <v>1.1999999999999999E-3</v>
      </c>
      <c r="AD56" s="2">
        <v>-4.0000000000000002E-4</v>
      </c>
      <c r="AE56" s="2">
        <v>1E-3</v>
      </c>
      <c r="AF56" s="2">
        <v>1E-3</v>
      </c>
      <c r="AG56" s="8" t="s">
        <v>42</v>
      </c>
    </row>
    <row r="57" spans="1:33" ht="15.75" thickBot="1" x14ac:dyDescent="0.3">
      <c r="A57" s="1" t="s">
        <v>55</v>
      </c>
      <c r="B57" s="1" t="s">
        <v>30</v>
      </c>
      <c r="C57" s="2">
        <v>36</v>
      </c>
      <c r="D57" s="2">
        <v>0</v>
      </c>
      <c r="E57" s="2">
        <v>4.0000000000000002E-4</v>
      </c>
      <c r="F57" s="2">
        <v>2.0301</v>
      </c>
      <c r="G57" s="2">
        <v>0</v>
      </c>
      <c r="H57" s="2">
        <f>Table1[[#This Row],[Mean]]+Table1[[#This Row],[SE]]</f>
        <v>4.0000000000000002E-4</v>
      </c>
      <c r="I57" s="2">
        <f>Table1[[#This Row],[Mean]]-Table1[[#This Row],[SE]]</f>
        <v>-4.0000000000000002E-4</v>
      </c>
      <c r="J57" s="2">
        <v>1.2999999999999999E-3</v>
      </c>
      <c r="K57" s="2">
        <v>2E-3</v>
      </c>
      <c r="L57" s="2">
        <v>-5.4000000000000003E-3</v>
      </c>
      <c r="M57" s="2">
        <v>-3.5999999999999999E-3</v>
      </c>
      <c r="N57" s="2">
        <v>-5.4000000000000003E-3</v>
      </c>
      <c r="O57" s="2">
        <v>-8.9999999999999998E-4</v>
      </c>
      <c r="P57" s="2">
        <v>-8.9999999999999998E-4</v>
      </c>
      <c r="Q57" s="2">
        <v>-1E-3</v>
      </c>
      <c r="R57" s="2">
        <v>0</v>
      </c>
      <c r="S57" s="2">
        <v>0</v>
      </c>
      <c r="T57" s="2">
        <v>8.9999999999999998E-4</v>
      </c>
      <c r="U57" s="2">
        <v>8.9999999999999998E-4</v>
      </c>
      <c r="V57" s="2">
        <v>1E-3</v>
      </c>
      <c r="W57" s="2">
        <v>3.2000000000000002E-3</v>
      </c>
      <c r="X57" s="2">
        <v>5.3E-3</v>
      </c>
      <c r="Y57" s="2">
        <v>5.3E-3</v>
      </c>
      <c r="Z57" s="2">
        <v>3.5000000000000001E-3</v>
      </c>
      <c r="AA57" s="2">
        <v>3.5000000000000001E-3</v>
      </c>
      <c r="AB57" s="2">
        <v>8.9999999999999998E-4</v>
      </c>
      <c r="AC57" s="2">
        <v>2.7000000000000001E-3</v>
      </c>
      <c r="AD57" s="2">
        <v>-8.9999999999999998E-4</v>
      </c>
      <c r="AE57" s="2">
        <v>2.2000000000000001E-3</v>
      </c>
      <c r="AF57" s="2">
        <v>2.2000000000000001E-3</v>
      </c>
      <c r="AG57" s="8" t="s">
        <v>42</v>
      </c>
    </row>
    <row r="58" spans="1:33" ht="15.75" thickBot="1" x14ac:dyDescent="0.3">
      <c r="A58" s="9" t="s">
        <v>55</v>
      </c>
      <c r="B58" s="9" t="s">
        <v>31</v>
      </c>
      <c r="C58" s="10">
        <v>510</v>
      </c>
      <c r="D58" s="10">
        <v>0</v>
      </c>
      <c r="E58" s="10">
        <v>2.0000000000000001E-4</v>
      </c>
      <c r="F58" s="10">
        <v>1.9645999999999999</v>
      </c>
      <c r="G58" s="10">
        <v>5.0000000000000001E-4</v>
      </c>
      <c r="H58" s="10">
        <f>Table1[[#This Row],[Mean]]+Table1[[#This Row],[SE]]</f>
        <v>6.9999999999999999E-4</v>
      </c>
      <c r="I58" s="10">
        <f>Table1[[#This Row],[Mean]]-Table1[[#This Row],[SE]]</f>
        <v>3.0000000000000003E-4</v>
      </c>
      <c r="J58" s="10">
        <v>1.6000000000000001E-3</v>
      </c>
      <c r="K58" s="2">
        <v>2E-3</v>
      </c>
      <c r="L58" s="10">
        <v>-6.4000000000000003E-3</v>
      </c>
      <c r="M58" s="10">
        <v>-4.0000000000000001E-3</v>
      </c>
      <c r="N58" s="10">
        <v>-6.4000000000000003E-3</v>
      </c>
      <c r="O58" s="10">
        <v>2.0000000000000001E-4</v>
      </c>
      <c r="P58" s="10">
        <v>2.0000000000000001E-4</v>
      </c>
      <c r="Q58" s="10">
        <v>0</v>
      </c>
      <c r="R58" s="10">
        <v>0</v>
      </c>
      <c r="S58" s="10">
        <v>0</v>
      </c>
      <c r="T58" s="10">
        <v>8.0000000000000004E-4</v>
      </c>
      <c r="U58" s="10">
        <v>8.0000000000000004E-4</v>
      </c>
      <c r="V58" s="10">
        <v>8.9999999999999998E-4</v>
      </c>
      <c r="W58" s="10">
        <v>8.2000000000000007E-3</v>
      </c>
      <c r="X58" s="10">
        <v>7.4000000000000003E-3</v>
      </c>
      <c r="Y58" s="10">
        <v>7.4000000000000003E-3</v>
      </c>
      <c r="Z58" s="11" t="s">
        <v>32</v>
      </c>
      <c r="AA58" s="10">
        <v>3.7000000000000002E-3</v>
      </c>
      <c r="AB58" s="10">
        <v>2.9999999999999997E-4</v>
      </c>
      <c r="AC58" s="10">
        <v>3.3999999999999998E-3</v>
      </c>
      <c r="AD58" s="10">
        <v>-2.9999999999999997E-4</v>
      </c>
      <c r="AE58" s="10">
        <v>3.2000000000000002E-3</v>
      </c>
      <c r="AF58" s="11" t="s">
        <v>32</v>
      </c>
      <c r="AG58" s="1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109194FDB644CBFA5AEE7EF0EC7AC" ma:contentTypeVersion="11" ma:contentTypeDescription="Create a new document." ma:contentTypeScope="" ma:versionID="d953d89a1636d7fceb794aa938761216">
  <xsd:schema xmlns:xsd="http://www.w3.org/2001/XMLSchema" xmlns:xs="http://www.w3.org/2001/XMLSchema" xmlns:p="http://schemas.microsoft.com/office/2006/metadata/properties" xmlns:ns3="585a8c91-6e46-4260-8f40-b38813eb6ec6" xmlns:ns4="fc82b8c1-1d0c-4aa6-a5bc-b96c9a1d5138" targetNamespace="http://schemas.microsoft.com/office/2006/metadata/properties" ma:root="true" ma:fieldsID="c39a1ec2daf2ef77df1544ea05297a7d" ns3:_="" ns4:_="">
    <xsd:import namespace="585a8c91-6e46-4260-8f40-b38813eb6ec6"/>
    <xsd:import namespace="fc82b8c1-1d0c-4aa6-a5bc-b96c9a1d51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a8c91-6e46-4260-8f40-b38813eb6e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2b8c1-1d0c-4aa6-a5bc-b96c9a1d5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0C693-D608-4F15-B600-492306F0F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a8c91-6e46-4260-8f40-b38813eb6ec6"/>
    <ds:schemaRef ds:uri="fc82b8c1-1d0c-4aa6-a5bc-b96c9a1d5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A162B-BDE8-48AA-B3D3-B4875DC12C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2A6E3-E6C8-4723-B5DD-B9C1F37568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mpowers</dc:creator>
  <cp:lastModifiedBy>matt powers</cp:lastModifiedBy>
  <dcterms:created xsi:type="dcterms:W3CDTF">2020-04-23T18:35:09Z</dcterms:created>
  <dcterms:modified xsi:type="dcterms:W3CDTF">2020-04-25T02:15:40Z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0x010100FF8109194FDB644CBFA5AEE7EF0EC7AC</vt:lpwstr>
  </property>
</Properties>
</file>