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fwmdoffice-my.sharepoint.com/personal/mpowers_sfwmd_gov/Documents/WQTT/Processing Time SxS/"/>
    </mc:Choice>
  </mc:AlternateContent>
  <xr:revisionPtr revIDLastSave="68" documentId="8_{8D74BB01-E124-4E09-BCFE-FD8797C1031C}" xr6:coauthVersionLast="45" xr6:coauthVersionMax="45" xr10:uidLastSave="{22FFDDB9-D069-4FD0-8FAD-2F7112E7C374}"/>
  <bookViews>
    <workbookView xWindow="-38520" yWindow="-5520" windowWidth="38640" windowHeight="21240" xr2:uid="{00000000-000D-0000-FFFF-FFFF00000000}"/>
  </bookViews>
  <sheets>
    <sheet name="Table_resul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20" i="2"/>
  <c r="F4" i="2"/>
  <c r="F19" i="2"/>
  <c r="F5" i="2"/>
  <c r="F18" i="2"/>
  <c r="F17" i="2"/>
  <c r="F16" i="2"/>
  <c r="F15" i="2"/>
  <c r="F14" i="2"/>
  <c r="F13" i="2"/>
  <c r="F6" i="2"/>
  <c r="F12" i="2"/>
  <c r="F11" i="2"/>
  <c r="F7" i="2"/>
  <c r="F8" i="2"/>
  <c r="F9" i="2"/>
  <c r="F10" i="2"/>
  <c r="E2" i="2"/>
  <c r="E3" i="2"/>
  <c r="E20" i="2"/>
  <c r="E4" i="2"/>
  <c r="E19" i="2"/>
  <c r="E5" i="2"/>
  <c r="E18" i="2"/>
  <c r="E17" i="2"/>
  <c r="E16" i="2"/>
  <c r="E15" i="2"/>
  <c r="E14" i="2"/>
  <c r="E13" i="2"/>
  <c r="E6" i="2"/>
  <c r="E12" i="2"/>
  <c r="E11" i="2"/>
  <c r="E7" i="2"/>
  <c r="E8" i="2"/>
  <c r="E9" i="2"/>
  <c r="E10" i="2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</calcChain>
</file>

<file path=xl/sharedStrings.xml><?xml version="1.0" encoding="utf-8"?>
<sst xmlns="http://schemas.openxmlformats.org/spreadsheetml/2006/main" count="430" uniqueCount="253">
  <si>
    <t>TEST_NAME</t>
  </si>
  <si>
    <t>8-Hour Min</t>
  </si>
  <si>
    <t>8-Hour Max</t>
  </si>
  <si>
    <t>8-Hour Bias</t>
  </si>
  <si>
    <t>8-Hour Min Difference</t>
  </si>
  <si>
    <t>8-Hour Max Difference</t>
  </si>
  <si>
    <t>8-Hour Median Bias</t>
  </si>
  <si>
    <t>8-Hour Mean Percent Error</t>
  </si>
  <si>
    <t>8-Hour Median Percent Error</t>
  </si>
  <si>
    <t>8-Hour Mean log Bias</t>
  </si>
  <si>
    <t>8-Hour Uncertainty as Percent Error</t>
  </si>
  <si>
    <t>8-Hour SQRT Bias</t>
  </si>
  <si>
    <t>8-Hour Cubic Root Bias</t>
  </si>
  <si>
    <t>8-Hour SD</t>
  </si>
  <si>
    <t>8-Hour log SD</t>
  </si>
  <si>
    <t>8-Hour SQRT SD</t>
  </si>
  <si>
    <t>8-Hour Cubic Root SD</t>
  </si>
  <si>
    <t>8-Hour LOA Lower</t>
  </si>
  <si>
    <t>8-Hour LOA Upper</t>
  </si>
  <si>
    <t>8-Hour LOA 2.5%</t>
  </si>
  <si>
    <t>8-Hour LOA 97.5%</t>
  </si>
  <si>
    <t>8-Hour LOA Log Lower</t>
  </si>
  <si>
    <t>8-Hour LOA Log Upper</t>
  </si>
  <si>
    <t>8-Hour LOA SQRT Lower</t>
  </si>
  <si>
    <t>8-Hour LOA SQRT Upper</t>
  </si>
  <si>
    <t>8-Hour LOA Cubic Root Lower</t>
  </si>
  <si>
    <t>8-Hour LOA Cubic Root Upper</t>
  </si>
  <si>
    <t>24-Hour Min</t>
  </si>
  <si>
    <t>24-Hour Max</t>
  </si>
  <si>
    <t>24-Hour Bias</t>
  </si>
  <si>
    <t>24-Hour Median Bias</t>
  </si>
  <si>
    <t>24-Hour Mean Percent Error</t>
  </si>
  <si>
    <t>24-Hour Median Percent Error</t>
  </si>
  <si>
    <t>24-Hour Uncertainty as Percent Error</t>
  </si>
  <si>
    <t>24-Hour Mean log Bias</t>
  </si>
  <si>
    <t>24-Hour SQRT Bias</t>
  </si>
  <si>
    <t>24-Hour SD</t>
  </si>
  <si>
    <t>24-Hour log SD</t>
  </si>
  <si>
    <t>24-Hour LOA Lower</t>
  </si>
  <si>
    <t>24-Hour LOA Upper</t>
  </si>
  <si>
    <t>24-Hour LOA 2.5%</t>
  </si>
  <si>
    <t>24-Hour LOA 97.5%</t>
  </si>
  <si>
    <t>24-Hour LOA Log Lower</t>
  </si>
  <si>
    <t>24-Hour LOA Log Upper</t>
  </si>
  <si>
    <t>8-Hour Precision</t>
  </si>
  <si>
    <t>24-Hour Precision</t>
  </si>
  <si>
    <t>SE 8-Hour Bias</t>
  </si>
  <si>
    <t>SE 24-Hour Bias</t>
  </si>
  <si>
    <t>SE 8-Hour LOA</t>
  </si>
  <si>
    <t>SE 24-Hour LOA</t>
  </si>
  <si>
    <t>8-Hour Bias 95% Upper CI</t>
  </si>
  <si>
    <t>8-Hour Bias 95% Lower CI</t>
  </si>
  <si>
    <t>24-Hour Bias 95% Upper CI</t>
  </si>
  <si>
    <t>24-Hour Bias 95% Lower CI</t>
  </si>
  <si>
    <t>8-Hour 95% Upper CI Top</t>
  </si>
  <si>
    <t>8-Hour 95% Upper CI Bottom</t>
  </si>
  <si>
    <t>8-Hour 95% Lower CI Top</t>
  </si>
  <si>
    <t>8-Hour 95% Lower CI Bottom</t>
  </si>
  <si>
    <t>24-Hour 95% Upper CI Top</t>
  </si>
  <si>
    <t>24-Hour 95% Upper CI Bottom</t>
  </si>
  <si>
    <t>24-Hour 95% Lower CI Top</t>
  </si>
  <si>
    <t>24-Hour 95% Lower CI Bottom</t>
  </si>
  <si>
    <t>8-Hour Bias CI</t>
  </si>
  <si>
    <t>24-Hour Bias CI</t>
  </si>
  <si>
    <t>8-Hour Shapiro Wilks</t>
  </si>
  <si>
    <t>24-Hour Shapiro Wilks</t>
  </si>
  <si>
    <t>8-Hour Skewness</t>
  </si>
  <si>
    <t>24-Hour Skewness</t>
  </si>
  <si>
    <t>8-Hour Kurtosis</t>
  </si>
  <si>
    <t>24-Hour Kurtosis</t>
  </si>
  <si>
    <t>MDL</t>
  </si>
  <si>
    <t>PQL</t>
  </si>
  <si>
    <t>Mean Uncertainty</t>
  </si>
  <si>
    <t>8-Hour Wilcox Ranked Sign</t>
  </si>
  <si>
    <t>24-Hour Wilcox Ranked Sign</t>
  </si>
  <si>
    <t>8-Hour Exceedences</t>
  </si>
  <si>
    <t>24-Hour Exceedences</t>
  </si>
  <si>
    <t>8-Hour Inside Line of Equality</t>
  </si>
  <si>
    <t>24-Hour Inside Line of Equality</t>
  </si>
  <si>
    <t>Nonparametric 8-Hour LOA Lower</t>
  </si>
  <si>
    <t>Nonparametric 8-Hour LOA Upper</t>
  </si>
  <si>
    <t>Nonparametric 24-Hour LOA Lower</t>
  </si>
  <si>
    <t>Nonparametric 24-Hour LOA Upper</t>
  </si>
  <si>
    <t>Nonparameteric 8-hour Bias</t>
  </si>
  <si>
    <t>Nonparameteric 24-hour Bias</t>
  </si>
  <si>
    <t>Nonparameteric 8-Hour Precision</t>
  </si>
  <si>
    <t>Nonparameteric 24-Hour Precision</t>
  </si>
  <si>
    <t>CA</t>
  </si>
  <si>
    <t>+/- 2.4024</t>
  </si>
  <si>
    <t>+/- 3.34964</t>
  </si>
  <si>
    <t>-0.5699 to 0.4508</t>
  </si>
  <si>
    <t>-0.5699 to 0.5865</t>
  </si>
  <si>
    <t>Inside</t>
  </si>
  <si>
    <t>+/- 2.4</t>
  </si>
  <si>
    <t>+/- 2.85</t>
  </si>
  <si>
    <t>CL</t>
  </si>
  <si>
    <t>+/- 6.11365</t>
  </si>
  <si>
    <t>+/- 7.41468</t>
  </si>
  <si>
    <t>-1.6188 to 1.0497</t>
  </si>
  <si>
    <t>-1.6188 to 0.941</t>
  </si>
  <si>
    <t>+/- 6.1</t>
  </si>
  <si>
    <t>+/- 7.45</t>
  </si>
  <si>
    <t>COLOR</t>
  </si>
  <si>
    <t>+/- 2.4112</t>
  </si>
  <si>
    <t>+/- 2.49508</t>
  </si>
  <si>
    <t>-0.6807 to -0.1116</t>
  </si>
  <si>
    <t>-0.6807 to 0.1807</t>
  </si>
  <si>
    <t>Outside</t>
  </si>
  <si>
    <t>+/- 1.5</t>
  </si>
  <si>
    <t>+/- 2.5</t>
  </si>
  <si>
    <t>DOC</t>
  </si>
  <si>
    <t>+/- 1.7887</t>
  </si>
  <si>
    <t>+/- 1.16032</t>
  </si>
  <si>
    <t>-0.3975 to 0.2005</t>
  </si>
  <si>
    <t>-0.3975 to 0.0031</t>
  </si>
  <si>
    <t>+/- 1.9</t>
  </si>
  <si>
    <t>+/- 1.1</t>
  </si>
  <si>
    <t>K</t>
  </si>
  <si>
    <t>+/- 0.2452</t>
  </si>
  <si>
    <t>+/- 0.36652</t>
  </si>
  <si>
    <t>-0.0994 to 0.034</t>
  </si>
  <si>
    <t>-0.0994 to 0.0272</t>
  </si>
  <si>
    <t>+/- 0.2</t>
  </si>
  <si>
    <t>+/- 0.3</t>
  </si>
  <si>
    <t>MG</t>
  </si>
  <si>
    <t>+/- 0.646</t>
  </si>
  <si>
    <t>+/- 0.9506</t>
  </si>
  <si>
    <t>-0.1335 to 0.1254</t>
  </si>
  <si>
    <t>-0.1335 to 0.1947</t>
  </si>
  <si>
    <t>+/- 0.6</t>
  </si>
  <si>
    <t>+/- 0.9</t>
  </si>
  <si>
    <t>NA</t>
  </si>
  <si>
    <t>+/- 2.3667</t>
  </si>
  <si>
    <t>+/- 3.4496</t>
  </si>
  <si>
    <t>-0.6427 to 0.4252</t>
  </si>
  <si>
    <t>-0.6427 to 0.5483</t>
  </si>
  <si>
    <t>+/- 2.15</t>
  </si>
  <si>
    <t>+/- 2.9</t>
  </si>
  <si>
    <t>NH4</t>
  </si>
  <si>
    <t>+/- 0.02155</t>
  </si>
  <si>
    <t>+/- 0.01764</t>
  </si>
  <si>
    <t>0.0005 to 0.0054</t>
  </si>
  <si>
    <t>0.0005 to 0.0065</t>
  </si>
  <si>
    <t>+/- 0.0175</t>
  </si>
  <si>
    <t>+/- 0.014</t>
  </si>
  <si>
    <t>NO2</t>
  </si>
  <si>
    <t>+/- 0.00215</t>
  </si>
  <si>
    <t>+/- 0.00196</t>
  </si>
  <si>
    <t>-0.0002 to 0.0005</t>
  </si>
  <si>
    <t>-0.0002 to 0.0004</t>
  </si>
  <si>
    <t>+/- 0.002</t>
  </si>
  <si>
    <t>NOX</t>
  </si>
  <si>
    <t>+/- 0.0061</t>
  </si>
  <si>
    <t>+/- 0.00392</t>
  </si>
  <si>
    <t>-0.0013 to 0.0012</t>
  </si>
  <si>
    <t>-0.0013 to 0.0001</t>
  </si>
  <si>
    <t>+/- 0.007</t>
  </si>
  <si>
    <t>+/- 0.0045</t>
  </si>
  <si>
    <t>OPO4</t>
  </si>
  <si>
    <t>+/- 0.0008</t>
  </si>
  <si>
    <t>+/- 0</t>
  </si>
  <si>
    <t>-0.0001 to 0</t>
  </si>
  <si>
    <t>-0.0001 to -0.0001</t>
  </si>
  <si>
    <t>+/- 0.0005</t>
  </si>
  <si>
    <t>+/- 0.001</t>
  </si>
  <si>
    <t>SIO2</t>
  </si>
  <si>
    <t>+/- 0.20875</t>
  </si>
  <si>
    <t>+/- 0.23324</t>
  </si>
  <si>
    <t>0.0066 to 0.0624</t>
  </si>
  <si>
    <t>0.0066 to 0.0872</t>
  </si>
  <si>
    <t>+/- 0.15</t>
  </si>
  <si>
    <t>SO4</t>
  </si>
  <si>
    <t>+/- 1.735</t>
  </si>
  <si>
    <t>+/- 2.89296</t>
  </si>
  <si>
    <t>-0.8077 to 0.2134</t>
  </si>
  <si>
    <t>-0.8077 to 0.1911</t>
  </si>
  <si>
    <t>+/- 1.8</t>
  </si>
  <si>
    <t>+/- 2.6</t>
  </si>
  <si>
    <t>TDN</t>
  </si>
  <si>
    <t>+/- 0.05605</t>
  </si>
  <si>
    <t>+/- 0.08232</t>
  </si>
  <si>
    <t>-0.0364 to 0.0105</t>
  </si>
  <si>
    <t>-0.0364 to -0.008</t>
  </si>
  <si>
    <t>+/- 0.05</t>
  </si>
  <si>
    <t>+/- 0.06</t>
  </si>
  <si>
    <t>TDPO4</t>
  </si>
  <si>
    <t>+/- 0.00195</t>
  </si>
  <si>
    <t>-0.0015 to -0.0004</t>
  </si>
  <si>
    <t>-0.0015 to -0.0001</t>
  </si>
  <si>
    <t>+/- 0.0025</t>
  </si>
  <si>
    <t>TDSFE</t>
  </si>
  <si>
    <t>+/- 0.0039</t>
  </si>
  <si>
    <t>-0.0001 to 0.0002</t>
  </si>
  <si>
    <t>-0.0001 to 0.0005</t>
  </si>
  <si>
    <t>+/- 0.0015</t>
  </si>
  <si>
    <t>TN</t>
  </si>
  <si>
    <t>+/- 0.09135</t>
  </si>
  <si>
    <t>+/- 0.06076</t>
  </si>
  <si>
    <t>-0.0199 to 0.0316</t>
  </si>
  <si>
    <t>-0.0199 to 0.0011</t>
  </si>
  <si>
    <t>+/- 0.055</t>
  </si>
  <si>
    <t>TOC</t>
  </si>
  <si>
    <t>+/- 1.39335</t>
  </si>
  <si>
    <t>+/- 1.3132</t>
  </si>
  <si>
    <t>-0.3017 to 0.0433</t>
  </si>
  <si>
    <t>-0.3017 to 0.1517</t>
  </si>
  <si>
    <t>+/- 1.3</t>
  </si>
  <si>
    <t>TPO4</t>
  </si>
  <si>
    <t>+/- 0.0053</t>
  </si>
  <si>
    <t>0 to 0.0009</t>
  </si>
  <si>
    <t>0 to 0.0006</t>
  </si>
  <si>
    <t>All</t>
  </si>
  <si>
    <t>Group</t>
  </si>
  <si>
    <t>n</t>
  </si>
  <si>
    <t>Normal</t>
  </si>
  <si>
    <t>SE</t>
  </si>
  <si>
    <t>t score</t>
  </si>
  <si>
    <t>Mean</t>
  </si>
  <si>
    <t>Z Dist 2.5%</t>
  </si>
  <si>
    <t>LOA Lower</t>
  </si>
  <si>
    <t>Lower Median CI</t>
  </si>
  <si>
    <t>LOA Lower Mean</t>
  </si>
  <si>
    <t>Wilcox Lower Median CI</t>
  </si>
  <si>
    <t>median</t>
  </si>
  <si>
    <t>median2</t>
  </si>
  <si>
    <t>Upper Median CI</t>
  </si>
  <si>
    <t>LOA Upper Mean</t>
  </si>
  <si>
    <t>Wilcox Upper Median CI</t>
  </si>
  <si>
    <t>LOA Upper</t>
  </si>
  <si>
    <t>Z Dist 97.5%</t>
  </si>
  <si>
    <t>Upper SD CI formula</t>
  </si>
  <si>
    <t>Upper SD CI CHI</t>
  </si>
  <si>
    <t>Upper SD CI BA</t>
  </si>
  <si>
    <t>sd</t>
  </si>
  <si>
    <t>lower SD CI BA</t>
  </si>
  <si>
    <t>Lower SD CI CHI</t>
  </si>
  <si>
    <t>Lower formula</t>
  </si>
  <si>
    <t>Scale</t>
  </si>
  <si>
    <t>Replicates</t>
  </si>
  <si>
    <t>large</t>
  </si>
  <si>
    <t>medium large</t>
  </si>
  <si>
    <t>medium small</t>
  </si>
  <si>
    <t>medium</t>
  </si>
  <si>
    <t>small</t>
  </si>
  <si>
    <t>very small</t>
  </si>
  <si>
    <t>Replicate Bias</t>
  </si>
  <si>
    <t>8-hour bias as percent of MDL</t>
  </si>
  <si>
    <t>24-hour bias as percent of MDL</t>
  </si>
  <si>
    <t>rep</t>
  </si>
  <si>
    <t xml:space="preserve">8 to rep </t>
  </si>
  <si>
    <t>24 to rep</t>
  </si>
  <si>
    <t>24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</si>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</sst>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i/>
      <sz val="8"/>
      <color rgb="FFABACAD"/>
      <name val="Segoe UI"/>
      <family val="2"/>
    </font>
    <font>
      <sz val="8"/>
      <color rgb="FF000000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8F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0" fontId="18" fillId="0" borderId="11" xfId="0" applyNumberFormat="1" applyFont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right"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9" fontId="0" fillId="0" borderId="0" xfId="42" applyFont="1"/>
    <xf numFmtId="0" fontId="18" fillId="0" borderId="10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rgb="FFD6DADC"/>
        </left>
        <right style="medium">
          <color rgb="FFD6DAD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77</xdr:col>
      <xdr:colOff>0</xdr:colOff>
      <xdr:row>31</xdr:row>
      <xdr:rowOff>0</xdr:rowOff>
    </xdr:from>
    <xdr:to>
      <xdr:col>77</xdr:col>
      <xdr:colOff>304800</xdr:colOff>
      <xdr:row>32</xdr:row>
      <xdr:rowOff>104775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505825" y="61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0</xdr:colOff>
          <xdr:row>32</xdr:row>
          <xdr:rowOff>0</xdr:rowOff>
        </xdr:from>
        <xdr:to>
          <xdr:col>77</xdr:col>
          <xdr:colOff>914400</xdr:colOff>
          <xdr:row>33</xdr:row>
          <xdr:rowOff>28575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78</xdr:col>
      <xdr:colOff>0</xdr:colOff>
      <xdr:row>33</xdr:row>
      <xdr:rowOff>0</xdr:rowOff>
    </xdr:from>
    <xdr:to>
      <xdr:col>78</xdr:col>
      <xdr:colOff>304800</xdr:colOff>
      <xdr:row>34</xdr:row>
      <xdr:rowOff>104775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0</xdr:colOff>
          <xdr:row>34</xdr:row>
          <xdr:rowOff>0</xdr:rowOff>
        </xdr:from>
        <xdr:to>
          <xdr:col>78</xdr:col>
          <xdr:colOff>914400</xdr:colOff>
          <xdr:row>35</xdr:row>
          <xdr:rowOff>28575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L20" totalsRowShown="0">
  <autoFilter ref="A1:CL20" xr:uid="{00000000-0009-0000-0100-000001000000}"/>
  <sortState xmlns:xlrd2="http://schemas.microsoft.com/office/spreadsheetml/2017/richdata2" ref="A2:CL20">
    <sortCondition ref="A1:A20"/>
  </sortState>
  <tableColumns count="90">
    <tableColumn id="1" xr3:uid="{00000000-0010-0000-0000-000001000000}" name="TEST_NAME"/>
    <tableColumn id="2" xr3:uid="{00000000-0010-0000-0000-000002000000}" name="8-Hour Min"/>
    <tableColumn id="3" xr3:uid="{00000000-0010-0000-0000-000003000000}" name="8-Hour Max"/>
    <tableColumn id="4" xr3:uid="{00000000-0010-0000-0000-000004000000}" name="8-Hour Bias"/>
    <tableColumn id="5" xr3:uid="{00000000-0010-0000-0000-000005000000}" name="8-Hour Min Difference"/>
    <tableColumn id="6" xr3:uid="{00000000-0010-0000-0000-000006000000}" name="8-Hour Max Difference"/>
    <tableColumn id="7" xr3:uid="{00000000-0010-0000-0000-000007000000}" name="8-Hour Median Bias"/>
    <tableColumn id="8" xr3:uid="{00000000-0010-0000-0000-000008000000}" name="8-Hour Mean Percent Error"/>
    <tableColumn id="9" xr3:uid="{00000000-0010-0000-0000-000009000000}" name="8-Hour Median Percent Error"/>
    <tableColumn id="10" xr3:uid="{00000000-0010-0000-0000-00000A000000}" name="8-Hour Mean log Bias"/>
    <tableColumn id="11" xr3:uid="{00000000-0010-0000-0000-00000B000000}" name="8-Hour Uncertainty as Percent Error"/>
    <tableColumn id="12" xr3:uid="{00000000-0010-0000-0000-00000C000000}" name="8-Hour SQRT Bias"/>
    <tableColumn id="13" xr3:uid="{00000000-0010-0000-0000-00000D000000}" name="8-Hour Cubic Root Bias"/>
    <tableColumn id="14" xr3:uid="{00000000-0010-0000-0000-00000E000000}" name="8-Hour SD"/>
    <tableColumn id="15" xr3:uid="{00000000-0010-0000-0000-00000F000000}" name="8-Hour log SD"/>
    <tableColumn id="16" xr3:uid="{00000000-0010-0000-0000-000010000000}" name="8-Hour SQRT SD"/>
    <tableColumn id="17" xr3:uid="{00000000-0010-0000-0000-000011000000}" name="8-Hour Cubic Root SD"/>
    <tableColumn id="18" xr3:uid="{00000000-0010-0000-0000-000012000000}" name="8-Hour LOA Lower"/>
    <tableColumn id="19" xr3:uid="{00000000-0010-0000-0000-000013000000}" name="8-Hour LOA Upper"/>
    <tableColumn id="20" xr3:uid="{00000000-0010-0000-0000-000014000000}" name="8-Hour LOA 2.5%"/>
    <tableColumn id="21" xr3:uid="{00000000-0010-0000-0000-000015000000}" name="8-Hour LOA 97.5%"/>
    <tableColumn id="22" xr3:uid="{00000000-0010-0000-0000-000016000000}" name="8-Hour LOA Log Lower"/>
    <tableColumn id="23" xr3:uid="{00000000-0010-0000-0000-000017000000}" name="8-Hour LOA Log Upper"/>
    <tableColumn id="24" xr3:uid="{00000000-0010-0000-0000-000018000000}" name="8-Hour LOA SQRT Lower"/>
    <tableColumn id="25" xr3:uid="{00000000-0010-0000-0000-000019000000}" name="8-Hour LOA SQRT Upper"/>
    <tableColumn id="26" xr3:uid="{00000000-0010-0000-0000-00001A000000}" name="8-Hour LOA Cubic Root Lower"/>
    <tableColumn id="27" xr3:uid="{00000000-0010-0000-0000-00001B000000}" name="8-Hour LOA Cubic Root Upper"/>
    <tableColumn id="28" xr3:uid="{00000000-0010-0000-0000-00001C000000}" name="24-Hour Min"/>
    <tableColumn id="29" xr3:uid="{00000000-0010-0000-0000-00001D000000}" name="24-Hour Max"/>
    <tableColumn id="88" xr3:uid="{60047149-ED69-4845-A9FB-7B7763170F9D}" name="Replicate Bias" dataDxfId="9"/>
    <tableColumn id="30" xr3:uid="{00000000-0010-0000-0000-00001E000000}" name="24-Hour Bias"/>
    <tableColumn id="31" xr3:uid="{00000000-0010-0000-0000-00001F000000}" name="24-Hour Median Bias"/>
    <tableColumn id="32" xr3:uid="{00000000-0010-0000-0000-000020000000}" name="24-Hour Mean Percent Error"/>
    <tableColumn id="33" xr3:uid="{00000000-0010-0000-0000-000021000000}" name="24-Hour Median Percent Error"/>
    <tableColumn id="34" xr3:uid="{00000000-0010-0000-0000-000022000000}" name="24-Hour Uncertainty as Percent Error"/>
    <tableColumn id="35" xr3:uid="{00000000-0010-0000-0000-000023000000}" name="24-Hour Mean log Bias"/>
    <tableColumn id="36" xr3:uid="{00000000-0010-0000-0000-000024000000}" name="24-Hour SQRT Bias"/>
    <tableColumn id="37" xr3:uid="{00000000-0010-0000-0000-000025000000}" name="24-Hour SD"/>
    <tableColumn id="38" xr3:uid="{00000000-0010-0000-0000-000026000000}" name="24-Hour log SD"/>
    <tableColumn id="39" xr3:uid="{00000000-0010-0000-0000-000027000000}" name="24-Hour LOA Lower"/>
    <tableColumn id="40" xr3:uid="{00000000-0010-0000-0000-000028000000}" name="24-Hour LOA Upper"/>
    <tableColumn id="41" xr3:uid="{00000000-0010-0000-0000-000029000000}" name="24-Hour LOA 2.5%"/>
    <tableColumn id="42" xr3:uid="{00000000-0010-0000-0000-00002A000000}" name="24-Hour LOA 97.5%"/>
    <tableColumn id="43" xr3:uid="{00000000-0010-0000-0000-00002B000000}" name="24-Hour LOA Log Lower"/>
    <tableColumn id="44" xr3:uid="{00000000-0010-0000-0000-00002C000000}" name="24-Hour LOA Log Upper"/>
    <tableColumn id="45" xr3:uid="{00000000-0010-0000-0000-00002D000000}" name="8-Hour Precision"/>
    <tableColumn id="46" xr3:uid="{00000000-0010-0000-0000-00002E000000}" name="24-Hour Precision"/>
    <tableColumn id="47" xr3:uid="{00000000-0010-0000-0000-00002F000000}" name="SE 8-Hour Bias"/>
    <tableColumn id="48" xr3:uid="{00000000-0010-0000-0000-000030000000}" name="SE 24-Hour Bias"/>
    <tableColumn id="49" xr3:uid="{00000000-0010-0000-0000-000031000000}" name="SE 8-Hour LOA"/>
    <tableColumn id="50" xr3:uid="{00000000-0010-0000-0000-000032000000}" name="SE 24-Hour LOA"/>
    <tableColumn id="51" xr3:uid="{00000000-0010-0000-0000-000033000000}" name="8-Hour Bias 95% Upper CI"/>
    <tableColumn id="52" xr3:uid="{00000000-0010-0000-0000-000034000000}" name="8-Hour Bias 95% Lower CI"/>
    <tableColumn id="53" xr3:uid="{00000000-0010-0000-0000-000035000000}" name="24-Hour Bias 95% Upper CI"/>
    <tableColumn id="54" xr3:uid="{00000000-0010-0000-0000-000036000000}" name="24-Hour Bias 95% Lower CI"/>
    <tableColumn id="55" xr3:uid="{00000000-0010-0000-0000-000037000000}" name="8-Hour 95% Upper CI Top"/>
    <tableColumn id="56" xr3:uid="{00000000-0010-0000-0000-000038000000}" name="8-Hour 95% Upper CI Bottom"/>
    <tableColumn id="57" xr3:uid="{00000000-0010-0000-0000-000039000000}" name="8-Hour 95% Lower CI Top"/>
    <tableColumn id="58" xr3:uid="{00000000-0010-0000-0000-00003A000000}" name="8-Hour 95% Lower CI Bottom"/>
    <tableColumn id="59" xr3:uid="{00000000-0010-0000-0000-00003B000000}" name="24-Hour 95% Upper CI Top"/>
    <tableColumn id="60" xr3:uid="{00000000-0010-0000-0000-00003C000000}" name="24-Hour 95% Upper CI Bottom"/>
    <tableColumn id="61" xr3:uid="{00000000-0010-0000-0000-00003D000000}" name="24-Hour 95% Lower CI Top"/>
    <tableColumn id="62" xr3:uid="{00000000-0010-0000-0000-00003E000000}" name="24-Hour 95% Lower CI Bottom"/>
    <tableColumn id="63" xr3:uid="{00000000-0010-0000-0000-00003F000000}" name="8-Hour Bias CI"/>
    <tableColumn id="64" xr3:uid="{00000000-0010-0000-0000-000040000000}" name="24-Hour Bias CI"/>
    <tableColumn id="65" xr3:uid="{00000000-0010-0000-0000-000041000000}" name="8-Hour Shapiro Wilks"/>
    <tableColumn id="66" xr3:uid="{00000000-0010-0000-0000-000042000000}" name="24-Hour Shapiro Wilks"/>
    <tableColumn id="67" xr3:uid="{00000000-0010-0000-0000-000043000000}" name="8-Hour Skewness"/>
    <tableColumn id="68" xr3:uid="{00000000-0010-0000-0000-000044000000}" name="24-Hour Skewness"/>
    <tableColumn id="69" xr3:uid="{00000000-0010-0000-0000-000045000000}" name="8-Hour Kurtosis"/>
    <tableColumn id="70" xr3:uid="{00000000-0010-0000-0000-000046000000}" name="24-Hour Kurtosis"/>
    <tableColumn id="71" xr3:uid="{00000000-0010-0000-0000-000047000000}" name="MDL"/>
    <tableColumn id="89" xr3:uid="{3DA434B3-BFE4-4CB2-B048-DD5740008B6D}" name="8-hour bias as percent of MDL" dataCellStyle="Percent">
      <calculatedColumnFormula>Table1[[#This Row],[8-Hour Bias]]/Table1[[#This Row],[MDL]]</calculatedColumnFormula>
    </tableColumn>
    <tableColumn id="90" xr3:uid="{D6F0758B-382E-4C7E-901E-78123342D73B}" name="24-hour bias as percent of MDL" dataDxfId="8" dataCellStyle="Percent">
      <calculatedColumnFormula>Table1[[#This Row],[24-Hour Bias]]/Table1[[#This Row],[MDL]]</calculatedColumnFormula>
    </tableColumn>
    <tableColumn id="72" xr3:uid="{00000000-0010-0000-0000-000048000000}" name="PQL"/>
    <tableColumn id="73" xr3:uid="{00000000-0010-0000-0000-000049000000}" name="Mean Uncertainty"/>
    <tableColumn id="74" xr3:uid="{00000000-0010-0000-0000-00004A000000}" name="8-Hour Wilcox Ranked Sign"/>
    <tableColumn id="75" xr3:uid="{00000000-0010-0000-0000-00004B000000}" name="24-Hour Wilcox Ranked Sign"/>
    <tableColumn id="76" xr3:uid="{00000000-0010-0000-0000-00004C000000}" name="8-Hour Exceedences"/>
    <tableColumn id="77" xr3:uid="{00000000-0010-0000-0000-00004D000000}" name="24-Hour Exceedences"/>
    <tableColumn id="78" xr3:uid="{00000000-0010-0000-0000-00004E000000}" name="8-Hour Inside Line of Equality"/>
    <tableColumn id="79" xr3:uid="{00000000-0010-0000-0000-00004F000000}" name="24-Hour Inside Line of Equality"/>
    <tableColumn id="80" xr3:uid="{00000000-0010-0000-0000-000050000000}" name="Nonparametric 8-Hour LOA Lower"/>
    <tableColumn id="81" xr3:uid="{00000000-0010-0000-0000-000051000000}" name="Nonparametric 8-Hour LOA Upper"/>
    <tableColumn id="82" xr3:uid="{00000000-0010-0000-0000-000052000000}" name="Nonparametric 24-Hour LOA Lower"/>
    <tableColumn id="83" xr3:uid="{00000000-0010-0000-0000-000053000000}" name="Nonparametric 24-Hour LOA Upper"/>
    <tableColumn id="84" xr3:uid="{00000000-0010-0000-0000-000054000000}" name="Nonparameteric 8-hour Bias"/>
    <tableColumn id="85" xr3:uid="{00000000-0010-0000-0000-000055000000}" name="Nonparameteric 24-hour Bias"/>
    <tableColumn id="86" xr3:uid="{00000000-0010-0000-0000-000056000000}" name="Nonparameteric 8-Hour Precision"/>
    <tableColumn id="87" xr3:uid="{00000000-0010-0000-0000-000057000000}" name="Nonparameteric 24-Hour Precisio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19AC2-CDCA-4A83-A52A-D25E59F45F98}" name="Table2" displayName="Table2" ref="A1:F20" totalsRowShown="0" headerRowDxfId="7" dataDxfId="6">
  <autoFilter ref="A1:F20" xr:uid="{3BD91F21-4ABD-46C8-966A-D36DDA5DCAE5}"/>
  <sortState xmlns:xlrd2="http://schemas.microsoft.com/office/spreadsheetml/2017/richdata2" ref="A2:F20">
    <sortCondition descending="1" ref="F1:F20"/>
  </sortState>
  <tableColumns count="6">
    <tableColumn id="1" xr3:uid="{1D540595-6D85-4E8B-A952-002EE1EAC390}" name="TEST_NAME" dataDxfId="5"/>
    <tableColumn id="2" xr3:uid="{0BA65E5B-4EA2-4BA2-9BBC-2AC07EE5DF50}" name="24" dataDxfId="4"/>
    <tableColumn id="3" xr3:uid="{8D5EE3C5-942E-4C51-98DD-AD5385996C8D}" name="8" dataDxfId="3"/>
    <tableColumn id="4" xr3:uid="{502F2E31-DEB4-4204-AA9B-7A8466348694}" name="rep" dataDxfId="2"/>
    <tableColumn id="5" xr3:uid="{A9C67BFB-4412-4C01-B77E-AA9747052372}" name="8 to rep " dataDxfId="1" dataCellStyle="Percent">
      <calculatedColumnFormula>(C2-D2)/D2</calculatedColumnFormula>
    </tableColumn>
    <tableColumn id="6" xr3:uid="{D764EB41-7BAC-4D93-9F80-4E73CA976B41}" name="24 to rep" dataDxfId="0" dataCellStyle="Percent">
      <calculatedColumnFormula>(B2-D2)/D2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B54"/>
  <sheetViews>
    <sheetView tabSelected="1" zoomScaleNormal="100" workbookViewId="0">
      <pane xSplit="1" topLeftCell="Q1" activePane="topRight" state="frozen"/>
      <selection pane="topRight" activeCell="BU47" sqref="BU47"/>
    </sheetView>
  </sheetViews>
  <sheetFormatPr defaultRowHeight="15" x14ac:dyDescent="0.25"/>
  <cols>
    <col min="1" max="1" width="12.85546875" customWidth="1"/>
    <col min="2" max="2" width="13.42578125" customWidth="1"/>
    <col min="3" max="3" width="12.5703125" customWidth="1"/>
    <col min="4" max="4" width="14.85546875" customWidth="1"/>
    <col min="5" max="5" width="21.140625" hidden="1" customWidth="1"/>
    <col min="6" max="6" width="21.5703125" hidden="1" customWidth="1"/>
    <col min="7" max="7" width="18.85546875" hidden="1" customWidth="1"/>
    <col min="8" max="8" width="24.85546875" hidden="1" customWidth="1"/>
    <col min="9" max="9" width="26.28515625" hidden="1" customWidth="1"/>
    <col min="10" max="10" width="20.28515625" hidden="1" customWidth="1"/>
    <col min="11" max="11" width="32" hidden="1" customWidth="1"/>
    <col min="12" max="12" width="17.140625" hidden="1" customWidth="1"/>
    <col min="13" max="13" width="21.7109375" hidden="1" customWidth="1"/>
    <col min="14" max="14" width="11.140625" hidden="1" customWidth="1"/>
    <col min="15" max="15" width="14" hidden="1" customWidth="1"/>
    <col min="16" max="16" width="15.85546875" hidden="1" customWidth="1"/>
    <col min="17" max="17" width="20.42578125" hidden="1" customWidth="1"/>
    <col min="18" max="18" width="17.85546875" hidden="1" customWidth="1"/>
    <col min="19" max="19" width="17.7109375" hidden="1" customWidth="1"/>
    <col min="20" max="20" width="16.7109375" hidden="1" customWidth="1"/>
    <col min="21" max="21" width="17.7109375" hidden="1" customWidth="1"/>
    <col min="22" max="22" width="21.28515625" hidden="1" customWidth="1"/>
    <col min="23" max="23" width="21.140625" hidden="1" customWidth="1"/>
    <col min="24" max="24" width="22.7109375" hidden="1" customWidth="1"/>
    <col min="25" max="25" width="22.5703125" hidden="1" customWidth="1"/>
    <col min="26" max="26" width="27.28515625" hidden="1" customWidth="1"/>
    <col min="27" max="27" width="27.140625" hidden="1" customWidth="1"/>
    <col min="28" max="28" width="13.140625" hidden="1" customWidth="1"/>
    <col min="29" max="29" width="13.5703125" hidden="1" customWidth="1"/>
    <col min="30" max="30" width="13.5703125" customWidth="1"/>
    <col min="31" max="31" width="13.28515625" customWidth="1"/>
    <col min="32" max="32" width="19.85546875" hidden="1" customWidth="1"/>
    <col min="33" max="33" width="25.85546875" hidden="1" customWidth="1"/>
    <col min="34" max="34" width="27.28515625" hidden="1" customWidth="1"/>
    <col min="35" max="35" width="33" hidden="1" customWidth="1"/>
    <col min="36" max="36" width="21.28515625" hidden="1" customWidth="1"/>
    <col min="37" max="37" width="18.140625" hidden="1" customWidth="1"/>
    <col min="38" max="38" width="12.140625" hidden="1" customWidth="1"/>
    <col min="39" max="39" width="15" hidden="1" customWidth="1"/>
    <col min="40" max="40" width="18.85546875" hidden="1" customWidth="1"/>
    <col min="41" max="41" width="18.7109375" hidden="1" customWidth="1"/>
    <col min="42" max="42" width="17.7109375" hidden="1" customWidth="1"/>
    <col min="43" max="43" width="18.7109375" hidden="1" customWidth="1"/>
    <col min="44" max="44" width="22.28515625" hidden="1" customWidth="1"/>
    <col min="45" max="45" width="22.140625" hidden="1" customWidth="1"/>
    <col min="46" max="46" width="16.28515625" hidden="1" customWidth="1"/>
    <col min="47" max="47" width="17.28515625" hidden="1" customWidth="1"/>
    <col min="48" max="48" width="14.7109375" hidden="1" customWidth="1"/>
    <col min="49" max="49" width="15.7109375" hidden="1" customWidth="1"/>
    <col min="50" max="50" width="14.7109375" hidden="1" customWidth="1"/>
    <col min="51" max="51" width="15.7109375" hidden="1" customWidth="1"/>
    <col min="52" max="52" width="23.7109375" hidden="1" customWidth="1"/>
    <col min="53" max="53" width="23.85546875" hidden="1" customWidth="1"/>
    <col min="54" max="54" width="24.7109375" hidden="1" customWidth="1"/>
    <col min="55" max="55" width="24.85546875" hidden="1" customWidth="1"/>
    <col min="56" max="56" width="23.5703125" hidden="1" customWidth="1"/>
    <col min="57" max="57" width="26.7109375" hidden="1" customWidth="1"/>
    <col min="58" max="58" width="23.7109375" hidden="1" customWidth="1"/>
    <col min="59" max="59" width="26.7109375" hidden="1" customWidth="1"/>
    <col min="60" max="60" width="24.5703125" hidden="1" customWidth="1"/>
    <col min="61" max="61" width="27.7109375" hidden="1" customWidth="1"/>
    <col min="62" max="62" width="24.7109375" hidden="1" customWidth="1"/>
    <col min="63" max="63" width="27.7109375" hidden="1" customWidth="1"/>
    <col min="64" max="64" width="14.42578125" hidden="1" customWidth="1"/>
    <col min="65" max="65" width="15.42578125" hidden="1" customWidth="1"/>
    <col min="66" max="66" width="19.85546875" hidden="1" customWidth="1"/>
    <col min="67" max="67" width="20.85546875" hidden="1" customWidth="1"/>
    <col min="68" max="68" width="16.7109375" hidden="1" customWidth="1"/>
    <col min="69" max="69" width="17.7109375" hidden="1" customWidth="1"/>
    <col min="70" max="70" width="15.42578125" hidden="1" customWidth="1"/>
    <col min="71" max="71" width="16.42578125" hidden="1" customWidth="1"/>
    <col min="73" max="74" width="23.7109375" customWidth="1"/>
    <col min="76" max="76" width="17.5703125" customWidth="1"/>
    <col min="77" max="77" width="24.7109375" customWidth="1"/>
    <col min="78" max="78" width="25.7109375" customWidth="1"/>
    <col min="79" max="79" width="19.42578125" customWidth="1"/>
    <col min="80" max="80" width="20.42578125" customWidth="1"/>
    <col min="81" max="81" width="26.7109375" customWidth="1"/>
    <col min="82" max="82" width="27.7109375" customWidth="1"/>
    <col min="83" max="83" width="30.7109375" customWidth="1"/>
    <col min="84" max="84" width="30.5703125" customWidth="1"/>
    <col min="85" max="85" width="31.7109375" customWidth="1"/>
    <col min="86" max="86" width="31.5703125" customWidth="1"/>
    <col min="87" max="87" width="25.85546875" customWidth="1"/>
    <col min="88" max="88" width="26.85546875" customWidth="1"/>
    <col min="89" max="89" width="30.140625" customWidth="1"/>
    <col min="90" max="90" width="31.140625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245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246</v>
      </c>
      <c r="BV1" t="s">
        <v>247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</row>
    <row r="2" spans="1:90" ht="15.75" thickBot="1" x14ac:dyDescent="0.3">
      <c r="A2" t="s">
        <v>87</v>
      </c>
      <c r="B2">
        <v>29</v>
      </c>
      <c r="C2">
        <v>82.2</v>
      </c>
      <c r="D2">
        <v>3.61E-2</v>
      </c>
      <c r="E2">
        <v>-3.7</v>
      </c>
      <c r="F2">
        <v>2.2000000000000002</v>
      </c>
      <c r="G2">
        <v>0</v>
      </c>
      <c r="H2">
        <v>1.468</v>
      </c>
      <c r="I2">
        <v>1.0786</v>
      </c>
      <c r="J2">
        <v>1.0023</v>
      </c>
      <c r="K2">
        <v>8.8299000000000003</v>
      </c>
      <c r="L2">
        <v>5.4000000000000003E-3</v>
      </c>
      <c r="M2">
        <v>2.2000000000000001E-3</v>
      </c>
      <c r="N2">
        <v>1.2257</v>
      </c>
      <c r="O2">
        <v>8.8000000000000005E-3</v>
      </c>
      <c r="P2">
        <v>7.7200000000000005E-2</v>
      </c>
      <c r="Q2">
        <v>2.5999999999999999E-2</v>
      </c>
      <c r="R2">
        <v>-2.3662999999999998</v>
      </c>
      <c r="S2">
        <v>2.4384999999999999</v>
      </c>
      <c r="T2">
        <v>-3.8485999999999998</v>
      </c>
      <c r="U2">
        <v>3.3498999999999999</v>
      </c>
      <c r="V2">
        <v>0.96330000000000005</v>
      </c>
      <c r="W2">
        <v>1.0428999999999999</v>
      </c>
      <c r="X2">
        <v>-0.1459</v>
      </c>
      <c r="Y2">
        <v>0.15679999999999999</v>
      </c>
      <c r="Z2">
        <v>-4.87E-2</v>
      </c>
      <c r="AA2">
        <v>5.3199999999999997E-2</v>
      </c>
      <c r="AB2">
        <v>31.4</v>
      </c>
      <c r="AC2">
        <v>82.8</v>
      </c>
      <c r="AD2" s="7">
        <v>-8.1799999999999998E-2</v>
      </c>
      <c r="AE2">
        <v>8.3000000000000001E-3</v>
      </c>
      <c r="AF2">
        <v>1.2</v>
      </c>
      <c r="AG2">
        <v>2.2746</v>
      </c>
      <c r="AH2">
        <v>0.15310000000000001</v>
      </c>
      <c r="AI2">
        <v>8.7935999999999996</v>
      </c>
      <c r="AJ2">
        <v>0.99909999999999999</v>
      </c>
      <c r="AK2">
        <v>-1E-3</v>
      </c>
      <c r="AL2">
        <v>1.7090000000000001</v>
      </c>
      <c r="AM2">
        <v>1.29E-2</v>
      </c>
      <c r="AN2">
        <v>-3.3412999999999999</v>
      </c>
      <c r="AO2">
        <v>3.3580000000000001</v>
      </c>
      <c r="AP2">
        <v>-6.8486000000000002</v>
      </c>
      <c r="AQ2">
        <v>4.9077999999999999</v>
      </c>
      <c r="AR2">
        <v>0.94259999999999999</v>
      </c>
      <c r="AS2">
        <v>1.0589999999999999</v>
      </c>
      <c r="AT2" t="s">
        <v>88</v>
      </c>
      <c r="AU2" t="s">
        <v>89</v>
      </c>
      <c r="AV2">
        <v>0.20430000000000001</v>
      </c>
      <c r="AW2">
        <v>0.2848</v>
      </c>
      <c r="AX2">
        <v>0.3196</v>
      </c>
      <c r="AY2">
        <v>0.37740000000000001</v>
      </c>
      <c r="AZ2">
        <v>0.45079999999999998</v>
      </c>
      <c r="BA2">
        <v>-0.37859999999999999</v>
      </c>
      <c r="BB2">
        <v>0.58650000000000002</v>
      </c>
      <c r="BC2">
        <v>-0.56989999999999996</v>
      </c>
      <c r="BD2">
        <v>3.0872999999999999</v>
      </c>
      <c r="BE2">
        <v>1.7897000000000001</v>
      </c>
      <c r="BF2">
        <v>-1.7175</v>
      </c>
      <c r="BG2">
        <v>-3.0150999999999999</v>
      </c>
      <c r="BH2">
        <v>4.1241000000000003</v>
      </c>
      <c r="BI2">
        <v>2.5918999999999999</v>
      </c>
      <c r="BJ2">
        <v>-2.5752000000000002</v>
      </c>
      <c r="BK2">
        <v>-4.1074000000000002</v>
      </c>
      <c r="BL2" t="s">
        <v>90</v>
      </c>
      <c r="BM2" t="s">
        <v>91</v>
      </c>
      <c r="BN2">
        <v>7.0099999999999996E-2</v>
      </c>
      <c r="BO2">
        <v>0.65720000000000001</v>
      </c>
      <c r="BP2">
        <v>-0.80679999999999996</v>
      </c>
      <c r="BQ2">
        <v>-0.2888</v>
      </c>
      <c r="BR2">
        <v>4.3857999999999997</v>
      </c>
      <c r="BS2">
        <v>3.2999000000000001</v>
      </c>
      <c r="BT2">
        <v>0.3</v>
      </c>
      <c r="BU2" s="9">
        <f>Table1[[#This Row],[8-Hour Bias]]/Table1[[#This Row],[MDL]]</f>
        <v>0.12033333333333333</v>
      </c>
      <c r="BV2" s="9">
        <f>Table1[[#This Row],[24-Hour Bias]]/Table1[[#This Row],[MDL]]</f>
        <v>2.7666666666666669E-2</v>
      </c>
      <c r="BW2">
        <v>1.2</v>
      </c>
      <c r="BX2">
        <v>5.8639000000000001</v>
      </c>
      <c r="BY2">
        <v>0.626</v>
      </c>
      <c r="BZ2">
        <v>0.83130000000000004</v>
      </c>
      <c r="CA2">
        <v>0</v>
      </c>
      <c r="CB2">
        <v>1</v>
      </c>
      <c r="CC2" t="s">
        <v>92</v>
      </c>
      <c r="CD2" t="s">
        <v>92</v>
      </c>
      <c r="CE2">
        <v>-2.9</v>
      </c>
      <c r="CF2">
        <v>1.9</v>
      </c>
      <c r="CG2">
        <v>-2.9</v>
      </c>
      <c r="CH2">
        <v>2.8</v>
      </c>
      <c r="CI2">
        <v>0</v>
      </c>
      <c r="CJ2">
        <v>0.1</v>
      </c>
      <c r="CK2" t="s">
        <v>93</v>
      </c>
      <c r="CL2" t="s">
        <v>94</v>
      </c>
    </row>
    <row r="3" spans="1:90" ht="15.75" thickBot="1" x14ac:dyDescent="0.3">
      <c r="A3" t="s">
        <v>95</v>
      </c>
      <c r="B3">
        <v>59.6</v>
      </c>
      <c r="C3">
        <v>169</v>
      </c>
      <c r="D3">
        <v>-5.5999999999999999E-3</v>
      </c>
      <c r="E3">
        <v>-6.9</v>
      </c>
      <c r="F3">
        <v>6</v>
      </c>
      <c r="G3">
        <v>0.05</v>
      </c>
      <c r="H3">
        <v>2.1796000000000002</v>
      </c>
      <c r="I3">
        <v>1.2422</v>
      </c>
      <c r="J3">
        <v>0.99650000000000005</v>
      </c>
      <c r="K3">
        <v>4.6816000000000004</v>
      </c>
      <c r="L3">
        <v>-8.2000000000000007E-3</v>
      </c>
      <c r="M3">
        <v>-3.3999999999999998E-3</v>
      </c>
      <c r="N3">
        <v>3.1192000000000002</v>
      </c>
      <c r="O3">
        <v>1.44E-2</v>
      </c>
      <c r="P3">
        <v>0.1575</v>
      </c>
      <c r="Q3">
        <v>4.9399999999999999E-2</v>
      </c>
      <c r="R3">
        <v>-6.1192000000000002</v>
      </c>
      <c r="S3">
        <v>6.1081000000000003</v>
      </c>
      <c r="T3">
        <v>-9.3681000000000001</v>
      </c>
      <c r="U3">
        <v>4.7290999999999999</v>
      </c>
      <c r="V3">
        <v>0.93379999999999996</v>
      </c>
      <c r="W3">
        <v>1.0633999999999999</v>
      </c>
      <c r="X3">
        <v>-0.31690000000000002</v>
      </c>
      <c r="Y3">
        <v>0.30049999999999999</v>
      </c>
      <c r="Z3">
        <v>-0.1003</v>
      </c>
      <c r="AA3">
        <v>9.3399999999999997E-2</v>
      </c>
      <c r="AB3">
        <v>65.400000000000006</v>
      </c>
      <c r="AC3">
        <v>167</v>
      </c>
      <c r="AD3" s="7">
        <v>-0.1045</v>
      </c>
      <c r="AE3">
        <v>-0.33889999999999998</v>
      </c>
      <c r="AF3">
        <v>1</v>
      </c>
      <c r="AG3">
        <v>2.8296999999999999</v>
      </c>
      <c r="AH3">
        <v>-0.3659</v>
      </c>
      <c r="AI3">
        <v>4.6867000000000001</v>
      </c>
      <c r="AJ3">
        <v>0.98929999999999996</v>
      </c>
      <c r="AK3">
        <v>-3.4200000000000001E-2</v>
      </c>
      <c r="AL3">
        <v>3.7829999999999999</v>
      </c>
      <c r="AM3">
        <v>1.9199999999999998E-2</v>
      </c>
      <c r="AN3">
        <v>-7.7535999999999996</v>
      </c>
      <c r="AO3">
        <v>7.0758000000000001</v>
      </c>
      <c r="AP3">
        <v>-9.8218999999999994</v>
      </c>
      <c r="AQ3">
        <v>6.3888999999999996</v>
      </c>
      <c r="AR3">
        <v>0.90720000000000001</v>
      </c>
      <c r="AS3">
        <v>1.0788</v>
      </c>
      <c r="AT3" t="s">
        <v>96</v>
      </c>
      <c r="AU3" t="s">
        <v>97</v>
      </c>
      <c r="AV3">
        <v>0.51990000000000003</v>
      </c>
      <c r="AW3">
        <v>0.63049999999999995</v>
      </c>
      <c r="AX3">
        <v>0.50980000000000003</v>
      </c>
      <c r="AY3">
        <v>0.5615</v>
      </c>
      <c r="AZ3">
        <v>1.0497000000000001</v>
      </c>
      <c r="BA3">
        <v>-1.0609</v>
      </c>
      <c r="BB3">
        <v>0.94099999999999995</v>
      </c>
      <c r="BC3">
        <v>-1.6188</v>
      </c>
      <c r="BD3">
        <v>7.1430999999999996</v>
      </c>
      <c r="BE3">
        <v>5.0731000000000002</v>
      </c>
      <c r="BF3">
        <v>-5.0842000000000001</v>
      </c>
      <c r="BG3">
        <v>-7.1542000000000003</v>
      </c>
      <c r="BH3">
        <v>8.2156000000000002</v>
      </c>
      <c r="BI3">
        <v>5.9359999999999999</v>
      </c>
      <c r="BJ3">
        <v>-6.6138000000000003</v>
      </c>
      <c r="BK3">
        <v>-8.8933999999999997</v>
      </c>
      <c r="BL3" t="s">
        <v>98</v>
      </c>
      <c r="BM3" t="s">
        <v>99</v>
      </c>
      <c r="BN3">
        <v>8.0399999999999999E-2</v>
      </c>
      <c r="BO3">
        <v>1E-3</v>
      </c>
      <c r="BP3">
        <v>6.4600000000000005E-2</v>
      </c>
      <c r="BQ3">
        <v>0.3397</v>
      </c>
      <c r="BR3">
        <v>3.0261999999999998</v>
      </c>
      <c r="BS3">
        <v>3.3058000000000001</v>
      </c>
      <c r="BT3">
        <v>0.1</v>
      </c>
      <c r="BU3" s="9">
        <f>Table1[[#This Row],[8-Hour Bias]]/Table1[[#This Row],[MDL]]</f>
        <v>-5.5999999999999994E-2</v>
      </c>
      <c r="BV3" s="9">
        <f>Table1[[#This Row],[24-Hour Bias]]/Table1[[#This Row],[MDL]]</f>
        <v>-3.3889999999999998</v>
      </c>
      <c r="BW3">
        <v>0.4</v>
      </c>
      <c r="BX3">
        <v>4.9166999999999996</v>
      </c>
      <c r="BY3">
        <v>0.82489999999999997</v>
      </c>
      <c r="BZ3">
        <v>0.19120000000000001</v>
      </c>
      <c r="CA3">
        <v>3</v>
      </c>
      <c r="CB3">
        <v>9</v>
      </c>
      <c r="CC3" t="s">
        <v>92</v>
      </c>
      <c r="CD3" t="s">
        <v>92</v>
      </c>
      <c r="CE3">
        <v>-6.2</v>
      </c>
      <c r="CF3">
        <v>6</v>
      </c>
      <c r="CG3">
        <v>-6.9</v>
      </c>
      <c r="CH3">
        <v>8</v>
      </c>
      <c r="CI3">
        <v>0.05</v>
      </c>
      <c r="CJ3">
        <v>-0.3</v>
      </c>
      <c r="CK3" t="s">
        <v>100</v>
      </c>
      <c r="CL3" t="s">
        <v>101</v>
      </c>
    </row>
    <row r="4" spans="1:90" ht="15.75" thickBot="1" x14ac:dyDescent="0.3">
      <c r="A4" t="s">
        <v>102</v>
      </c>
      <c r="B4">
        <v>56</v>
      </c>
      <c r="C4">
        <v>93</v>
      </c>
      <c r="D4">
        <v>-0.52780000000000005</v>
      </c>
      <c r="E4">
        <v>-5</v>
      </c>
      <c r="F4">
        <v>2</v>
      </c>
      <c r="G4">
        <v>0</v>
      </c>
      <c r="H4">
        <v>1.1868000000000001</v>
      </c>
      <c r="I4">
        <v>1.2146999999999999</v>
      </c>
      <c r="J4">
        <v>0.99309999999999998</v>
      </c>
      <c r="K4">
        <v>17.7469</v>
      </c>
      <c r="L4">
        <v>-3.0099999999999998E-2</v>
      </c>
      <c r="M4">
        <v>-9.7000000000000003E-3</v>
      </c>
      <c r="N4">
        <v>1.2302</v>
      </c>
      <c r="O4">
        <v>7.1000000000000004E-3</v>
      </c>
      <c r="P4">
        <v>7.0199999999999999E-2</v>
      </c>
      <c r="Q4">
        <v>2.2800000000000001E-2</v>
      </c>
      <c r="R4">
        <v>-2.9390000000000001</v>
      </c>
      <c r="S4">
        <v>1.8834</v>
      </c>
      <c r="T4">
        <v>-3.5594999999999999</v>
      </c>
      <c r="U4">
        <v>1.7984</v>
      </c>
      <c r="V4">
        <v>0.96179999999999999</v>
      </c>
      <c r="W4">
        <v>1.0254000000000001</v>
      </c>
      <c r="X4">
        <v>-0.16769999999999999</v>
      </c>
      <c r="Y4">
        <v>0.1075</v>
      </c>
      <c r="Z4">
        <v>-5.4399999999999997E-2</v>
      </c>
      <c r="AA4">
        <v>3.49E-2</v>
      </c>
      <c r="AB4">
        <v>56</v>
      </c>
      <c r="AC4">
        <v>92</v>
      </c>
      <c r="AD4" s="7">
        <v>8.3299999999999999E-2</v>
      </c>
      <c r="AE4">
        <v>-0.25</v>
      </c>
      <c r="AF4">
        <v>1</v>
      </c>
      <c r="AG4">
        <v>1.3324</v>
      </c>
      <c r="AH4">
        <v>0</v>
      </c>
      <c r="AI4">
        <v>17.796800000000001</v>
      </c>
      <c r="AJ4">
        <v>0.99650000000000005</v>
      </c>
      <c r="AK4">
        <v>-1.4800000000000001E-2</v>
      </c>
      <c r="AL4">
        <v>1.2729999999999999</v>
      </c>
      <c r="AM4">
        <v>8.0999999999999996E-3</v>
      </c>
      <c r="AN4">
        <v>-2.7450999999999999</v>
      </c>
      <c r="AO4">
        <v>2.2450999999999999</v>
      </c>
      <c r="AP4">
        <v>-4.3234000000000004</v>
      </c>
      <c r="AQ4">
        <v>3.2898999999999998</v>
      </c>
      <c r="AR4">
        <v>0.9607</v>
      </c>
      <c r="AS4">
        <v>1.0336000000000001</v>
      </c>
      <c r="AT4" t="s">
        <v>103</v>
      </c>
      <c r="AU4" t="s">
        <v>104</v>
      </c>
      <c r="AV4">
        <v>0.20499999999999999</v>
      </c>
      <c r="AW4">
        <v>0.2122</v>
      </c>
      <c r="AX4">
        <v>0.32019999999999998</v>
      </c>
      <c r="AY4">
        <v>0.32569999999999999</v>
      </c>
      <c r="AZ4">
        <v>-0.1116</v>
      </c>
      <c r="BA4">
        <v>-0.94399999999999995</v>
      </c>
      <c r="BB4">
        <v>0.1807</v>
      </c>
      <c r="BC4">
        <v>-0.68069999999999997</v>
      </c>
      <c r="BD4">
        <v>2.5333999999999999</v>
      </c>
      <c r="BE4">
        <v>1.2334000000000001</v>
      </c>
      <c r="BF4">
        <v>-2.2890000000000001</v>
      </c>
      <c r="BG4">
        <v>-3.589</v>
      </c>
      <c r="BH4">
        <v>2.9062999999999999</v>
      </c>
      <c r="BI4">
        <v>1.5839000000000001</v>
      </c>
      <c r="BJ4">
        <v>-2.0838999999999999</v>
      </c>
      <c r="BK4">
        <v>-3.4062999999999999</v>
      </c>
      <c r="BL4" t="s">
        <v>105</v>
      </c>
      <c r="BM4" t="s">
        <v>106</v>
      </c>
      <c r="BN4">
        <v>5.0000000000000001E-4</v>
      </c>
      <c r="BO4">
        <v>2.8400000000000002E-2</v>
      </c>
      <c r="BP4">
        <v>-1.1491</v>
      </c>
      <c r="BQ4">
        <v>0.1421</v>
      </c>
      <c r="BR4">
        <v>6.2582000000000004</v>
      </c>
      <c r="BS4">
        <v>3.4843000000000002</v>
      </c>
      <c r="BT4">
        <v>1</v>
      </c>
      <c r="BU4" s="9">
        <f>Table1[[#This Row],[8-Hour Bias]]/Table1[[#This Row],[MDL]]</f>
        <v>-0.52780000000000005</v>
      </c>
      <c r="BV4" s="9">
        <f>Table1[[#This Row],[24-Hour Bias]]/Table1[[#This Row],[MDL]]</f>
        <v>-0.25</v>
      </c>
      <c r="BW4">
        <v>4</v>
      </c>
      <c r="BX4">
        <v>12.75</v>
      </c>
      <c r="BY4">
        <v>1.4800000000000001E-2</v>
      </c>
      <c r="BZ4">
        <v>0.25359999999999999</v>
      </c>
      <c r="CA4">
        <v>0</v>
      </c>
      <c r="CB4">
        <v>0</v>
      </c>
      <c r="CC4" t="s">
        <v>107</v>
      </c>
      <c r="CD4" t="s">
        <v>92</v>
      </c>
      <c r="CE4">
        <v>-2</v>
      </c>
      <c r="CF4">
        <v>1</v>
      </c>
      <c r="CG4">
        <v>-3</v>
      </c>
      <c r="CH4">
        <v>2</v>
      </c>
      <c r="CI4">
        <v>0</v>
      </c>
      <c r="CJ4">
        <v>0</v>
      </c>
      <c r="CK4" t="s">
        <v>108</v>
      </c>
      <c r="CL4" t="s">
        <v>109</v>
      </c>
    </row>
    <row r="5" spans="1:90" ht="15.75" thickBot="1" x14ac:dyDescent="0.3">
      <c r="A5" t="s">
        <v>110</v>
      </c>
      <c r="B5">
        <v>21.8</v>
      </c>
      <c r="C5">
        <v>38.200000000000003</v>
      </c>
      <c r="D5">
        <v>-0.10829999999999999</v>
      </c>
      <c r="E5">
        <v>-2.8</v>
      </c>
      <c r="F5">
        <v>1.6</v>
      </c>
      <c r="G5">
        <v>0.1</v>
      </c>
      <c r="H5">
        <v>1.8869</v>
      </c>
      <c r="I5">
        <v>1.3087</v>
      </c>
      <c r="J5">
        <v>0.997</v>
      </c>
      <c r="K5">
        <v>7.8643999999999998</v>
      </c>
      <c r="L5">
        <v>-8.9999999999999993E-3</v>
      </c>
      <c r="M5">
        <v>-3.3E-3</v>
      </c>
      <c r="N5">
        <v>0.91259999999999997</v>
      </c>
      <c r="O5">
        <v>1.2E-2</v>
      </c>
      <c r="P5">
        <v>7.9100000000000004E-2</v>
      </c>
      <c r="Q5">
        <v>2.9499999999999998E-2</v>
      </c>
      <c r="R5">
        <v>-1.897</v>
      </c>
      <c r="S5">
        <v>1.6803999999999999</v>
      </c>
      <c r="T5">
        <v>-7.5410000000000004</v>
      </c>
      <c r="U5">
        <v>3.3494999999999999</v>
      </c>
      <c r="V5">
        <v>0.94450000000000001</v>
      </c>
      <c r="W5">
        <v>1.0525</v>
      </c>
      <c r="X5">
        <v>-0.16400000000000001</v>
      </c>
      <c r="Y5">
        <v>0.14610000000000001</v>
      </c>
      <c r="Z5">
        <v>-6.1100000000000002E-2</v>
      </c>
      <c r="AA5">
        <v>5.45E-2</v>
      </c>
      <c r="AB5">
        <v>21.5</v>
      </c>
      <c r="AC5">
        <v>36.700000000000003</v>
      </c>
      <c r="AD5" s="7">
        <v>-8.1699999999999995E-2</v>
      </c>
      <c r="AE5">
        <v>-0.19719999999999999</v>
      </c>
      <c r="AF5">
        <v>0.4</v>
      </c>
      <c r="AG5">
        <v>1.7704</v>
      </c>
      <c r="AH5">
        <v>-0.64729999999999999</v>
      </c>
      <c r="AI5">
        <v>7.8747999999999996</v>
      </c>
      <c r="AJ5">
        <v>0.99199999999999999</v>
      </c>
      <c r="AK5">
        <v>-1.9900000000000001E-2</v>
      </c>
      <c r="AL5">
        <v>0.59199999999999997</v>
      </c>
      <c r="AM5">
        <v>9.2999999999999992E-3</v>
      </c>
      <c r="AN5">
        <v>-1.3574999999999999</v>
      </c>
      <c r="AO5">
        <v>0.96309999999999996</v>
      </c>
      <c r="AP5">
        <v>-4.3224</v>
      </c>
      <c r="AQ5">
        <v>3.4619</v>
      </c>
      <c r="AR5">
        <v>0.95120000000000005</v>
      </c>
      <c r="AS5">
        <v>1.0345</v>
      </c>
      <c r="AT5" t="s">
        <v>111</v>
      </c>
      <c r="AU5" t="s">
        <v>112</v>
      </c>
      <c r="AV5">
        <v>0.15210000000000001</v>
      </c>
      <c r="AW5">
        <v>9.8699999999999996E-2</v>
      </c>
      <c r="AX5">
        <v>0.27579999999999999</v>
      </c>
      <c r="AY5">
        <v>0.22209999999999999</v>
      </c>
      <c r="AZ5">
        <v>0.20050000000000001</v>
      </c>
      <c r="BA5">
        <v>-0.41710000000000003</v>
      </c>
      <c r="BB5">
        <v>3.0999999999999999E-3</v>
      </c>
      <c r="BC5">
        <v>-0.39750000000000002</v>
      </c>
      <c r="BD5">
        <v>2.2402000000000002</v>
      </c>
      <c r="BE5">
        <v>1.1206</v>
      </c>
      <c r="BF5">
        <v>-1.3371999999999999</v>
      </c>
      <c r="BG5">
        <v>-2.4567999999999999</v>
      </c>
      <c r="BH5">
        <v>1.4139999999999999</v>
      </c>
      <c r="BI5">
        <v>0.51219999999999999</v>
      </c>
      <c r="BJ5">
        <v>-0.90669999999999995</v>
      </c>
      <c r="BK5">
        <v>-1.8084</v>
      </c>
      <c r="BL5" t="s">
        <v>113</v>
      </c>
      <c r="BM5" t="s">
        <v>114</v>
      </c>
      <c r="BN5">
        <v>1E-4</v>
      </c>
      <c r="BO5">
        <v>0.63519999999999999</v>
      </c>
      <c r="BP5">
        <v>-1.5087999999999999</v>
      </c>
      <c r="BQ5">
        <v>0.33350000000000002</v>
      </c>
      <c r="BR5">
        <v>5.6883999999999997</v>
      </c>
      <c r="BS5">
        <v>2.9449000000000001</v>
      </c>
      <c r="BT5">
        <v>0.8</v>
      </c>
      <c r="BU5" s="9">
        <f>Table1[[#This Row],[8-Hour Bias]]/Table1[[#This Row],[MDL]]</f>
        <v>-0.135375</v>
      </c>
      <c r="BV5" s="9">
        <f>Table1[[#This Row],[24-Hour Bias]]/Table1[[#This Row],[MDL]]</f>
        <v>-0.24649999999999997</v>
      </c>
      <c r="BW5">
        <v>2</v>
      </c>
      <c r="BX5">
        <v>2.1778</v>
      </c>
      <c r="BY5">
        <v>0.87909999999999999</v>
      </c>
      <c r="BZ5">
        <v>3.85E-2</v>
      </c>
      <c r="CA5">
        <v>2</v>
      </c>
      <c r="CB5">
        <v>0</v>
      </c>
      <c r="CC5" t="s">
        <v>92</v>
      </c>
      <c r="CD5" t="s">
        <v>92</v>
      </c>
      <c r="CE5">
        <v>-2.7</v>
      </c>
      <c r="CF5">
        <v>1.1000000000000001</v>
      </c>
      <c r="CG5">
        <v>-1.1000000000000001</v>
      </c>
      <c r="CH5">
        <v>1.1000000000000001</v>
      </c>
      <c r="CI5">
        <v>0.1</v>
      </c>
      <c r="CJ5">
        <v>-0.2</v>
      </c>
      <c r="CK5" t="s">
        <v>115</v>
      </c>
      <c r="CL5" t="s">
        <v>116</v>
      </c>
    </row>
    <row r="6" spans="1:90" ht="15.75" thickBot="1" x14ac:dyDescent="0.3">
      <c r="A6" t="s">
        <v>117</v>
      </c>
      <c r="B6">
        <v>5.5</v>
      </c>
      <c r="C6">
        <v>10.7</v>
      </c>
      <c r="D6">
        <v>-8.3000000000000001E-3</v>
      </c>
      <c r="E6">
        <v>-0.4</v>
      </c>
      <c r="F6">
        <v>0.2</v>
      </c>
      <c r="G6">
        <v>0</v>
      </c>
      <c r="H6">
        <v>1.1840999999999999</v>
      </c>
      <c r="I6">
        <v>1.2659</v>
      </c>
      <c r="J6">
        <v>0.99909999999999999</v>
      </c>
      <c r="K6">
        <v>8.0668000000000006</v>
      </c>
      <c r="L6">
        <v>-1.4E-3</v>
      </c>
      <c r="M6">
        <v>-5.9999999999999995E-4</v>
      </c>
      <c r="N6">
        <v>0.12509999999999999</v>
      </c>
      <c r="O6">
        <v>7.1000000000000004E-3</v>
      </c>
      <c r="P6">
        <v>2.2499999999999999E-2</v>
      </c>
      <c r="Q6">
        <v>1.0699999999999999E-2</v>
      </c>
      <c r="R6">
        <v>-0.2535</v>
      </c>
      <c r="S6">
        <v>0.2369</v>
      </c>
      <c r="T6">
        <v>-3.0145</v>
      </c>
      <c r="U6">
        <v>2.8967999999999998</v>
      </c>
      <c r="V6">
        <v>0.96760000000000002</v>
      </c>
      <c r="W6">
        <v>1.0317000000000001</v>
      </c>
      <c r="X6">
        <v>-4.5499999999999999E-2</v>
      </c>
      <c r="Y6">
        <v>4.2700000000000002E-2</v>
      </c>
      <c r="Z6">
        <v>-2.1600000000000001E-2</v>
      </c>
      <c r="AA6">
        <v>2.0299999999999999E-2</v>
      </c>
      <c r="AB6">
        <v>5.5</v>
      </c>
      <c r="AC6">
        <v>10.6</v>
      </c>
      <c r="AD6" s="7">
        <v>-7.3000000000000001E-3</v>
      </c>
      <c r="AE6">
        <v>-3.61E-2</v>
      </c>
      <c r="AF6">
        <v>0.1</v>
      </c>
      <c r="AG6">
        <v>1.7462</v>
      </c>
      <c r="AH6">
        <v>0</v>
      </c>
      <c r="AI6">
        <v>7.9459999999999997</v>
      </c>
      <c r="AJ6">
        <v>0.99399999999999999</v>
      </c>
      <c r="AK6">
        <v>-7.4000000000000003E-3</v>
      </c>
      <c r="AL6">
        <v>0.187</v>
      </c>
      <c r="AM6">
        <v>1.0500000000000001E-2</v>
      </c>
      <c r="AN6">
        <v>-0.40260000000000001</v>
      </c>
      <c r="AO6">
        <v>0.33040000000000003</v>
      </c>
      <c r="AP6">
        <v>-5.1200999999999999</v>
      </c>
      <c r="AQ6">
        <v>4.1070000000000002</v>
      </c>
      <c r="AR6">
        <v>0.94799999999999995</v>
      </c>
      <c r="AS6">
        <v>1.0423</v>
      </c>
      <c r="AT6" t="s">
        <v>118</v>
      </c>
      <c r="AU6" t="s">
        <v>119</v>
      </c>
      <c r="AV6">
        <v>2.0799999999999999E-2</v>
      </c>
      <c r="AW6">
        <v>3.1199999999999999E-2</v>
      </c>
      <c r="AX6">
        <v>0.1021</v>
      </c>
      <c r="AY6">
        <v>0.12479999999999999</v>
      </c>
      <c r="AZ6">
        <v>3.4000000000000002E-2</v>
      </c>
      <c r="BA6">
        <v>-5.0599999999999999E-2</v>
      </c>
      <c r="BB6">
        <v>2.7199999999999998E-2</v>
      </c>
      <c r="BC6">
        <v>-9.9400000000000002E-2</v>
      </c>
      <c r="BD6">
        <v>0.44419999999999998</v>
      </c>
      <c r="BE6">
        <v>2.9600000000000001E-2</v>
      </c>
      <c r="BF6">
        <v>-4.6199999999999998E-2</v>
      </c>
      <c r="BG6">
        <v>-0.46079999999999999</v>
      </c>
      <c r="BH6">
        <v>0.58379999999999999</v>
      </c>
      <c r="BI6">
        <v>7.6999999999999999E-2</v>
      </c>
      <c r="BJ6">
        <v>-0.1492</v>
      </c>
      <c r="BK6">
        <v>-0.65600000000000003</v>
      </c>
      <c r="BL6" t="s">
        <v>120</v>
      </c>
      <c r="BM6" t="s">
        <v>121</v>
      </c>
      <c r="BN6">
        <v>3.0999999999999999E-3</v>
      </c>
      <c r="BO6">
        <v>8.7099999999999997E-2</v>
      </c>
      <c r="BP6">
        <v>-0.46350000000000002</v>
      </c>
      <c r="BQ6">
        <v>0.51100000000000001</v>
      </c>
      <c r="BR6">
        <v>4.1108000000000002</v>
      </c>
      <c r="BS6">
        <v>3.6798999999999999</v>
      </c>
      <c r="BT6">
        <v>0.1</v>
      </c>
      <c r="BU6" s="9">
        <f>Table1[[#This Row],[8-Hour Bias]]/Table1[[#This Row],[MDL]]</f>
        <v>-8.299999999999999E-2</v>
      </c>
      <c r="BV6" s="9">
        <f>Table1[[#This Row],[24-Hour Bias]]/Table1[[#This Row],[MDL]]</f>
        <v>-0.36099999999999999</v>
      </c>
      <c r="BW6">
        <v>0.4</v>
      </c>
      <c r="BX6">
        <v>0.6361</v>
      </c>
      <c r="BY6">
        <v>0.97819999999999996</v>
      </c>
      <c r="BZ6">
        <v>0.2238</v>
      </c>
      <c r="CA6">
        <v>0</v>
      </c>
      <c r="CB6">
        <v>0</v>
      </c>
      <c r="CC6" t="s">
        <v>92</v>
      </c>
      <c r="CD6" t="s">
        <v>92</v>
      </c>
      <c r="CE6">
        <v>-0.2</v>
      </c>
      <c r="CF6">
        <v>0.2</v>
      </c>
      <c r="CG6">
        <v>-0.3</v>
      </c>
      <c r="CH6">
        <v>0.3</v>
      </c>
      <c r="CI6">
        <v>0</v>
      </c>
      <c r="CJ6">
        <v>0</v>
      </c>
      <c r="CK6" t="s">
        <v>122</v>
      </c>
      <c r="CL6" t="s">
        <v>123</v>
      </c>
    </row>
    <row r="7" spans="1:90" ht="15.75" thickBot="1" x14ac:dyDescent="0.3">
      <c r="A7" t="s">
        <v>124</v>
      </c>
      <c r="B7">
        <v>11</v>
      </c>
      <c r="C7">
        <v>34.1</v>
      </c>
      <c r="D7">
        <v>1.3899999999999999E-2</v>
      </c>
      <c r="E7">
        <v>-0.8</v>
      </c>
      <c r="F7">
        <v>0.7</v>
      </c>
      <c r="G7">
        <v>0.1</v>
      </c>
      <c r="H7">
        <v>1.3028</v>
      </c>
      <c r="I7">
        <v>0.89039999999999997</v>
      </c>
      <c r="J7">
        <v>1.0021</v>
      </c>
      <c r="K7">
        <v>7.0449000000000002</v>
      </c>
      <c r="L7">
        <v>2.8999999999999998E-3</v>
      </c>
      <c r="M7">
        <v>1.4E-3</v>
      </c>
      <c r="N7">
        <v>0.3296</v>
      </c>
      <c r="O7">
        <v>7.1000000000000004E-3</v>
      </c>
      <c r="P7">
        <v>3.5499999999999997E-2</v>
      </c>
      <c r="Q7">
        <v>1.44E-2</v>
      </c>
      <c r="R7">
        <v>-0.6321</v>
      </c>
      <c r="S7">
        <v>0.65990000000000004</v>
      </c>
      <c r="T7">
        <v>-3.0527000000000002</v>
      </c>
      <c r="U7">
        <v>3.1808000000000001</v>
      </c>
      <c r="V7">
        <v>0.97050000000000003</v>
      </c>
      <c r="W7">
        <v>1.0347999999999999</v>
      </c>
      <c r="X7">
        <v>-6.6699999999999995E-2</v>
      </c>
      <c r="Y7">
        <v>7.2499999999999995E-2</v>
      </c>
      <c r="Z7">
        <v>-2.6800000000000001E-2</v>
      </c>
      <c r="AA7">
        <v>2.9600000000000001E-2</v>
      </c>
      <c r="AB7">
        <v>11.2</v>
      </c>
      <c r="AC7">
        <v>34.4</v>
      </c>
      <c r="AD7" s="7">
        <v>0.01</v>
      </c>
      <c r="AE7">
        <v>3.0599999999999999E-2</v>
      </c>
      <c r="AF7">
        <v>0.3</v>
      </c>
      <c r="AG7">
        <v>1.7255</v>
      </c>
      <c r="AH7">
        <v>0</v>
      </c>
      <c r="AI7">
        <v>7.0580999999999996</v>
      </c>
      <c r="AJ7">
        <v>0.99919999999999998</v>
      </c>
      <c r="AK7">
        <v>1E-3</v>
      </c>
      <c r="AL7">
        <v>0.48499999999999999</v>
      </c>
      <c r="AM7">
        <v>1.0699999999999999E-2</v>
      </c>
      <c r="AN7">
        <v>-0.92</v>
      </c>
      <c r="AO7">
        <v>0.98119999999999996</v>
      </c>
      <c r="AP7">
        <v>-6.1212</v>
      </c>
      <c r="AQ7">
        <v>4.3274999999999997</v>
      </c>
      <c r="AR7">
        <v>0.95209999999999995</v>
      </c>
      <c r="AS7">
        <v>1.0487</v>
      </c>
      <c r="AT7" t="s">
        <v>125</v>
      </c>
      <c r="AU7" t="s">
        <v>126</v>
      </c>
      <c r="AV7">
        <v>5.4899999999999997E-2</v>
      </c>
      <c r="AW7">
        <v>8.0799999999999997E-2</v>
      </c>
      <c r="AX7">
        <v>0.16569999999999999</v>
      </c>
      <c r="AY7">
        <v>0.20100000000000001</v>
      </c>
      <c r="AZ7">
        <v>0.12540000000000001</v>
      </c>
      <c r="BA7">
        <v>-9.7600000000000006E-2</v>
      </c>
      <c r="BB7">
        <v>0.19470000000000001</v>
      </c>
      <c r="BC7">
        <v>-0.13350000000000001</v>
      </c>
      <c r="BD7">
        <v>0.99629999999999996</v>
      </c>
      <c r="BE7">
        <v>0.32350000000000001</v>
      </c>
      <c r="BF7">
        <v>-0.29570000000000002</v>
      </c>
      <c r="BG7">
        <v>-0.96850000000000003</v>
      </c>
      <c r="BH7">
        <v>1.3893</v>
      </c>
      <c r="BI7">
        <v>0.57299999999999995</v>
      </c>
      <c r="BJ7">
        <v>-0.51190000000000002</v>
      </c>
      <c r="BK7">
        <v>-1.3282</v>
      </c>
      <c r="BL7" t="s">
        <v>127</v>
      </c>
      <c r="BM7" t="s">
        <v>128</v>
      </c>
      <c r="BN7">
        <v>0.1656</v>
      </c>
      <c r="BO7">
        <v>4.9700000000000001E-2</v>
      </c>
      <c r="BP7">
        <v>-0.55620000000000003</v>
      </c>
      <c r="BQ7">
        <v>0.89680000000000004</v>
      </c>
      <c r="BR7">
        <v>3.1627999999999998</v>
      </c>
      <c r="BS7">
        <v>4.3452999999999999</v>
      </c>
      <c r="BT7">
        <v>0.1</v>
      </c>
      <c r="BU7" s="9">
        <f>Table1[[#This Row],[8-Hour Bias]]/Table1[[#This Row],[MDL]]</f>
        <v>0.13899999999999998</v>
      </c>
      <c r="BV7" s="9">
        <f>Table1[[#This Row],[24-Hour Bias]]/Table1[[#This Row],[MDL]]</f>
        <v>0.30599999999999999</v>
      </c>
      <c r="BW7">
        <v>0.4</v>
      </c>
      <c r="BX7">
        <v>1.5639000000000001</v>
      </c>
      <c r="BY7">
        <v>0.53790000000000004</v>
      </c>
      <c r="BZ7">
        <v>0.8004</v>
      </c>
      <c r="CA7">
        <v>0</v>
      </c>
      <c r="CB7">
        <v>0</v>
      </c>
      <c r="CC7" t="s">
        <v>92</v>
      </c>
      <c r="CD7" t="s">
        <v>92</v>
      </c>
      <c r="CE7">
        <v>-0.7</v>
      </c>
      <c r="CF7">
        <v>0.5</v>
      </c>
      <c r="CG7">
        <v>-0.7</v>
      </c>
      <c r="CH7">
        <v>1.1000000000000001</v>
      </c>
      <c r="CI7">
        <v>0.1</v>
      </c>
      <c r="CJ7">
        <v>0</v>
      </c>
      <c r="CK7" t="s">
        <v>129</v>
      </c>
      <c r="CL7" t="s">
        <v>130</v>
      </c>
    </row>
    <row r="8" spans="1:90" ht="15.75" thickBot="1" x14ac:dyDescent="0.3">
      <c r="A8" t="s">
        <v>131</v>
      </c>
      <c r="B8">
        <v>37</v>
      </c>
      <c r="C8">
        <v>112.6</v>
      </c>
      <c r="D8">
        <v>1.67E-2</v>
      </c>
      <c r="E8">
        <v>-2.5</v>
      </c>
      <c r="F8">
        <v>2.6</v>
      </c>
      <c r="G8">
        <v>0</v>
      </c>
      <c r="H8">
        <v>1.3555999999999999</v>
      </c>
      <c r="I8">
        <v>1.0285</v>
      </c>
      <c r="J8">
        <v>1.0011000000000001</v>
      </c>
      <c r="K8">
        <v>7.3254000000000001</v>
      </c>
      <c r="L8">
        <v>2.3999999999999998E-3</v>
      </c>
      <c r="M8">
        <v>1E-3</v>
      </c>
      <c r="N8">
        <v>1.2075</v>
      </c>
      <c r="O8">
        <v>8.2000000000000007E-3</v>
      </c>
      <c r="P8">
        <v>7.2700000000000001E-2</v>
      </c>
      <c r="Q8">
        <v>2.4299999999999999E-2</v>
      </c>
      <c r="R8">
        <v>-2.35</v>
      </c>
      <c r="S8">
        <v>2.3834</v>
      </c>
      <c r="T8">
        <v>-3.6650999999999998</v>
      </c>
      <c r="U8">
        <v>3.3809999999999998</v>
      </c>
      <c r="V8">
        <v>0.9647</v>
      </c>
      <c r="W8">
        <v>1.0387999999999999</v>
      </c>
      <c r="X8">
        <v>-0.1401</v>
      </c>
      <c r="Y8">
        <v>0.1449</v>
      </c>
      <c r="Z8">
        <v>-4.6600000000000003E-2</v>
      </c>
      <c r="AA8">
        <v>4.8599999999999997E-2</v>
      </c>
      <c r="AB8">
        <v>37</v>
      </c>
      <c r="AC8">
        <v>113.6</v>
      </c>
      <c r="AD8" s="7">
        <v>-7.7899999999999997E-2</v>
      </c>
      <c r="AE8">
        <v>-4.7199999999999999E-2</v>
      </c>
      <c r="AF8">
        <v>1.05</v>
      </c>
      <c r="AG8">
        <v>2.0962000000000001</v>
      </c>
      <c r="AH8">
        <v>-0.129</v>
      </c>
      <c r="AI8">
        <v>7.3224</v>
      </c>
      <c r="AJ8">
        <v>0.99729999999999996</v>
      </c>
      <c r="AK8">
        <v>-6.4999999999999997E-3</v>
      </c>
      <c r="AL8">
        <v>1.76</v>
      </c>
      <c r="AM8">
        <v>1.2E-2</v>
      </c>
      <c r="AN8">
        <v>-3.4967999999999999</v>
      </c>
      <c r="AO8">
        <v>3.4024000000000001</v>
      </c>
      <c r="AP8">
        <v>-6.8414000000000001</v>
      </c>
      <c r="AQ8">
        <v>4.3391000000000002</v>
      </c>
      <c r="AR8">
        <v>0.94469999999999998</v>
      </c>
      <c r="AS8">
        <v>1.0528</v>
      </c>
      <c r="AT8" t="s">
        <v>132</v>
      </c>
      <c r="AU8" t="s">
        <v>133</v>
      </c>
      <c r="AV8">
        <v>0.20130000000000001</v>
      </c>
      <c r="AW8">
        <v>0.29330000000000001</v>
      </c>
      <c r="AX8">
        <v>0.31719999999999998</v>
      </c>
      <c r="AY8">
        <v>0.38300000000000001</v>
      </c>
      <c r="AZ8">
        <v>0.42520000000000002</v>
      </c>
      <c r="BA8">
        <v>-0.39179999999999998</v>
      </c>
      <c r="BB8">
        <v>0.54830000000000001</v>
      </c>
      <c r="BC8">
        <v>-0.64270000000000005</v>
      </c>
      <c r="BD8">
        <v>3.0272999999999999</v>
      </c>
      <c r="BE8">
        <v>1.7395</v>
      </c>
      <c r="BF8">
        <v>-1.7060999999999999</v>
      </c>
      <c r="BG8">
        <v>-2.9939</v>
      </c>
      <c r="BH8">
        <v>4.1798000000000002</v>
      </c>
      <c r="BI8">
        <v>2.6248999999999998</v>
      </c>
      <c r="BJ8">
        <v>-2.7193999999999998</v>
      </c>
      <c r="BK8">
        <v>-4.2743000000000002</v>
      </c>
      <c r="BL8" t="s">
        <v>134</v>
      </c>
      <c r="BM8" t="s">
        <v>135</v>
      </c>
      <c r="BN8">
        <v>0.55169999999999997</v>
      </c>
      <c r="BO8">
        <v>0.83330000000000004</v>
      </c>
      <c r="BP8">
        <v>0.21429999999999999</v>
      </c>
      <c r="BQ8">
        <v>0.2233</v>
      </c>
      <c r="BR8">
        <v>2.8980000000000001</v>
      </c>
      <c r="BS8">
        <v>3.1347999999999998</v>
      </c>
      <c r="BT8">
        <v>0.4</v>
      </c>
      <c r="BU8" s="9">
        <f>Table1[[#This Row],[8-Hour Bias]]/Table1[[#This Row],[MDL]]</f>
        <v>4.1749999999999995E-2</v>
      </c>
      <c r="BV8" s="9">
        <f>Table1[[#This Row],[24-Hour Bias]]/Table1[[#This Row],[MDL]]</f>
        <v>-0.11799999999999999</v>
      </c>
      <c r="BW8">
        <v>1.6</v>
      </c>
      <c r="BX8">
        <v>5.0388999999999999</v>
      </c>
      <c r="BY8">
        <v>0.94550000000000001</v>
      </c>
      <c r="BZ8">
        <v>0.85699999999999998</v>
      </c>
      <c r="CA8">
        <v>0</v>
      </c>
      <c r="CB8">
        <v>1</v>
      </c>
      <c r="CC8" t="s">
        <v>92</v>
      </c>
      <c r="CD8" t="s">
        <v>92</v>
      </c>
      <c r="CE8">
        <v>-1.9</v>
      </c>
      <c r="CF8">
        <v>2.4</v>
      </c>
      <c r="CG8">
        <v>-3.2</v>
      </c>
      <c r="CH8">
        <v>2.6</v>
      </c>
      <c r="CI8">
        <v>0</v>
      </c>
      <c r="CJ8">
        <v>-0.05</v>
      </c>
      <c r="CK8" t="s">
        <v>136</v>
      </c>
      <c r="CL8" t="s">
        <v>137</v>
      </c>
    </row>
    <row r="9" spans="1:90" ht="15.75" thickBot="1" x14ac:dyDescent="0.3">
      <c r="A9" t="s">
        <v>138</v>
      </c>
      <c r="B9">
        <v>1.2E-2</v>
      </c>
      <c r="C9">
        <v>1.073</v>
      </c>
      <c r="D9">
        <v>1.6999999999999999E-3</v>
      </c>
      <c r="E9">
        <v>-0.03</v>
      </c>
      <c r="F9">
        <v>4.1000000000000002E-2</v>
      </c>
      <c r="G9">
        <v>1E-3</v>
      </c>
      <c r="H9">
        <v>11.978400000000001</v>
      </c>
      <c r="I9">
        <v>7.1219000000000001</v>
      </c>
      <c r="J9">
        <v>1.0266</v>
      </c>
      <c r="K9">
        <v>15.6173</v>
      </c>
      <c r="L9">
        <v>2.2000000000000001E-3</v>
      </c>
      <c r="M9">
        <v>2.5000000000000001E-3</v>
      </c>
      <c r="N9">
        <v>1.0999999999999999E-2</v>
      </c>
      <c r="O9">
        <v>8.5999999999999993E-2</v>
      </c>
      <c r="P9">
        <v>2.0899999999999998E-2</v>
      </c>
      <c r="Q9">
        <v>2.3099999999999999E-2</v>
      </c>
      <c r="R9">
        <v>-1.9800000000000002E-2</v>
      </c>
      <c r="S9">
        <v>2.3300000000000001E-2</v>
      </c>
      <c r="T9">
        <v>-28.1388</v>
      </c>
      <c r="U9">
        <v>35.353499999999997</v>
      </c>
      <c r="V9">
        <v>0.69640000000000002</v>
      </c>
      <c r="W9">
        <v>1.5135000000000001</v>
      </c>
      <c r="X9">
        <v>-3.8800000000000001E-2</v>
      </c>
      <c r="Y9">
        <v>4.3099999999999999E-2</v>
      </c>
      <c r="Z9">
        <v>-4.2799999999999998E-2</v>
      </c>
      <c r="AA9">
        <v>4.7800000000000002E-2</v>
      </c>
      <c r="AB9">
        <v>1.2E-2</v>
      </c>
      <c r="AC9">
        <v>1.071</v>
      </c>
      <c r="AD9" s="7">
        <v>0</v>
      </c>
      <c r="AE9">
        <v>3.5000000000000001E-3</v>
      </c>
      <c r="AF9">
        <v>4.0000000000000001E-3</v>
      </c>
      <c r="AG9">
        <v>12.8331</v>
      </c>
      <c r="AH9">
        <v>1.7946</v>
      </c>
      <c r="AI9">
        <v>16.1416</v>
      </c>
      <c r="AJ9">
        <v>1.0652999999999999</v>
      </c>
      <c r="AK9">
        <v>6.1000000000000004E-3</v>
      </c>
      <c r="AL9">
        <v>8.9999999999999993E-3</v>
      </c>
      <c r="AM9">
        <v>9.5600000000000004E-2</v>
      </c>
      <c r="AN9">
        <v>-1.41E-2</v>
      </c>
      <c r="AO9">
        <v>2.1100000000000001E-2</v>
      </c>
      <c r="AP9">
        <v>-20.6068</v>
      </c>
      <c r="AQ9">
        <v>53.508800000000001</v>
      </c>
      <c r="AR9">
        <v>0.69199999999999995</v>
      </c>
      <c r="AS9">
        <v>1.6400999999999999</v>
      </c>
      <c r="AT9" t="s">
        <v>139</v>
      </c>
      <c r="AU9" t="s">
        <v>140</v>
      </c>
      <c r="AV9">
        <v>1.8E-3</v>
      </c>
      <c r="AW9">
        <v>1.5E-3</v>
      </c>
      <c r="AX9">
        <v>3.0300000000000001E-2</v>
      </c>
      <c r="AY9">
        <v>2.7400000000000001E-2</v>
      </c>
      <c r="AZ9">
        <v>5.4000000000000003E-3</v>
      </c>
      <c r="BA9">
        <v>-2E-3</v>
      </c>
      <c r="BB9">
        <v>6.4999999999999997E-3</v>
      </c>
      <c r="BC9">
        <v>5.0000000000000001E-4</v>
      </c>
      <c r="BD9">
        <v>8.48E-2</v>
      </c>
      <c r="BE9">
        <v>-3.8199999999999998E-2</v>
      </c>
      <c r="BF9">
        <v>4.1700000000000001E-2</v>
      </c>
      <c r="BG9">
        <v>-8.1299999999999997E-2</v>
      </c>
      <c r="BH9">
        <v>7.6700000000000004E-2</v>
      </c>
      <c r="BI9">
        <v>-3.4500000000000003E-2</v>
      </c>
      <c r="BJ9">
        <v>4.1500000000000002E-2</v>
      </c>
      <c r="BK9">
        <v>-6.9699999999999998E-2</v>
      </c>
      <c r="BL9" t="s">
        <v>141</v>
      </c>
      <c r="BM9" t="s">
        <v>142</v>
      </c>
      <c r="BN9">
        <v>1E-4</v>
      </c>
      <c r="BO9">
        <v>0</v>
      </c>
      <c r="BP9">
        <v>0.87939999999999996</v>
      </c>
      <c r="BQ9">
        <v>2.4422999999999999</v>
      </c>
      <c r="BR9">
        <v>7.5606999999999998</v>
      </c>
      <c r="BS9">
        <v>11.764200000000001</v>
      </c>
      <c r="BT9">
        <v>5.0000000000000001E-3</v>
      </c>
      <c r="BU9" s="9">
        <f>Table1[[#This Row],[8-Hour Bias]]/Table1[[#This Row],[MDL]]</f>
        <v>0.33999999999999997</v>
      </c>
      <c r="BV9" s="9">
        <f>Table1[[#This Row],[24-Hour Bias]]/Table1[[#This Row],[MDL]]</f>
        <v>0.7</v>
      </c>
      <c r="BW9">
        <v>0.01</v>
      </c>
      <c r="BX9">
        <v>1.1599999999999999E-2</v>
      </c>
      <c r="BY9">
        <v>0.37830000000000003</v>
      </c>
      <c r="BZ9">
        <v>3.5400000000000001E-2</v>
      </c>
      <c r="CA9">
        <v>5</v>
      </c>
      <c r="CB9">
        <v>6</v>
      </c>
      <c r="CC9" t="s">
        <v>92</v>
      </c>
      <c r="CD9" t="s">
        <v>107</v>
      </c>
      <c r="CE9">
        <v>-1.2999999999999999E-2</v>
      </c>
      <c r="CF9">
        <v>2.1999999999999999E-2</v>
      </c>
      <c r="CG9">
        <v>-8.0000000000000002E-3</v>
      </c>
      <c r="CH9">
        <v>0.02</v>
      </c>
      <c r="CI9">
        <v>1E-3</v>
      </c>
      <c r="CJ9">
        <v>2E-3</v>
      </c>
      <c r="CK9" t="s">
        <v>143</v>
      </c>
      <c r="CL9" t="s">
        <v>144</v>
      </c>
    </row>
    <row r="10" spans="1:90" ht="15.75" thickBot="1" x14ac:dyDescent="0.3">
      <c r="A10" t="s">
        <v>145</v>
      </c>
      <c r="B10">
        <v>2E-3</v>
      </c>
      <c r="C10">
        <v>8.0000000000000002E-3</v>
      </c>
      <c r="D10">
        <v>1E-4</v>
      </c>
      <c r="E10">
        <v>-4.0000000000000001E-3</v>
      </c>
      <c r="F10">
        <v>2E-3</v>
      </c>
      <c r="G10">
        <v>0</v>
      </c>
      <c r="H10">
        <v>13.468</v>
      </c>
      <c r="I10">
        <v>0</v>
      </c>
      <c r="J10">
        <v>1.0239</v>
      </c>
      <c r="K10">
        <v>74.675899999999999</v>
      </c>
      <c r="L10">
        <v>5.9999999999999995E-4</v>
      </c>
      <c r="M10">
        <v>1.1000000000000001E-3</v>
      </c>
      <c r="N10">
        <v>1.1000000000000001E-3</v>
      </c>
      <c r="O10">
        <v>0.12809999999999999</v>
      </c>
      <c r="P10">
        <v>8.6E-3</v>
      </c>
      <c r="Q10">
        <v>1.47E-2</v>
      </c>
      <c r="R10">
        <v>-2.0999999999999999E-3</v>
      </c>
      <c r="S10">
        <v>2.2000000000000001E-3</v>
      </c>
      <c r="T10">
        <v>-66.666700000000006</v>
      </c>
      <c r="U10">
        <v>66.666700000000006</v>
      </c>
      <c r="V10">
        <v>0.57440000000000002</v>
      </c>
      <c r="W10">
        <v>1.8253999999999999</v>
      </c>
      <c r="X10">
        <v>-1.6299999999999999E-2</v>
      </c>
      <c r="Y10">
        <v>1.7500000000000002E-2</v>
      </c>
      <c r="Z10">
        <v>-2.7699999999999999E-2</v>
      </c>
      <c r="AA10">
        <v>2.9899999999999999E-2</v>
      </c>
      <c r="AB10">
        <v>2E-3</v>
      </c>
      <c r="AC10">
        <v>6.0000000000000001E-3</v>
      </c>
      <c r="AD10" s="7">
        <v>0</v>
      </c>
      <c r="AE10">
        <v>1E-4</v>
      </c>
      <c r="AF10">
        <v>0</v>
      </c>
      <c r="AG10">
        <v>13.468</v>
      </c>
      <c r="AH10">
        <v>0</v>
      </c>
      <c r="AI10">
        <v>73.981499999999997</v>
      </c>
      <c r="AJ10">
        <v>1.0239</v>
      </c>
      <c r="AK10">
        <v>8.0000000000000004E-4</v>
      </c>
      <c r="AL10">
        <v>1E-3</v>
      </c>
      <c r="AM10">
        <v>0.12809999999999999</v>
      </c>
      <c r="AN10">
        <v>-1.8E-3</v>
      </c>
      <c r="AO10">
        <v>2.0999999999999999E-3</v>
      </c>
      <c r="AP10">
        <v>-66.666700000000006</v>
      </c>
      <c r="AQ10">
        <v>66.666700000000006</v>
      </c>
      <c r="AR10">
        <v>0.57440000000000002</v>
      </c>
      <c r="AS10">
        <v>1.8253999999999999</v>
      </c>
      <c r="AT10" t="s">
        <v>146</v>
      </c>
      <c r="AU10" t="s">
        <v>147</v>
      </c>
      <c r="AV10">
        <v>2.0000000000000001E-4</v>
      </c>
      <c r="AW10">
        <v>2.0000000000000001E-4</v>
      </c>
      <c r="AX10">
        <v>9.5999999999999992E-3</v>
      </c>
      <c r="AY10">
        <v>9.1000000000000004E-3</v>
      </c>
      <c r="AZ10">
        <v>5.0000000000000001E-4</v>
      </c>
      <c r="BA10">
        <v>-2.9999999999999997E-4</v>
      </c>
      <c r="BB10">
        <v>4.0000000000000002E-4</v>
      </c>
      <c r="BC10">
        <v>-2.0000000000000001E-4</v>
      </c>
      <c r="BD10">
        <v>2.1600000000000001E-2</v>
      </c>
      <c r="BE10">
        <v>-1.72E-2</v>
      </c>
      <c r="BF10">
        <v>1.7299999999999999E-2</v>
      </c>
      <c r="BG10">
        <v>-2.1499999999999998E-2</v>
      </c>
      <c r="BH10">
        <v>2.06E-2</v>
      </c>
      <c r="BI10">
        <v>-1.6500000000000001E-2</v>
      </c>
      <c r="BJ10">
        <v>1.67E-2</v>
      </c>
      <c r="BK10">
        <v>-2.0400000000000001E-2</v>
      </c>
      <c r="BL10" t="s">
        <v>148</v>
      </c>
      <c r="BM10" t="s">
        <v>149</v>
      </c>
      <c r="BN10">
        <v>0</v>
      </c>
      <c r="BO10">
        <v>0</v>
      </c>
      <c r="BP10">
        <v>-1.3969</v>
      </c>
      <c r="BQ10">
        <v>-0.21709999999999999</v>
      </c>
      <c r="BR10">
        <v>7.9709000000000003</v>
      </c>
      <c r="BS10">
        <v>4.7544000000000004</v>
      </c>
      <c r="BT10">
        <v>2E-3</v>
      </c>
      <c r="BU10" s="9">
        <f>Table1[[#This Row],[8-Hour Bias]]/Table1[[#This Row],[MDL]]</f>
        <v>0.05</v>
      </c>
      <c r="BV10" s="9">
        <f>Table1[[#This Row],[24-Hour Bias]]/Table1[[#This Row],[MDL]]</f>
        <v>0.05</v>
      </c>
      <c r="BW10">
        <v>4.0000000000000001E-3</v>
      </c>
      <c r="BX10">
        <v>2E-3</v>
      </c>
      <c r="BY10">
        <v>0.75509999999999999</v>
      </c>
      <c r="BZ10">
        <v>0.63639999999999997</v>
      </c>
      <c r="CA10">
        <v>1</v>
      </c>
      <c r="CB10">
        <v>0</v>
      </c>
      <c r="CC10" t="s">
        <v>92</v>
      </c>
      <c r="CD10" t="s">
        <v>92</v>
      </c>
      <c r="CE10">
        <v>-2E-3</v>
      </c>
      <c r="CF10">
        <v>2E-3</v>
      </c>
      <c r="CG10">
        <v>-2E-3</v>
      </c>
      <c r="CH10">
        <v>2E-3</v>
      </c>
      <c r="CI10">
        <v>0</v>
      </c>
      <c r="CJ10">
        <v>0</v>
      </c>
      <c r="CK10" t="s">
        <v>150</v>
      </c>
      <c r="CL10" t="s">
        <v>150</v>
      </c>
    </row>
    <row r="11" spans="1:90" ht="15.75" thickBot="1" x14ac:dyDescent="0.3">
      <c r="A11" t="s">
        <v>151</v>
      </c>
      <c r="B11">
        <v>5.0000000000000001E-3</v>
      </c>
      <c r="C11">
        <v>0.27200000000000002</v>
      </c>
      <c r="D11">
        <v>2.0000000000000001E-4</v>
      </c>
      <c r="E11">
        <v>-5.0000000000000001E-3</v>
      </c>
      <c r="F11">
        <v>1.2E-2</v>
      </c>
      <c r="G11">
        <v>0</v>
      </c>
      <c r="H11">
        <v>4.1645000000000003</v>
      </c>
      <c r="I11">
        <v>0</v>
      </c>
      <c r="J11">
        <v>0.9798</v>
      </c>
      <c r="K11">
        <v>56.562199999999997</v>
      </c>
      <c r="L11">
        <v>-8.0000000000000004E-4</v>
      </c>
      <c r="M11">
        <v>-1.2999999999999999E-3</v>
      </c>
      <c r="N11">
        <v>3.0999999999999999E-3</v>
      </c>
      <c r="O11">
        <v>5.62E-2</v>
      </c>
      <c r="P11">
        <v>6.7999999999999996E-3</v>
      </c>
      <c r="Q11">
        <v>9.1999999999999998E-3</v>
      </c>
      <c r="R11">
        <v>-5.8999999999999999E-3</v>
      </c>
      <c r="S11">
        <v>6.3E-3</v>
      </c>
      <c r="T11">
        <v>-21.794899999999998</v>
      </c>
      <c r="U11">
        <v>7.0377999999999998</v>
      </c>
      <c r="V11">
        <v>0.76029999999999998</v>
      </c>
      <c r="W11">
        <v>1.2626999999999999</v>
      </c>
      <c r="X11">
        <v>-1.41E-2</v>
      </c>
      <c r="Y11">
        <v>1.2500000000000001E-2</v>
      </c>
      <c r="Z11">
        <v>-1.9400000000000001E-2</v>
      </c>
      <c r="AA11">
        <v>1.67E-2</v>
      </c>
      <c r="AB11">
        <v>5.0000000000000001E-3</v>
      </c>
      <c r="AC11">
        <v>0.28100000000000003</v>
      </c>
      <c r="AD11" s="7">
        <v>1.1000000000000001E-3</v>
      </c>
      <c r="AE11">
        <v>-5.9999999999999995E-4</v>
      </c>
      <c r="AF11">
        <v>0</v>
      </c>
      <c r="AG11">
        <v>3.6459000000000001</v>
      </c>
      <c r="AH11">
        <v>0</v>
      </c>
      <c r="AI11">
        <v>57.536700000000003</v>
      </c>
      <c r="AJ11">
        <v>0.97950000000000004</v>
      </c>
      <c r="AK11">
        <v>-1.8E-3</v>
      </c>
      <c r="AL11">
        <v>2E-3</v>
      </c>
      <c r="AM11">
        <v>3.3099999999999997E-2</v>
      </c>
      <c r="AN11">
        <v>-4.4999999999999997E-3</v>
      </c>
      <c r="AO11">
        <v>3.3999999999999998E-3</v>
      </c>
      <c r="AP11">
        <v>-22.3856</v>
      </c>
      <c r="AQ11">
        <v>6.4222000000000001</v>
      </c>
      <c r="AR11">
        <v>0.84360000000000002</v>
      </c>
      <c r="AS11">
        <v>1.1373</v>
      </c>
      <c r="AT11" t="s">
        <v>152</v>
      </c>
      <c r="AU11" t="s">
        <v>153</v>
      </c>
      <c r="AV11">
        <v>5.0000000000000001E-4</v>
      </c>
      <c r="AW11">
        <v>2.9999999999999997E-4</v>
      </c>
      <c r="AX11">
        <v>1.61E-2</v>
      </c>
      <c r="AY11">
        <v>1.29E-2</v>
      </c>
      <c r="AZ11">
        <v>1.1999999999999999E-3</v>
      </c>
      <c r="BA11">
        <v>-8.0000000000000004E-4</v>
      </c>
      <c r="BB11">
        <v>1E-4</v>
      </c>
      <c r="BC11">
        <v>-1.2999999999999999E-3</v>
      </c>
      <c r="BD11">
        <v>3.8899999999999997E-2</v>
      </c>
      <c r="BE11">
        <v>-2.63E-2</v>
      </c>
      <c r="BF11">
        <v>2.6700000000000002E-2</v>
      </c>
      <c r="BG11">
        <v>-3.85E-2</v>
      </c>
      <c r="BH11">
        <v>2.9600000000000001E-2</v>
      </c>
      <c r="BI11">
        <v>-2.2800000000000001E-2</v>
      </c>
      <c r="BJ11">
        <v>2.1700000000000001E-2</v>
      </c>
      <c r="BK11">
        <v>-3.0700000000000002E-2</v>
      </c>
      <c r="BL11" t="s">
        <v>154</v>
      </c>
      <c r="BM11" t="s">
        <v>155</v>
      </c>
      <c r="BN11">
        <v>0</v>
      </c>
      <c r="BO11">
        <v>0</v>
      </c>
      <c r="BP11">
        <v>2.2742</v>
      </c>
      <c r="BQ11">
        <v>-1.1840999999999999</v>
      </c>
      <c r="BR11">
        <v>10.0159</v>
      </c>
      <c r="BS11">
        <v>4.7565</v>
      </c>
      <c r="BT11">
        <v>5.0000000000000001E-3</v>
      </c>
      <c r="BU11" s="9">
        <f>Table1[[#This Row],[8-Hour Bias]]/Table1[[#This Row],[MDL]]</f>
        <v>0.04</v>
      </c>
      <c r="BV11" s="9">
        <f>Table1[[#This Row],[24-Hour Bias]]/Table1[[#This Row],[MDL]]</f>
        <v>-0.11999999999999998</v>
      </c>
      <c r="BW11">
        <v>0.01</v>
      </c>
      <c r="BX11">
        <v>6.1000000000000004E-3</v>
      </c>
      <c r="BY11">
        <v>0.7258</v>
      </c>
      <c r="BZ11">
        <v>0.19550000000000001</v>
      </c>
      <c r="CA11">
        <v>0</v>
      </c>
      <c r="CB11">
        <v>3</v>
      </c>
      <c r="CC11" t="s">
        <v>92</v>
      </c>
      <c r="CD11" t="s">
        <v>92</v>
      </c>
      <c r="CE11">
        <v>-4.0000000000000001E-3</v>
      </c>
      <c r="CF11">
        <v>0.01</v>
      </c>
      <c r="CG11">
        <v>-6.0000000000000001E-3</v>
      </c>
      <c r="CH11">
        <v>3.0000000000000001E-3</v>
      </c>
      <c r="CI11">
        <v>0</v>
      </c>
      <c r="CJ11">
        <v>0</v>
      </c>
      <c r="CK11" t="s">
        <v>156</v>
      </c>
      <c r="CL11" t="s">
        <v>157</v>
      </c>
    </row>
    <row r="12" spans="1:90" ht="15.75" thickBot="1" x14ac:dyDescent="0.3">
      <c r="A12" t="s">
        <v>158</v>
      </c>
      <c r="B12">
        <v>2E-3</v>
      </c>
      <c r="C12">
        <v>0.126</v>
      </c>
      <c r="D12">
        <v>-1E-4</v>
      </c>
      <c r="E12">
        <v>-1E-3</v>
      </c>
      <c r="F12">
        <v>1E-3</v>
      </c>
      <c r="G12">
        <v>0</v>
      </c>
      <c r="H12">
        <v>1.2905</v>
      </c>
      <c r="I12">
        <v>0</v>
      </c>
      <c r="J12">
        <v>0.99160000000000004</v>
      </c>
      <c r="K12">
        <v>75.619799999999998</v>
      </c>
      <c r="L12">
        <v>-4.0000000000000002E-4</v>
      </c>
      <c r="M12">
        <v>-5.9999999999999995E-4</v>
      </c>
      <c r="N12">
        <v>4.0000000000000002E-4</v>
      </c>
      <c r="O12">
        <v>1.5299999999999999E-2</v>
      </c>
      <c r="P12">
        <v>1.8E-3</v>
      </c>
      <c r="Q12">
        <v>2.5000000000000001E-3</v>
      </c>
      <c r="R12">
        <v>-8.9999999999999998E-4</v>
      </c>
      <c r="S12">
        <v>6.9999999999999999E-4</v>
      </c>
      <c r="T12">
        <v>-11.764699999999999</v>
      </c>
      <c r="U12">
        <v>1</v>
      </c>
      <c r="V12">
        <v>0.9254</v>
      </c>
      <c r="W12">
        <v>1.0625</v>
      </c>
      <c r="X12">
        <v>-3.8999999999999998E-3</v>
      </c>
      <c r="Y12">
        <v>3.0999999999999999E-3</v>
      </c>
      <c r="Z12">
        <v>-5.4999999999999997E-3</v>
      </c>
      <c r="AA12">
        <v>4.3E-3</v>
      </c>
      <c r="AB12">
        <v>2E-3</v>
      </c>
      <c r="AC12">
        <v>0.126</v>
      </c>
      <c r="AD12" s="7">
        <v>-1E-4</v>
      </c>
      <c r="AE12">
        <v>-1E-4</v>
      </c>
      <c r="AF12">
        <v>0</v>
      </c>
      <c r="AG12">
        <v>0.66249999999999998</v>
      </c>
      <c r="AH12">
        <v>0</v>
      </c>
      <c r="AI12">
        <v>75.663799999999995</v>
      </c>
      <c r="AJ12">
        <v>0.99339999999999995</v>
      </c>
      <c r="AK12">
        <v>-4.0000000000000002E-4</v>
      </c>
      <c r="AL12">
        <v>0</v>
      </c>
      <c r="AM12">
        <v>1.6199999999999999E-2</v>
      </c>
      <c r="AN12">
        <v>-1E-4</v>
      </c>
      <c r="AO12">
        <v>-1E-4</v>
      </c>
      <c r="AP12">
        <v>-4.2004999999999999</v>
      </c>
      <c r="AQ12">
        <v>0</v>
      </c>
      <c r="AR12">
        <v>0.92330000000000001</v>
      </c>
      <c r="AS12">
        <v>1.0687</v>
      </c>
      <c r="AT12" t="s">
        <v>159</v>
      </c>
      <c r="AU12" t="s">
        <v>160</v>
      </c>
      <c r="AV12">
        <v>1E-4</v>
      </c>
      <c r="AW12">
        <v>0</v>
      </c>
      <c r="AX12">
        <v>5.7999999999999996E-3</v>
      </c>
      <c r="AY12">
        <v>0</v>
      </c>
      <c r="AZ12">
        <v>0</v>
      </c>
      <c r="BA12">
        <v>-2.0000000000000001E-4</v>
      </c>
      <c r="BB12">
        <v>-1E-4</v>
      </c>
      <c r="BC12">
        <v>-1E-4</v>
      </c>
      <c r="BD12">
        <v>1.24E-2</v>
      </c>
      <c r="BE12">
        <v>-1.0999999999999999E-2</v>
      </c>
      <c r="BF12">
        <v>1.0800000000000001E-2</v>
      </c>
      <c r="BG12">
        <v>-1.26E-2</v>
      </c>
      <c r="BH12">
        <v>-1E-4</v>
      </c>
      <c r="BI12">
        <v>-1E-4</v>
      </c>
      <c r="BJ12">
        <v>-1E-4</v>
      </c>
      <c r="BK12">
        <v>-1E-4</v>
      </c>
      <c r="BL12" t="s">
        <v>161</v>
      </c>
      <c r="BM12" t="s">
        <v>162</v>
      </c>
      <c r="BN12">
        <v>0</v>
      </c>
      <c r="BO12">
        <v>0</v>
      </c>
      <c r="BP12">
        <v>-1.0384</v>
      </c>
      <c r="BQ12">
        <v>-3.8805999999999998</v>
      </c>
      <c r="BR12">
        <v>6.7064000000000004</v>
      </c>
      <c r="BS12">
        <v>16.058800000000002</v>
      </c>
      <c r="BT12">
        <v>2E-3</v>
      </c>
      <c r="BU12" s="9">
        <f>Table1[[#This Row],[8-Hour Bias]]/Table1[[#This Row],[MDL]]</f>
        <v>-0.05</v>
      </c>
      <c r="BV12" s="9">
        <f>Table1[[#This Row],[24-Hour Bias]]/Table1[[#This Row],[MDL]]</f>
        <v>-0.05</v>
      </c>
      <c r="BW12">
        <v>8.0000000000000002E-3</v>
      </c>
      <c r="BX12">
        <v>2.5999999999999999E-3</v>
      </c>
      <c r="BY12">
        <v>0.2031</v>
      </c>
      <c r="BZ12">
        <v>0.37109999999999999</v>
      </c>
      <c r="CA12">
        <v>0</v>
      </c>
      <c r="CB12">
        <v>0</v>
      </c>
      <c r="CC12" t="s">
        <v>92</v>
      </c>
      <c r="CD12" t="s">
        <v>107</v>
      </c>
      <c r="CE12">
        <v>-1E-3</v>
      </c>
      <c r="CF12">
        <v>0</v>
      </c>
      <c r="CG12">
        <v>-2E-3</v>
      </c>
      <c r="CH12">
        <v>0</v>
      </c>
      <c r="CI12">
        <v>0</v>
      </c>
      <c r="CJ12">
        <v>0</v>
      </c>
      <c r="CK12" t="s">
        <v>163</v>
      </c>
      <c r="CL12" t="s">
        <v>164</v>
      </c>
    </row>
    <row r="13" spans="1:90" ht="15.75" thickBot="1" x14ac:dyDescent="0.3">
      <c r="A13" t="s">
        <v>165</v>
      </c>
      <c r="B13">
        <v>8.66</v>
      </c>
      <c r="C13">
        <v>16.2</v>
      </c>
      <c r="D13">
        <v>2.64E-2</v>
      </c>
      <c r="E13">
        <v>-0.2</v>
      </c>
      <c r="F13">
        <v>0.3</v>
      </c>
      <c r="G13">
        <v>0</v>
      </c>
      <c r="H13">
        <v>0.70730000000000004</v>
      </c>
      <c r="I13">
        <v>0.6542</v>
      </c>
      <c r="J13">
        <v>1.0024999999999999</v>
      </c>
      <c r="K13">
        <v>5.3220000000000001</v>
      </c>
      <c r="L13">
        <v>4.0000000000000001E-3</v>
      </c>
      <c r="M13">
        <v>1.8E-3</v>
      </c>
      <c r="N13">
        <v>0.1065</v>
      </c>
      <c r="O13">
        <v>4.0000000000000001E-3</v>
      </c>
      <c r="P13">
        <v>1.5599999999999999E-2</v>
      </c>
      <c r="Q13">
        <v>7.0000000000000001E-3</v>
      </c>
      <c r="R13">
        <v>-0.18240000000000001</v>
      </c>
      <c r="S13">
        <v>0.2351</v>
      </c>
      <c r="T13">
        <v>-1.1295999999999999</v>
      </c>
      <c r="U13">
        <v>2.0360999999999998</v>
      </c>
      <c r="V13">
        <v>0.98460000000000003</v>
      </c>
      <c r="W13">
        <v>1.0207999999999999</v>
      </c>
      <c r="X13">
        <v>-2.6499999999999999E-2</v>
      </c>
      <c r="Y13">
        <v>3.4599999999999999E-2</v>
      </c>
      <c r="Z13">
        <v>-1.1900000000000001E-2</v>
      </c>
      <c r="AA13">
        <v>1.55E-2</v>
      </c>
      <c r="AB13">
        <v>8.61</v>
      </c>
      <c r="AC13">
        <v>16.2</v>
      </c>
      <c r="AD13" s="7">
        <v>1.1999999999999999E-3</v>
      </c>
      <c r="AE13">
        <v>4.6899999999999997E-2</v>
      </c>
      <c r="AF13">
        <v>0.1</v>
      </c>
      <c r="AG13">
        <v>0.78500000000000003</v>
      </c>
      <c r="AH13">
        <v>0.1115</v>
      </c>
      <c r="AI13">
        <v>5.3216000000000001</v>
      </c>
      <c r="AJ13">
        <v>1.0045999999999999</v>
      </c>
      <c r="AK13">
        <v>7.3000000000000001E-3</v>
      </c>
      <c r="AL13">
        <v>0.11899999999999999</v>
      </c>
      <c r="AM13">
        <v>4.4000000000000003E-3</v>
      </c>
      <c r="AN13">
        <v>-0.18629999999999999</v>
      </c>
      <c r="AO13">
        <v>0.2802</v>
      </c>
      <c r="AP13">
        <v>-1.3902000000000001</v>
      </c>
      <c r="AQ13">
        <v>2.0678000000000001</v>
      </c>
      <c r="AR13">
        <v>0.9849</v>
      </c>
      <c r="AS13">
        <v>1.0247999999999999</v>
      </c>
      <c r="AT13" t="s">
        <v>166</v>
      </c>
      <c r="AU13" t="s">
        <v>167</v>
      </c>
      <c r="AV13">
        <v>1.77E-2</v>
      </c>
      <c r="AW13">
        <v>1.9800000000000002E-2</v>
      </c>
      <c r="AX13">
        <v>9.4200000000000006E-2</v>
      </c>
      <c r="AY13">
        <v>9.9599999999999994E-2</v>
      </c>
      <c r="AZ13">
        <v>6.2399999999999997E-2</v>
      </c>
      <c r="BA13">
        <v>-9.5999999999999992E-3</v>
      </c>
      <c r="BB13">
        <v>8.72E-2</v>
      </c>
      <c r="BC13">
        <v>6.6E-3</v>
      </c>
      <c r="BD13">
        <v>0.42630000000000001</v>
      </c>
      <c r="BE13">
        <v>4.3900000000000002E-2</v>
      </c>
      <c r="BF13">
        <v>8.8000000000000005E-3</v>
      </c>
      <c r="BG13">
        <v>-0.37359999999999999</v>
      </c>
      <c r="BH13">
        <v>0.48230000000000001</v>
      </c>
      <c r="BI13">
        <v>7.8E-2</v>
      </c>
      <c r="BJ13">
        <v>1.5900000000000001E-2</v>
      </c>
      <c r="BK13">
        <v>-0.38840000000000002</v>
      </c>
      <c r="BL13" t="s">
        <v>168</v>
      </c>
      <c r="BM13" t="s">
        <v>169</v>
      </c>
      <c r="BN13">
        <v>9.7900000000000001E-2</v>
      </c>
      <c r="BO13">
        <v>0.03</v>
      </c>
      <c r="BP13">
        <v>0.3216</v>
      </c>
      <c r="BQ13">
        <v>-0.4577</v>
      </c>
      <c r="BR13">
        <v>2.9883999999999999</v>
      </c>
      <c r="BS13">
        <v>3.9129999999999998</v>
      </c>
      <c r="BT13">
        <v>0.05</v>
      </c>
      <c r="BU13" s="9">
        <f>Table1[[#This Row],[8-Hour Bias]]/Table1[[#This Row],[MDL]]</f>
        <v>0.52799999999999991</v>
      </c>
      <c r="BV13" s="9">
        <f>Table1[[#This Row],[24-Hour Bias]]/Table1[[#This Row],[MDL]]</f>
        <v>0.93799999999999994</v>
      </c>
      <c r="BW13">
        <v>0.2</v>
      </c>
      <c r="BX13">
        <v>0.64529999999999998</v>
      </c>
      <c r="BY13">
        <v>0.15049999999999999</v>
      </c>
      <c r="BZ13">
        <v>1.17E-2</v>
      </c>
      <c r="CA13">
        <v>0</v>
      </c>
      <c r="CB13">
        <v>0</v>
      </c>
      <c r="CC13" t="s">
        <v>92</v>
      </c>
      <c r="CD13" t="s">
        <v>107</v>
      </c>
      <c r="CE13">
        <v>-0.1</v>
      </c>
      <c r="CF13">
        <v>0.2</v>
      </c>
      <c r="CG13">
        <v>-0.2</v>
      </c>
      <c r="CH13">
        <v>0.2</v>
      </c>
      <c r="CI13">
        <v>0</v>
      </c>
      <c r="CJ13">
        <v>0.01</v>
      </c>
      <c r="CK13" t="s">
        <v>170</v>
      </c>
      <c r="CL13" t="s">
        <v>122</v>
      </c>
    </row>
    <row r="14" spans="1:90" ht="15.75" thickBot="1" x14ac:dyDescent="0.3">
      <c r="A14" t="s">
        <v>171</v>
      </c>
      <c r="B14">
        <v>18.8</v>
      </c>
      <c r="C14">
        <v>66.599999999999994</v>
      </c>
      <c r="D14">
        <v>-8.6099999999999996E-2</v>
      </c>
      <c r="E14">
        <v>-2.9</v>
      </c>
      <c r="F14">
        <v>1.1000000000000001</v>
      </c>
      <c r="G14">
        <v>0.1</v>
      </c>
      <c r="H14">
        <v>1.8181</v>
      </c>
      <c r="I14">
        <v>0.49349999999999999</v>
      </c>
      <c r="J14">
        <v>0.99319999999999997</v>
      </c>
      <c r="K14">
        <v>3.6690999999999998</v>
      </c>
      <c r="L14">
        <v>-1.2999999999999999E-2</v>
      </c>
      <c r="M14">
        <v>-5.5999999999999999E-3</v>
      </c>
      <c r="N14">
        <v>0.88519999999999999</v>
      </c>
      <c r="O14">
        <v>1.6799999999999999E-2</v>
      </c>
      <c r="P14">
        <v>9.1999999999999998E-2</v>
      </c>
      <c r="Q14">
        <v>3.6400000000000002E-2</v>
      </c>
      <c r="R14">
        <v>-1.8210999999999999</v>
      </c>
      <c r="S14">
        <v>1.6489</v>
      </c>
      <c r="T14">
        <v>-12.5572</v>
      </c>
      <c r="U14">
        <v>2.4472</v>
      </c>
      <c r="V14">
        <v>0.92069999999999996</v>
      </c>
      <c r="W14">
        <v>1.0713999999999999</v>
      </c>
      <c r="X14">
        <v>-0.1933</v>
      </c>
      <c r="Y14">
        <v>0.1673</v>
      </c>
      <c r="Z14">
        <v>-7.6999999999999999E-2</v>
      </c>
      <c r="AA14">
        <v>6.5699999999999995E-2</v>
      </c>
      <c r="AB14">
        <v>18.5</v>
      </c>
      <c r="AC14">
        <v>66.5</v>
      </c>
      <c r="AD14" s="7">
        <v>8.0500000000000002E-2</v>
      </c>
      <c r="AE14">
        <v>-0.30830000000000002</v>
      </c>
      <c r="AF14">
        <v>0.2</v>
      </c>
      <c r="AG14">
        <v>3.4759000000000002</v>
      </c>
      <c r="AH14">
        <v>0.20699999999999999</v>
      </c>
      <c r="AI14">
        <v>3.7153999999999998</v>
      </c>
      <c r="AJ14">
        <v>0.98309999999999997</v>
      </c>
      <c r="AK14">
        <v>-3.6900000000000002E-2</v>
      </c>
      <c r="AL14">
        <v>1.476</v>
      </c>
      <c r="AM14">
        <v>2.7300000000000001E-2</v>
      </c>
      <c r="AN14">
        <v>-3.2012999999999998</v>
      </c>
      <c r="AO14">
        <v>2.5846</v>
      </c>
      <c r="AP14">
        <v>-16.495200000000001</v>
      </c>
      <c r="AQ14">
        <v>4.4558999999999997</v>
      </c>
      <c r="AR14">
        <v>0.86909999999999998</v>
      </c>
      <c r="AS14">
        <v>1.1120000000000001</v>
      </c>
      <c r="AT14" t="s">
        <v>172</v>
      </c>
      <c r="AU14" t="s">
        <v>173</v>
      </c>
      <c r="AV14">
        <v>0.14749999999999999</v>
      </c>
      <c r="AW14">
        <v>0.246</v>
      </c>
      <c r="AX14">
        <v>0.27160000000000001</v>
      </c>
      <c r="AY14">
        <v>0.35070000000000001</v>
      </c>
      <c r="AZ14">
        <v>0.21340000000000001</v>
      </c>
      <c r="BA14">
        <v>-0.3856</v>
      </c>
      <c r="BB14">
        <v>0.19109999999999999</v>
      </c>
      <c r="BC14">
        <v>-0.80769999999999997</v>
      </c>
      <c r="BD14">
        <v>2.2002000000000002</v>
      </c>
      <c r="BE14">
        <v>1.0975999999999999</v>
      </c>
      <c r="BF14">
        <v>-1.2698</v>
      </c>
      <c r="BG14">
        <v>-2.3723999999999998</v>
      </c>
      <c r="BH14">
        <v>3.2966000000000002</v>
      </c>
      <c r="BI14">
        <v>1.8727</v>
      </c>
      <c r="BJ14">
        <v>-2.4893000000000001</v>
      </c>
      <c r="BK14">
        <v>-3.9131999999999998</v>
      </c>
      <c r="BL14" t="s">
        <v>174</v>
      </c>
      <c r="BM14" t="s">
        <v>175</v>
      </c>
      <c r="BN14">
        <v>0</v>
      </c>
      <c r="BO14">
        <v>0</v>
      </c>
      <c r="BP14">
        <v>-2.3685999999999998</v>
      </c>
      <c r="BQ14">
        <v>-1.4619</v>
      </c>
      <c r="BR14">
        <v>8.0745000000000005</v>
      </c>
      <c r="BS14">
        <v>3.9146000000000001</v>
      </c>
      <c r="BT14">
        <v>0.1</v>
      </c>
      <c r="BU14" s="9">
        <f>Table1[[#This Row],[8-Hour Bias]]/Table1[[#This Row],[MDL]]</f>
        <v>-0.86099999999999988</v>
      </c>
      <c r="BV14" s="9">
        <f>Table1[[#This Row],[24-Hour Bias]]/Table1[[#This Row],[MDL]]</f>
        <v>-3.0830000000000002</v>
      </c>
      <c r="BW14">
        <v>0.4</v>
      </c>
      <c r="BX14">
        <v>1.2082999999999999</v>
      </c>
      <c r="BY14">
        <v>0.22070000000000001</v>
      </c>
      <c r="BZ14">
        <v>0.45350000000000001</v>
      </c>
      <c r="CA14">
        <v>4</v>
      </c>
      <c r="CB14">
        <v>8</v>
      </c>
      <c r="CC14" t="s">
        <v>92</v>
      </c>
      <c r="CD14" t="s">
        <v>92</v>
      </c>
      <c r="CE14">
        <v>-2.9</v>
      </c>
      <c r="CF14">
        <v>0.7</v>
      </c>
      <c r="CG14">
        <v>-3.8</v>
      </c>
      <c r="CH14">
        <v>1.4</v>
      </c>
      <c r="CI14">
        <v>0.1</v>
      </c>
      <c r="CJ14">
        <v>0.1</v>
      </c>
      <c r="CK14" t="s">
        <v>176</v>
      </c>
      <c r="CL14" t="s">
        <v>177</v>
      </c>
    </row>
    <row r="15" spans="1:90" ht="15.75" thickBot="1" x14ac:dyDescent="0.3">
      <c r="A15" t="s">
        <v>178</v>
      </c>
      <c r="B15">
        <v>1.31</v>
      </c>
      <c r="C15">
        <v>2.4700000000000002</v>
      </c>
      <c r="D15">
        <v>8.0000000000000004E-4</v>
      </c>
      <c r="E15">
        <v>-0.08</v>
      </c>
      <c r="F15">
        <v>0.06</v>
      </c>
      <c r="G15">
        <v>0</v>
      </c>
      <c r="H15">
        <v>1.2383999999999999</v>
      </c>
      <c r="I15">
        <v>1.0823</v>
      </c>
      <c r="J15">
        <v>1.0006999999999999</v>
      </c>
      <c r="K15">
        <v>8.484</v>
      </c>
      <c r="L15">
        <v>4.0000000000000002E-4</v>
      </c>
      <c r="M15">
        <v>2.0000000000000001E-4</v>
      </c>
      <c r="N15">
        <v>2.86E-2</v>
      </c>
      <c r="O15">
        <v>7.4999999999999997E-3</v>
      </c>
      <c r="P15">
        <v>1.0999999999999999E-2</v>
      </c>
      <c r="Q15">
        <v>6.7999999999999996E-3</v>
      </c>
      <c r="R15">
        <v>-5.5199999999999999E-2</v>
      </c>
      <c r="S15">
        <v>5.6899999999999999E-2</v>
      </c>
      <c r="T15">
        <v>-3.8498999999999999</v>
      </c>
      <c r="U15">
        <v>2.6133000000000002</v>
      </c>
      <c r="V15">
        <v>0.96740000000000004</v>
      </c>
      <c r="W15">
        <v>1.0350999999999999</v>
      </c>
      <c r="X15">
        <v>-2.12E-2</v>
      </c>
      <c r="Y15">
        <v>2.1899999999999999E-2</v>
      </c>
      <c r="Z15">
        <v>-1.3100000000000001E-2</v>
      </c>
      <c r="AA15">
        <v>1.3599999999999999E-2</v>
      </c>
      <c r="AB15">
        <v>1.37</v>
      </c>
      <c r="AC15">
        <v>2.5299999999999998</v>
      </c>
      <c r="AD15" s="7">
        <v>4.7999999999999996E-3</v>
      </c>
      <c r="AE15">
        <v>-2.2200000000000001E-2</v>
      </c>
      <c r="AF15">
        <v>0.03</v>
      </c>
      <c r="AG15">
        <v>1.9766999999999999</v>
      </c>
      <c r="AH15">
        <v>-1.0101</v>
      </c>
      <c r="AI15">
        <v>8.4757999999999996</v>
      </c>
      <c r="AJ15">
        <v>0.98729999999999996</v>
      </c>
      <c r="AK15">
        <v>-8.3999999999999995E-3</v>
      </c>
      <c r="AL15">
        <v>4.2000000000000003E-2</v>
      </c>
      <c r="AM15">
        <v>1.0999999999999999E-2</v>
      </c>
      <c r="AN15">
        <v>-0.1045</v>
      </c>
      <c r="AO15">
        <v>6.0100000000000001E-2</v>
      </c>
      <c r="AP15">
        <v>-5.81</v>
      </c>
      <c r="AQ15">
        <v>3.3511000000000002</v>
      </c>
      <c r="AR15">
        <v>0.9395</v>
      </c>
      <c r="AS15">
        <v>1.0375000000000001</v>
      </c>
      <c r="AT15" t="s">
        <v>179</v>
      </c>
      <c r="AU15" t="s">
        <v>180</v>
      </c>
      <c r="AV15">
        <v>4.7999999999999996E-3</v>
      </c>
      <c r="AW15">
        <v>7.0000000000000001E-3</v>
      </c>
      <c r="AX15">
        <v>4.8800000000000003E-2</v>
      </c>
      <c r="AY15">
        <v>5.9200000000000003E-2</v>
      </c>
      <c r="AZ15">
        <v>1.0500000000000001E-2</v>
      </c>
      <c r="BA15">
        <v>-8.8999999999999999E-3</v>
      </c>
      <c r="BB15">
        <v>-8.0000000000000002E-3</v>
      </c>
      <c r="BC15">
        <v>-3.6400000000000002E-2</v>
      </c>
      <c r="BD15">
        <v>0.156</v>
      </c>
      <c r="BE15">
        <v>-4.2200000000000001E-2</v>
      </c>
      <c r="BF15">
        <v>4.3900000000000002E-2</v>
      </c>
      <c r="BG15">
        <v>-0.15429999999999999</v>
      </c>
      <c r="BH15">
        <v>0.1802</v>
      </c>
      <c r="BI15">
        <v>-0.06</v>
      </c>
      <c r="BJ15">
        <v>1.5599999999999999E-2</v>
      </c>
      <c r="BK15">
        <v>-0.22459999999999999</v>
      </c>
      <c r="BL15" t="s">
        <v>181</v>
      </c>
      <c r="BM15" t="s">
        <v>182</v>
      </c>
      <c r="BN15">
        <v>4.1399999999999999E-2</v>
      </c>
      <c r="BO15">
        <v>4.7999999999999996E-3</v>
      </c>
      <c r="BP15">
        <v>-0.78920000000000001</v>
      </c>
      <c r="BQ15">
        <v>-1.0927</v>
      </c>
      <c r="BR15">
        <v>3.7705000000000002</v>
      </c>
      <c r="BS15">
        <v>7.1062000000000003</v>
      </c>
      <c r="BT15">
        <v>0.02</v>
      </c>
      <c r="BU15" s="9">
        <f>Table1[[#This Row],[8-Hour Bias]]/Table1[[#This Row],[MDL]]</f>
        <v>0.04</v>
      </c>
      <c r="BV15" s="9">
        <f>Table1[[#This Row],[24-Hour Bias]]/Table1[[#This Row],[MDL]]</f>
        <v>-1.1100000000000001</v>
      </c>
      <c r="BW15">
        <v>0.08</v>
      </c>
      <c r="BX15">
        <v>0.15210000000000001</v>
      </c>
      <c r="BY15">
        <v>0.71630000000000005</v>
      </c>
      <c r="BZ15">
        <v>2.8999999999999998E-3</v>
      </c>
      <c r="CA15">
        <v>0</v>
      </c>
      <c r="CB15">
        <v>1</v>
      </c>
      <c r="CC15" t="s">
        <v>92</v>
      </c>
      <c r="CD15" t="s">
        <v>107</v>
      </c>
      <c r="CE15">
        <v>-0.06</v>
      </c>
      <c r="CF15">
        <v>0.04</v>
      </c>
      <c r="CG15">
        <v>-7.0000000000000007E-2</v>
      </c>
      <c r="CH15">
        <v>0.05</v>
      </c>
      <c r="CI15">
        <v>0</v>
      </c>
      <c r="CJ15">
        <v>-0.02</v>
      </c>
      <c r="CK15" t="s">
        <v>183</v>
      </c>
      <c r="CL15" t="s">
        <v>184</v>
      </c>
    </row>
    <row r="16" spans="1:90" ht="15.75" thickBot="1" x14ac:dyDescent="0.3">
      <c r="A16" t="s">
        <v>185</v>
      </c>
      <c r="B16">
        <v>4.0000000000000001E-3</v>
      </c>
      <c r="C16">
        <v>0.14299999999999999</v>
      </c>
      <c r="D16">
        <v>-6.9999999999999999E-4</v>
      </c>
      <c r="E16">
        <v>-3.0000000000000001E-3</v>
      </c>
      <c r="F16">
        <v>2E-3</v>
      </c>
      <c r="G16">
        <v>-1E-3</v>
      </c>
      <c r="H16">
        <v>6.3379000000000003</v>
      </c>
      <c r="I16">
        <v>1.7693000000000001</v>
      </c>
      <c r="J16">
        <v>0.9516</v>
      </c>
      <c r="K16">
        <v>22.436499999999999</v>
      </c>
      <c r="L16">
        <v>-2.5000000000000001E-3</v>
      </c>
      <c r="M16">
        <v>-3.5999999999999999E-3</v>
      </c>
      <c r="N16">
        <v>1E-3</v>
      </c>
      <c r="O16">
        <v>4.2099999999999999E-2</v>
      </c>
      <c r="P16">
        <v>4.4000000000000003E-3</v>
      </c>
      <c r="Q16">
        <v>6.4999999999999997E-3</v>
      </c>
      <c r="R16">
        <v>-2.5999999999999999E-3</v>
      </c>
      <c r="S16">
        <v>1.2999999999999999E-3</v>
      </c>
      <c r="T16">
        <v>-29.411799999999999</v>
      </c>
      <c r="U16">
        <v>8.3071999999999999</v>
      </c>
      <c r="V16">
        <v>0.78690000000000004</v>
      </c>
      <c r="W16">
        <v>1.1507000000000001</v>
      </c>
      <c r="X16">
        <v>-1.12E-2</v>
      </c>
      <c r="Y16">
        <v>6.1000000000000004E-3</v>
      </c>
      <c r="Z16">
        <v>-1.6299999999999999E-2</v>
      </c>
      <c r="AA16">
        <v>9.1999999999999998E-3</v>
      </c>
      <c r="AB16">
        <v>4.0000000000000001E-3</v>
      </c>
      <c r="AC16">
        <v>0.14499999999999999</v>
      </c>
      <c r="AD16" s="7">
        <v>0</v>
      </c>
      <c r="AE16">
        <v>-8.0000000000000004E-4</v>
      </c>
      <c r="AF16">
        <v>5.0000000000000001E-4</v>
      </c>
      <c r="AG16">
        <v>5.3015999999999996</v>
      </c>
      <c r="AH16">
        <v>0</v>
      </c>
      <c r="AI16">
        <v>23.756</v>
      </c>
      <c r="AJ16">
        <v>0.98699999999999999</v>
      </c>
      <c r="AK16">
        <v>-1.5E-3</v>
      </c>
      <c r="AL16">
        <v>2E-3</v>
      </c>
      <c r="AM16">
        <v>4.1000000000000002E-2</v>
      </c>
      <c r="AN16">
        <v>-4.7000000000000002E-3</v>
      </c>
      <c r="AO16">
        <v>3.2000000000000002E-3</v>
      </c>
      <c r="AP16">
        <v>-17.8733</v>
      </c>
      <c r="AQ16">
        <v>18.181799999999999</v>
      </c>
      <c r="AR16">
        <v>0.82030000000000003</v>
      </c>
      <c r="AS16">
        <v>1.1876</v>
      </c>
      <c r="AT16" t="s">
        <v>186</v>
      </c>
      <c r="AU16" t="s">
        <v>153</v>
      </c>
      <c r="AV16">
        <v>2.0000000000000001E-4</v>
      </c>
      <c r="AW16">
        <v>2.9999999999999997E-4</v>
      </c>
      <c r="AX16">
        <v>9.1000000000000004E-3</v>
      </c>
      <c r="AY16">
        <v>1.29E-2</v>
      </c>
      <c r="AZ16">
        <v>-4.0000000000000002E-4</v>
      </c>
      <c r="BA16">
        <v>-1E-3</v>
      </c>
      <c r="BB16">
        <v>-1E-4</v>
      </c>
      <c r="BC16">
        <v>-1.5E-3</v>
      </c>
      <c r="BD16">
        <v>1.9800000000000002E-2</v>
      </c>
      <c r="BE16">
        <v>-1.72E-2</v>
      </c>
      <c r="BF16">
        <v>1.5900000000000001E-2</v>
      </c>
      <c r="BG16">
        <v>-2.1100000000000001E-2</v>
      </c>
      <c r="BH16">
        <v>2.9399999999999999E-2</v>
      </c>
      <c r="BI16">
        <v>-2.3E-2</v>
      </c>
      <c r="BJ16">
        <v>2.1499999999999998E-2</v>
      </c>
      <c r="BK16">
        <v>-3.09E-2</v>
      </c>
      <c r="BL16" t="s">
        <v>187</v>
      </c>
      <c r="BM16" t="s">
        <v>188</v>
      </c>
      <c r="BN16">
        <v>1.4E-3</v>
      </c>
      <c r="BO16">
        <v>0</v>
      </c>
      <c r="BP16">
        <v>-0.20369999999999999</v>
      </c>
      <c r="BQ16">
        <v>-1.1448</v>
      </c>
      <c r="BR16">
        <v>3.7037</v>
      </c>
      <c r="BS16">
        <v>3.4984999999999999</v>
      </c>
      <c r="BT16">
        <v>2E-3</v>
      </c>
      <c r="BU16" s="9">
        <f>Table1[[#This Row],[8-Hour Bias]]/Table1[[#This Row],[MDL]]</f>
        <v>-0.35</v>
      </c>
      <c r="BV16" s="9">
        <f>Table1[[#This Row],[24-Hour Bias]]/Table1[[#This Row],[MDL]]</f>
        <v>-0.4</v>
      </c>
      <c r="BW16">
        <v>4.0000000000000001E-3</v>
      </c>
      <c r="BX16">
        <v>2.8E-3</v>
      </c>
      <c r="BY16">
        <v>1E-3</v>
      </c>
      <c r="BZ16">
        <v>5.8999999999999999E-3</v>
      </c>
      <c r="CA16">
        <v>1</v>
      </c>
      <c r="CB16">
        <v>1</v>
      </c>
      <c r="CC16" t="s">
        <v>107</v>
      </c>
      <c r="CD16" t="s">
        <v>107</v>
      </c>
      <c r="CE16">
        <v>-3.0000000000000001E-3</v>
      </c>
      <c r="CF16">
        <v>1E-3</v>
      </c>
      <c r="CG16">
        <v>-4.0000000000000001E-3</v>
      </c>
      <c r="CH16">
        <v>1E-3</v>
      </c>
      <c r="CI16">
        <v>-1E-3</v>
      </c>
      <c r="CJ16">
        <v>0</v>
      </c>
      <c r="CK16" t="s">
        <v>150</v>
      </c>
      <c r="CL16" t="s">
        <v>189</v>
      </c>
    </row>
    <row r="17" spans="1:105" ht="15.75" thickBot="1" x14ac:dyDescent="0.3">
      <c r="A17" t="s">
        <v>190</v>
      </c>
      <c r="B17">
        <v>3.0000000000000001E-3</v>
      </c>
      <c r="C17">
        <v>1.2E-2</v>
      </c>
      <c r="D17">
        <v>-5.0000000000000001E-4</v>
      </c>
      <c r="E17">
        <v>-7.0000000000000001E-3</v>
      </c>
      <c r="F17">
        <v>7.0000000000000001E-3</v>
      </c>
      <c r="G17">
        <v>0</v>
      </c>
      <c r="H17">
        <v>19.8551</v>
      </c>
      <c r="I17">
        <v>0</v>
      </c>
      <c r="J17">
        <v>0.90380000000000005</v>
      </c>
      <c r="K17">
        <v>77.083299999999994</v>
      </c>
      <c r="L17">
        <v>-3.5000000000000001E-3</v>
      </c>
      <c r="M17">
        <v>-5.7000000000000002E-3</v>
      </c>
      <c r="N17">
        <v>2E-3</v>
      </c>
      <c r="O17">
        <v>0.15329999999999999</v>
      </c>
      <c r="P17">
        <v>1.29E-2</v>
      </c>
      <c r="Q17">
        <v>2.0400000000000001E-2</v>
      </c>
      <c r="R17">
        <v>-4.4000000000000003E-3</v>
      </c>
      <c r="S17">
        <v>3.3999999999999998E-3</v>
      </c>
      <c r="T17">
        <v>-68.627499999999998</v>
      </c>
      <c r="U17">
        <v>48.461500000000001</v>
      </c>
      <c r="V17">
        <v>0.45250000000000001</v>
      </c>
      <c r="W17">
        <v>1.8052999999999999</v>
      </c>
      <c r="X17">
        <v>-2.8799999999999999E-2</v>
      </c>
      <c r="Y17">
        <v>2.18E-2</v>
      </c>
      <c r="Z17">
        <v>-4.5699999999999998E-2</v>
      </c>
      <c r="AA17">
        <v>3.4299999999999997E-2</v>
      </c>
      <c r="AB17">
        <v>3.0000000000000001E-3</v>
      </c>
      <c r="AC17">
        <v>8.9999999999999993E-3</v>
      </c>
      <c r="AD17" s="7">
        <v>0</v>
      </c>
      <c r="AE17">
        <v>2.0000000000000001E-4</v>
      </c>
      <c r="AF17">
        <v>0</v>
      </c>
      <c r="AG17">
        <v>10.3177</v>
      </c>
      <c r="AH17">
        <v>0</v>
      </c>
      <c r="AI17">
        <v>85.208299999999994</v>
      </c>
      <c r="AJ17">
        <v>1.0267999999999999</v>
      </c>
      <c r="AK17">
        <v>1E-3</v>
      </c>
      <c r="AL17">
        <v>1E-3</v>
      </c>
      <c r="AM17">
        <v>0.1089</v>
      </c>
      <c r="AN17">
        <v>-1.8E-3</v>
      </c>
      <c r="AO17">
        <v>2.0999999999999999E-3</v>
      </c>
      <c r="AP17">
        <v>-28.571400000000001</v>
      </c>
      <c r="AQ17">
        <v>57.211500000000001</v>
      </c>
      <c r="AR17">
        <v>0.62809999999999999</v>
      </c>
      <c r="AS17">
        <v>1.6786000000000001</v>
      </c>
      <c r="AT17" t="s">
        <v>191</v>
      </c>
      <c r="AU17" t="s">
        <v>147</v>
      </c>
      <c r="AV17">
        <v>2.9999999999999997E-4</v>
      </c>
      <c r="AW17">
        <v>2.0000000000000001E-4</v>
      </c>
      <c r="AX17">
        <v>1.29E-2</v>
      </c>
      <c r="AY17">
        <v>9.1000000000000004E-3</v>
      </c>
      <c r="AZ17">
        <v>2.0000000000000001E-4</v>
      </c>
      <c r="BA17">
        <v>-1.1999999999999999E-3</v>
      </c>
      <c r="BB17">
        <v>5.0000000000000001E-4</v>
      </c>
      <c r="BC17">
        <v>-1E-4</v>
      </c>
      <c r="BD17">
        <v>2.9600000000000001E-2</v>
      </c>
      <c r="BE17">
        <v>-2.2800000000000001E-2</v>
      </c>
      <c r="BF17">
        <v>2.18E-2</v>
      </c>
      <c r="BG17">
        <v>-3.0599999999999999E-2</v>
      </c>
      <c r="BH17">
        <v>2.07E-2</v>
      </c>
      <c r="BI17">
        <v>-1.6400000000000001E-2</v>
      </c>
      <c r="BJ17">
        <v>1.67E-2</v>
      </c>
      <c r="BK17">
        <v>-2.0299999999999999E-2</v>
      </c>
      <c r="BL17" t="s">
        <v>192</v>
      </c>
      <c r="BM17" t="s">
        <v>193</v>
      </c>
      <c r="BN17">
        <v>0</v>
      </c>
      <c r="BO17">
        <v>0</v>
      </c>
      <c r="BP17">
        <v>0.44900000000000001</v>
      </c>
      <c r="BQ17">
        <v>3.5417000000000001</v>
      </c>
      <c r="BR17">
        <v>9.7787000000000006</v>
      </c>
      <c r="BS17">
        <v>18.957899999999999</v>
      </c>
      <c r="BT17">
        <v>3.0000000000000001E-3</v>
      </c>
      <c r="BU17" s="9">
        <f>Table1[[#This Row],[8-Hour Bias]]/Table1[[#This Row],[MDL]]</f>
        <v>-0.16666666666666666</v>
      </c>
      <c r="BV17" s="9">
        <f>Table1[[#This Row],[24-Hour Bias]]/Table1[[#This Row],[MDL]]</f>
        <v>6.6666666666666666E-2</v>
      </c>
      <c r="BW17">
        <v>0</v>
      </c>
      <c r="BX17">
        <v>3.0000000000000001E-3</v>
      </c>
      <c r="BY17">
        <v>3.9199999999999999E-2</v>
      </c>
      <c r="BZ17">
        <v>0.69079999999999997</v>
      </c>
      <c r="CA17">
        <v>2</v>
      </c>
      <c r="CB17">
        <v>1</v>
      </c>
      <c r="CC17" t="s">
        <v>92</v>
      </c>
      <c r="CD17" t="s">
        <v>92</v>
      </c>
      <c r="CE17">
        <v>-3.0000000000000001E-3</v>
      </c>
      <c r="CF17">
        <v>2E-3</v>
      </c>
      <c r="CG17">
        <v>-1E-3</v>
      </c>
      <c r="CH17">
        <v>2E-3</v>
      </c>
      <c r="CI17">
        <v>0</v>
      </c>
      <c r="CJ17">
        <v>0</v>
      </c>
      <c r="CK17" t="s">
        <v>189</v>
      </c>
      <c r="CL17" t="s">
        <v>194</v>
      </c>
    </row>
    <row r="18" spans="1:105" ht="15.75" thickBot="1" x14ac:dyDescent="0.3">
      <c r="A18" t="s">
        <v>195</v>
      </c>
      <c r="B18">
        <v>1.38</v>
      </c>
      <c r="C18">
        <v>3.06</v>
      </c>
      <c r="D18">
        <v>1.5800000000000002E-2</v>
      </c>
      <c r="E18">
        <v>-0.08</v>
      </c>
      <c r="F18">
        <v>0.19</v>
      </c>
      <c r="G18">
        <v>0.02</v>
      </c>
      <c r="H18">
        <v>1.8048999999999999</v>
      </c>
      <c r="I18">
        <v>1.2627999999999999</v>
      </c>
      <c r="J18">
        <v>1.008</v>
      </c>
      <c r="K18">
        <v>7.6333000000000002</v>
      </c>
      <c r="L18">
        <v>5.5999999999999999E-3</v>
      </c>
      <c r="M18">
        <v>3.3E-3</v>
      </c>
      <c r="N18">
        <v>4.6600000000000003E-2</v>
      </c>
      <c r="O18">
        <v>9.7000000000000003E-3</v>
      </c>
      <c r="P18">
        <v>1.5699999999999999E-2</v>
      </c>
      <c r="Q18">
        <v>9.2999999999999992E-3</v>
      </c>
      <c r="R18">
        <v>-7.5499999999999998E-2</v>
      </c>
      <c r="S18">
        <v>0.1072</v>
      </c>
      <c r="T18">
        <v>-2.5082</v>
      </c>
      <c r="U18">
        <v>5.6824000000000003</v>
      </c>
      <c r="V18">
        <v>0.96479999999999999</v>
      </c>
      <c r="W18">
        <v>1.0530999999999999</v>
      </c>
      <c r="X18">
        <v>-2.52E-2</v>
      </c>
      <c r="Y18">
        <v>3.6299999999999999E-2</v>
      </c>
      <c r="Z18">
        <v>-1.49E-2</v>
      </c>
      <c r="AA18">
        <v>2.1499999999999998E-2</v>
      </c>
      <c r="AB18">
        <v>1.45</v>
      </c>
      <c r="AC18">
        <v>3.27</v>
      </c>
      <c r="AD18" s="7">
        <v>3.8999999999999998E-3</v>
      </c>
      <c r="AE18">
        <v>-9.4000000000000004E-3</v>
      </c>
      <c r="AF18">
        <v>0.02</v>
      </c>
      <c r="AG18">
        <v>1.2444999999999999</v>
      </c>
      <c r="AH18">
        <v>-0.1653</v>
      </c>
      <c r="AI18">
        <v>7.5754999999999999</v>
      </c>
      <c r="AJ18">
        <v>0.99470000000000003</v>
      </c>
      <c r="AK18">
        <v>-3.5000000000000001E-3</v>
      </c>
      <c r="AL18">
        <v>3.1E-2</v>
      </c>
      <c r="AM18">
        <v>7.4000000000000003E-3</v>
      </c>
      <c r="AN18">
        <v>-7.0199999999999999E-2</v>
      </c>
      <c r="AO18">
        <v>5.1299999999999998E-2</v>
      </c>
      <c r="AP18">
        <v>-3.9157999999999999</v>
      </c>
      <c r="AQ18">
        <v>1.9609000000000001</v>
      </c>
      <c r="AR18">
        <v>0.96199999999999997</v>
      </c>
      <c r="AS18">
        <v>1.0284</v>
      </c>
      <c r="AT18" t="s">
        <v>196</v>
      </c>
      <c r="AU18" t="s">
        <v>197</v>
      </c>
      <c r="AV18">
        <v>7.7999999999999996E-3</v>
      </c>
      <c r="AW18">
        <v>5.1999999999999998E-3</v>
      </c>
      <c r="AX18">
        <v>6.2300000000000001E-2</v>
      </c>
      <c r="AY18">
        <v>5.0799999999999998E-2</v>
      </c>
      <c r="AZ18">
        <v>3.1600000000000003E-2</v>
      </c>
      <c r="BA18">
        <v>0</v>
      </c>
      <c r="BB18">
        <v>1.1000000000000001E-3</v>
      </c>
      <c r="BC18">
        <v>-1.9900000000000001E-2</v>
      </c>
      <c r="BD18">
        <v>0.23369999999999999</v>
      </c>
      <c r="BE18">
        <v>-1.9300000000000001E-2</v>
      </c>
      <c r="BF18">
        <v>5.0999999999999997E-2</v>
      </c>
      <c r="BG18">
        <v>-0.20200000000000001</v>
      </c>
      <c r="BH18">
        <v>0.1545</v>
      </c>
      <c r="BI18">
        <v>-5.1900000000000002E-2</v>
      </c>
      <c r="BJ18">
        <v>3.3000000000000002E-2</v>
      </c>
      <c r="BK18">
        <v>-0.1734</v>
      </c>
      <c r="BL18" t="s">
        <v>198</v>
      </c>
      <c r="BM18" t="s">
        <v>199</v>
      </c>
      <c r="BN18">
        <v>2.7000000000000001E-3</v>
      </c>
      <c r="BO18">
        <v>0.1431</v>
      </c>
      <c r="BP18">
        <v>1.2841</v>
      </c>
      <c r="BQ18">
        <v>-0.31740000000000002</v>
      </c>
      <c r="BR18">
        <v>6.8235999999999999</v>
      </c>
      <c r="BS18">
        <v>2.6789000000000001</v>
      </c>
      <c r="BT18">
        <v>0.02</v>
      </c>
      <c r="BU18" s="9">
        <f>Table1[[#This Row],[8-Hour Bias]]/Table1[[#This Row],[MDL]]</f>
        <v>0.79</v>
      </c>
      <c r="BV18" s="9">
        <f>Table1[[#This Row],[24-Hour Bias]]/Table1[[#This Row],[MDL]]</f>
        <v>-0.47000000000000003</v>
      </c>
      <c r="BW18">
        <v>0.08</v>
      </c>
      <c r="BX18">
        <v>0.1532</v>
      </c>
      <c r="BY18">
        <v>5.6800000000000003E-2</v>
      </c>
      <c r="BZ18">
        <v>0.13600000000000001</v>
      </c>
      <c r="CA18">
        <v>0</v>
      </c>
      <c r="CB18">
        <v>0</v>
      </c>
      <c r="CC18" t="s">
        <v>92</v>
      </c>
      <c r="CD18" t="s">
        <v>92</v>
      </c>
      <c r="CE18">
        <v>-0.04</v>
      </c>
      <c r="CF18">
        <v>0.08</v>
      </c>
      <c r="CG18">
        <v>-7.0000000000000007E-2</v>
      </c>
      <c r="CH18">
        <v>0.04</v>
      </c>
      <c r="CI18">
        <v>0.02</v>
      </c>
      <c r="CJ18">
        <v>-5.0000000000000001E-3</v>
      </c>
      <c r="CK18" t="s">
        <v>184</v>
      </c>
      <c r="CL18" t="s">
        <v>200</v>
      </c>
    </row>
    <row r="19" spans="1:105" ht="15.75" thickBot="1" x14ac:dyDescent="0.3">
      <c r="A19" t="s">
        <v>201</v>
      </c>
      <c r="B19">
        <v>21.9</v>
      </c>
      <c r="C19">
        <v>38.700000000000003</v>
      </c>
      <c r="D19">
        <v>-0.19719999999999999</v>
      </c>
      <c r="E19">
        <v>-2.5</v>
      </c>
      <c r="F19">
        <v>0.6</v>
      </c>
      <c r="G19">
        <v>0</v>
      </c>
      <c r="H19">
        <v>1.5402</v>
      </c>
      <c r="I19">
        <v>0.81359999999999999</v>
      </c>
      <c r="J19">
        <v>0.99399999999999999</v>
      </c>
      <c r="K19">
        <v>8.0149000000000008</v>
      </c>
      <c r="L19">
        <v>-1.7100000000000001E-2</v>
      </c>
      <c r="M19">
        <v>-6.4000000000000003E-3</v>
      </c>
      <c r="N19">
        <v>0.71089999999999998</v>
      </c>
      <c r="O19">
        <v>9.5999999999999992E-3</v>
      </c>
      <c r="P19">
        <v>6.2199999999999998E-2</v>
      </c>
      <c r="Q19">
        <v>2.3300000000000001E-2</v>
      </c>
      <c r="R19">
        <v>-1.5906</v>
      </c>
      <c r="S19">
        <v>1.1960999999999999</v>
      </c>
      <c r="T19">
        <v>-5.4898999999999996</v>
      </c>
      <c r="U19">
        <v>2.0226000000000002</v>
      </c>
      <c r="V19">
        <v>0.95189999999999997</v>
      </c>
      <c r="W19">
        <v>1.0381</v>
      </c>
      <c r="X19">
        <v>-0.13900000000000001</v>
      </c>
      <c r="Y19">
        <v>0.1048</v>
      </c>
      <c r="Z19">
        <v>-5.1999999999999998E-2</v>
      </c>
      <c r="AA19">
        <v>3.9300000000000002E-2</v>
      </c>
      <c r="AB19">
        <v>23.1</v>
      </c>
      <c r="AC19">
        <v>37.5</v>
      </c>
      <c r="AD19" s="7">
        <v>-0.1623</v>
      </c>
      <c r="AE19">
        <v>-7.4999999999999997E-2</v>
      </c>
      <c r="AF19">
        <v>0.5</v>
      </c>
      <c r="AG19">
        <v>1.9942</v>
      </c>
      <c r="AH19">
        <v>0.31840000000000002</v>
      </c>
      <c r="AI19">
        <v>8.0608000000000004</v>
      </c>
      <c r="AJ19">
        <v>0.99719999999999998</v>
      </c>
      <c r="AK19">
        <v>-7.3000000000000001E-3</v>
      </c>
      <c r="AL19">
        <v>0.67</v>
      </c>
      <c r="AM19">
        <v>1.06E-2</v>
      </c>
      <c r="AN19">
        <v>-1.3882000000000001</v>
      </c>
      <c r="AO19">
        <v>1.2382</v>
      </c>
      <c r="AP19">
        <v>-5.7805999999999997</v>
      </c>
      <c r="AQ19">
        <v>3.1351</v>
      </c>
      <c r="AR19">
        <v>0.9506</v>
      </c>
      <c r="AS19">
        <v>1.046</v>
      </c>
      <c r="AT19" t="s">
        <v>202</v>
      </c>
      <c r="AU19" t="s">
        <v>203</v>
      </c>
      <c r="AV19">
        <v>0.11849999999999999</v>
      </c>
      <c r="AW19">
        <v>0.11169999999999999</v>
      </c>
      <c r="AX19">
        <v>0.24340000000000001</v>
      </c>
      <c r="AY19">
        <v>0.23630000000000001</v>
      </c>
      <c r="AZ19">
        <v>4.3299999999999998E-2</v>
      </c>
      <c r="BA19">
        <v>-0.43769999999999998</v>
      </c>
      <c r="BB19">
        <v>0.1517</v>
      </c>
      <c r="BC19">
        <v>-0.30170000000000002</v>
      </c>
      <c r="BD19">
        <v>1.6901999999999999</v>
      </c>
      <c r="BE19">
        <v>0.70199999999999996</v>
      </c>
      <c r="BF19">
        <v>-1.0965</v>
      </c>
      <c r="BG19">
        <v>-2.0847000000000002</v>
      </c>
      <c r="BH19">
        <v>1.7179</v>
      </c>
      <c r="BI19">
        <v>0.75849999999999995</v>
      </c>
      <c r="BJ19">
        <v>-0.90849999999999997</v>
      </c>
      <c r="BK19">
        <v>-1.8678999999999999</v>
      </c>
      <c r="BL19" t="s">
        <v>204</v>
      </c>
      <c r="BM19" t="s">
        <v>205</v>
      </c>
      <c r="BN19">
        <v>0</v>
      </c>
      <c r="BO19">
        <v>8.1699999999999995E-2</v>
      </c>
      <c r="BP19">
        <v>-1.6105</v>
      </c>
      <c r="BQ19">
        <v>-0.43880000000000002</v>
      </c>
      <c r="BR19">
        <v>5.2224000000000004</v>
      </c>
      <c r="BS19">
        <v>2.2179000000000002</v>
      </c>
      <c r="BT19">
        <v>0.8</v>
      </c>
      <c r="BU19" s="9">
        <f>Table1[[#This Row],[8-Hour Bias]]/Table1[[#This Row],[MDL]]</f>
        <v>-0.24649999999999997</v>
      </c>
      <c r="BV19" s="9">
        <f>Table1[[#This Row],[24-Hour Bias]]/Table1[[#This Row],[MDL]]</f>
        <v>-9.3749999999999986E-2</v>
      </c>
      <c r="BW19">
        <v>2</v>
      </c>
      <c r="BX19">
        <v>2.2667000000000002</v>
      </c>
      <c r="BY19">
        <v>0.52390000000000003</v>
      </c>
      <c r="BZ19">
        <v>0.64629999999999999</v>
      </c>
      <c r="CA19">
        <v>0</v>
      </c>
      <c r="CB19">
        <v>0</v>
      </c>
      <c r="CC19" t="s">
        <v>92</v>
      </c>
      <c r="CD19" t="s">
        <v>92</v>
      </c>
      <c r="CE19">
        <v>-2</v>
      </c>
      <c r="CF19">
        <v>0.6</v>
      </c>
      <c r="CG19">
        <v>-1.4</v>
      </c>
      <c r="CH19">
        <v>0.8</v>
      </c>
      <c r="CI19">
        <v>0</v>
      </c>
      <c r="CJ19">
        <v>0.1</v>
      </c>
      <c r="CK19" t="s">
        <v>206</v>
      </c>
      <c r="CL19" t="s">
        <v>116</v>
      </c>
    </row>
    <row r="20" spans="1:105" ht="15.75" thickBot="1" x14ac:dyDescent="0.3">
      <c r="A20" t="s">
        <v>207</v>
      </c>
      <c r="B20">
        <v>6.0000000000000001E-3</v>
      </c>
      <c r="C20">
        <v>0.20499999999999999</v>
      </c>
      <c r="D20">
        <v>0</v>
      </c>
      <c r="E20">
        <v>-8.0000000000000002E-3</v>
      </c>
      <c r="F20">
        <v>1.2E-2</v>
      </c>
      <c r="G20">
        <v>0</v>
      </c>
      <c r="H20">
        <v>3.1855000000000002</v>
      </c>
      <c r="I20">
        <v>1.3262</v>
      </c>
      <c r="J20">
        <v>0.99539999999999995</v>
      </c>
      <c r="K20">
        <v>12.2027</v>
      </c>
      <c r="L20">
        <v>-2.9999999999999997E-4</v>
      </c>
      <c r="M20">
        <v>-4.0000000000000002E-4</v>
      </c>
      <c r="N20">
        <v>2.7000000000000001E-3</v>
      </c>
      <c r="O20">
        <v>2.23E-2</v>
      </c>
      <c r="P20">
        <v>4.1999999999999997E-3</v>
      </c>
      <c r="Q20">
        <v>4.7000000000000002E-3</v>
      </c>
      <c r="R20">
        <v>-5.3E-3</v>
      </c>
      <c r="S20">
        <v>5.3E-3</v>
      </c>
      <c r="T20">
        <v>-14.4231</v>
      </c>
      <c r="U20">
        <v>7.5683999999999996</v>
      </c>
      <c r="V20">
        <v>0.90010000000000001</v>
      </c>
      <c r="W20">
        <v>1.1008</v>
      </c>
      <c r="X20">
        <v>-8.5000000000000006E-3</v>
      </c>
      <c r="Y20">
        <v>8.0000000000000002E-3</v>
      </c>
      <c r="Z20">
        <v>-9.5999999999999992E-3</v>
      </c>
      <c r="AA20">
        <v>8.8999999999999999E-3</v>
      </c>
      <c r="AB20">
        <v>6.0000000000000001E-3</v>
      </c>
      <c r="AC20">
        <v>0.217</v>
      </c>
      <c r="AD20" s="7">
        <v>5.0000000000000001E-4</v>
      </c>
      <c r="AE20">
        <v>2.9999999999999997E-4</v>
      </c>
      <c r="AF20">
        <v>5.0000000000000001E-4</v>
      </c>
      <c r="AG20">
        <v>4.0454999999999997</v>
      </c>
      <c r="AH20">
        <v>0</v>
      </c>
      <c r="AI20">
        <v>12.5092</v>
      </c>
      <c r="AJ20">
        <v>1.0145999999999999</v>
      </c>
      <c r="AK20">
        <v>1E-3</v>
      </c>
      <c r="AL20">
        <v>1E-3</v>
      </c>
      <c r="AM20">
        <v>3.61E-2</v>
      </c>
      <c r="AN20">
        <v>-1.6000000000000001E-3</v>
      </c>
      <c r="AO20">
        <v>2.3E-3</v>
      </c>
      <c r="AP20">
        <v>-8.9230999999999998</v>
      </c>
      <c r="AQ20">
        <v>28.571400000000001</v>
      </c>
      <c r="AR20">
        <v>0.86209999999999998</v>
      </c>
      <c r="AS20">
        <v>1.1941999999999999</v>
      </c>
      <c r="AT20" t="s">
        <v>208</v>
      </c>
      <c r="AU20" t="s">
        <v>147</v>
      </c>
      <c r="AV20">
        <v>4.0000000000000002E-4</v>
      </c>
      <c r="AW20">
        <v>2.0000000000000001E-4</v>
      </c>
      <c r="AX20">
        <v>1.4999999999999999E-2</v>
      </c>
      <c r="AY20">
        <v>9.1000000000000004E-3</v>
      </c>
      <c r="AZ20">
        <v>8.9999999999999998E-4</v>
      </c>
      <c r="BA20">
        <v>-8.9999999999999998E-4</v>
      </c>
      <c r="BB20">
        <v>5.9999999999999995E-4</v>
      </c>
      <c r="BC20">
        <v>0</v>
      </c>
      <c r="BD20">
        <v>3.5700000000000003E-2</v>
      </c>
      <c r="BE20">
        <v>-2.5100000000000001E-2</v>
      </c>
      <c r="BF20">
        <v>2.5100000000000001E-2</v>
      </c>
      <c r="BG20">
        <v>-3.5700000000000003E-2</v>
      </c>
      <c r="BH20">
        <v>2.0799999999999999E-2</v>
      </c>
      <c r="BI20">
        <v>-1.6199999999999999E-2</v>
      </c>
      <c r="BJ20">
        <v>1.6899999999999998E-2</v>
      </c>
      <c r="BK20">
        <v>-2.0199999999999999E-2</v>
      </c>
      <c r="BL20" t="s">
        <v>209</v>
      </c>
      <c r="BM20" t="s">
        <v>210</v>
      </c>
      <c r="BN20">
        <v>0</v>
      </c>
      <c r="BO20">
        <v>0</v>
      </c>
      <c r="BP20">
        <v>1.7746999999999999</v>
      </c>
      <c r="BQ20">
        <v>1.2499</v>
      </c>
      <c r="BR20">
        <v>14.1694</v>
      </c>
      <c r="BS20">
        <v>4.0904999999999996</v>
      </c>
      <c r="BT20">
        <v>2E-3</v>
      </c>
      <c r="BU20" s="9">
        <f>Table1[[#This Row],[8-Hour Bias]]/Table1[[#This Row],[MDL]]</f>
        <v>0</v>
      </c>
      <c r="BV20" s="9">
        <f>Table1[[#This Row],[24-Hour Bias]]/Table1[[#This Row],[MDL]]</f>
        <v>0.15</v>
      </c>
      <c r="BW20">
        <v>4.0000000000000001E-3</v>
      </c>
      <c r="BX20">
        <v>4.1000000000000003E-3</v>
      </c>
      <c r="BY20">
        <v>0.71579999999999999</v>
      </c>
      <c r="BZ20">
        <v>0.151</v>
      </c>
      <c r="CA20">
        <v>0</v>
      </c>
      <c r="CB20">
        <v>2</v>
      </c>
      <c r="CC20" t="s">
        <v>92</v>
      </c>
      <c r="CD20" t="s">
        <v>92</v>
      </c>
      <c r="CE20">
        <v>-3.0000000000000001E-3</v>
      </c>
      <c r="CF20">
        <v>2E-3</v>
      </c>
      <c r="CG20">
        <v>-1E-3</v>
      </c>
      <c r="CH20">
        <v>3.0000000000000001E-3</v>
      </c>
      <c r="CI20">
        <v>0</v>
      </c>
      <c r="CJ20">
        <v>0</v>
      </c>
      <c r="CK20" t="s">
        <v>189</v>
      </c>
      <c r="CL20" t="s">
        <v>150</v>
      </c>
    </row>
    <row r="28" spans="1:105" ht="15.75" thickBot="1" x14ac:dyDescent="0.3">
      <c r="BY28" s="7">
        <v>-8.1799999999999998E-2</v>
      </c>
    </row>
    <row r="29" spans="1:105" ht="15.75" thickBot="1" x14ac:dyDescent="0.3">
      <c r="BY29" s="7">
        <v>-0.1045</v>
      </c>
    </row>
    <row r="30" spans="1:105" ht="15.75" thickBot="1" x14ac:dyDescent="0.3">
      <c r="BY30" s="7">
        <v>8.3299999999999999E-2</v>
      </c>
    </row>
    <row r="31" spans="1:105" ht="32.25" thickBot="1" x14ac:dyDescent="0.3">
      <c r="BY31" s="7">
        <v>-8.1699999999999995E-2</v>
      </c>
      <c r="BZ31" s="14" t="s">
        <v>212</v>
      </c>
      <c r="CA31" s="1" t="s">
        <v>213</v>
      </c>
      <c r="CB31" s="1" t="s">
        <v>214</v>
      </c>
      <c r="CC31" s="1" t="s">
        <v>215</v>
      </c>
      <c r="CD31" s="1" t="s">
        <v>216</v>
      </c>
      <c r="CE31" s="1" t="s">
        <v>217</v>
      </c>
      <c r="CF31" s="1" t="s">
        <v>218</v>
      </c>
      <c r="CG31" s="4">
        <v>2.5000000000000001E-2</v>
      </c>
      <c r="CH31" s="1" t="s">
        <v>219</v>
      </c>
      <c r="CI31" s="1" t="s">
        <v>220</v>
      </c>
      <c r="CJ31" s="1" t="s">
        <v>221</v>
      </c>
      <c r="CK31" s="1" t="s">
        <v>222</v>
      </c>
      <c r="CL31" s="1" t="s">
        <v>223</v>
      </c>
      <c r="CM31" s="1" t="s">
        <v>224</v>
      </c>
      <c r="CN31" s="1" t="s">
        <v>225</v>
      </c>
      <c r="CO31" s="1" t="s">
        <v>226</v>
      </c>
      <c r="CP31" s="1" t="s">
        <v>227</v>
      </c>
      <c r="CQ31" s="4">
        <v>0.97499999999999998</v>
      </c>
      <c r="CR31" s="1" t="s">
        <v>228</v>
      </c>
      <c r="CS31" s="1" t="s">
        <v>229</v>
      </c>
      <c r="CT31" s="1" t="s">
        <v>230</v>
      </c>
      <c r="CU31" s="1" t="s">
        <v>231</v>
      </c>
      <c r="CV31" s="1" t="s">
        <v>232</v>
      </c>
      <c r="CW31" s="1" t="s">
        <v>233</v>
      </c>
      <c r="CX31" s="1" t="s">
        <v>234</v>
      </c>
      <c r="CY31" s="1" t="s">
        <v>235</v>
      </c>
      <c r="CZ31" s="1" t="s">
        <v>236</v>
      </c>
      <c r="DA31" s="1" t="s">
        <v>237</v>
      </c>
    </row>
    <row r="32" spans="1:105" ht="15.75" thickBot="1" x14ac:dyDescent="0.3">
      <c r="BY32" s="7">
        <v>-7.3000000000000001E-3</v>
      </c>
      <c r="BZ32" s="14"/>
      <c r="CA32" s="2" t="s">
        <v>211</v>
      </c>
      <c r="CB32" s="2" t="s">
        <v>211</v>
      </c>
      <c r="CC32" s="2" t="s">
        <v>211</v>
      </c>
      <c r="CD32" s="2" t="s">
        <v>211</v>
      </c>
      <c r="CE32" s="2" t="s">
        <v>211</v>
      </c>
      <c r="CF32" s="2" t="s">
        <v>211</v>
      </c>
      <c r="CG32" s="2" t="s">
        <v>211</v>
      </c>
      <c r="CH32" s="2" t="s">
        <v>211</v>
      </c>
      <c r="CI32" s="2" t="s">
        <v>211</v>
      </c>
      <c r="CJ32" s="2" t="s">
        <v>211</v>
      </c>
      <c r="CK32" s="2" t="s">
        <v>211</v>
      </c>
      <c r="CL32" s="2" t="s">
        <v>211</v>
      </c>
      <c r="CM32" s="2" t="s">
        <v>211</v>
      </c>
      <c r="CN32" s="2" t="s">
        <v>211</v>
      </c>
      <c r="CO32" s="2" t="s">
        <v>211</v>
      </c>
      <c r="CP32" s="2" t="s">
        <v>211</v>
      </c>
      <c r="CQ32" s="2" t="s">
        <v>211</v>
      </c>
      <c r="CR32" s="2" t="s">
        <v>211</v>
      </c>
      <c r="CS32" s="2" t="s">
        <v>211</v>
      </c>
      <c r="CT32" s="2" t="s">
        <v>211</v>
      </c>
      <c r="CU32" s="2" t="s">
        <v>211</v>
      </c>
      <c r="CV32" s="2" t="s">
        <v>211</v>
      </c>
      <c r="CW32" s="2" t="s">
        <v>211</v>
      </c>
      <c r="CX32" s="2" t="s">
        <v>211</v>
      </c>
      <c r="CY32" s="2" t="s">
        <v>211</v>
      </c>
      <c r="CZ32" s="2" t="s">
        <v>211</v>
      </c>
      <c r="DA32" s="2" t="s">
        <v>211</v>
      </c>
    </row>
    <row r="33" spans="77:106" ht="15.75" thickBot="1" x14ac:dyDescent="0.3">
      <c r="BY33" s="7">
        <v>0.01</v>
      </c>
      <c r="BZ33" s="15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</row>
    <row r="34" spans="77:106" ht="15.75" thickBot="1" x14ac:dyDescent="0.3">
      <c r="BY34" s="7">
        <v>-7.7899999999999997E-2</v>
      </c>
      <c r="BZ34" s="12"/>
      <c r="CA34" s="16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3"/>
    </row>
    <row r="35" spans="77:106" ht="15.75" thickBot="1" x14ac:dyDescent="0.3">
      <c r="BY35" s="7">
        <v>0</v>
      </c>
      <c r="BZ35" s="13"/>
      <c r="CA35" s="17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</row>
    <row r="36" spans="77:106" ht="15.75" thickBot="1" x14ac:dyDescent="0.3">
      <c r="BY36" s="7">
        <v>0</v>
      </c>
      <c r="BZ36" s="6" t="s">
        <v>87</v>
      </c>
      <c r="CA36" s="6" t="s">
        <v>238</v>
      </c>
      <c r="CB36" s="7">
        <v>336</v>
      </c>
      <c r="CC36" s="7">
        <v>0</v>
      </c>
      <c r="CD36" s="7">
        <v>8.4199999999999997E-2</v>
      </c>
      <c r="CE36" s="7">
        <v>1.9671000000000001</v>
      </c>
      <c r="CF36" s="7">
        <v>-8.1799999999999998E-2</v>
      </c>
      <c r="CG36" s="7">
        <v>-3.1680999999999999</v>
      </c>
      <c r="CH36" s="7">
        <v>-3.1</v>
      </c>
      <c r="CI36" s="7">
        <v>-3.1680999999999999</v>
      </c>
      <c r="CJ36" s="7">
        <v>-0.24909999999999999</v>
      </c>
      <c r="CK36" s="7">
        <v>-0.24740000000000001</v>
      </c>
      <c r="CL36" s="7">
        <v>-0.25</v>
      </c>
      <c r="CM36" s="7">
        <v>-0.1</v>
      </c>
      <c r="CN36" s="7">
        <v>-0.1</v>
      </c>
      <c r="CO36" s="7">
        <v>8.5599999999999996E-2</v>
      </c>
      <c r="CP36" s="7">
        <v>8.5800000000000001E-2</v>
      </c>
      <c r="CQ36" s="7">
        <v>0.05</v>
      </c>
      <c r="CR36" s="7">
        <v>3.3</v>
      </c>
      <c r="CS36" s="7">
        <v>3.0045999999999999</v>
      </c>
      <c r="CT36" s="7">
        <v>3.0045999999999999</v>
      </c>
      <c r="CU36" s="8" t="s">
        <v>131</v>
      </c>
      <c r="CV36" s="7">
        <v>1.671</v>
      </c>
      <c r="CW36" s="7">
        <v>0.16750000000000001</v>
      </c>
      <c r="CX36" s="7">
        <v>1.5431999999999999</v>
      </c>
      <c r="CY36" s="7">
        <v>-0.16750000000000001</v>
      </c>
      <c r="CZ36" s="7">
        <v>1.4336</v>
      </c>
      <c r="DA36" s="8" t="s">
        <v>131</v>
      </c>
      <c r="DB36" s="6" t="s">
        <v>239</v>
      </c>
    </row>
    <row r="37" spans="77:106" ht="15.75" thickBot="1" x14ac:dyDescent="0.3">
      <c r="BY37" s="7">
        <v>1.1000000000000001E-3</v>
      </c>
      <c r="BZ37" s="6" t="s">
        <v>95</v>
      </c>
      <c r="CA37" s="6" t="s">
        <v>238</v>
      </c>
      <c r="CB37" s="7">
        <v>249</v>
      </c>
      <c r="CC37" s="7">
        <v>0</v>
      </c>
      <c r="CD37" s="7">
        <v>0.1132</v>
      </c>
      <c r="CE37" s="7">
        <v>1.9696</v>
      </c>
      <c r="CF37" s="7">
        <v>-0.1045</v>
      </c>
      <c r="CG37" s="7">
        <v>-3.6779999999999999</v>
      </c>
      <c r="CH37" s="7">
        <v>-3.85</v>
      </c>
      <c r="CI37" s="7">
        <v>-3.6779999999999999</v>
      </c>
      <c r="CJ37" s="7">
        <v>-0.32840000000000003</v>
      </c>
      <c r="CK37" s="7">
        <v>-0.32750000000000001</v>
      </c>
      <c r="CL37" s="7">
        <v>-0.4</v>
      </c>
      <c r="CM37" s="7">
        <v>0</v>
      </c>
      <c r="CN37" s="7">
        <v>0</v>
      </c>
      <c r="CO37" s="7">
        <v>0.1195</v>
      </c>
      <c r="CP37" s="7">
        <v>0.12089999999999999</v>
      </c>
      <c r="CQ37" s="7">
        <v>0</v>
      </c>
      <c r="CR37" s="7">
        <v>3</v>
      </c>
      <c r="CS37" s="7">
        <v>3.4691000000000001</v>
      </c>
      <c r="CT37" s="7">
        <v>3.4691000000000001</v>
      </c>
      <c r="CU37" s="8" t="s">
        <v>131</v>
      </c>
      <c r="CV37" s="7">
        <v>1.9599</v>
      </c>
      <c r="CW37" s="7">
        <v>0.2253</v>
      </c>
      <c r="CX37" s="7">
        <v>1.7867999999999999</v>
      </c>
      <c r="CY37" s="7">
        <v>-0.2253</v>
      </c>
      <c r="CZ37" s="7">
        <v>1.6418999999999999</v>
      </c>
      <c r="DA37" s="8" t="s">
        <v>131</v>
      </c>
      <c r="DB37" s="6" t="s">
        <v>239</v>
      </c>
    </row>
    <row r="38" spans="77:106" ht="15.75" thickBot="1" x14ac:dyDescent="0.3">
      <c r="BY38" s="7">
        <v>-1E-4</v>
      </c>
      <c r="BZ38" s="6" t="s">
        <v>102</v>
      </c>
      <c r="CA38" s="6" t="s">
        <v>238</v>
      </c>
      <c r="CB38" s="7">
        <v>126</v>
      </c>
      <c r="CC38" s="7">
        <v>0</v>
      </c>
      <c r="CD38" s="7">
        <v>0.18640000000000001</v>
      </c>
      <c r="CE38" s="7">
        <v>1.9791000000000001</v>
      </c>
      <c r="CF38" s="7">
        <v>8.3299999999999999E-2</v>
      </c>
      <c r="CG38" s="7">
        <v>-4.1021000000000001</v>
      </c>
      <c r="CH38" s="7">
        <v>-3</v>
      </c>
      <c r="CI38" s="7">
        <v>-4.1021000000000001</v>
      </c>
      <c r="CJ38" s="7">
        <v>-0.2949</v>
      </c>
      <c r="CK38" s="7">
        <v>-0.28560000000000002</v>
      </c>
      <c r="CL38" s="7">
        <v>-0.50009999999999999</v>
      </c>
      <c r="CM38" s="7">
        <v>0</v>
      </c>
      <c r="CN38" s="7">
        <v>0</v>
      </c>
      <c r="CO38" s="7">
        <v>0.46160000000000001</v>
      </c>
      <c r="CP38" s="7">
        <v>0.45429999999999998</v>
      </c>
      <c r="CQ38" s="7">
        <v>0</v>
      </c>
      <c r="CR38" s="7">
        <v>3.0249999999999999</v>
      </c>
      <c r="CS38" s="7">
        <v>4.2687999999999997</v>
      </c>
      <c r="CT38" s="7">
        <v>4.2687999999999997</v>
      </c>
      <c r="CU38" s="8" t="s">
        <v>131</v>
      </c>
      <c r="CV38" s="7">
        <v>2.3971</v>
      </c>
      <c r="CW38" s="7">
        <v>0.371</v>
      </c>
      <c r="CX38" s="7">
        <v>2.0926999999999998</v>
      </c>
      <c r="CY38" s="7">
        <v>-0.371</v>
      </c>
      <c r="CZ38" s="7">
        <v>1.8573</v>
      </c>
      <c r="DA38" s="8" t="s">
        <v>131</v>
      </c>
      <c r="DB38" s="6" t="s">
        <v>239</v>
      </c>
    </row>
    <row r="39" spans="77:106" ht="15.75" thickBot="1" x14ac:dyDescent="0.3">
      <c r="BY39" s="7">
        <v>1.1999999999999999E-3</v>
      </c>
      <c r="BZ39" s="6" t="s">
        <v>110</v>
      </c>
      <c r="CA39" s="6" t="s">
        <v>238</v>
      </c>
      <c r="CB39" s="7">
        <v>135</v>
      </c>
      <c r="CC39" s="7">
        <v>0.12809999999999999</v>
      </c>
      <c r="CD39" s="7">
        <v>4.5699999999999998E-2</v>
      </c>
      <c r="CE39" s="7">
        <v>1.9778</v>
      </c>
      <c r="CF39" s="7">
        <v>-8.1699999999999995E-2</v>
      </c>
      <c r="CG39" s="7">
        <v>-1.1439999999999999</v>
      </c>
      <c r="CH39" s="7">
        <v>-1.1499999999999999</v>
      </c>
      <c r="CI39" s="7">
        <v>-1.1439999999999999</v>
      </c>
      <c r="CJ39" s="7">
        <v>-0.17349999999999999</v>
      </c>
      <c r="CK39" s="7">
        <v>-0.1721</v>
      </c>
      <c r="CL39" s="7">
        <v>-0.2</v>
      </c>
      <c r="CM39" s="7">
        <v>-0.1</v>
      </c>
      <c r="CN39" s="7">
        <v>-0.1</v>
      </c>
      <c r="CO39" s="7">
        <v>1.01E-2</v>
      </c>
      <c r="CP39" s="7">
        <v>9.2999999999999992E-3</v>
      </c>
      <c r="CQ39" s="7">
        <v>0</v>
      </c>
      <c r="CR39" s="7">
        <v>0.97499999999999998</v>
      </c>
      <c r="CS39" s="7">
        <v>0.98060000000000003</v>
      </c>
      <c r="CT39" s="7">
        <v>0.98060000000000003</v>
      </c>
      <c r="CU39" s="8" t="s">
        <v>131</v>
      </c>
      <c r="CV39" s="7">
        <v>0.60460000000000003</v>
      </c>
      <c r="CW39" s="7">
        <v>9.0999999999999998E-2</v>
      </c>
      <c r="CX39" s="7">
        <v>0.53120000000000001</v>
      </c>
      <c r="CY39" s="7">
        <v>-9.0999999999999998E-2</v>
      </c>
      <c r="CZ39" s="7">
        <v>0.47370000000000001</v>
      </c>
      <c r="DA39" s="8" t="s">
        <v>131</v>
      </c>
      <c r="DB39" s="6" t="s">
        <v>240</v>
      </c>
    </row>
    <row r="40" spans="77:106" ht="15.75" thickBot="1" x14ac:dyDescent="0.3">
      <c r="BY40" s="7">
        <v>8.0500000000000002E-2</v>
      </c>
      <c r="BZ40" s="6" t="s">
        <v>117</v>
      </c>
      <c r="CA40" s="6" t="s">
        <v>238</v>
      </c>
      <c r="CB40" s="7">
        <v>228</v>
      </c>
      <c r="CC40" s="7">
        <v>0</v>
      </c>
      <c r="CD40" s="7">
        <v>1.49E-2</v>
      </c>
      <c r="CE40" s="7">
        <v>1.9704999999999999</v>
      </c>
      <c r="CF40" s="7">
        <v>-7.3000000000000001E-3</v>
      </c>
      <c r="CG40" s="7">
        <v>-0.45779999999999998</v>
      </c>
      <c r="CH40" s="7">
        <v>-0.5</v>
      </c>
      <c r="CI40" s="7">
        <v>-0.45779999999999998</v>
      </c>
      <c r="CJ40" s="7">
        <v>-3.7400000000000003E-2</v>
      </c>
      <c r="CK40" s="7">
        <v>-3.6700000000000003E-2</v>
      </c>
      <c r="CL40" s="7">
        <v>-0.05</v>
      </c>
      <c r="CM40" s="7">
        <v>0</v>
      </c>
      <c r="CN40" s="7">
        <v>0</v>
      </c>
      <c r="CO40" s="7">
        <v>2.2700000000000001E-2</v>
      </c>
      <c r="CP40" s="7">
        <v>2.23E-2</v>
      </c>
      <c r="CQ40" s="7">
        <v>1E-4</v>
      </c>
      <c r="CR40" s="7">
        <v>0.4</v>
      </c>
      <c r="CS40" s="7">
        <v>0.44309999999999999</v>
      </c>
      <c r="CT40" s="7">
        <v>0.44309999999999999</v>
      </c>
      <c r="CU40" s="8" t="s">
        <v>131</v>
      </c>
      <c r="CV40" s="7">
        <v>0.24859999999999999</v>
      </c>
      <c r="CW40" s="7">
        <v>2.9700000000000001E-2</v>
      </c>
      <c r="CX40" s="7">
        <v>0.22520000000000001</v>
      </c>
      <c r="CY40" s="7">
        <v>-2.9700000000000001E-2</v>
      </c>
      <c r="CZ40" s="7">
        <v>0.2059</v>
      </c>
      <c r="DA40" s="8" t="s">
        <v>131</v>
      </c>
      <c r="DB40" s="6" t="s">
        <v>241</v>
      </c>
    </row>
    <row r="41" spans="77:106" ht="15.75" thickBot="1" x14ac:dyDescent="0.3">
      <c r="BY41" s="7">
        <v>4.7999999999999996E-3</v>
      </c>
      <c r="BZ41" s="6" t="s">
        <v>124</v>
      </c>
      <c r="CA41" s="6" t="s">
        <v>238</v>
      </c>
      <c r="CB41" s="7">
        <v>216</v>
      </c>
      <c r="CC41" s="7">
        <v>0</v>
      </c>
      <c r="CD41" s="7">
        <v>3.2399999999999998E-2</v>
      </c>
      <c r="CE41" s="7">
        <v>1.9711000000000001</v>
      </c>
      <c r="CF41" s="7">
        <v>0.01</v>
      </c>
      <c r="CG41" s="7">
        <v>-0.94110000000000005</v>
      </c>
      <c r="CH41" s="7">
        <v>-1.0549999999999999</v>
      </c>
      <c r="CI41" s="7">
        <v>-0.94110000000000005</v>
      </c>
      <c r="CJ41" s="7">
        <v>-5.4699999999999999E-2</v>
      </c>
      <c r="CK41" s="7">
        <v>-5.3800000000000001E-2</v>
      </c>
      <c r="CL41" s="7">
        <v>-4.99E-2</v>
      </c>
      <c r="CM41" s="7">
        <v>0</v>
      </c>
      <c r="CN41" s="7">
        <v>0</v>
      </c>
      <c r="CO41" s="7">
        <v>7.4700000000000003E-2</v>
      </c>
      <c r="CP41" s="7">
        <v>7.4399999999999994E-2</v>
      </c>
      <c r="CQ41" s="7">
        <v>9.9900000000000003E-2</v>
      </c>
      <c r="CR41" s="7">
        <v>1.1775</v>
      </c>
      <c r="CS41" s="7">
        <v>0.96109999999999995</v>
      </c>
      <c r="CT41" s="7">
        <v>0.96109999999999995</v>
      </c>
      <c r="CU41" s="8" t="s">
        <v>131</v>
      </c>
      <c r="CV41" s="7">
        <v>0.52600000000000002</v>
      </c>
      <c r="CW41" s="7">
        <v>6.4399999999999999E-2</v>
      </c>
      <c r="CX41" s="7">
        <v>0.47560000000000002</v>
      </c>
      <c r="CY41" s="7">
        <v>-6.4399999999999999E-2</v>
      </c>
      <c r="CZ41" s="7">
        <v>0.434</v>
      </c>
      <c r="DA41" s="8" t="s">
        <v>131</v>
      </c>
      <c r="DB41" s="6" t="s">
        <v>242</v>
      </c>
    </row>
    <row r="42" spans="77:106" ht="15.75" thickBot="1" x14ac:dyDescent="0.3">
      <c r="BY42" s="7">
        <v>0</v>
      </c>
      <c r="BZ42" s="6" t="s">
        <v>131</v>
      </c>
      <c r="CA42" s="6" t="s">
        <v>238</v>
      </c>
      <c r="CB42" s="7">
        <v>243</v>
      </c>
      <c r="CC42" s="7">
        <v>0</v>
      </c>
      <c r="CD42" s="7">
        <v>0.12970000000000001</v>
      </c>
      <c r="CE42" s="7">
        <v>1.9698</v>
      </c>
      <c r="CF42" s="7">
        <v>-7.7899999999999997E-2</v>
      </c>
      <c r="CG42" s="7">
        <v>-4.1226000000000003</v>
      </c>
      <c r="CH42" s="7">
        <v>-4.46</v>
      </c>
      <c r="CI42" s="7">
        <v>-4.1226000000000003</v>
      </c>
      <c r="CJ42" s="7">
        <v>-0.33779999999999999</v>
      </c>
      <c r="CK42" s="7">
        <v>-0.33339999999999997</v>
      </c>
      <c r="CL42" s="7">
        <v>-0.25</v>
      </c>
      <c r="CM42" s="7">
        <v>-0.1</v>
      </c>
      <c r="CN42" s="7">
        <v>-0.1</v>
      </c>
      <c r="CO42" s="7">
        <v>0.182</v>
      </c>
      <c r="CP42" s="7">
        <v>0.18029999999999999</v>
      </c>
      <c r="CQ42" s="7">
        <v>0.15</v>
      </c>
      <c r="CR42" s="7">
        <v>4.43</v>
      </c>
      <c r="CS42" s="7">
        <v>3.9668000000000001</v>
      </c>
      <c r="CT42" s="7">
        <v>3.9668000000000001</v>
      </c>
      <c r="CU42" s="8" t="s">
        <v>131</v>
      </c>
      <c r="CV42" s="7">
        <v>2.2238000000000002</v>
      </c>
      <c r="CW42" s="7">
        <v>0.25819999999999999</v>
      </c>
      <c r="CX42" s="7">
        <v>2.0224000000000002</v>
      </c>
      <c r="CY42" s="7">
        <v>-0.25819999999999999</v>
      </c>
      <c r="CZ42" s="7">
        <v>1.8546</v>
      </c>
      <c r="DA42" s="8" t="s">
        <v>131</v>
      </c>
      <c r="DB42" s="6" t="s">
        <v>240</v>
      </c>
    </row>
    <row r="43" spans="77:106" ht="15.75" thickBot="1" x14ac:dyDescent="0.3">
      <c r="BY43" s="7">
        <v>0</v>
      </c>
      <c r="BZ43" s="6" t="s">
        <v>138</v>
      </c>
      <c r="CA43" s="6" t="s">
        <v>238</v>
      </c>
      <c r="CB43" s="7">
        <v>309</v>
      </c>
      <c r="CC43" s="7">
        <v>0</v>
      </c>
      <c r="CD43" s="7">
        <v>2.9999999999999997E-4</v>
      </c>
      <c r="CE43" s="7">
        <v>1.9677</v>
      </c>
      <c r="CF43" s="7">
        <v>0</v>
      </c>
      <c r="CG43" s="7">
        <v>-1.2200000000000001E-2</v>
      </c>
      <c r="CH43" s="7">
        <v>-1.09E-2</v>
      </c>
      <c r="CI43" s="7">
        <v>-1.2200000000000001E-2</v>
      </c>
      <c r="CJ43" s="7">
        <v>-6.9999999999999999E-4</v>
      </c>
      <c r="CK43" s="7">
        <v>-5.9999999999999995E-4</v>
      </c>
      <c r="CL43" s="7">
        <v>-8.9999999999999998E-4</v>
      </c>
      <c r="CM43" s="7">
        <v>0</v>
      </c>
      <c r="CN43" s="7">
        <v>0</v>
      </c>
      <c r="CO43" s="7">
        <v>8.0000000000000004E-4</v>
      </c>
      <c r="CP43" s="7">
        <v>6.9999999999999999E-4</v>
      </c>
      <c r="CQ43" s="7">
        <v>5.0000000000000001E-4</v>
      </c>
      <c r="CR43" s="7">
        <v>1.5599999999999999E-2</v>
      </c>
      <c r="CS43" s="7">
        <v>1.23E-2</v>
      </c>
      <c r="CT43" s="7">
        <v>1.23E-2</v>
      </c>
      <c r="CU43" s="8" t="s">
        <v>131</v>
      </c>
      <c r="CV43" s="7">
        <v>6.7000000000000002E-3</v>
      </c>
      <c r="CW43" s="7">
        <v>6.9999999999999999E-4</v>
      </c>
      <c r="CX43" s="7">
        <v>6.1000000000000004E-3</v>
      </c>
      <c r="CY43" s="7">
        <v>-6.9999999999999999E-4</v>
      </c>
      <c r="CZ43" s="7">
        <v>5.5999999999999999E-3</v>
      </c>
      <c r="DA43" s="8" t="s">
        <v>131</v>
      </c>
      <c r="DB43" s="6" t="s">
        <v>243</v>
      </c>
    </row>
    <row r="44" spans="77:106" ht="15.75" thickBot="1" x14ac:dyDescent="0.3">
      <c r="BY44" s="7">
        <v>3.8999999999999998E-3</v>
      </c>
      <c r="BZ44" s="6" t="s">
        <v>145</v>
      </c>
      <c r="CA44" s="6" t="s">
        <v>238</v>
      </c>
      <c r="CB44" s="7">
        <v>384</v>
      </c>
      <c r="CC44" s="7">
        <v>0</v>
      </c>
      <c r="CD44" s="7">
        <v>1E-4</v>
      </c>
      <c r="CE44" s="7">
        <v>1.9661999999999999</v>
      </c>
      <c r="CF44" s="7">
        <v>0</v>
      </c>
      <c r="CG44" s="7">
        <v>-2.8999999999999998E-3</v>
      </c>
      <c r="CH44" s="7">
        <v>-2E-3</v>
      </c>
      <c r="CI44" s="7">
        <v>-2.8999999999999998E-3</v>
      </c>
      <c r="CJ44" s="7">
        <v>-2.0000000000000001E-4</v>
      </c>
      <c r="CK44" s="7">
        <v>-2.0000000000000001E-4</v>
      </c>
      <c r="CL44" s="7">
        <v>-5.0000000000000001E-4</v>
      </c>
      <c r="CM44" s="7">
        <v>0</v>
      </c>
      <c r="CN44" s="7">
        <v>0</v>
      </c>
      <c r="CO44" s="7">
        <v>1E-4</v>
      </c>
      <c r="CP44" s="7">
        <v>1E-4</v>
      </c>
      <c r="CQ44" s="7">
        <v>0</v>
      </c>
      <c r="CR44" s="7">
        <v>2E-3</v>
      </c>
      <c r="CS44" s="7">
        <v>2.8E-3</v>
      </c>
      <c r="CT44" s="7">
        <v>2.8E-3</v>
      </c>
      <c r="CU44" s="8" t="s">
        <v>131</v>
      </c>
      <c r="CV44" s="7">
        <v>1.5E-3</v>
      </c>
      <c r="CW44" s="7">
        <v>1E-4</v>
      </c>
      <c r="CX44" s="7">
        <v>1.4E-3</v>
      </c>
      <c r="CY44" s="7">
        <v>-1E-4</v>
      </c>
      <c r="CZ44" s="7">
        <v>1.2999999999999999E-3</v>
      </c>
      <c r="DA44" s="8" t="s">
        <v>131</v>
      </c>
      <c r="DB44" s="6" t="s">
        <v>244</v>
      </c>
    </row>
    <row r="45" spans="77:106" ht="15.75" thickBot="1" x14ac:dyDescent="0.3">
      <c r="BY45" s="7">
        <v>-0.1623</v>
      </c>
      <c r="BZ45" s="6" t="s">
        <v>151</v>
      </c>
      <c r="CA45" s="6" t="s">
        <v>238</v>
      </c>
      <c r="CB45" s="7">
        <v>171</v>
      </c>
      <c r="CC45" s="7">
        <v>0</v>
      </c>
      <c r="CD45" s="7">
        <v>4.0000000000000002E-4</v>
      </c>
      <c r="CE45" s="7">
        <v>1.974</v>
      </c>
      <c r="CF45" s="7">
        <v>1.1000000000000001E-3</v>
      </c>
      <c r="CG45" s="7">
        <v>-9.5999999999999992E-3</v>
      </c>
      <c r="CH45" s="7">
        <v>-6.0000000000000001E-3</v>
      </c>
      <c r="CI45" s="7">
        <v>-9.5999999999999992E-3</v>
      </c>
      <c r="CJ45" s="7">
        <v>1E-4</v>
      </c>
      <c r="CK45" s="7">
        <v>2.0000000000000001E-4</v>
      </c>
      <c r="CL45" s="7">
        <v>5.0000000000000001E-4</v>
      </c>
      <c r="CM45" s="7">
        <v>0</v>
      </c>
      <c r="CN45" s="7">
        <v>0</v>
      </c>
      <c r="CO45" s="7">
        <v>2E-3</v>
      </c>
      <c r="CP45" s="7">
        <v>1.9E-3</v>
      </c>
      <c r="CQ45" s="7">
        <v>2.5000000000000001E-3</v>
      </c>
      <c r="CR45" s="7">
        <v>8.3000000000000001E-3</v>
      </c>
      <c r="CS45" s="7">
        <v>1.17E-2</v>
      </c>
      <c r="CT45" s="7">
        <v>1.17E-2</v>
      </c>
      <c r="CU45" s="8" t="s">
        <v>131</v>
      </c>
      <c r="CV45" s="7">
        <v>6.1000000000000004E-3</v>
      </c>
      <c r="CW45" s="7">
        <v>8.0000000000000004E-4</v>
      </c>
      <c r="CX45" s="7">
        <v>5.3E-3</v>
      </c>
      <c r="CY45" s="7">
        <v>-8.0000000000000004E-4</v>
      </c>
      <c r="CZ45" s="7">
        <v>4.7000000000000002E-3</v>
      </c>
      <c r="DA45" s="8" t="s">
        <v>131</v>
      </c>
      <c r="DB45" s="6" t="s">
        <v>243</v>
      </c>
    </row>
    <row r="46" spans="77:106" ht="15.75" thickBot="1" x14ac:dyDescent="0.3">
      <c r="BY46" s="7">
        <v>5.0000000000000001E-4</v>
      </c>
      <c r="BZ46" s="6" t="s">
        <v>158</v>
      </c>
      <c r="CA46" s="6" t="s">
        <v>238</v>
      </c>
      <c r="CB46" s="7">
        <v>411</v>
      </c>
      <c r="CC46" s="7">
        <v>0</v>
      </c>
      <c r="CD46" s="7">
        <v>0</v>
      </c>
      <c r="CE46" s="7">
        <v>1.9658</v>
      </c>
      <c r="CF46" s="7">
        <v>-1E-4</v>
      </c>
      <c r="CG46" s="7">
        <v>-2.0999999999999999E-3</v>
      </c>
      <c r="CH46" s="7">
        <v>-2E-3</v>
      </c>
      <c r="CI46" s="7">
        <v>-2.0999999999999999E-3</v>
      </c>
      <c r="CJ46" s="7">
        <v>-2.0000000000000001E-4</v>
      </c>
      <c r="CK46" s="7">
        <v>-2.0000000000000001E-4</v>
      </c>
      <c r="CL46" s="7">
        <v>-2E-3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1E-3</v>
      </c>
      <c r="CS46" s="7">
        <v>1.9E-3</v>
      </c>
      <c r="CT46" s="7">
        <v>1.9E-3</v>
      </c>
      <c r="CU46" s="8" t="s">
        <v>131</v>
      </c>
      <c r="CV46" s="7">
        <v>1.1000000000000001E-3</v>
      </c>
      <c r="CW46" s="7">
        <v>1E-4</v>
      </c>
      <c r="CX46" s="7">
        <v>1E-3</v>
      </c>
      <c r="CY46" s="7">
        <v>-1E-4</v>
      </c>
      <c r="CZ46" s="7">
        <v>8.9999999999999998E-4</v>
      </c>
      <c r="DA46" s="8" t="s">
        <v>131</v>
      </c>
      <c r="DB46" s="6" t="s">
        <v>244</v>
      </c>
    </row>
    <row r="47" spans="77:106" ht="15.75" thickBot="1" x14ac:dyDescent="0.3">
      <c r="BY47" s="5">
        <v>12</v>
      </c>
      <c r="BZ47" s="6" t="s">
        <v>165</v>
      </c>
      <c r="CA47" s="6" t="s">
        <v>238</v>
      </c>
      <c r="CB47" s="7">
        <v>111</v>
      </c>
      <c r="CC47" s="7">
        <v>0</v>
      </c>
      <c r="CD47" s="7">
        <v>2.46E-2</v>
      </c>
      <c r="CE47" s="7">
        <v>1.9818</v>
      </c>
      <c r="CF47" s="7">
        <v>1.1999999999999999E-3</v>
      </c>
      <c r="CG47" s="7">
        <v>-0.51670000000000005</v>
      </c>
      <c r="CH47" s="7">
        <v>-0.32250000000000001</v>
      </c>
      <c r="CI47" s="7">
        <v>-0.51670000000000005</v>
      </c>
      <c r="CJ47" s="7">
        <v>-4.9399999999999999E-2</v>
      </c>
      <c r="CK47" s="7">
        <v>-4.7500000000000001E-2</v>
      </c>
      <c r="CL47" s="7">
        <v>-0.03</v>
      </c>
      <c r="CM47" s="7">
        <v>0</v>
      </c>
      <c r="CN47" s="7">
        <v>0</v>
      </c>
      <c r="CO47" s="7">
        <v>5.1799999999999999E-2</v>
      </c>
      <c r="CP47" s="7">
        <v>5.0099999999999999E-2</v>
      </c>
      <c r="CQ47" s="7">
        <v>0.1</v>
      </c>
      <c r="CR47" s="7">
        <v>0.4</v>
      </c>
      <c r="CS47" s="7">
        <v>0.51910000000000001</v>
      </c>
      <c r="CT47" s="7">
        <v>0.51910000000000001</v>
      </c>
      <c r="CU47" s="8" t="s">
        <v>131</v>
      </c>
      <c r="CV47" s="7">
        <v>0.30009999999999998</v>
      </c>
      <c r="CW47" s="7">
        <v>4.8899999999999999E-2</v>
      </c>
      <c r="CX47" s="7">
        <v>0.25890000000000002</v>
      </c>
      <c r="CY47" s="7">
        <v>-4.8899999999999999E-2</v>
      </c>
      <c r="CZ47" s="7">
        <v>0.2278</v>
      </c>
      <c r="DA47" s="8" t="s">
        <v>131</v>
      </c>
      <c r="DB47" s="6" t="s">
        <v>242</v>
      </c>
    </row>
    <row r="48" spans="77:106" ht="15.75" thickBot="1" x14ac:dyDescent="0.3">
      <c r="BY48" s="5">
        <v>13</v>
      </c>
      <c r="BZ48" s="6" t="s">
        <v>171</v>
      </c>
      <c r="CA48" s="6" t="s">
        <v>238</v>
      </c>
      <c r="CB48" s="7">
        <v>174</v>
      </c>
      <c r="CC48" s="7">
        <v>0</v>
      </c>
      <c r="CD48" s="7">
        <v>6.8199999999999997E-2</v>
      </c>
      <c r="CE48" s="7">
        <v>1.9738</v>
      </c>
      <c r="CF48" s="7">
        <v>8.0500000000000002E-2</v>
      </c>
      <c r="CG48" s="7">
        <v>-1.7199</v>
      </c>
      <c r="CH48" s="7">
        <v>-1.1025</v>
      </c>
      <c r="CI48" s="7">
        <v>-1.7199</v>
      </c>
      <c r="CJ48" s="7">
        <v>-5.4199999999999998E-2</v>
      </c>
      <c r="CK48" s="7">
        <v>-5.4199999999999998E-2</v>
      </c>
      <c r="CL48" s="7">
        <v>0</v>
      </c>
      <c r="CM48" s="7">
        <v>0</v>
      </c>
      <c r="CN48" s="7">
        <v>0</v>
      </c>
      <c r="CO48" s="7">
        <v>0.2152</v>
      </c>
      <c r="CP48" s="7">
        <v>0.21629999999999999</v>
      </c>
      <c r="CQ48" s="7">
        <v>0.10009999999999999</v>
      </c>
      <c r="CR48" s="7">
        <v>1.2675000000000001</v>
      </c>
      <c r="CS48" s="7">
        <v>1.8809</v>
      </c>
      <c r="CT48" s="7">
        <v>1.8809</v>
      </c>
      <c r="CU48" s="7">
        <v>1.0062</v>
      </c>
      <c r="CV48" s="7">
        <v>1.0062</v>
      </c>
      <c r="CW48" s="7">
        <v>0.1358</v>
      </c>
      <c r="CX48" s="7">
        <v>0.9002</v>
      </c>
      <c r="CY48" s="7">
        <v>-0.1358</v>
      </c>
      <c r="CZ48" s="7">
        <v>0.8145</v>
      </c>
      <c r="DA48" s="7">
        <v>0.8145</v>
      </c>
      <c r="DB48" s="6" t="s">
        <v>240</v>
      </c>
    </row>
    <row r="49" spans="77:106" ht="15.75" thickBot="1" x14ac:dyDescent="0.3">
      <c r="BY49" s="5">
        <v>14</v>
      </c>
      <c r="BZ49" s="6" t="s">
        <v>178</v>
      </c>
      <c r="CA49" s="6" t="s">
        <v>238</v>
      </c>
      <c r="CB49" s="7">
        <v>96</v>
      </c>
      <c r="CC49" s="7">
        <v>0</v>
      </c>
      <c r="CD49" s="7">
        <v>7.1999999999999998E-3</v>
      </c>
      <c r="CE49" s="7">
        <v>1.9853000000000001</v>
      </c>
      <c r="CF49" s="7">
        <v>4.7999999999999996E-3</v>
      </c>
      <c r="CG49" s="7">
        <v>-0.1363</v>
      </c>
      <c r="CH49" s="7">
        <v>-8.9499999999999996E-2</v>
      </c>
      <c r="CI49" s="7">
        <v>-0.1363</v>
      </c>
      <c r="CJ49" s="7">
        <v>-1.06E-2</v>
      </c>
      <c r="CK49" s="7">
        <v>-9.4999999999999998E-3</v>
      </c>
      <c r="CL49" s="7">
        <v>-5.0000000000000001E-3</v>
      </c>
      <c r="CM49" s="7">
        <v>0</v>
      </c>
      <c r="CN49" s="7">
        <v>0</v>
      </c>
      <c r="CO49" s="7">
        <v>2.0199999999999999E-2</v>
      </c>
      <c r="CP49" s="7">
        <v>1.9199999999999998E-2</v>
      </c>
      <c r="CQ49" s="7">
        <v>1.4999999999999999E-2</v>
      </c>
      <c r="CR49" s="7">
        <v>8.9499999999999996E-2</v>
      </c>
      <c r="CS49" s="7">
        <v>0.1459</v>
      </c>
      <c r="CT49" s="7">
        <v>0.1459</v>
      </c>
      <c r="CU49" s="8" t="s">
        <v>131</v>
      </c>
      <c r="CV49" s="7">
        <v>8.3299999999999999E-2</v>
      </c>
      <c r="CW49" s="7">
        <v>1.43E-2</v>
      </c>
      <c r="CX49" s="7">
        <v>7.0599999999999996E-2</v>
      </c>
      <c r="CY49" s="7">
        <v>-1.43E-2</v>
      </c>
      <c r="CZ49" s="7">
        <v>6.1199999999999997E-2</v>
      </c>
      <c r="DA49" s="8" t="s">
        <v>131</v>
      </c>
      <c r="DB49" s="6" t="s">
        <v>241</v>
      </c>
    </row>
    <row r="50" spans="77:106" ht="15.75" thickBot="1" x14ac:dyDescent="0.3">
      <c r="BY50" s="5">
        <v>15</v>
      </c>
      <c r="BZ50" s="6" t="s">
        <v>185</v>
      </c>
      <c r="CA50" s="6" t="s">
        <v>238</v>
      </c>
      <c r="CB50" s="7">
        <v>384</v>
      </c>
      <c r="CC50" s="7">
        <v>0</v>
      </c>
      <c r="CD50" s="7">
        <v>1E-4</v>
      </c>
      <c r="CE50" s="7">
        <v>1.9661999999999999</v>
      </c>
      <c r="CF50" s="7">
        <v>0</v>
      </c>
      <c r="CG50" s="7">
        <v>-2.8E-3</v>
      </c>
      <c r="CH50" s="7">
        <v>-2E-3</v>
      </c>
      <c r="CI50" s="7">
        <v>-2.8E-3</v>
      </c>
      <c r="CJ50" s="7">
        <v>-1E-4</v>
      </c>
      <c r="CK50" s="7">
        <v>-1E-4</v>
      </c>
      <c r="CL50" s="7">
        <v>0</v>
      </c>
      <c r="CM50" s="7">
        <v>0</v>
      </c>
      <c r="CN50" s="7">
        <v>0</v>
      </c>
      <c r="CO50" s="7">
        <v>2.0000000000000001E-4</v>
      </c>
      <c r="CP50" s="7">
        <v>2.0000000000000001E-4</v>
      </c>
      <c r="CQ50" s="7">
        <v>1E-4</v>
      </c>
      <c r="CR50" s="7">
        <v>2E-3</v>
      </c>
      <c r="CS50" s="7">
        <v>2.8999999999999998E-3</v>
      </c>
      <c r="CT50" s="7">
        <v>2.8999999999999998E-3</v>
      </c>
      <c r="CU50" s="8" t="s">
        <v>131</v>
      </c>
      <c r="CV50" s="7">
        <v>1.5E-3</v>
      </c>
      <c r="CW50" s="7">
        <v>1E-4</v>
      </c>
      <c r="CX50" s="7">
        <v>1.4E-3</v>
      </c>
      <c r="CY50" s="7">
        <v>-1E-4</v>
      </c>
      <c r="CZ50" s="7">
        <v>1.2999999999999999E-3</v>
      </c>
      <c r="DA50" s="8" t="s">
        <v>131</v>
      </c>
      <c r="DB50" s="6" t="s">
        <v>244</v>
      </c>
    </row>
    <row r="51" spans="77:106" ht="15.75" thickBot="1" x14ac:dyDescent="0.3">
      <c r="BY51" s="5">
        <v>16</v>
      </c>
      <c r="BZ51" s="6" t="s">
        <v>190</v>
      </c>
      <c r="CA51" s="6" t="s">
        <v>238</v>
      </c>
      <c r="CB51" s="7">
        <v>96</v>
      </c>
      <c r="CC51" s="7">
        <v>0</v>
      </c>
      <c r="CD51" s="7">
        <v>0</v>
      </c>
      <c r="CE51" s="7">
        <v>1.9853000000000001</v>
      </c>
      <c r="CF51" s="7">
        <v>0</v>
      </c>
      <c r="CG51" s="7">
        <v>-8.9999999999999998E-4</v>
      </c>
      <c r="CH51" s="7">
        <v>-1E-3</v>
      </c>
      <c r="CI51" s="7">
        <v>-8.9999999999999998E-4</v>
      </c>
      <c r="CJ51" s="7">
        <v>-1E-4</v>
      </c>
      <c r="CK51" s="7">
        <v>-1E-4</v>
      </c>
      <c r="CL51" s="7">
        <v>-8.9999999999999998E-4</v>
      </c>
      <c r="CM51" s="7">
        <v>0</v>
      </c>
      <c r="CN51" s="7">
        <v>0</v>
      </c>
      <c r="CO51" s="7">
        <v>1E-4</v>
      </c>
      <c r="CP51" s="7">
        <v>1E-4</v>
      </c>
      <c r="CQ51" s="7">
        <v>1.1000000000000001E-3</v>
      </c>
      <c r="CR51" s="7">
        <v>1E-3</v>
      </c>
      <c r="CS51" s="7">
        <v>8.9999999999999998E-4</v>
      </c>
      <c r="CT51" s="7">
        <v>8.9999999999999998E-4</v>
      </c>
      <c r="CU51" s="8" t="s">
        <v>131</v>
      </c>
      <c r="CV51" s="7">
        <v>5.0000000000000001E-4</v>
      </c>
      <c r="CW51" s="7">
        <v>1E-4</v>
      </c>
      <c r="CX51" s="7">
        <v>5.0000000000000001E-4</v>
      </c>
      <c r="CY51" s="7">
        <v>-1E-4</v>
      </c>
      <c r="CZ51" s="7">
        <v>4.0000000000000002E-4</v>
      </c>
      <c r="DA51" s="8" t="s">
        <v>131</v>
      </c>
      <c r="DB51" s="6" t="s">
        <v>243</v>
      </c>
    </row>
    <row r="52" spans="77:106" ht="15.75" thickBot="1" x14ac:dyDescent="0.3">
      <c r="BY52" s="5">
        <v>17</v>
      </c>
      <c r="BZ52" s="6" t="s">
        <v>195</v>
      </c>
      <c r="CA52" s="6" t="s">
        <v>238</v>
      </c>
      <c r="CB52" s="7">
        <v>162</v>
      </c>
      <c r="CC52" s="7">
        <v>0</v>
      </c>
      <c r="CD52" s="7">
        <v>6.3E-3</v>
      </c>
      <c r="CE52" s="7">
        <v>1.9748000000000001</v>
      </c>
      <c r="CF52" s="7">
        <v>3.8999999999999998E-3</v>
      </c>
      <c r="CG52" s="7">
        <v>-0.15709999999999999</v>
      </c>
      <c r="CH52" s="7">
        <v>-0.1845</v>
      </c>
      <c r="CI52" s="7">
        <v>-0.15709999999999999</v>
      </c>
      <c r="CJ52" s="7">
        <v>-8.8999999999999999E-3</v>
      </c>
      <c r="CK52" s="7">
        <v>-8.6E-3</v>
      </c>
      <c r="CL52" s="7">
        <v>-5.0000000000000001E-3</v>
      </c>
      <c r="CM52" s="7">
        <v>0</v>
      </c>
      <c r="CN52" s="7">
        <v>0</v>
      </c>
      <c r="CO52" s="7">
        <v>1.66E-2</v>
      </c>
      <c r="CP52" s="7">
        <v>1.6500000000000001E-2</v>
      </c>
      <c r="CQ52" s="7">
        <v>0.01</v>
      </c>
      <c r="CR52" s="7">
        <v>0.15</v>
      </c>
      <c r="CS52" s="7">
        <v>0.1648</v>
      </c>
      <c r="CT52" s="7">
        <v>0.1648</v>
      </c>
      <c r="CU52" s="8" t="s">
        <v>131</v>
      </c>
      <c r="CV52" s="7">
        <v>9.06E-2</v>
      </c>
      <c r="CW52" s="7">
        <v>1.26E-2</v>
      </c>
      <c r="CX52" s="7">
        <v>8.0500000000000002E-2</v>
      </c>
      <c r="CY52" s="7">
        <v>-1.26E-2</v>
      </c>
      <c r="CZ52" s="7">
        <v>7.2400000000000006E-2</v>
      </c>
      <c r="DA52" s="8" t="s">
        <v>131</v>
      </c>
      <c r="DB52" s="6" t="s">
        <v>241</v>
      </c>
    </row>
    <row r="53" spans="77:106" ht="15.75" thickBot="1" x14ac:dyDescent="0.3">
      <c r="BY53" s="5">
        <v>18</v>
      </c>
      <c r="BZ53" s="6" t="s">
        <v>201</v>
      </c>
      <c r="CA53" s="6" t="s">
        <v>238</v>
      </c>
      <c r="CB53" s="7">
        <v>111</v>
      </c>
      <c r="CC53" s="7">
        <v>2.7300000000000001E-2</v>
      </c>
      <c r="CD53" s="7">
        <v>5.3699999999999998E-2</v>
      </c>
      <c r="CE53" s="7">
        <v>1.9818</v>
      </c>
      <c r="CF53" s="7">
        <v>-0.1623</v>
      </c>
      <c r="CG53" s="7">
        <v>-1.2941</v>
      </c>
      <c r="CH53" s="7">
        <v>-1.5125</v>
      </c>
      <c r="CI53" s="7">
        <v>-1.2941</v>
      </c>
      <c r="CJ53" s="7">
        <v>-0.27129999999999999</v>
      </c>
      <c r="CK53" s="7">
        <v>-0.26869999999999999</v>
      </c>
      <c r="CL53" s="7">
        <v>-0.3</v>
      </c>
      <c r="CM53" s="7">
        <v>-0.15</v>
      </c>
      <c r="CN53" s="7">
        <v>-0.15</v>
      </c>
      <c r="CO53" s="7">
        <v>-5.33E-2</v>
      </c>
      <c r="CP53" s="7">
        <v>-5.5399999999999998E-2</v>
      </c>
      <c r="CQ53" s="7">
        <v>-0.05</v>
      </c>
      <c r="CR53" s="7">
        <v>0.8</v>
      </c>
      <c r="CS53" s="7">
        <v>0.96960000000000002</v>
      </c>
      <c r="CT53" s="7">
        <v>0.96960000000000002</v>
      </c>
      <c r="CU53" s="8" t="s">
        <v>131</v>
      </c>
      <c r="CV53" s="7">
        <v>0.65439999999999998</v>
      </c>
      <c r="CW53" s="7">
        <v>0.1069</v>
      </c>
      <c r="CX53" s="7">
        <v>0.56589999999999996</v>
      </c>
      <c r="CY53" s="7">
        <v>-0.1069</v>
      </c>
      <c r="CZ53" s="7">
        <v>0.49859999999999999</v>
      </c>
      <c r="DA53" s="8" t="s">
        <v>131</v>
      </c>
      <c r="DB53" s="6" t="s">
        <v>242</v>
      </c>
    </row>
    <row r="54" spans="77:106" ht="15.75" thickBot="1" x14ac:dyDescent="0.3">
      <c r="BY54" s="5">
        <v>19</v>
      </c>
      <c r="BZ54" s="6" t="s">
        <v>207</v>
      </c>
      <c r="CA54" s="6" t="s">
        <v>238</v>
      </c>
      <c r="CB54" s="7">
        <v>510</v>
      </c>
      <c r="CC54" s="7">
        <v>0</v>
      </c>
      <c r="CD54" s="7">
        <v>2.0000000000000001E-4</v>
      </c>
      <c r="CE54" s="7">
        <v>1.9645999999999999</v>
      </c>
      <c r="CF54" s="7">
        <v>5.0000000000000001E-4</v>
      </c>
      <c r="CG54" s="7">
        <v>-6.4000000000000003E-3</v>
      </c>
      <c r="CH54" s="7">
        <v>-4.0000000000000001E-3</v>
      </c>
      <c r="CI54" s="7">
        <v>-6.4000000000000003E-3</v>
      </c>
      <c r="CJ54" s="7">
        <v>2.0000000000000001E-4</v>
      </c>
      <c r="CK54" s="7">
        <v>2.0000000000000001E-4</v>
      </c>
      <c r="CL54" s="7">
        <v>0</v>
      </c>
      <c r="CM54" s="7">
        <v>0</v>
      </c>
      <c r="CN54" s="7">
        <v>0</v>
      </c>
      <c r="CO54" s="7">
        <v>8.0000000000000004E-4</v>
      </c>
      <c r="CP54" s="7">
        <v>8.0000000000000004E-4</v>
      </c>
      <c r="CQ54" s="7">
        <v>8.9999999999999998E-4</v>
      </c>
      <c r="CR54" s="7">
        <v>8.2000000000000007E-3</v>
      </c>
      <c r="CS54" s="7">
        <v>7.4000000000000003E-3</v>
      </c>
      <c r="CT54" s="7">
        <v>7.4000000000000003E-3</v>
      </c>
      <c r="CU54" s="8" t="s">
        <v>131</v>
      </c>
      <c r="CV54" s="7">
        <v>3.7000000000000002E-3</v>
      </c>
      <c r="CW54" s="7">
        <v>2.9999999999999997E-4</v>
      </c>
      <c r="CX54" s="7">
        <v>3.3999999999999998E-3</v>
      </c>
      <c r="CY54" s="7">
        <v>-2.9999999999999997E-4</v>
      </c>
      <c r="CZ54" s="7">
        <v>3.0000000000000001E-3</v>
      </c>
    </row>
  </sheetData>
  <mergeCells count="30">
    <mergeCell ref="CH34:CH35"/>
    <mergeCell ref="BZ31:BZ33"/>
    <mergeCell ref="BZ34:BZ35"/>
    <mergeCell ref="CA34:CA35"/>
    <mergeCell ref="CB34:CB35"/>
    <mergeCell ref="CC34:CC35"/>
    <mergeCell ref="CD34:CD35"/>
    <mergeCell ref="CE34:CE35"/>
    <mergeCell ref="CF34:CF35"/>
    <mergeCell ref="CG34:CG35"/>
    <mergeCell ref="CT34:CT35"/>
    <mergeCell ref="CI34:CI35"/>
    <mergeCell ref="CJ34:CJ35"/>
    <mergeCell ref="CK34:CK35"/>
    <mergeCell ref="CL34:CL35"/>
    <mergeCell ref="CM34:CM35"/>
    <mergeCell ref="CN34:CN35"/>
    <mergeCell ref="CO34:CO35"/>
    <mergeCell ref="CP34:CP35"/>
    <mergeCell ref="CQ34:CQ35"/>
    <mergeCell ref="CR34:CR35"/>
    <mergeCell ref="CS34:CS35"/>
    <mergeCell ref="DA34:DA35"/>
    <mergeCell ref="DB34:DB35"/>
    <mergeCell ref="CU34:CU35"/>
    <mergeCell ref="CV34:CV35"/>
    <mergeCell ref="CW34:CW35"/>
    <mergeCell ref="CX34:CX35"/>
    <mergeCell ref="CY34:CY35"/>
    <mergeCell ref="CZ34:CZ35"/>
  </mergeCells>
  <conditionalFormatting sqref="BY2:BZ20">
    <cfRule type="cellIs" dxfId="10" priority="1" operator="lessThan">
      <formula>0.05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0" r:id="rId3" name="Control 6">
          <controlPr defaultSize="0" r:id="rId4">
            <anchor moveWithCells="1">
              <from>
                <xdr:col>77</xdr:col>
                <xdr:colOff>0</xdr:colOff>
                <xdr:row>32</xdr:row>
                <xdr:rowOff>0</xdr:rowOff>
              </from>
              <to>
                <xdr:col>77</xdr:col>
                <xdr:colOff>914400</xdr:colOff>
                <xdr:row>33</xdr:row>
                <xdr:rowOff>28575</xdr:rowOff>
              </to>
            </anchor>
          </controlPr>
        </control>
      </mc:Choice>
      <mc:Fallback>
        <control shapeId="1030" r:id="rId3" name="Control 6"/>
      </mc:Fallback>
    </mc:AlternateContent>
    <mc:AlternateContent xmlns:mc="http://schemas.openxmlformats.org/markup-compatibility/2006">
      <mc:Choice Requires="x14">
        <control shapeId="1032" r:id="rId5" name="Control 8">
          <controlPr defaultSize="0" r:id="rId4">
            <anchor moveWithCells="1">
              <from>
                <xdr:col>78</xdr:col>
                <xdr:colOff>0</xdr:colOff>
                <xdr:row>34</xdr:row>
                <xdr:rowOff>0</xdr:rowOff>
              </from>
              <to>
                <xdr:col>78</xdr:col>
                <xdr:colOff>914400</xdr:colOff>
                <xdr:row>35</xdr:row>
                <xdr:rowOff>28575</xdr:rowOff>
              </to>
            </anchor>
          </controlPr>
        </control>
      </mc:Choice>
      <mc:Fallback>
        <control shapeId="1032" r:id="rId5" name="Control 8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80E5-906D-4E38-BD09-7F06D0E3B80E}">
  <dimension ref="A1:F20"/>
  <sheetViews>
    <sheetView workbookViewId="0">
      <selection activeCell="F2" sqref="F2:F5"/>
    </sheetView>
  </sheetViews>
  <sheetFormatPr defaultRowHeight="15" x14ac:dyDescent="0.25"/>
  <cols>
    <col min="1" max="1" width="13.5703125" customWidth="1"/>
    <col min="5" max="5" width="10.28515625" customWidth="1"/>
    <col min="6" max="6" width="9.7109375" customWidth="1"/>
  </cols>
  <sheetData>
    <row r="1" spans="1:6" ht="15.75" thickBot="1" x14ac:dyDescent="0.3">
      <c r="A1" s="10" t="s">
        <v>0</v>
      </c>
      <c r="B1" s="1" t="s">
        <v>251</v>
      </c>
      <c r="C1" s="1" t="s">
        <v>252</v>
      </c>
      <c r="D1" s="1" t="s">
        <v>248</v>
      </c>
      <c r="E1" t="s">
        <v>249</v>
      </c>
      <c r="F1" s="11" t="s">
        <v>250</v>
      </c>
    </row>
    <row r="2" spans="1:6" ht="15.75" thickBot="1" x14ac:dyDescent="0.3">
      <c r="A2" s="6" t="s">
        <v>190</v>
      </c>
      <c r="B2" s="7">
        <v>1.4E-3</v>
      </c>
      <c r="C2" s="7">
        <v>2E-3</v>
      </c>
      <c r="D2" s="7">
        <v>5.0000000000000001E-4</v>
      </c>
      <c r="E2" s="9">
        <f t="shared" ref="E2:E20" si="0">(C2-D2)/D2</f>
        <v>3</v>
      </c>
      <c r="F2" s="9">
        <f t="shared" ref="F2:F20" si="1">(B2-D2)/D2</f>
        <v>1.7999999999999998</v>
      </c>
    </row>
    <row r="3" spans="1:6" ht="15.75" thickBot="1" x14ac:dyDescent="0.3">
      <c r="A3" s="6" t="s">
        <v>95</v>
      </c>
      <c r="B3" s="7">
        <v>3.7831000000000001</v>
      </c>
      <c r="C3" s="7">
        <v>3.1192000000000002</v>
      </c>
      <c r="D3" s="7">
        <v>1.7867999999999999</v>
      </c>
      <c r="E3" s="9">
        <f t="shared" si="0"/>
        <v>0.7456906201029776</v>
      </c>
      <c r="F3" s="9">
        <f t="shared" si="1"/>
        <v>1.1172487127826283</v>
      </c>
    </row>
    <row r="4" spans="1:6" ht="15.75" thickBot="1" x14ac:dyDescent="0.3">
      <c r="A4" s="6" t="s">
        <v>171</v>
      </c>
      <c r="B4" s="7">
        <v>1.4763999999999999</v>
      </c>
      <c r="C4" s="7">
        <v>0.88519999999999999</v>
      </c>
      <c r="D4" s="7">
        <v>0.9002</v>
      </c>
      <c r="E4" s="9">
        <f t="shared" si="0"/>
        <v>-1.6662963785825387E-2</v>
      </c>
      <c r="F4" s="9">
        <f t="shared" si="1"/>
        <v>0.64007998222617191</v>
      </c>
    </row>
    <row r="5" spans="1:6" ht="15.75" thickBot="1" x14ac:dyDescent="0.3">
      <c r="A5" s="6" t="s">
        <v>138</v>
      </c>
      <c r="B5" s="7">
        <v>9.4000000000000004E-3</v>
      </c>
      <c r="C5" s="7">
        <v>1.0999999999999999E-2</v>
      </c>
      <c r="D5" s="7">
        <v>6.1000000000000004E-3</v>
      </c>
      <c r="E5" s="9">
        <f t="shared" si="0"/>
        <v>0.80327868852458995</v>
      </c>
      <c r="F5" s="9">
        <f t="shared" si="1"/>
        <v>0.54098360655737698</v>
      </c>
    </row>
    <row r="6" spans="1:6" ht="15.75" thickBot="1" x14ac:dyDescent="0.3">
      <c r="A6" s="6" t="s">
        <v>201</v>
      </c>
      <c r="B6" s="7">
        <v>0.67030000000000001</v>
      </c>
      <c r="C6" s="7">
        <v>0.71089999999999998</v>
      </c>
      <c r="D6" s="7">
        <v>0.56589999999999996</v>
      </c>
      <c r="E6" s="9">
        <f t="shared" si="0"/>
        <v>0.25622901572716034</v>
      </c>
      <c r="F6" s="9">
        <f t="shared" si="1"/>
        <v>0.1844848913235555</v>
      </c>
    </row>
    <row r="7" spans="1:6" ht="15.75" thickBot="1" x14ac:dyDescent="0.3">
      <c r="A7" s="6" t="s">
        <v>110</v>
      </c>
      <c r="B7" s="7">
        <v>0.59209999999999996</v>
      </c>
      <c r="C7" s="7">
        <v>0.91259999999999997</v>
      </c>
      <c r="D7" s="7">
        <v>0.53120000000000001</v>
      </c>
      <c r="E7" s="9">
        <f t="shared" si="0"/>
        <v>0.71799698795180711</v>
      </c>
      <c r="F7" s="9">
        <f t="shared" si="1"/>
        <v>0.11464608433734931</v>
      </c>
    </row>
    <row r="8" spans="1:6" ht="15.75" thickBot="1" x14ac:dyDescent="0.3">
      <c r="A8" s="6" t="s">
        <v>87</v>
      </c>
      <c r="B8" s="7">
        <v>1.7087000000000001</v>
      </c>
      <c r="C8" s="7">
        <v>1.2257</v>
      </c>
      <c r="D8" s="7">
        <v>1.5431999999999999</v>
      </c>
      <c r="E8" s="9">
        <f t="shared" si="0"/>
        <v>-0.20574131674442711</v>
      </c>
      <c r="F8" s="9">
        <f t="shared" si="1"/>
        <v>0.10724468636599288</v>
      </c>
    </row>
    <row r="9" spans="1:6" ht="15.75" thickBot="1" x14ac:dyDescent="0.3">
      <c r="A9" s="6" t="s">
        <v>185</v>
      </c>
      <c r="B9" s="7">
        <v>1.5E-3</v>
      </c>
      <c r="C9" s="7">
        <v>1E-3</v>
      </c>
      <c r="D9" s="7">
        <v>1.4E-3</v>
      </c>
      <c r="E9" s="9">
        <f t="shared" si="0"/>
        <v>-0.2857142857142857</v>
      </c>
      <c r="F9" s="9">
        <f t="shared" si="1"/>
        <v>7.1428571428571466E-2</v>
      </c>
    </row>
    <row r="10" spans="1:6" ht="15.75" thickBot="1" x14ac:dyDescent="0.3">
      <c r="A10" s="6" t="s">
        <v>124</v>
      </c>
      <c r="B10" s="7">
        <v>0.48509999999999998</v>
      </c>
      <c r="C10" s="7">
        <v>0.3296</v>
      </c>
      <c r="D10" s="7">
        <v>0.47560000000000002</v>
      </c>
      <c r="E10" s="9">
        <f t="shared" si="0"/>
        <v>-0.3069806560134567</v>
      </c>
      <c r="F10" s="9">
        <f t="shared" si="1"/>
        <v>1.9974768713204274E-2</v>
      </c>
    </row>
    <row r="11" spans="1:6" ht="15.75" thickBot="1" x14ac:dyDescent="0.3">
      <c r="A11" s="6" t="s">
        <v>131</v>
      </c>
      <c r="B11" s="7">
        <v>1.7603</v>
      </c>
      <c r="C11" s="7">
        <v>1.2075</v>
      </c>
      <c r="D11" s="7">
        <v>2.0224000000000002</v>
      </c>
      <c r="E11" s="9">
        <f t="shared" si="0"/>
        <v>-0.40293710443037978</v>
      </c>
      <c r="F11" s="9">
        <f t="shared" si="1"/>
        <v>-0.12959849683544314</v>
      </c>
    </row>
    <row r="12" spans="1:6" ht="15.75" thickBot="1" x14ac:dyDescent="0.3">
      <c r="A12" s="6" t="s">
        <v>117</v>
      </c>
      <c r="B12" s="7">
        <v>0.18690000000000001</v>
      </c>
      <c r="C12" s="7">
        <v>0.12509999999999999</v>
      </c>
      <c r="D12" s="7">
        <v>0.22520000000000001</v>
      </c>
      <c r="E12" s="9">
        <f t="shared" si="0"/>
        <v>-0.44449378330373007</v>
      </c>
      <c r="F12" s="9">
        <f t="shared" si="1"/>
        <v>-0.17007104795737121</v>
      </c>
    </row>
    <row r="13" spans="1:6" ht="15.75" thickBot="1" x14ac:dyDescent="0.3">
      <c r="A13" s="6" t="s">
        <v>145</v>
      </c>
      <c r="B13" s="7">
        <v>8.9999999999999998E-4</v>
      </c>
      <c r="C13" s="7">
        <v>1.1000000000000001E-3</v>
      </c>
      <c r="D13" s="7">
        <v>1.4E-3</v>
      </c>
      <c r="E13" s="9">
        <f t="shared" si="0"/>
        <v>-0.21428571428571422</v>
      </c>
      <c r="F13" s="9">
        <f t="shared" si="1"/>
        <v>-0.35714285714285715</v>
      </c>
    </row>
    <row r="14" spans="1:6" ht="15.75" thickBot="1" x14ac:dyDescent="0.3">
      <c r="A14" s="6" t="s">
        <v>102</v>
      </c>
      <c r="B14" s="7">
        <v>1.2734000000000001</v>
      </c>
      <c r="C14" s="7">
        <v>1.2302</v>
      </c>
      <c r="D14" s="7">
        <v>2.0926999999999998</v>
      </c>
      <c r="E14" s="9">
        <f t="shared" si="0"/>
        <v>-0.41214698714579245</v>
      </c>
      <c r="F14" s="9">
        <f t="shared" si="1"/>
        <v>-0.39150379892005532</v>
      </c>
    </row>
    <row r="15" spans="1:6" ht="15.75" thickBot="1" x14ac:dyDescent="0.3">
      <c r="A15" s="6" t="s">
        <v>178</v>
      </c>
      <c r="B15" s="7">
        <v>4.2000000000000003E-2</v>
      </c>
      <c r="C15" s="7">
        <v>2.86E-2</v>
      </c>
      <c r="D15" s="7">
        <v>7.0599999999999996E-2</v>
      </c>
      <c r="E15" s="9">
        <f t="shared" si="0"/>
        <v>-0.59490084985835689</v>
      </c>
      <c r="F15" s="9">
        <f t="shared" si="1"/>
        <v>-0.40509915014164299</v>
      </c>
    </row>
    <row r="16" spans="1:6" ht="15.75" thickBot="1" x14ac:dyDescent="0.3">
      <c r="A16" s="6" t="s">
        <v>158</v>
      </c>
      <c r="B16" s="7">
        <v>5.0000000000000001E-4</v>
      </c>
      <c r="C16" s="7">
        <v>4.0000000000000002E-4</v>
      </c>
      <c r="D16" s="7">
        <v>1E-3</v>
      </c>
      <c r="E16" s="9">
        <f t="shared" si="0"/>
        <v>-0.60000000000000009</v>
      </c>
      <c r="F16" s="9">
        <f t="shared" si="1"/>
        <v>-0.5</v>
      </c>
    </row>
    <row r="17" spans="1:6" ht="15.75" thickBot="1" x14ac:dyDescent="0.3">
      <c r="A17" s="6" t="s">
        <v>151</v>
      </c>
      <c r="B17" s="7">
        <v>2.5000000000000001E-3</v>
      </c>
      <c r="C17" s="7">
        <v>3.0999999999999999E-3</v>
      </c>
      <c r="D17" s="7">
        <v>5.3E-3</v>
      </c>
      <c r="E17" s="9">
        <f t="shared" si="0"/>
        <v>-0.41509433962264153</v>
      </c>
      <c r="F17" s="9">
        <f t="shared" si="1"/>
        <v>-0.52830188679245282</v>
      </c>
    </row>
    <row r="18" spans="1:6" ht="15.75" thickBot="1" x14ac:dyDescent="0.3">
      <c r="A18" s="6" t="s">
        <v>165</v>
      </c>
      <c r="B18" s="7">
        <v>0.1191</v>
      </c>
      <c r="C18" s="7">
        <v>0.1065</v>
      </c>
      <c r="D18" s="7">
        <v>0.25890000000000002</v>
      </c>
      <c r="E18" s="9">
        <f t="shared" si="0"/>
        <v>-0.58864426419466986</v>
      </c>
      <c r="F18" s="9">
        <f t="shared" si="1"/>
        <v>-0.53997682502896882</v>
      </c>
    </row>
    <row r="19" spans="1:6" ht="15.75" thickBot="1" x14ac:dyDescent="0.3">
      <c r="A19" s="6" t="s">
        <v>195</v>
      </c>
      <c r="B19" s="7">
        <v>3.0700000000000002E-2</v>
      </c>
      <c r="C19" s="7">
        <v>4.6600000000000003E-2</v>
      </c>
      <c r="D19" s="7">
        <v>8.0500000000000002E-2</v>
      </c>
      <c r="E19" s="9">
        <f t="shared" si="0"/>
        <v>-0.42111801242236024</v>
      </c>
      <c r="F19" s="9">
        <f t="shared" si="1"/>
        <v>-0.61863354037267071</v>
      </c>
    </row>
    <row r="20" spans="1:6" ht="15.75" thickBot="1" x14ac:dyDescent="0.3">
      <c r="A20" s="6" t="s">
        <v>207</v>
      </c>
      <c r="B20" s="7">
        <v>1.1999999999999999E-3</v>
      </c>
      <c r="C20" s="7">
        <v>2.7000000000000001E-3</v>
      </c>
      <c r="D20" s="7">
        <v>3.3999999999999998E-3</v>
      </c>
      <c r="E20" s="9">
        <f t="shared" si="0"/>
        <v>-0.20588235294117638</v>
      </c>
      <c r="F20" s="9">
        <f t="shared" si="1"/>
        <v>-0.64705882352941169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matt powers</cp:lastModifiedBy>
  <dcterms:modified xsi:type="dcterms:W3CDTF">2020-04-01T19:31:25Z</dcterms:modified>
</cp:coreProperties>
</file>