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2810162/Documents/学校/社会レポート/2,3/"/>
    </mc:Choice>
  </mc:AlternateContent>
  <xr:revisionPtr revIDLastSave="0" documentId="13_ncr:1_{C687FCAF-215C-7948-A84A-EB8E850B400C}" xr6:coauthVersionLast="47" xr6:coauthVersionMax="47" xr10:uidLastSave="{00000000-0000-0000-0000-000000000000}"/>
  <bookViews>
    <workbookView xWindow="6120" yWindow="500" windowWidth="27480" windowHeight="20500" activeTab="1" xr2:uid="{B6888B2F-B713-794B-8621-8DD3C6E73ADB}"/>
  </bookViews>
  <sheets>
    <sheet name="空き家にしておく理由" sheetId="1" r:id="rId1"/>
    <sheet name="住宅スタックの現状" sheetId="2" r:id="rId2"/>
    <sheet name="特定空き家などに対する措置状況" sheetId="4" r:id="rId3"/>
    <sheet name="生産緑地を借りる意向 都内のみ" sheetId="3" r:id="rId4"/>
    <sheet name="Sheet1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3" i="5"/>
  <c r="D7" i="5"/>
  <c r="D6" i="5"/>
  <c r="D5" i="5"/>
  <c r="D4" i="5"/>
  <c r="D3" i="5"/>
  <c r="I4" i="4"/>
  <c r="I5" i="4"/>
  <c r="I6" i="4"/>
  <c r="I3" i="4"/>
  <c r="I2" i="4"/>
  <c r="F8" i="4"/>
  <c r="G8" i="4"/>
  <c r="H8" i="4"/>
  <c r="C8" i="4"/>
  <c r="D8" i="4"/>
  <c r="E8" i="4"/>
  <c r="B8" i="4"/>
  <c r="D16" i="2"/>
  <c r="D15" i="2"/>
  <c r="D14" i="2"/>
  <c r="D13" i="2"/>
  <c r="D12" i="2"/>
</calcChain>
</file>

<file path=xl/sharedStrings.xml><?xml version="1.0" encoding="utf-8"?>
<sst xmlns="http://schemas.openxmlformats.org/spreadsheetml/2006/main" count="97" uniqueCount="78">
  <si>
    <t>解体費用をかけたくない</t>
  </si>
  <si>
    <t>更地にしても使い道がない</t>
  </si>
  <si>
    <t>好きなときに利用や処分ができなくなる</t>
  </si>
  <si>
    <t>将来、自分や親族が使うかもしれない</t>
  </si>
  <si>
    <t>特に困っていない</t>
  </si>
  <si>
    <t>リフォーム費用をかけたくない</t>
  </si>
  <si>
    <t>仏壇等他に保管場所がないものがある</t>
  </si>
  <si>
    <t>労力や手間をかけたくない</t>
  </si>
  <si>
    <t>他人に貸すことに不安がある</t>
  </si>
  <si>
    <t>買い手・借り手の少なさ</t>
  </si>
  <si>
    <t>交通の便の悪さ</t>
  </si>
  <si>
    <t>道路付けの悪さ</t>
  </si>
  <si>
    <t>満足できる価格で売れそうもない</t>
  </si>
  <si>
    <t>資産として保有し続けたい</t>
  </si>
  <si>
    <r>
      <t>住宅の質の低さ</t>
    </r>
    <r>
      <rPr>
        <i/>
        <sz val="12"/>
        <color theme="1"/>
        <rFont val="Helvetica"/>
        <family val="2"/>
      </rPr>
      <t>(</t>
    </r>
    <r>
      <rPr>
        <i/>
        <sz val="12"/>
        <color theme="1"/>
        <rFont val="Source Han Code JP EL"/>
        <family val="3"/>
        <charset val="128"/>
      </rPr>
      <t>古い・狭いなど）</t>
    </r>
  </si>
  <si>
    <t>満足できる価格で貸せそうもない</t>
    <rPh sb="8" eb="9">
      <t>カセ</t>
    </rPh>
    <phoneticPr fontId="1"/>
  </si>
  <si>
    <t>空き家など</t>
    <rPh sb="0" eb="1">
      <t>アキヤ</t>
    </rPh>
    <phoneticPr fontId="1"/>
  </si>
  <si>
    <t>昭和55年以前建築</t>
    <rPh sb="0" eb="2">
      <t>ショウワ</t>
    </rPh>
    <rPh sb="5" eb="9">
      <t>イゼンケンチ</t>
    </rPh>
    <phoneticPr fontId="1"/>
  </si>
  <si>
    <t>バリアフリー省エネをいずれも満たさない</t>
    <rPh sb="6" eb="7">
      <t>ショウエネ</t>
    </rPh>
    <phoneticPr fontId="1"/>
  </si>
  <si>
    <t>上記のうちどちらかを満たす</t>
    <rPh sb="0" eb="2">
      <t>ジョウキ</t>
    </rPh>
    <phoneticPr fontId="1"/>
  </si>
  <si>
    <t>上記のうちいずれも満たす</t>
    <rPh sb="0" eb="1">
      <t>ジョウキ</t>
    </rPh>
    <phoneticPr fontId="1"/>
  </si>
  <si>
    <t>850万戸</t>
    <rPh sb="3" eb="5">
      <t>マント</t>
    </rPh>
    <phoneticPr fontId="1"/>
  </si>
  <si>
    <t>賃貸用</t>
    <rPh sb="0" eb="3">
      <t>チンタイ</t>
    </rPh>
    <phoneticPr fontId="1"/>
  </si>
  <si>
    <t>売却用</t>
    <rPh sb="0" eb="3">
      <t>バイキャク</t>
    </rPh>
    <phoneticPr fontId="1"/>
  </si>
  <si>
    <t>二次利用</t>
    <rPh sb="0" eb="4">
      <t>ニジリヨウ</t>
    </rPh>
    <phoneticPr fontId="1"/>
  </si>
  <si>
    <t>その他</t>
    <phoneticPr fontId="1"/>
  </si>
  <si>
    <t>430万戸</t>
    <rPh sb="3" eb="5">
      <t>マント</t>
    </rPh>
    <phoneticPr fontId="1"/>
  </si>
  <si>
    <t>30万戸</t>
    <rPh sb="2" eb="4">
      <t>マント</t>
    </rPh>
    <phoneticPr fontId="1"/>
  </si>
  <si>
    <t>40万戸</t>
    <rPh sb="2" eb="4">
      <t>マント</t>
    </rPh>
    <phoneticPr fontId="1"/>
  </si>
  <si>
    <t>320万戸</t>
    <rPh sb="3" eb="5">
      <t>マント</t>
    </rPh>
    <phoneticPr fontId="1"/>
  </si>
  <si>
    <t>1500万戸</t>
    <rPh sb="4" eb="6">
      <t>マント</t>
    </rPh>
    <phoneticPr fontId="1"/>
  </si>
  <si>
    <t>2200万戸</t>
    <rPh sb="4" eb="6">
      <t>マント</t>
    </rPh>
    <phoneticPr fontId="1"/>
  </si>
  <si>
    <t>1300万戸</t>
    <rPh sb="4" eb="6">
      <t>マント</t>
    </rPh>
    <phoneticPr fontId="1"/>
  </si>
  <si>
    <t>200万戸</t>
    <rPh sb="3" eb="5">
      <t>マント</t>
    </rPh>
    <phoneticPr fontId="1"/>
  </si>
  <si>
    <t>合計</t>
    <rPh sb="0" eb="2">
      <t>ゴウケイ</t>
    </rPh>
    <phoneticPr fontId="1"/>
  </si>
  <si>
    <t>住宅スタック</t>
    <rPh sb="0" eb="2">
      <t>ジュウタク</t>
    </rPh>
    <phoneticPr fontId="1"/>
  </si>
  <si>
    <t>空き家数</t>
    <rPh sb="0" eb="1">
      <t>アキヤスウ</t>
    </rPh>
    <rPh sb="3" eb="4">
      <t>カズ</t>
    </rPh>
    <phoneticPr fontId="1"/>
  </si>
  <si>
    <t>正しい</t>
    <rPh sb="0" eb="1">
      <t>タダシイ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</si>
  <si>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</si>
  <si>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</si>
  <si>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</si>
  <si>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</si>
  <si>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</si>
  <si>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</si>
  <si>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取り壊すと固定資産税が高くなる</t>
    <phoneticPr fontId="1"/>
  </si>
  <si>
    <t>物置として必要</t>
    <phoneticPr fontId="1"/>
  </si>
  <si>
    <t>解体しない理由</t>
    <rPh sb="0" eb="2">
      <t>カイタイ</t>
    </rPh>
    <phoneticPr fontId="1"/>
  </si>
  <si>
    <t>買収・賃貸をしない理由</t>
    <rPh sb="0" eb="2">
      <t>バイシュウ</t>
    </rPh>
    <rPh sb="3" eb="5">
      <t>チンタイ</t>
    </rPh>
    <phoneticPr fontId="1"/>
  </si>
  <si>
    <t>助言</t>
    <rPh sb="0" eb="2">
      <t>ジョゲn</t>
    </rPh>
    <phoneticPr fontId="1"/>
  </si>
  <si>
    <t>勧告</t>
    <rPh sb="0" eb="2">
      <t>カンコク</t>
    </rPh>
    <phoneticPr fontId="1"/>
  </si>
  <si>
    <t>命令</t>
    <rPh sb="0" eb="2">
      <t>メイレイ</t>
    </rPh>
    <phoneticPr fontId="1"/>
  </si>
  <si>
    <t>行政代執行</t>
    <rPh sb="0" eb="5">
      <t>ギョウセイダイ</t>
    </rPh>
    <phoneticPr fontId="1"/>
  </si>
  <si>
    <t>略式代執行</t>
    <rPh sb="0" eb="5">
      <t>リャク</t>
    </rPh>
    <phoneticPr fontId="1"/>
  </si>
  <si>
    <t>合計（確認用）</t>
    <rPh sb="0" eb="2">
      <t>ゴウケイ</t>
    </rPh>
    <rPh sb="3" eb="6">
      <t>カクニn</t>
    </rPh>
    <phoneticPr fontId="1"/>
  </si>
  <si>
    <t>※東京都内のみ 可能なら都市圏データを入手する。</t>
    <rPh sb="1" eb="5">
      <t>トウキョウ</t>
    </rPh>
    <rPh sb="8" eb="10">
      <t>カノウン</t>
    </rPh>
    <rPh sb="12" eb="15">
      <t>トシケn</t>
    </rPh>
    <phoneticPr fontId="1"/>
  </si>
  <si>
    <t>生産緑地を借りる意向はない</t>
    <rPh sb="0" eb="4">
      <t>セイサn</t>
    </rPh>
    <phoneticPr fontId="1"/>
  </si>
  <si>
    <t>生産緑地を借りる意向がある</t>
    <rPh sb="0" eb="1">
      <t>セイサn</t>
    </rPh>
    <phoneticPr fontId="1"/>
  </si>
  <si>
    <t>すでに借りており、今以上は借りない</t>
    <rPh sb="9" eb="12">
      <t>イマイジョウハカル</t>
    </rPh>
    <phoneticPr fontId="1"/>
  </si>
  <si>
    <t>わからない、未定</t>
    <rPh sb="6" eb="8">
      <t>ミテ</t>
    </rPh>
    <phoneticPr fontId="1"/>
  </si>
  <si>
    <t>無回答</t>
    <rPh sb="0" eb="3">
      <t>ムカイ</t>
    </rPh>
    <phoneticPr fontId="1"/>
  </si>
  <si>
    <t>家庭菜園</t>
    <rPh sb="0" eb="4">
      <t>カテイ</t>
    </rPh>
    <phoneticPr fontId="1"/>
  </si>
  <si>
    <t>10年以上</t>
    <rPh sb="2" eb="5">
      <t>ネn</t>
    </rPh>
    <phoneticPr fontId="1"/>
  </si>
  <si>
    <t>3~5</t>
    <phoneticPr fontId="1"/>
  </si>
  <si>
    <t>5~10</t>
    <phoneticPr fontId="1"/>
  </si>
  <si>
    <t>3年以下</t>
    <rPh sb="1" eb="4">
      <t>ネn</t>
    </rPh>
    <phoneticPr fontId="1"/>
  </si>
  <si>
    <t>未経験</t>
    <rPh sb="0" eb="3">
      <t>ミケイケn</t>
    </rPh>
    <phoneticPr fontId="1"/>
  </si>
  <si>
    <t>%</t>
    <phoneticPr fontId="1"/>
  </si>
  <si>
    <t>2017年データ!! 取材先でもらって更新する</t>
    <rPh sb="4" eb="5">
      <t>ネn</t>
    </rPh>
    <rPh sb="11" eb="14">
      <t>シュザイ</t>
    </rPh>
    <phoneticPr fontId="1"/>
  </si>
  <si>
    <t>1.257億人</t>
    <rPh sb="5" eb="7">
      <t>オク</t>
    </rPh>
    <phoneticPr fontId="1"/>
  </si>
  <si>
    <t>誤差0.4%</t>
    <rPh sb="0" eb="2">
      <t xml:space="preserve">ゴサ </t>
    </rPh>
    <phoneticPr fontId="1"/>
  </si>
  <si>
    <t>実数値 -503177</t>
    <rPh sb="0" eb="3">
      <t>ジッスウ</t>
    </rPh>
    <phoneticPr fontId="1"/>
  </si>
  <si>
    <t>–50万人</t>
    <rPh sb="3" eb="5">
      <t>マンニ</t>
    </rPh>
    <phoneticPr fontId="1"/>
  </si>
  <si>
    <t>https://www.takii.co.jp/info/news_220310.html</t>
  </si>
  <si>
    <t>人口 実数値</t>
    <rPh sb="0" eb="2">
      <t>ジンコウ</t>
    </rPh>
    <rPh sb="3" eb="6">
      <t>ジッスウ</t>
    </rPh>
    <phoneticPr fontId="1"/>
  </si>
  <si>
    <t>現在　家庭菜園をしている</t>
    <rPh sb="0" eb="2">
      <t>ゲンザイ</t>
    </rPh>
    <rPh sb="3" eb="7">
      <t>カテイ</t>
    </rPh>
    <phoneticPr fontId="1"/>
  </si>
  <si>
    <t>現在はしてない　過去にしていた</t>
    <rPh sb="0" eb="1">
      <t>ゲンザイ</t>
    </rPh>
    <rPh sb="8" eb="10">
      <t>カコ</t>
    </rPh>
    <phoneticPr fontId="1"/>
  </si>
  <si>
    <t>一度もない</t>
    <rPh sb="0" eb="2">
      <t>イチ</t>
    </rPh>
    <phoneticPr fontId="1"/>
  </si>
  <si>
    <t>「あ　い　う　え　お　か」はいらない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</si>
</sst>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\(#,##0\)"/>
    <numFmt numFmtId="178" formatCode="#,##0_);[Red]\(#,##0\)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Helvetica"/>
      <family val="2"/>
    </font>
    <font>
      <i/>
      <sz val="12"/>
      <color theme="1"/>
      <name val="Source Han Code JP EL"/>
      <family val="3"/>
      <charset val="128"/>
    </font>
    <font>
      <i/>
      <sz val="11"/>
      <color theme="1"/>
      <name val="Helvetica"/>
      <family val="2"/>
    </font>
    <font>
      <sz val="12"/>
      <color rgb="FFFF0000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10" fontId="4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4" borderId="0" xfId="0" applyNumberForma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A9D28E"/>
      <color rgb="FF7030A0"/>
      <color rgb="FFF4B183"/>
      <color rgb="FFFF29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空き家にしておく理由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空き家にしておく理由!$A$1:$B$18</c:f>
              <c:multiLvlStrCache>
                <c:ptCount val="18"/>
                <c:lvl>
                  <c:pt idx="0">
                    <c:v>取り壊すと固定資産税が高くなる</c:v>
                  </c:pt>
                  <c:pt idx="1">
                    <c:v>更地にしても使い道がない</c:v>
                  </c:pt>
                  <c:pt idx="2">
                    <c:v>解体費用をかけたくない</c:v>
                  </c:pt>
                  <c:pt idx="3">
                    <c:v>物置として必要</c:v>
                  </c:pt>
                  <c:pt idx="4">
                    <c:v>労力や手間をかけたくない</c:v>
                  </c:pt>
                  <c:pt idx="5">
                    <c:v>仏壇等他に保管場所がないものがある</c:v>
                  </c:pt>
                  <c:pt idx="6">
                    <c:v>特に困っていない</c:v>
                  </c:pt>
                  <c:pt idx="7">
                    <c:v>将来、自分や親族が使うかもしれない</c:v>
                  </c:pt>
                  <c:pt idx="8">
                    <c:v>資産として保有し続けたい</c:v>
                  </c:pt>
                  <c:pt idx="9">
                    <c:v>満足できる価格で売れそうもない</c:v>
                  </c:pt>
                  <c:pt idx="10">
                    <c:v>満足できる価格で貸せそうもない</c:v>
                  </c:pt>
                  <c:pt idx="11">
                    <c:v>買い手・借り手の少なさ</c:v>
                  </c:pt>
                  <c:pt idx="12">
                    <c:v>道路付けの悪さ</c:v>
                  </c:pt>
                  <c:pt idx="13">
                    <c:v>他人に貸すことに不安がある</c:v>
                  </c:pt>
                  <c:pt idx="14">
                    <c:v>住宅の質の低さ(古い・狭いなど）</c:v>
                  </c:pt>
                  <c:pt idx="15">
                    <c:v>好きなときに利用や処分ができなくなる</c:v>
                  </c:pt>
                  <c:pt idx="16">
                    <c:v>交通の便の悪さ</c:v>
                  </c:pt>
                  <c:pt idx="17">
                    <c:v>リフォーム費用をかけたくない</c:v>
                  </c:pt>
                </c:lvl>
                <c:lvl>
                  <c:pt idx="0">
                    <c:v>解体しない理由</c:v>
                  </c:pt>
                  <c:pt idx="3">
                    <c:v>解体しない理由</c:v>
                  </c:pt>
                  <c:pt idx="9">
                    <c:v>買収・賃貸をしない理由</c:v>
                  </c:pt>
                </c:lvl>
              </c:multiLvlStrCache>
            </c:multiLvlStrRef>
          </c:cat>
          <c:val>
            <c:numRef>
              <c:f>空き家にしておく理由!$C$1:$C$18</c:f>
              <c:numCache>
                <c:formatCode>0.00%</c:formatCode>
                <c:ptCount val="18"/>
                <c:pt idx="0">
                  <c:v>0.25600000000000001</c:v>
                </c:pt>
                <c:pt idx="1">
                  <c:v>0.36699999999999999</c:v>
                </c:pt>
                <c:pt idx="2">
                  <c:v>0.46899999999999997</c:v>
                </c:pt>
                <c:pt idx="3">
                  <c:v>0.60299999999999998</c:v>
                </c:pt>
                <c:pt idx="4">
                  <c:v>0.188</c:v>
                </c:pt>
                <c:pt idx="5">
                  <c:v>0.23200000000000001</c:v>
                </c:pt>
                <c:pt idx="6">
                  <c:v>0.247</c:v>
                </c:pt>
                <c:pt idx="7">
                  <c:v>0.33100000000000002</c:v>
                </c:pt>
                <c:pt idx="8">
                  <c:v>0.10199999999999999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0.13400000000000001</c:v>
                </c:pt>
                <c:pt idx="12">
                  <c:v>0.128</c:v>
                </c:pt>
                <c:pt idx="13">
                  <c:v>0.183</c:v>
                </c:pt>
                <c:pt idx="14">
                  <c:v>0.33200000000000002</c:v>
                </c:pt>
                <c:pt idx="15">
                  <c:v>0.33800000000000002</c:v>
                </c:pt>
                <c:pt idx="16">
                  <c:v>0.129</c:v>
                </c:pt>
                <c:pt idx="1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1-5846-B97B-B1D0AD4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711312"/>
        <c:axId val="529731152"/>
      </c:barChart>
      <c:catAx>
        <c:axId val="52971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31152"/>
        <c:crosses val="autoZero"/>
        <c:auto val="1"/>
        <c:lblAlgn val="ctr"/>
        <c:lblOffset val="100"/>
        <c:noMultiLvlLbl val="0"/>
      </c:catAx>
      <c:valAx>
        <c:axId val="529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住宅スタックの現状!$G$11</c:f>
              <c:strCache>
                <c:ptCount val="1"/>
                <c:pt idx="0">
                  <c:v>空き家など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住宅スタックの現状!$G$12:$G$18</c:f>
              <c:numCache>
                <c:formatCode>0_);[Red]\(0\)</c:formatCode>
                <c:ptCount val="7"/>
                <c:pt idx="0">
                  <c:v>850</c:v>
                </c:pt>
                <c:pt idx="1">
                  <c:v>920</c:v>
                </c:pt>
                <c:pt idx="2">
                  <c:v>1600</c:v>
                </c:pt>
                <c:pt idx="3">
                  <c:v>3000</c:v>
                </c:pt>
                <c:pt idx="4">
                  <c:v>1500</c:v>
                </c:pt>
                <c:pt idx="5">
                  <c:v>308</c:v>
                </c:pt>
                <c:pt idx="6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F-EC43-A6B7-7155FF5F1EC6}"/>
            </c:ext>
          </c:extLst>
        </c:ser>
        <c:ser>
          <c:idx val="1"/>
          <c:order val="1"/>
          <c:tx>
            <c:strRef>
              <c:f>住宅スタックの現状!$H$11</c:f>
              <c:strCache>
                <c:ptCount val="1"/>
                <c:pt idx="0">
                  <c:v>昭和55年以前建築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住宅スタックの現状!$H$12:$H$18</c:f>
              <c:numCache>
                <c:formatCode>0_);[Red]\(0\)</c:formatCode>
                <c:ptCount val="7"/>
                <c:pt idx="0">
                  <c:v>1500</c:v>
                </c:pt>
                <c:pt idx="1">
                  <c:v>308</c:v>
                </c:pt>
                <c:pt idx="2">
                  <c:v>920</c:v>
                </c:pt>
                <c:pt idx="3">
                  <c:v>1600</c:v>
                </c:pt>
                <c:pt idx="4">
                  <c:v>3000</c:v>
                </c:pt>
                <c:pt idx="5">
                  <c:v>1500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F-EC43-A6B7-7155FF5F1EC6}"/>
            </c:ext>
          </c:extLst>
        </c:ser>
        <c:ser>
          <c:idx val="2"/>
          <c:order val="2"/>
          <c:tx>
            <c:strRef>
              <c:f>住宅スタックの現状!$I$11</c:f>
              <c:strCache>
                <c:ptCount val="1"/>
                <c:pt idx="0">
                  <c:v>バリアフリー省エネをいずれも満たさない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779615715915586E-3"/>
                  <c:y val="2.32777182866643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25361783238547"/>
                      <c:h val="5.269991314743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CEF-EC43-A6B7-7155FF5F1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住宅スタックの現状!$I$12:$I$18</c:f>
              <c:numCache>
                <c:formatCode>0_);[Red]\(0\)</c:formatCode>
                <c:ptCount val="7"/>
                <c:pt idx="0">
                  <c:v>2200</c:v>
                </c:pt>
                <c:pt idx="1">
                  <c:v>1500</c:v>
                </c:pt>
                <c:pt idx="2">
                  <c:v>308</c:v>
                </c:pt>
                <c:pt idx="3">
                  <c:v>920</c:v>
                </c:pt>
                <c:pt idx="4">
                  <c:v>1600</c:v>
                </c:pt>
                <c:pt idx="5">
                  <c:v>3000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F-EC43-A6B7-7155FF5F1EC6}"/>
            </c:ext>
          </c:extLst>
        </c:ser>
        <c:ser>
          <c:idx val="3"/>
          <c:order val="3"/>
          <c:tx>
            <c:strRef>
              <c:f>住宅スタックの現状!$J$11</c:f>
              <c:strCache>
                <c:ptCount val="1"/>
                <c:pt idx="0">
                  <c:v>上記のうちどちらかを満たす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住宅スタックの現状!$J$12:$J$18</c:f>
              <c:numCache>
                <c:formatCode>0_);[Red]\(0\)</c:formatCode>
                <c:ptCount val="7"/>
                <c:pt idx="0">
                  <c:v>1300</c:v>
                </c:pt>
                <c:pt idx="1">
                  <c:v>3000</c:v>
                </c:pt>
                <c:pt idx="2">
                  <c:v>1500</c:v>
                </c:pt>
                <c:pt idx="3">
                  <c:v>308</c:v>
                </c:pt>
                <c:pt idx="4">
                  <c:v>920</c:v>
                </c:pt>
                <c:pt idx="5">
                  <c:v>1600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F-EC43-A6B7-7155FF5F1EC6}"/>
            </c:ext>
          </c:extLst>
        </c:ser>
        <c:ser>
          <c:idx val="4"/>
          <c:order val="4"/>
          <c:tx>
            <c:strRef>
              <c:f>住宅スタックの現状!$K$11</c:f>
              <c:strCache>
                <c:ptCount val="1"/>
                <c:pt idx="0">
                  <c:v>上記のうちいずれも満たす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260067459082561E-3"/>
                  <c:y val="0.12261760931005525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EF-EC43-A6B7-7155FF5F1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住宅スタックの現状!$K$12:$K$18</c:f>
              <c:numCache>
                <c:formatCode>0_);[Red]\(0\)</c:formatCode>
                <c:ptCount val="7"/>
                <c:pt idx="0">
                  <c:v>200</c:v>
                </c:pt>
                <c:pt idx="1">
                  <c:v>1600</c:v>
                </c:pt>
                <c:pt idx="2">
                  <c:v>3000</c:v>
                </c:pt>
                <c:pt idx="3">
                  <c:v>1500</c:v>
                </c:pt>
                <c:pt idx="4">
                  <c:v>308</c:v>
                </c:pt>
                <c:pt idx="5">
                  <c:v>920</c:v>
                </c:pt>
                <c:pt idx="6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F-EC43-A6B7-7155FF5F1E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0876016"/>
        <c:axId val="510878016"/>
      </c:barChart>
      <c:catAx>
        <c:axId val="51087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878016"/>
        <c:crosses val="autoZero"/>
        <c:auto val="1"/>
        <c:lblAlgn val="ctr"/>
        <c:lblOffset val="100"/>
        <c:noMultiLvlLbl val="0"/>
      </c:catAx>
      <c:valAx>
        <c:axId val="510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8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特定空き家などに対する措置状況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特定空き家などに対する措置状況!$A$2</c:f>
              <c:strCache>
                <c:ptCount val="1"/>
                <c:pt idx="0">
                  <c:v>助言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特定空き家などに対する措置状況!$B$2:$H$2</c:f>
              <c:numCache>
                <c:formatCode>General</c:formatCode>
                <c:ptCount val="7"/>
                <c:pt idx="0">
                  <c:v>2078</c:v>
                </c:pt>
                <c:pt idx="1">
                  <c:v>3077</c:v>
                </c:pt>
                <c:pt idx="2">
                  <c:v>3852</c:v>
                </c:pt>
                <c:pt idx="3">
                  <c:v>4584</c:v>
                </c:pt>
                <c:pt idx="4">
                  <c:v>5349</c:v>
                </c:pt>
                <c:pt idx="5">
                  <c:v>5762</c:v>
                </c:pt>
                <c:pt idx="6">
                  <c:v>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C-6247-9508-24914E0EDAB4}"/>
            </c:ext>
          </c:extLst>
        </c:ser>
        <c:ser>
          <c:idx val="1"/>
          <c:order val="1"/>
          <c:tx>
            <c:strRef>
              <c:f>特定空き家などに対する措置状況!$A$3</c:f>
              <c:strCache>
                <c:ptCount val="1"/>
                <c:pt idx="0">
                  <c:v>勧告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17526092727579248"/>
                  <c:y val="-5.6740692296912226E-2"/>
                </c:manualLayout>
              </c:layout>
              <c:tx>
                <c:rich>
                  <a:bodyPr/>
                  <a:lstStyle/>
                  <a:p>
                    <a:fld id="{0B7E5581-AC7F-0A4B-8717-B9EE2A4A39F6}" type="SERIESNAME">
                      <a:rPr lang="ja-JP" altLang="en-US">
                        <a:solidFill>
                          <a:srgbClr val="F4B183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特定空き家などに対する措置状況!$B$3:$H$3</c:f>
              <c:numCache>
                <c:formatCode>General</c:formatCode>
                <c:ptCount val="7"/>
                <c:pt idx="0">
                  <c:v>59</c:v>
                </c:pt>
                <c:pt idx="1">
                  <c:v>206</c:v>
                </c:pt>
                <c:pt idx="2">
                  <c:v>298</c:v>
                </c:pt>
                <c:pt idx="3">
                  <c:v>379</c:v>
                </c:pt>
                <c:pt idx="4">
                  <c:v>442</c:v>
                </c:pt>
                <c:pt idx="5">
                  <c:v>473</c:v>
                </c:pt>
                <c:pt idx="6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C-6247-9508-24914E0EDAB4}"/>
            </c:ext>
          </c:extLst>
        </c:ser>
        <c:ser>
          <c:idx val="2"/>
          <c:order val="2"/>
          <c:tx>
            <c:strRef>
              <c:f>特定空き家などに対する措置状況!$A$4</c:f>
              <c:strCache>
                <c:ptCount val="1"/>
                <c:pt idx="0">
                  <c:v>命令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1921354369276727E-2"/>
                  <c:y val="-3.3222777596113418E-2"/>
                </c:manualLayout>
              </c:layout>
              <c:tx>
                <c:rich>
                  <a:bodyPr/>
                  <a:lstStyle/>
                  <a:p>
                    <a:fld id="{BF6D7C5F-ECA4-D541-B8C0-0A2DDC3C42B6}" type="SERIESNAME">
                      <a:rPr lang="ja-JP" altLang="en-US">
                        <a:solidFill>
                          <a:srgbClr val="7030A0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特定空き家などに対する措置状況!$B$4:$H$4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40</c:v>
                </c:pt>
                <c:pt idx="3">
                  <c:v>39</c:v>
                </c:pt>
                <c:pt idx="4">
                  <c:v>42</c:v>
                </c:pt>
                <c:pt idx="5">
                  <c:v>65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C-6247-9508-24914E0EDAB4}"/>
            </c:ext>
          </c:extLst>
        </c:ser>
        <c:ser>
          <c:idx val="3"/>
          <c:order val="3"/>
          <c:tx>
            <c:strRef>
              <c:f>特定空き家などに対する措置状況!$A$5</c:f>
              <c:strCache>
                <c:ptCount val="1"/>
                <c:pt idx="0">
                  <c:v>行政代執行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8726883121918243E-2"/>
                  <c:y val="-0.103466804523654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特定空き家などに対する措置状況!$B$5:$H$5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28</c:v>
                </c:pt>
                <c:pt idx="5">
                  <c:v>23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C-6247-9508-24914E0EDAB4}"/>
            </c:ext>
          </c:extLst>
        </c:ser>
        <c:ser>
          <c:idx val="4"/>
          <c:order val="4"/>
          <c:tx>
            <c:strRef>
              <c:f>特定空き家などに対する措置状況!$A$6</c:f>
              <c:strCache>
                <c:ptCount val="1"/>
                <c:pt idx="0">
                  <c:v>略式代執行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30704885903806606"/>
                  <c:y val="-2.8476666510954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7C-6247-9508-24914E0EDA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2905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特定空き家などに対する措置状況!$B$6:$H$6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69</c:v>
                </c:pt>
                <c:pt idx="5">
                  <c:v>66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C-6247-9508-24914E0E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1584"/>
        <c:axId val="529463312"/>
      </c:areaChart>
      <c:catAx>
        <c:axId val="5294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3312"/>
        <c:crosses val="autoZero"/>
        <c:auto val="1"/>
        <c:lblAlgn val="ctr"/>
        <c:lblOffset val="100"/>
        <c:noMultiLvlLbl val="0"/>
      </c:catAx>
      <c:valAx>
        <c:axId val="529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生産緑地を借りる意向</a:t>
            </a:r>
            <a:r>
              <a:rPr lang="en-US" altLang="ja-JP"/>
              <a:t> </a:t>
            </a:r>
            <a:r>
              <a:rPr lang="ja-JP" altLang="en-US"/>
              <a:t>令和</a:t>
            </a:r>
            <a:r>
              <a:rPr lang="en-US" altLang="ja-JP"/>
              <a:t>4</a:t>
            </a:r>
            <a:r>
              <a:rPr lang="ja-JP" altLang="en-US"/>
              <a:t>年データ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A-9B4E-9949-BB80620EB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A-9B4E-9949-BB80620EB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A-9B4E-9949-BB80620EB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A-9B4E-9949-BB80620EB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A-9B4E-9949-BB80620EB23C}"/>
              </c:ext>
            </c:extLst>
          </c:dPt>
          <c:dLbls>
            <c:dLbl>
              <c:idx val="0"/>
              <c:layout>
                <c:manualLayout>
                  <c:x val="9.7862812557108464E-2"/>
                  <c:y val="7.82254884806065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A-9B4E-9949-BB80620EB23C}"/>
                </c:ext>
              </c:extLst>
            </c:dLbl>
            <c:dLbl>
              <c:idx val="1"/>
              <c:layout>
                <c:manualLayout>
                  <c:x val="-2.9702598981383631E-2"/>
                  <c:y val="0.1462945465150189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28859737638748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DA-9B4E-9949-BB80620EB23C}"/>
                </c:ext>
              </c:extLst>
            </c:dLbl>
            <c:dLbl>
              <c:idx val="2"/>
              <c:layout>
                <c:manualLayout>
                  <c:x val="-7.8624872411781857E-2"/>
                  <c:y val="4.71012412510935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03430877901109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DA-9B4E-9949-BB80620EB23C}"/>
                </c:ext>
              </c:extLst>
            </c:dLbl>
            <c:dLbl>
              <c:idx val="3"/>
              <c:layout>
                <c:manualLayout>
                  <c:x val="-3.1322214894682059E-2"/>
                  <c:y val="-4.72506270049577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A-9B4E-9949-BB80620EB23C}"/>
                </c:ext>
              </c:extLst>
            </c:dLbl>
            <c:dLbl>
              <c:idx val="4"/>
              <c:layout>
                <c:manualLayout>
                  <c:x val="-9.9234686986023821E-2"/>
                  <c:y val="-2.19408573928258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DA-9B4E-9949-BB80620EB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'生産緑地を借りる意向 都内のみ'!$A$3:$A$7</c:f>
              <c:strCache>
                <c:ptCount val="5"/>
                <c:pt idx="0">
                  <c:v>生産緑地を借りる意向はない</c:v>
                </c:pt>
                <c:pt idx="1">
                  <c:v>生産緑地を借りる意向がある</c:v>
                </c:pt>
                <c:pt idx="2">
                  <c:v>すでに借りており、今以上は借りない</c:v>
                </c:pt>
                <c:pt idx="3">
                  <c:v>わからない、未定</c:v>
                </c:pt>
                <c:pt idx="4">
                  <c:v>無回答</c:v>
                </c:pt>
              </c:strCache>
            </c:strRef>
          </c:cat>
          <c:val>
            <c:numRef>
              <c:f>'生産緑地を借りる意向 都内のみ'!$B$3:$B$7</c:f>
              <c:numCache>
                <c:formatCode>0.00%</c:formatCode>
                <c:ptCount val="5"/>
                <c:pt idx="0">
                  <c:v>0.67400000000000004</c:v>
                </c:pt>
                <c:pt idx="1">
                  <c:v>3.5999999999999997E-2</c:v>
                </c:pt>
                <c:pt idx="2">
                  <c:v>8.0000000000000002E-3</c:v>
                </c:pt>
                <c:pt idx="3">
                  <c:v>2.8000000000000001E-2</c:v>
                </c:pt>
                <c:pt idx="4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9B4E-9949-BB80620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610425</xdr:colOff>
      <xdr:row>0</xdr:row>
      <xdr:rowOff>0</xdr:rowOff>
    </xdr:from>
    <xdr:to>
      <xdr:col>10</xdr:col>
      <xdr:colOff>373474</xdr:colOff>
      <xdr:row>22</xdr:row>
      <xdr:rowOff>171036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8AC78C-2433-DA22-2A13-307FF754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1801584</xdr:colOff>
      <xdr:row>12</xdr:row>
      <xdr:rowOff>44450</xdr:rowOff>
    </xdr:from>
    <xdr:to>
      <xdr:col>9</xdr:col>
      <xdr:colOff>50800</xdr:colOff>
      <xdr:row>31</xdr:row>
      <xdr:rowOff>28424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6D76087-E18D-0D06-0C88-36FFED59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291760</xdr:colOff>
      <xdr:row>17</xdr:row>
      <xdr:rowOff>145811</xdr:rowOff>
    </xdr:from>
    <xdr:to>
      <xdr:col>7</xdr:col>
      <xdr:colOff>120386</xdr:colOff>
      <xdr:row>28</xdr:row>
      <xdr:rowOff>27686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F8E2BB-FFD0-1B63-C8AA-9A179A3C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88900</xdr:rowOff>
    </xdr:from>
    <xdr:to>
      <xdr:col>7</xdr:col>
      <xdr:colOff>63500</xdr:colOff>
      <xdr:row>34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47CF26-3EA1-AD5D-E083-2B066AAC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360-CB95-5F43-85EA-2A2F0B9B225C}">
  <dimension ref="A1:E18"/>
  <sheetViews>
    <sheetView zoomScale="113" workbookViewId="0">
      <selection activeCell="C27" sqref="C27"/>
    </sheetView>
  </sheetViews>
  <sheetFormatPr baseColWidth="10" defaultRowHeight="20"/>
  <cols>
    <col min="1" max="1" width="20.42578125" customWidth="1"/>
    <col min="2" max="2" width="32" customWidth="1"/>
    <col min="4" max="4" width="21.42578125" customWidth="1"/>
  </cols>
  <sheetData>
    <row r="1" spans="1:5">
      <c r="A1" s="50" t="s">
        <v>46</v>
      </c>
      <c r="B1" s="18" t="s">
        <v>44</v>
      </c>
      <c r="C1" s="1">
        <v>0.25600000000000001</v>
      </c>
    </row>
    <row r="2" spans="1:5" ht="21">
      <c r="A2" s="50"/>
      <c r="B2" s="4" t="s">
        <v>1</v>
      </c>
      <c r="C2" s="1">
        <v>0.36699999999999999</v>
      </c>
      <c r="D2" s="17"/>
      <c r="E2" s="1"/>
    </row>
    <row r="3" spans="1:5" ht="21">
      <c r="A3" s="50"/>
      <c r="B3" s="4" t="s">
        <v>0</v>
      </c>
      <c r="C3" s="1">
        <v>0.46899999999999997</v>
      </c>
      <c r="D3" s="17"/>
      <c r="E3" s="1"/>
    </row>
    <row r="4" spans="1:5" ht="21">
      <c r="A4" s="50" t="s">
        <v>46</v>
      </c>
      <c r="B4" s="2" t="s">
        <v>45</v>
      </c>
      <c r="C4" s="1">
        <v>0.60299999999999998</v>
      </c>
    </row>
    <row r="5" spans="1:5" ht="21">
      <c r="A5" s="50"/>
      <c r="B5" s="2" t="s">
        <v>7</v>
      </c>
      <c r="C5" s="1">
        <v>0.188</v>
      </c>
    </row>
    <row r="6" spans="1:5" ht="21">
      <c r="A6" s="50"/>
      <c r="B6" s="2" t="s">
        <v>6</v>
      </c>
      <c r="C6" s="1">
        <v>0.23200000000000001</v>
      </c>
    </row>
    <row r="7" spans="1:5" ht="21">
      <c r="A7" s="50"/>
      <c r="B7" s="2" t="s">
        <v>4</v>
      </c>
      <c r="C7" s="1">
        <v>0.247</v>
      </c>
    </row>
    <row r="8" spans="1:5" ht="21">
      <c r="A8" s="50"/>
      <c r="B8" s="2" t="s">
        <v>3</v>
      </c>
      <c r="C8" s="1">
        <v>0.33100000000000002</v>
      </c>
    </row>
    <row r="9" spans="1:5" ht="21">
      <c r="A9" s="50"/>
      <c r="B9" s="2" t="s">
        <v>13</v>
      </c>
      <c r="C9" s="1">
        <v>0.10199999999999999</v>
      </c>
    </row>
    <row r="10" spans="1:5" ht="21">
      <c r="A10" s="50" t="s">
        <v>47</v>
      </c>
      <c r="B10" s="3" t="s">
        <v>12</v>
      </c>
      <c r="C10" s="1">
        <v>7.0000000000000007E-2</v>
      </c>
    </row>
    <row r="11" spans="1:5" ht="21">
      <c r="A11" s="50"/>
      <c r="B11" s="3" t="s">
        <v>15</v>
      </c>
      <c r="C11" s="1">
        <v>7.0000000000000007E-2</v>
      </c>
    </row>
    <row r="12" spans="1:5" ht="21">
      <c r="A12" s="50"/>
      <c r="B12" s="3" t="s">
        <v>9</v>
      </c>
      <c r="C12" s="1">
        <v>0.13400000000000001</v>
      </c>
    </row>
    <row r="13" spans="1:5" ht="21">
      <c r="A13" s="50"/>
      <c r="B13" s="3" t="s">
        <v>11</v>
      </c>
      <c r="C13" s="1">
        <v>0.128</v>
      </c>
    </row>
    <row r="14" spans="1:5" ht="21">
      <c r="A14" s="50"/>
      <c r="B14" s="3" t="s">
        <v>8</v>
      </c>
      <c r="C14" s="1">
        <v>0.183</v>
      </c>
    </row>
    <row r="15" spans="1:5" ht="21">
      <c r="A15" s="50"/>
      <c r="B15" s="3" t="s">
        <v>14</v>
      </c>
      <c r="C15" s="1">
        <v>0.33200000000000002</v>
      </c>
    </row>
    <row r="16" spans="1:5" ht="21">
      <c r="A16" s="50"/>
      <c r="B16" s="3" t="s">
        <v>2</v>
      </c>
      <c r="C16" s="1">
        <v>0.33800000000000002</v>
      </c>
    </row>
    <row r="17" spans="1:3" ht="21">
      <c r="A17" s="50"/>
      <c r="B17" s="3" t="s">
        <v>10</v>
      </c>
      <c r="C17" s="1">
        <v>0.129</v>
      </c>
    </row>
    <row r="18" spans="1:3" ht="21">
      <c r="A18" s="50"/>
      <c r="B18" s="3" t="s">
        <v>5</v>
      </c>
      <c r="C18" s="1">
        <v>0.23799999999999999</v>
      </c>
    </row>
  </sheetData>
  <mergeCells count="3">
    <mergeCell ref="A1:A3"/>
    <mergeCell ref="A10:A18"/>
    <mergeCell ref="A4:A9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83FF-849E-9F49-8C45-561712FAE1C9}">
  <dimension ref="A1:P33"/>
  <sheetViews>
    <sheetView tabSelected="1" topLeftCell="A7" zoomScale="125" zoomScaleNormal="226" workbookViewId="0">
      <selection activeCell="B34" sqref="B34"/>
    </sheetView>
  </sheetViews>
  <sheetFormatPr baseColWidth="10" defaultRowHeight="20"/>
  <cols>
    <col min="2" max="2" width="33.5703125" customWidth="1"/>
    <col min="3" max="3" width="10.7109375" customWidth="1"/>
  </cols>
  <sheetData>
    <row r="1" spans="1:11">
      <c r="B1" s="50" t="s">
        <v>16</v>
      </c>
      <c r="C1" s="50" t="s">
        <v>21</v>
      </c>
      <c r="D1" t="s">
        <v>22</v>
      </c>
      <c r="E1" t="s">
        <v>26</v>
      </c>
    </row>
    <row r="2" spans="1:11">
      <c r="B2" s="50"/>
      <c r="C2" s="50"/>
      <c r="D2" t="s">
        <v>23</v>
      </c>
      <c r="E2" t="s">
        <v>27</v>
      </c>
    </row>
    <row r="3" spans="1:11">
      <c r="B3" s="50"/>
      <c r="C3" s="50"/>
      <c r="D3" t="s">
        <v>24</v>
      </c>
      <c r="E3" t="s">
        <v>28</v>
      </c>
    </row>
    <row r="4" spans="1:11">
      <c r="B4" s="50"/>
      <c r="C4" s="50"/>
      <c r="D4" t="s">
        <v>25</v>
      </c>
      <c r="E4" t="s">
        <v>29</v>
      </c>
    </row>
    <row r="5" spans="1:11">
      <c r="B5" t="s">
        <v>17</v>
      </c>
      <c r="C5" t="s">
        <v>30</v>
      </c>
    </row>
    <row r="6" spans="1:11">
      <c r="B6" t="s">
        <v>18</v>
      </c>
      <c r="C6" t="s">
        <v>31</v>
      </c>
    </row>
    <row r="7" spans="1:11">
      <c r="B7" t="s">
        <v>19</v>
      </c>
      <c r="C7" t="s">
        <v>32</v>
      </c>
    </row>
    <row r="8" spans="1:11">
      <c r="B8" t="s">
        <v>20</v>
      </c>
      <c r="C8" t="s">
        <v>33</v>
      </c>
    </row>
    <row r="11" spans="1:11">
      <c r="G11" s="6" t="s">
        <v>16</v>
      </c>
      <c r="H11" s="6" t="s">
        <v>17</v>
      </c>
      <c r="I11" s="6" t="s">
        <v>18</v>
      </c>
      <c r="J11" s="6" t="s">
        <v>19</v>
      </c>
      <c r="K11" s="7" t="s">
        <v>20</v>
      </c>
    </row>
    <row r="12" spans="1:11">
      <c r="A12" s="50" t="s">
        <v>35</v>
      </c>
      <c r="B12" s="6" t="s">
        <v>16</v>
      </c>
      <c r="C12" s="8">
        <v>850</v>
      </c>
      <c r="D12" s="9">
        <f>(C12/C22)</f>
        <v>0.14049586776859505</v>
      </c>
      <c r="F12" t="s">
        <v>37</v>
      </c>
      <c r="G12" s="8">
        <v>850</v>
      </c>
      <c r="H12" s="8">
        <v>1500</v>
      </c>
      <c r="I12" s="8">
        <v>2200</v>
      </c>
      <c r="J12" s="8">
        <v>1300</v>
      </c>
      <c r="K12" s="10">
        <v>200</v>
      </c>
    </row>
    <row r="13" spans="1:11">
      <c r="A13" s="50"/>
      <c r="B13" s="6" t="s">
        <v>17</v>
      </c>
      <c r="C13" s="8">
        <v>1500</v>
      </c>
      <c r="D13" s="9">
        <f>(C13/C22)</f>
        <v>0.24793388429752067</v>
      </c>
      <c r="F13" t="s">
        <v>38</v>
      </c>
      <c r="G13" s="15">
        <v>920</v>
      </c>
      <c r="H13" s="15">
        <v>308</v>
      </c>
      <c r="I13" s="15">
        <v>1500</v>
      </c>
      <c r="J13" s="15">
        <v>3000</v>
      </c>
      <c r="K13" s="16">
        <v>1600</v>
      </c>
    </row>
    <row r="14" spans="1:11">
      <c r="A14" s="50"/>
      <c r="B14" s="6" t="s">
        <v>18</v>
      </c>
      <c r="C14" s="8">
        <v>2200</v>
      </c>
      <c r="D14" s="9">
        <f>(C14/C22)</f>
        <v>0.36363636363636365</v>
      </c>
      <c r="F14" t="s">
        <v>39</v>
      </c>
      <c r="G14" s="16">
        <v>1600</v>
      </c>
      <c r="H14" s="15">
        <v>920</v>
      </c>
      <c r="I14" s="15">
        <v>308</v>
      </c>
      <c r="J14" s="15">
        <v>1500</v>
      </c>
      <c r="K14" s="15">
        <v>3000</v>
      </c>
    </row>
    <row r="15" spans="1:11">
      <c r="A15" s="50"/>
      <c r="B15" s="6" t="s">
        <v>19</v>
      </c>
      <c r="C15" s="8">
        <v>1300</v>
      </c>
      <c r="D15" s="9">
        <f>(C15/C22)</f>
        <v>0.21487603305785125</v>
      </c>
      <c r="F15" t="s">
        <v>40</v>
      </c>
      <c r="G15" s="15">
        <v>3000</v>
      </c>
      <c r="H15" s="16">
        <v>1600</v>
      </c>
      <c r="I15" s="15">
        <v>920</v>
      </c>
      <c r="J15" s="15">
        <v>308</v>
      </c>
      <c r="K15" s="15">
        <v>1500</v>
      </c>
    </row>
    <row r="16" spans="1:11">
      <c r="A16" s="50"/>
      <c r="B16" s="7" t="s">
        <v>20</v>
      </c>
      <c r="C16" s="10">
        <v>200</v>
      </c>
      <c r="D16" s="11">
        <f>(C16/C22)</f>
        <v>3.3057851239669422E-2</v>
      </c>
      <c r="F16" t="s">
        <v>41</v>
      </c>
      <c r="G16" s="15">
        <v>1500</v>
      </c>
      <c r="H16" s="15">
        <v>3000</v>
      </c>
      <c r="I16" s="16">
        <v>1600</v>
      </c>
      <c r="J16" s="15">
        <v>920</v>
      </c>
      <c r="K16" s="15">
        <v>308</v>
      </c>
    </row>
    <row r="17" spans="1:16">
      <c r="A17" s="50" t="s">
        <v>36</v>
      </c>
      <c r="B17" s="6" t="s">
        <v>16</v>
      </c>
      <c r="C17" s="15">
        <v>920</v>
      </c>
      <c r="F17" t="s">
        <v>42</v>
      </c>
      <c r="G17" s="15">
        <v>308</v>
      </c>
      <c r="H17" s="15">
        <v>1500</v>
      </c>
      <c r="I17" s="15">
        <v>3000</v>
      </c>
      <c r="J17" s="16">
        <v>1600</v>
      </c>
      <c r="K17" s="15">
        <v>920</v>
      </c>
    </row>
    <row r="18" spans="1:16">
      <c r="A18" s="50"/>
      <c r="B18" s="6" t="s">
        <v>17</v>
      </c>
      <c r="C18" s="15">
        <v>308</v>
      </c>
      <c r="F18" t="s">
        <v>43</v>
      </c>
      <c r="G18" s="15">
        <v>920</v>
      </c>
      <c r="H18" s="15">
        <v>308</v>
      </c>
      <c r="I18" s="15">
        <v>1500</v>
      </c>
      <c r="J18" s="15">
        <v>3000</v>
      </c>
      <c r="K18" s="16">
        <v>1600</v>
      </c>
      <c r="L18" s="15"/>
      <c r="M18" s="15"/>
      <c r="N18" s="15"/>
      <c r="O18" s="15"/>
      <c r="P18" s="16"/>
    </row>
    <row r="19" spans="1:16">
      <c r="A19" s="50"/>
      <c r="B19" s="6" t="s">
        <v>18</v>
      </c>
      <c r="C19" s="15">
        <v>1500</v>
      </c>
    </row>
    <row r="20" spans="1:16">
      <c r="A20" s="50"/>
      <c r="B20" s="6" t="s">
        <v>19</v>
      </c>
      <c r="C20" s="15">
        <v>3000</v>
      </c>
    </row>
    <row r="21" spans="1:16" ht="21" thickBot="1">
      <c r="A21" s="50"/>
      <c r="B21" s="7" t="s">
        <v>20</v>
      </c>
      <c r="C21" s="15">
        <v>1600</v>
      </c>
    </row>
    <row r="22" spans="1:16" ht="21" thickTop="1">
      <c r="B22" s="5" t="s">
        <v>34</v>
      </c>
      <c r="C22" s="12">
        <v>6050</v>
      </c>
      <c r="D22" s="13">
        <v>1</v>
      </c>
    </row>
    <row r="33" spans="2:2">
      <c r="B33" t="s">
        <v>77</v>
      </c>
    </row>
  </sheetData>
  <mergeCells count="4">
    <mergeCell ref="B1:B4"/>
    <mergeCell ref="C1:C4"/>
    <mergeCell ref="A12:A16"/>
    <mergeCell ref="A17:A2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A128-9BF0-0E4F-8E2C-C0D0EE8F6445}">
  <dimension ref="A1:I8"/>
  <sheetViews>
    <sheetView topLeftCell="A15" zoomScale="164" zoomScaleNormal="138" workbookViewId="0">
      <selection activeCell="B27" sqref="B27"/>
    </sheetView>
  </sheetViews>
  <sheetFormatPr baseColWidth="10" defaultRowHeight="20"/>
  <cols>
    <col min="1" max="1" width="12.28515625" customWidth="1"/>
    <col min="2" max="2" width="10.7109375" customWidth="1"/>
  </cols>
  <sheetData>
    <row r="1" spans="1:9" ht="21" thickBot="1">
      <c r="A1" s="19"/>
      <c r="B1" s="25">
        <v>2015</v>
      </c>
      <c r="C1" s="26">
        <v>2016</v>
      </c>
      <c r="D1" s="26">
        <v>2017</v>
      </c>
      <c r="E1" s="26">
        <v>2018</v>
      </c>
      <c r="F1" s="26">
        <v>2019</v>
      </c>
      <c r="G1" s="26">
        <v>2020</v>
      </c>
      <c r="H1" s="34">
        <v>2021</v>
      </c>
      <c r="I1" s="25" t="s">
        <v>34</v>
      </c>
    </row>
    <row r="2" spans="1:9" ht="21" thickTop="1">
      <c r="A2" s="20" t="s">
        <v>48</v>
      </c>
      <c r="B2" s="27">
        <v>2078</v>
      </c>
      <c r="C2" s="28">
        <v>3077</v>
      </c>
      <c r="D2" s="28">
        <v>3852</v>
      </c>
      <c r="E2" s="28">
        <v>4584</v>
      </c>
      <c r="F2" s="28">
        <v>5349</v>
      </c>
      <c r="G2" s="28">
        <v>5762</v>
      </c>
      <c r="H2" s="35">
        <v>6083</v>
      </c>
      <c r="I2" s="36">
        <f>SUM(B2:H2)</f>
        <v>30785</v>
      </c>
    </row>
    <row r="3" spans="1:9">
      <c r="A3" s="21" t="s">
        <v>49</v>
      </c>
      <c r="B3" s="23">
        <v>59</v>
      </c>
      <c r="C3" s="24">
        <v>206</v>
      </c>
      <c r="D3" s="24">
        <v>298</v>
      </c>
      <c r="E3" s="24">
        <v>379</v>
      </c>
      <c r="F3" s="24">
        <v>442</v>
      </c>
      <c r="G3" s="24">
        <v>473</v>
      </c>
      <c r="H3" s="37">
        <v>525</v>
      </c>
      <c r="I3" s="38">
        <f>SUM(B3:H3)</f>
        <v>2382</v>
      </c>
    </row>
    <row r="4" spans="1:9">
      <c r="A4" s="21" t="s">
        <v>50</v>
      </c>
      <c r="B4" s="23">
        <v>5</v>
      </c>
      <c r="C4" s="24">
        <v>19</v>
      </c>
      <c r="D4" s="24">
        <v>40</v>
      </c>
      <c r="E4" s="24">
        <v>39</v>
      </c>
      <c r="F4" s="24">
        <v>42</v>
      </c>
      <c r="G4" s="24">
        <v>65</v>
      </c>
      <c r="H4" s="37">
        <v>84</v>
      </c>
      <c r="I4" s="38">
        <f t="shared" ref="I4:I6" si="0">SUM(B4:H4)</f>
        <v>294</v>
      </c>
    </row>
    <row r="5" spans="1:9">
      <c r="A5" s="21" t="s">
        <v>51</v>
      </c>
      <c r="B5" s="23">
        <v>2</v>
      </c>
      <c r="C5" s="24">
        <v>10</v>
      </c>
      <c r="D5" s="24">
        <v>12</v>
      </c>
      <c r="E5" s="24">
        <v>18</v>
      </c>
      <c r="F5" s="24">
        <v>28</v>
      </c>
      <c r="G5" s="24">
        <v>23</v>
      </c>
      <c r="H5" s="37">
        <v>47</v>
      </c>
      <c r="I5" s="38">
        <f t="shared" si="0"/>
        <v>140</v>
      </c>
    </row>
    <row r="6" spans="1:9" ht="21" thickBot="1">
      <c r="A6" s="22" t="s">
        <v>52</v>
      </c>
      <c r="B6" s="31">
        <v>8</v>
      </c>
      <c r="C6" s="32">
        <v>27</v>
      </c>
      <c r="D6" s="32">
        <v>40</v>
      </c>
      <c r="E6" s="32">
        <v>50</v>
      </c>
      <c r="F6" s="32">
        <v>69</v>
      </c>
      <c r="G6" s="32">
        <v>66</v>
      </c>
      <c r="H6" s="39">
        <v>82</v>
      </c>
      <c r="I6" s="40">
        <f t="shared" si="0"/>
        <v>342</v>
      </c>
    </row>
    <row r="7" spans="1:9" ht="21" thickTop="1">
      <c r="A7" s="29" t="s">
        <v>34</v>
      </c>
      <c r="B7" s="33">
        <v>2152</v>
      </c>
      <c r="C7" s="33">
        <v>3339</v>
      </c>
      <c r="D7" s="33">
        <v>4242</v>
      </c>
      <c r="E7" s="33">
        <v>5070</v>
      </c>
      <c r="F7" s="33">
        <v>5930</v>
      </c>
      <c r="G7" s="33">
        <v>6389</v>
      </c>
      <c r="H7" s="41">
        <v>6821</v>
      </c>
      <c r="I7" s="42"/>
    </row>
    <row r="8" spans="1:9">
      <c r="A8" s="6" t="s">
        <v>53</v>
      </c>
      <c r="B8" s="30">
        <f>SUM(B2:B6)</f>
        <v>2152</v>
      </c>
      <c r="C8" s="30">
        <f t="shared" ref="C8:H8" si="1">SUM(C2:C6)</f>
        <v>3339</v>
      </c>
      <c r="D8" s="30">
        <f t="shared" si="1"/>
        <v>4242</v>
      </c>
      <c r="E8" s="30">
        <f t="shared" si="1"/>
        <v>5070</v>
      </c>
      <c r="F8" s="30">
        <f>SUM(F2:F6)</f>
        <v>5930</v>
      </c>
      <c r="G8" s="30">
        <f t="shared" si="1"/>
        <v>6389</v>
      </c>
      <c r="H8" s="43">
        <f t="shared" si="1"/>
        <v>6821</v>
      </c>
      <c r="I8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1816-D149-D147-AAAE-A1B59AFFCEC0}">
  <dimension ref="A1:B8"/>
  <sheetViews>
    <sheetView topLeftCell="A13" zoomScaleNormal="100" workbookViewId="0">
      <selection activeCell="E89" sqref="E89"/>
    </sheetView>
  </sheetViews>
  <sheetFormatPr baseColWidth="10" defaultRowHeight="20"/>
  <cols>
    <col min="1" max="1" width="31" customWidth="1"/>
  </cols>
  <sheetData>
    <row r="1" spans="1:2">
      <c r="A1" t="s">
        <v>54</v>
      </c>
    </row>
    <row r="3" spans="1:2">
      <c r="A3" t="s">
        <v>55</v>
      </c>
      <c r="B3" s="17">
        <v>0.67400000000000004</v>
      </c>
    </row>
    <row r="4" spans="1:2">
      <c r="A4" t="s">
        <v>56</v>
      </c>
      <c r="B4" s="17">
        <v>3.5999999999999997E-2</v>
      </c>
    </row>
    <row r="5" spans="1:2">
      <c r="A5" t="s">
        <v>57</v>
      </c>
      <c r="B5" s="17">
        <v>8.0000000000000002E-3</v>
      </c>
    </row>
    <row r="6" spans="1:2">
      <c r="A6" t="s">
        <v>58</v>
      </c>
      <c r="B6" s="17">
        <v>2.8000000000000001E-2</v>
      </c>
    </row>
    <row r="7" spans="1:2">
      <c r="A7" t="s">
        <v>59</v>
      </c>
      <c r="B7" s="17">
        <v>0.254</v>
      </c>
    </row>
    <row r="8" spans="1:2">
      <c r="B8" s="17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F87-C171-0747-9F99-07AABDCC72E8}">
  <dimension ref="A1:H18"/>
  <sheetViews>
    <sheetView workbookViewId="0">
      <selection activeCell="F12" sqref="F12"/>
    </sheetView>
  </sheetViews>
  <sheetFormatPr baseColWidth="10" defaultRowHeight="20"/>
  <cols>
    <col min="4" max="4" width="12.28515625" style="45" bestFit="1" customWidth="1"/>
    <col min="5" max="5" width="10.7109375" style="47"/>
    <col min="6" max="6" width="26.28515625" customWidth="1"/>
    <col min="8" max="8" width="11.28515625" style="49" bestFit="1" customWidth="1"/>
  </cols>
  <sheetData>
    <row r="1" spans="1:8">
      <c r="A1" s="44" t="s">
        <v>67</v>
      </c>
    </row>
    <row r="2" spans="1:8">
      <c r="A2" t="s">
        <v>60</v>
      </c>
      <c r="B2" s="14" t="s">
        <v>66</v>
      </c>
      <c r="C2" s="14" t="s">
        <v>66</v>
      </c>
      <c r="D2" s="46" t="s">
        <v>73</v>
      </c>
    </row>
    <row r="3" spans="1:8">
      <c r="A3" t="s">
        <v>65</v>
      </c>
      <c r="B3" s="17">
        <v>0.51200000000000001</v>
      </c>
      <c r="C3" s="17">
        <v>0.51200000000000001</v>
      </c>
      <c r="D3" s="45">
        <f>B10*C3</f>
        <v>64358400</v>
      </c>
      <c r="F3" t="s">
        <v>74</v>
      </c>
      <c r="G3" s="17">
        <v>0.124</v>
      </c>
      <c r="H3" s="49">
        <f>B10*G3</f>
        <v>15586800</v>
      </c>
    </row>
    <row r="4" spans="1:8">
      <c r="A4" t="s">
        <v>64</v>
      </c>
      <c r="B4" s="17">
        <v>0.14858499999999999</v>
      </c>
      <c r="C4" s="51">
        <v>0.48399700000000001</v>
      </c>
      <c r="D4" s="45">
        <f>B10*B4</f>
        <v>18677134.5</v>
      </c>
      <c r="F4" t="s">
        <v>75</v>
      </c>
      <c r="G4" s="17">
        <v>0.32800000000000001</v>
      </c>
      <c r="H4" s="49">
        <f>B10*G4</f>
        <v>41229600</v>
      </c>
    </row>
    <row r="5" spans="1:8">
      <c r="A5" t="s">
        <v>62</v>
      </c>
      <c r="B5" s="17">
        <v>9.5348000000000002E-2</v>
      </c>
      <c r="C5" s="51"/>
      <c r="D5" s="45">
        <f>B10*B5</f>
        <v>11985243.6</v>
      </c>
      <c r="F5" t="s">
        <v>76</v>
      </c>
      <c r="G5" s="17">
        <v>0.54800000000000004</v>
      </c>
    </row>
    <row r="6" spans="1:8">
      <c r="A6" t="s">
        <v>63</v>
      </c>
      <c r="B6" s="17">
        <v>7.8892000000000004E-2</v>
      </c>
      <c r="C6" s="51"/>
      <c r="D6" s="45">
        <f>B10*B6</f>
        <v>9916724.4000000004</v>
      </c>
      <c r="G6" s="17"/>
    </row>
    <row r="7" spans="1:8">
      <c r="A7" t="s">
        <v>61</v>
      </c>
      <c r="B7" s="17">
        <v>0.16117200000000001</v>
      </c>
      <c r="C7" s="51"/>
      <c r="D7" s="45">
        <f>B10*B7</f>
        <v>20259320.400000002</v>
      </c>
    </row>
    <row r="8" spans="1:8">
      <c r="C8" s="17"/>
    </row>
    <row r="10" spans="1:8">
      <c r="A10" t="s">
        <v>68</v>
      </c>
      <c r="B10">
        <v>125700000</v>
      </c>
      <c r="E10" s="48"/>
    </row>
    <row r="12" spans="1:8">
      <c r="A12" t="s">
        <v>69</v>
      </c>
      <c r="B12" t="s">
        <v>70</v>
      </c>
    </row>
    <row r="13" spans="1:8">
      <c r="B13" t="s">
        <v>71</v>
      </c>
    </row>
    <row r="18" spans="1:1">
      <c r="A18" t="s">
        <v>72</v>
      </c>
    </row>
  </sheetData>
  <mergeCells count="1">
    <mergeCell ref="C4:C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空き家にしておく理由</vt:lpstr>
      <vt:lpstr>住宅スタックの現状</vt:lpstr>
      <vt:lpstr>特定空き家などに対する措置状況</vt:lpstr>
      <vt:lpstr>生産緑地を借りる意向 都内のみ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走出 慧太</dc:creator>
  <cp:lastModifiedBy>走出 慧太</cp:lastModifiedBy>
  <dcterms:created xsi:type="dcterms:W3CDTF">2024-01-08T07:52:21Z</dcterms:created>
  <dcterms:modified xsi:type="dcterms:W3CDTF">2024-01-22T13:34:28Z</dcterms:modified>
</cp:coreProperties>
</file>