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2810162/Desktop/"/>
    </mc:Choice>
  </mc:AlternateContent>
  <xr:revisionPtr revIDLastSave="0" documentId="8_{715F7031-11A8-D641-8009-E863CC38DA86}" xr6:coauthVersionLast="47" xr6:coauthVersionMax="47" xr10:uidLastSave="{00000000-0000-0000-0000-000000000000}"/>
  <bookViews>
    <workbookView xWindow="10240" yWindow="500" windowWidth="23360" windowHeight="17440" activeTab="1" xr2:uid="{6CD5886C-1518-4241-AEAB-70F96142A699}"/>
  </bookViews>
  <sheets>
    <sheet name="Sheet1" sheetId="1" r:id="rId1"/>
    <sheet name="Sheet2" sheetId="2" r:id="rId2"/>
  </sheets>
  <definedNames>
    <definedName name="_xlchart.v1.0" hidden="1">Sheet2!$A$2:$A$9</definedName>
    <definedName name="_xlchart.v1.1" hidden="1">Sheet2!$B$1</definedName>
    <definedName name="_xlchart.v1.10" hidden="1">Sheet2!$C$16</definedName>
    <definedName name="_xlchart.v1.11" hidden="1">Sheet2!$C$17:$C$23</definedName>
    <definedName name="_xlchart.v1.12" hidden="1">Sheet2!$D$16</definedName>
    <definedName name="_xlchart.v1.13" hidden="1">Sheet2!$D$17:$D$23</definedName>
    <definedName name="_xlchart.v1.14" hidden="1">Sheet2!$A$17:$A$23</definedName>
    <definedName name="_xlchart.v1.15" hidden="1">Sheet2!$B$16</definedName>
    <definedName name="_xlchart.v1.16" hidden="1">Sheet2!$B$17:$B$23</definedName>
    <definedName name="_xlchart.v1.17" hidden="1">Sheet2!$C$16</definedName>
    <definedName name="_xlchart.v1.18" hidden="1">Sheet2!$C$17:$C$23</definedName>
    <definedName name="_xlchart.v1.19" hidden="1">Sheet2!$D$16</definedName>
    <definedName name="_xlchart.v1.2" hidden="1">Sheet2!$B$2:$B$9</definedName>
    <definedName name="_xlchart.v1.20" hidden="1">Sheet2!$D$17:$D$23</definedName>
    <definedName name="_xlchart.v1.3" hidden="1">Sheet2!$D$1</definedName>
    <definedName name="_xlchart.v1.4" hidden="1">Sheet2!$D$2:$D$9</definedName>
    <definedName name="_xlchart.v1.5" hidden="1">Sheet2!$G$1</definedName>
    <definedName name="_xlchart.v1.6" hidden="1">Sheet2!$G$2:$G$9</definedName>
    <definedName name="_xlchart.v1.7" hidden="1">Sheet2!$A$17:$A$23</definedName>
    <definedName name="_xlchart.v1.8" hidden="1">Sheet2!$B$16</definedName>
    <definedName name="_xlchart.v1.9" hidden="1">Sheet2!$B$17:$B$23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C20" i="2"/>
  <c r="D19" i="2"/>
  <c r="D20" i="2"/>
  <c r="D21" i="2"/>
  <c r="D22" i="2"/>
  <c r="D23" i="2"/>
  <c r="D18" i="2"/>
  <c r="C19" i="2"/>
  <c r="C21" i="2"/>
  <c r="C22" i="2"/>
  <c r="C23" i="2"/>
  <c r="C18" i="2"/>
  <c r="B20" i="2"/>
  <c r="B21" i="2"/>
  <c r="B22" i="2"/>
  <c r="B23" i="2"/>
  <c r="B19" i="2"/>
  <c r="B18" i="2"/>
  <c r="C8" i="2"/>
  <c r="C7" i="2"/>
  <c r="C6" i="2"/>
  <c r="C3" i="2"/>
  <c r="C4" i="2"/>
  <c r="C5" i="2"/>
  <c r="E7" i="2"/>
  <c r="E6" i="2"/>
  <c r="E5" i="2"/>
  <c r="E4" i="2"/>
  <c r="E3" i="2"/>
  <c r="E2" i="2"/>
  <c r="H8" i="2"/>
  <c r="H7" i="2"/>
  <c r="H6" i="2"/>
  <c r="H5" i="2"/>
  <c r="H4" i="2"/>
  <c r="H3" i="2"/>
  <c r="B5" i="1"/>
</calcChain>
</file>

<file path=xl/sharedStrings.xml><?xml version="1.0" encoding="utf-8"?>
<sst xmlns="http://schemas.openxmlformats.org/spreadsheetml/2006/main" count="22" uniqueCount="19">
  <si>
    <t>生産緑地を借りる意向はない</t>
    <rPh sb="0" eb="4">
      <t>セイサn</t>
    </rPh>
    <phoneticPr fontId="1"/>
  </si>
  <si>
    <t>すでに借りている、借りる意向がある</t>
    <rPh sb="9" eb="10">
      <t>カリル</t>
    </rPh>
    <phoneticPr fontId="1"/>
  </si>
  <si>
    <t>わからない</t>
    <phoneticPr fontId="1"/>
  </si>
  <si>
    <t>無回答</t>
    <rPh sb="0" eb="3">
      <t>ムカイトウ</t>
    </rPh>
    <phoneticPr fontId="1"/>
  </si>
  <si>
    <t>何年</t>
    <rPh sb="0" eb="2">
      <t>ナンネn</t>
    </rPh>
    <phoneticPr fontId="1"/>
  </si>
  <si>
    <t>専業農家数</t>
    <rPh sb="0" eb="5">
      <t>センギョウ</t>
    </rPh>
    <phoneticPr fontId="1"/>
  </si>
  <si>
    <t>自給的農家数</t>
    <rPh sb="0" eb="5">
      <t>ジキュウテキ</t>
    </rPh>
    <rPh sb="5" eb="6">
      <t>スウ</t>
    </rPh>
    <phoneticPr fontId="1"/>
  </si>
  <si>
    <t>農業産出額</t>
    <rPh sb="0" eb="5">
      <t>ノウギョウ</t>
    </rPh>
    <phoneticPr fontId="1"/>
  </si>
  <si>
    <t>(単位 = 億円)</t>
    <rPh sb="1" eb="3">
      <t>タンイ</t>
    </rPh>
    <rPh sb="6" eb="8">
      <t>オクエn</t>
    </rPh>
    <phoneticPr fontId="1"/>
  </si>
  <si>
    <t>(単位=戸)</t>
    <rPh sb="1" eb="3">
      <t>タンイ</t>
    </rPh>
    <rPh sb="4" eb="5">
      <t xml:space="preserve">ト </t>
    </rPh>
    <phoneticPr fontId="1"/>
  </si>
  <si>
    <t>東京農林水産統計年報・関東農林水産統計年報 生産農業所得統計</t>
  </si>
  <si>
    <t>農林水産省「農林業センサス」</t>
    <phoneticPr fontId="1"/>
  </si>
  <si>
    <t>減少%</t>
    <rPh sb="0" eb="2">
      <t>ゲンショウ</t>
    </rPh>
    <phoneticPr fontId="1"/>
  </si>
  <si>
    <t>a</t>
    <phoneticPr fontId="1"/>
  </si>
  <si>
    <t>&lt;- 推定</t>
    <rPh sb="3" eb="5">
      <t>スイテ</t>
    </rPh>
    <phoneticPr fontId="1"/>
  </si>
  <si>
    <t>自給的農家 %推移</t>
    <rPh sb="0" eb="5">
      <t>ジキュウ</t>
    </rPh>
    <rPh sb="7" eb="9">
      <t>スイ</t>
    </rPh>
    <phoneticPr fontId="1"/>
  </si>
  <si>
    <t>専業農家数 %推移</t>
    <rPh sb="0" eb="5">
      <t>センギョウ</t>
    </rPh>
    <rPh sb="7" eb="9">
      <t>スイ</t>
    </rPh>
    <phoneticPr fontId="1"/>
  </si>
  <si>
    <t>農業産出額数 %推移</t>
    <rPh sb="0" eb="5">
      <t>ノウギョウ</t>
    </rPh>
    <rPh sb="5" eb="6">
      <t>スウ</t>
    </rPh>
    <rPh sb="8" eb="10">
      <t>スイイ</t>
    </rPh>
    <phoneticPr fontId="1"/>
  </si>
  <si>
    <t>農業産出額/自給的農家数減少%</t>
    <rPh sb="0" eb="5">
      <t>ノウギョウ</t>
    </rPh>
    <rPh sb="6" eb="12">
      <t>ジキュウ</t>
    </rPh>
    <rPh sb="12" eb="14">
      <t>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</si>
</sst>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生産緑地を借りる意向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Sheet1!$A$1:$A$4</c:f>
              <c:strCache>
                <c:ptCount val="4"/>
                <c:pt idx="0">
                  <c:v>生産緑地を借りる意向はない</c:v>
                </c:pt>
                <c:pt idx="1">
                  <c:v>すでに借りている、借りる意向がある</c:v>
                </c:pt>
                <c:pt idx="2">
                  <c:v>わからない</c:v>
                </c:pt>
                <c:pt idx="3">
                  <c:v>無回答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63.2</c:v>
                </c:pt>
                <c:pt idx="1">
                  <c:v>8.6</c:v>
                </c:pt>
                <c:pt idx="2">
                  <c:v>2.8</c:v>
                </c:pt>
                <c:pt idx="3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F-F940-95A3-2BDBCA35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08267716535446E-2"/>
          <c:y val="0.83805118110236221"/>
          <c:w val="0.66911679790026246"/>
          <c:h val="0.1341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自給的農家数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Sheet2!$A$2:$A$8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8003</c:v>
                </c:pt>
                <c:pt idx="1">
                  <c:v>6840</c:v>
                </c:pt>
                <c:pt idx="2">
                  <c:v>6427</c:v>
                </c:pt>
                <c:pt idx="3">
                  <c:v>6395</c:v>
                </c:pt>
                <c:pt idx="4">
                  <c:v>6287</c:v>
                </c:pt>
                <c:pt idx="5">
                  <c:v>5599</c:v>
                </c:pt>
                <c:pt idx="6">
                  <c:v>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F-E64B-819F-CFDAB808FD9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専業農家数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Sheet2!$A$2:$A$8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1551</c:v>
                </c:pt>
                <c:pt idx="1">
                  <c:v>1461</c:v>
                </c:pt>
                <c:pt idx="2">
                  <c:v>2181</c:v>
                </c:pt>
                <c:pt idx="3">
                  <c:v>2371</c:v>
                </c:pt>
                <c:pt idx="4">
                  <c:v>2251</c:v>
                </c:pt>
                <c:pt idx="5">
                  <c:v>2613</c:v>
                </c:pt>
                <c:pt idx="6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F-E64B-819F-CFDAB808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892816"/>
        <c:axId val="254125856"/>
      </c:barChart>
      <c:lineChart>
        <c:grouping val="standard"/>
        <c:varyColors val="0"/>
        <c:ser>
          <c:idx val="2"/>
          <c:order val="2"/>
          <c:tx>
            <c:strRef>
              <c:f>Sheet2!$G$1</c:f>
              <c:strCache>
                <c:ptCount val="1"/>
                <c:pt idx="0">
                  <c:v>農業産出額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392</c:v>
                </c:pt>
                <c:pt idx="1">
                  <c:v>347</c:v>
                </c:pt>
                <c:pt idx="2">
                  <c:v>312</c:v>
                </c:pt>
                <c:pt idx="3">
                  <c:v>287</c:v>
                </c:pt>
                <c:pt idx="4">
                  <c:v>275</c:v>
                </c:pt>
                <c:pt idx="5">
                  <c:v>306</c:v>
                </c:pt>
                <c:pt idx="6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F-E64B-819F-CFDAB808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26880"/>
        <c:axId val="645471952"/>
      </c:lineChart>
      <c:catAx>
        <c:axId val="3918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125856"/>
        <c:crosses val="autoZero"/>
        <c:auto val="1"/>
        <c:lblAlgn val="ctr"/>
        <c:lblOffset val="100"/>
        <c:noMultiLvlLbl val="0"/>
      </c:catAx>
      <c:valAx>
        <c:axId val="2541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892816"/>
        <c:crosses val="autoZero"/>
        <c:crossBetween val="between"/>
      </c:valAx>
      <c:valAx>
        <c:axId val="64547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326880"/>
        <c:crosses val="max"/>
        <c:crossBetween val="between"/>
      </c:valAx>
      <c:catAx>
        <c:axId val="6453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471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自給的農家 %推移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Sheet2!$A$17:$A$23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Sheet2!$B$17:$B$23</c:f>
              <c:numCache>
                <c:formatCode>General</c:formatCode>
                <c:ptCount val="7"/>
                <c:pt idx="0">
                  <c:v>1</c:v>
                </c:pt>
                <c:pt idx="1">
                  <c:v>0.85467949518930397</c:v>
                </c:pt>
                <c:pt idx="2">
                  <c:v>0.80307384730725972</c:v>
                </c:pt>
                <c:pt idx="3">
                  <c:v>0.7990753467449706</c:v>
                </c:pt>
                <c:pt idx="4">
                  <c:v>0.78558040734724477</c:v>
                </c:pt>
                <c:pt idx="5">
                  <c:v>0.69961264525802824</c:v>
                </c:pt>
                <c:pt idx="6">
                  <c:v>0.61989254029738849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F046-BB96-1081458F0FFA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専業農家数 %推移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Sheet2!$A$17:$A$23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Sheet2!$C$17:$C$23</c:f>
              <c:numCache>
                <c:formatCode>General</c:formatCode>
                <c:ptCount val="7"/>
                <c:pt idx="0">
                  <c:v>1</c:v>
                </c:pt>
                <c:pt idx="1">
                  <c:v>1.0616016427104722</c:v>
                </c:pt>
                <c:pt idx="2">
                  <c:v>0.94197292069632499</c:v>
                </c:pt>
                <c:pt idx="3">
                  <c:v>1.4061895551257253</c:v>
                </c:pt>
                <c:pt idx="4">
                  <c:v>1.5286911669890393</c:v>
                </c:pt>
                <c:pt idx="5">
                  <c:v>1.4513217279174726</c:v>
                </c:pt>
                <c:pt idx="6">
                  <c:v>1.6847195357833655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F046-BB96-1081458F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542752"/>
        <c:axId val="645544480"/>
      </c:barChart>
      <c:lineChart>
        <c:grouping val="standard"/>
        <c:varyColors val="0"/>
        <c:ser>
          <c:idx val="2"/>
          <c:order val="2"/>
          <c:tx>
            <c:strRef>
              <c:f>Sheet2!$D$16</c:f>
              <c:strCache>
                <c:ptCount val="1"/>
                <c:pt idx="0">
                  <c:v>農業産出額数 %推移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Sheet2!$D$17:$D$23</c:f>
              <c:numCache>
                <c:formatCode>General</c:formatCode>
                <c:ptCount val="7"/>
                <c:pt idx="0">
                  <c:v>1</c:v>
                </c:pt>
                <c:pt idx="1">
                  <c:v>0.88520408163265307</c:v>
                </c:pt>
                <c:pt idx="2">
                  <c:v>0.79591836734693877</c:v>
                </c:pt>
                <c:pt idx="3">
                  <c:v>0.7321428571428571</c:v>
                </c:pt>
                <c:pt idx="4">
                  <c:v>0.70153061224489799</c:v>
                </c:pt>
                <c:pt idx="5">
                  <c:v>0.78061224489795922</c:v>
                </c:pt>
                <c:pt idx="6">
                  <c:v>0.58418367346938771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0-F046-BB96-1081458F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42752"/>
        <c:axId val="645544480"/>
      </c:lineChart>
      <c:catAx>
        <c:axId val="6455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544480"/>
        <c:crosses val="autoZero"/>
        <c:auto val="1"/>
        <c:lblAlgn val="ctr"/>
        <c:lblOffset val="100"/>
        <c:noMultiLvlLbl val="0"/>
      </c:catAx>
      <c:valAx>
        <c:axId val="6455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5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63500</xdr:rowOff>
    </xdr:from>
    <xdr:to>
      <xdr:col>9</xdr:col>
      <xdr:colOff>615950</xdr:colOff>
      <xdr:row>17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7BC505-3E4F-7A81-10D8-49AF41EAE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357716</xdr:colOff>
      <xdr:row>0</xdr:row>
      <xdr:rowOff>0</xdr:rowOff>
    </xdr:from>
    <xdr:to>
      <xdr:col>13</xdr:col>
      <xdr:colOff>167215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F9AA2F-3175-4515-08CD-8047B4D9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2939731</xdr:colOff>
      <xdr:row>16</xdr:row>
      <xdr:rowOff>43401</xdr:rowOff>
    </xdr:from>
    <xdr:to>
      <xdr:col>11</xdr:col>
      <xdr:colOff>0</xdr:colOff>
      <xdr:row>26</xdr:row>
      <xdr:rowOff>246601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0A4136-7799-2ECC-50CF-DB8BB4E7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7A32-BD79-5F4A-A98A-629A2C6715F3}">
  <dimension ref="A1:B5"/>
  <sheetViews>
    <sheetView zoomScaleNormal="100" workbookViewId="0"/>
  </sheetViews>
  <sheetFormatPr baseColWidth="10" defaultRowHeight="20"/>
  <sheetData>
    <row r="1" spans="1:2">
      <c r="A1" t="s">
        <v>0</v>
      </c>
      <c r="B1">
        <v>63.2</v>
      </c>
    </row>
    <row r="2" spans="1:2">
      <c r="A2" t="s">
        <v>1</v>
      </c>
      <c r="B2">
        <v>8.6</v>
      </c>
    </row>
    <row r="3" spans="1:2">
      <c r="A3" t="s">
        <v>2</v>
      </c>
      <c r="B3">
        <v>2.8</v>
      </c>
    </row>
    <row r="4" spans="1:2">
      <c r="A4" t="s">
        <v>3</v>
      </c>
      <c r="B4">
        <v>25.4</v>
      </c>
    </row>
    <row r="5" spans="1:2">
      <c r="B5">
        <f>SUM(B1:B4)</f>
        <v>100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3AE8-F692-854C-AF85-24ED2FDFC592}">
  <dimension ref="A1:H23"/>
  <sheetViews>
    <sheetView tabSelected="1" topLeftCell="F1" zoomScale="125" workbookViewId="0">
      <selection activeCell="F20" sqref="F20"/>
    </sheetView>
  </sheetViews>
  <sheetFormatPr baseColWidth="10" defaultRowHeight="20"/>
  <cols>
    <col min="6" max="6" width="34.7109375" customWidth="1"/>
  </cols>
  <sheetData>
    <row r="1" spans="1:8">
      <c r="A1" t="s">
        <v>4</v>
      </c>
      <c r="B1" t="s">
        <v>6</v>
      </c>
      <c r="C1" t="s">
        <v>12</v>
      </c>
      <c r="D1" t="s">
        <v>5</v>
      </c>
      <c r="E1" t="s">
        <v>12</v>
      </c>
      <c r="F1" t="s">
        <v>18</v>
      </c>
      <c r="G1" t="s">
        <v>7</v>
      </c>
      <c r="H1" t="s">
        <v>12</v>
      </c>
    </row>
    <row r="2" spans="1:8">
      <c r="A2">
        <v>1990</v>
      </c>
      <c r="B2">
        <v>8003</v>
      </c>
      <c r="C2">
        <v>1</v>
      </c>
      <c r="D2">
        <v>1551</v>
      </c>
      <c r="E2">
        <f>D2/D3</f>
        <v>1.0616016427104722</v>
      </c>
      <c r="F2">
        <f>H2/C2</f>
        <v>1</v>
      </c>
      <c r="G2" s="3">
        <v>392</v>
      </c>
      <c r="H2">
        <v>1</v>
      </c>
    </row>
    <row r="3" spans="1:8">
      <c r="A3">
        <v>1995</v>
      </c>
      <c r="B3">
        <v>6840</v>
      </c>
      <c r="C3">
        <f>(B3/B2)</f>
        <v>0.85467949518930397</v>
      </c>
      <c r="D3">
        <v>1461</v>
      </c>
      <c r="E3">
        <f>D3/D2</f>
        <v>0.94197292069632499</v>
      </c>
      <c r="F3">
        <f>H3/C3</f>
        <v>1.0357146586704857</v>
      </c>
      <c r="G3">
        <v>347</v>
      </c>
      <c r="H3">
        <f>(G3/G2)</f>
        <v>0.88520408163265307</v>
      </c>
    </row>
    <row r="4" spans="1:8">
      <c r="A4">
        <v>2000</v>
      </c>
      <c r="B4">
        <v>6427</v>
      </c>
      <c r="C4">
        <f>(B4/B2)</f>
        <v>0.80307384730725972</v>
      </c>
      <c r="D4">
        <v>2181</v>
      </c>
      <c r="E4">
        <f>D4/D2</f>
        <v>1.4061895551257253</v>
      </c>
      <c r="F4">
        <f>H4/C4</f>
        <v>0.99108988546406585</v>
      </c>
      <c r="G4">
        <v>312</v>
      </c>
      <c r="H4">
        <f>(G4/G2)</f>
        <v>0.79591836734693877</v>
      </c>
    </row>
    <row r="5" spans="1:8">
      <c r="A5">
        <v>2005</v>
      </c>
      <c r="B5">
        <v>6395</v>
      </c>
      <c r="C5" s="4">
        <f>(B5/B2)</f>
        <v>0.7990753467449706</v>
      </c>
      <c r="D5">
        <v>2371</v>
      </c>
      <c r="E5">
        <f>D5/D2</f>
        <v>1.5286911669890393</v>
      </c>
      <c r="F5">
        <f>H5/C5</f>
        <v>0.91623757399754269</v>
      </c>
      <c r="G5">
        <v>287</v>
      </c>
      <c r="H5">
        <f>(G5/G2)</f>
        <v>0.7321428571428571</v>
      </c>
    </row>
    <row r="6" spans="1:8">
      <c r="A6">
        <v>2010</v>
      </c>
      <c r="B6">
        <v>6287</v>
      </c>
      <c r="C6">
        <f>(B6/B2)</f>
        <v>0.78558040734724477</v>
      </c>
      <c r="D6">
        <v>2251</v>
      </c>
      <c r="E6" s="4">
        <f>D6/D2</f>
        <v>1.4513217279174726</v>
      </c>
      <c r="F6">
        <f>H6/C6</f>
        <v>0.89300930329185924</v>
      </c>
      <c r="G6">
        <v>275</v>
      </c>
      <c r="H6">
        <f>G6/G2</f>
        <v>0.70153061224489799</v>
      </c>
    </row>
    <row r="7" spans="1:8">
      <c r="A7">
        <v>2015</v>
      </c>
      <c r="B7">
        <v>5599</v>
      </c>
      <c r="C7">
        <f>(B7/B2)</f>
        <v>0.69961264525802824</v>
      </c>
      <c r="D7">
        <v>2613</v>
      </c>
      <c r="E7" s="4">
        <f>D7/D2</f>
        <v>1.6847195357833655</v>
      </c>
      <c r="F7">
        <f>H7/C7</f>
        <v>1.1157777810177474</v>
      </c>
      <c r="G7">
        <v>306</v>
      </c>
      <c r="H7">
        <f>G7/G2</f>
        <v>0.78061224489795922</v>
      </c>
    </row>
    <row r="8" spans="1:8">
      <c r="A8">
        <v>2020</v>
      </c>
      <c r="B8">
        <v>4961</v>
      </c>
      <c r="C8">
        <f>(B8/B2)</f>
        <v>0.61989254029738849</v>
      </c>
      <c r="D8" s="3">
        <v>2815</v>
      </c>
      <c r="F8">
        <f>H8/C8</f>
        <v>0.94239506929560768</v>
      </c>
      <c r="G8">
        <v>229</v>
      </c>
      <c r="H8">
        <f>G8/G2</f>
        <v>0.58418367346938771</v>
      </c>
    </row>
    <row r="9" spans="1:8">
      <c r="B9" s="2" t="s">
        <v>9</v>
      </c>
      <c r="C9" s="2"/>
      <c r="D9" s="2"/>
      <c r="E9" s="1"/>
      <c r="F9" s="1"/>
      <c r="G9" t="s">
        <v>8</v>
      </c>
    </row>
    <row r="12" spans="1:8">
      <c r="B12" s="2" t="s">
        <v>11</v>
      </c>
      <c r="C12" s="2"/>
      <c r="D12" s="2"/>
      <c r="E12" s="1"/>
      <c r="F12" s="1"/>
      <c r="G12" t="s">
        <v>10</v>
      </c>
    </row>
    <row r="14" spans="1:8">
      <c r="B14" s="3" t="s">
        <v>13</v>
      </c>
      <c r="C14" s="3"/>
      <c r="D14" t="s">
        <v>14</v>
      </c>
    </row>
    <row r="16" spans="1:8">
      <c r="A16" t="s">
        <v>4</v>
      </c>
      <c r="B16" t="s">
        <v>15</v>
      </c>
      <c r="C16" t="s">
        <v>16</v>
      </c>
      <c r="D16" t="s">
        <v>17</v>
      </c>
    </row>
    <row r="17" spans="1:4">
      <c r="A17">
        <v>1990</v>
      </c>
      <c r="B17">
        <v>1</v>
      </c>
      <c r="C17">
        <v>1</v>
      </c>
      <c r="D17">
        <v>1</v>
      </c>
    </row>
    <row r="18" spans="1:4">
      <c r="A18">
        <v>1995</v>
      </c>
      <c r="B18">
        <f>(C3)</f>
        <v>0.85467949518930397</v>
      </c>
      <c r="C18">
        <f>E2</f>
        <v>1.0616016427104722</v>
      </c>
      <c r="D18">
        <f>H3</f>
        <v>0.88520408163265307</v>
      </c>
    </row>
    <row r="19" spans="1:4">
      <c r="A19">
        <v>2000</v>
      </c>
      <c r="B19">
        <f>(C4)</f>
        <v>0.80307384730725972</v>
      </c>
      <c r="C19">
        <f>E3</f>
        <v>0.94197292069632499</v>
      </c>
      <c r="D19">
        <f>H4</f>
        <v>0.79591836734693877</v>
      </c>
    </row>
    <row r="20" spans="1:4">
      <c r="A20">
        <v>2005</v>
      </c>
      <c r="B20">
        <f>(C5)</f>
        <v>0.7990753467449706</v>
      </c>
      <c r="C20">
        <f>E4</f>
        <v>1.4061895551257253</v>
      </c>
      <c r="D20">
        <f>H5</f>
        <v>0.7321428571428571</v>
      </c>
    </row>
    <row r="21" spans="1:4">
      <c r="A21">
        <v>2010</v>
      </c>
      <c r="B21">
        <f>(C6)</f>
        <v>0.78558040734724477</v>
      </c>
      <c r="C21">
        <f>E5</f>
        <v>1.5286911669890393</v>
      </c>
      <c r="D21">
        <f>H6</f>
        <v>0.70153061224489799</v>
      </c>
    </row>
    <row r="22" spans="1:4">
      <c r="A22">
        <v>2015</v>
      </c>
      <c r="B22">
        <f>(C7)</f>
        <v>0.69961264525802824</v>
      </c>
      <c r="C22">
        <f>E6</f>
        <v>1.4513217279174726</v>
      </c>
      <c r="D22">
        <f>H7</f>
        <v>0.78061224489795922</v>
      </c>
    </row>
    <row r="23" spans="1:4">
      <c r="A23">
        <v>2020</v>
      </c>
      <c r="B23">
        <f>(C8)</f>
        <v>0.61989254029738849</v>
      </c>
      <c r="C23">
        <f>E7</f>
        <v>1.6847195357833655</v>
      </c>
      <c r="D23">
        <f>H8</f>
        <v>0.58418367346938771</v>
      </c>
    </row>
  </sheetData>
  <mergeCells count="2">
    <mergeCell ref="B9:D9"/>
    <mergeCell ref="B12:D1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走出 慧太</dc:creator>
  <cp:lastModifiedBy>走出 慧太</cp:lastModifiedBy>
  <dcterms:created xsi:type="dcterms:W3CDTF">2024-02-02T22:59:02Z</dcterms:created>
  <dcterms:modified xsi:type="dcterms:W3CDTF">2024-02-04T05:05:39Z</dcterms:modified>
</cp:coreProperties>
</file>