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bookViews>
    <workbookView xWindow="0" yWindow="0" windowWidth="16380" windowHeight="8190" tabRatio="500"/>
  </bookViews>
  <sheets>
    <sheet name="Card" sheetId="1" r:id="rId1"/>
    <sheet name="Infos" sheetId="2" state="hidden" r:id="rId2"/>
    <sheet name="Grades" sheetId="3" state="hidden" r:id="rId3"/>
  </sheets>
  <definedNames>
    <definedName name="Answer_">#REF!</definedName>
    <definedName name="FIRST_QT">#REF!</definedName>
    <definedName name="FIRST_QUARTER">#REF!</definedName>
    <definedName name="FOURTH_QT">#REF!</definedName>
    <definedName name="FOURTH_QUARTER">#REF!</definedName>
    <definedName name="PhilIRI">#REF!</definedName>
    <definedName name="_xlnm.Print_Titles">#REF!</definedName>
    <definedName name="SECOND_QT">#REF!</definedName>
    <definedName name="SECOND_QUARTER">#REF!</definedName>
    <definedName name="Teachers">#REF!:INDEX(#REF!,COUNTIF(#REF!,"?*"))</definedName>
    <definedName name="THIRD_QT">#REF!</definedName>
    <definedName name="THIRD_QUARTER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8" i="1" l="1"/>
  <c r="B45" i="1"/>
  <c r="B44" i="1"/>
  <c r="B43" i="1"/>
  <c r="B42" i="1"/>
  <c r="B41" i="1"/>
  <c r="B40" i="1"/>
  <c r="B39" i="1"/>
  <c r="B38" i="1"/>
  <c r="B37" i="1"/>
  <c r="B36" i="1"/>
  <c r="B35" i="1"/>
  <c r="B34" i="1"/>
  <c r="G45" i="1"/>
  <c r="F45" i="1"/>
  <c r="J45" i="1" s="1"/>
  <c r="G44" i="1"/>
  <c r="F44" i="1"/>
  <c r="J44" i="1" s="1"/>
  <c r="G43" i="1"/>
  <c r="F43" i="1"/>
  <c r="J43" i="1" s="1"/>
  <c r="G42" i="1"/>
  <c r="F42" i="1"/>
  <c r="J42" i="1" s="1"/>
  <c r="J41" i="1" s="1"/>
  <c r="G41" i="1"/>
  <c r="F41" i="1"/>
  <c r="G40" i="1"/>
  <c r="F40" i="1"/>
  <c r="J40" i="1" s="1"/>
  <c r="G39" i="1"/>
  <c r="F39" i="1"/>
  <c r="J39" i="1" s="1"/>
  <c r="G38" i="1"/>
  <c r="F38" i="1"/>
  <c r="J38" i="1" s="1"/>
  <c r="G37" i="1"/>
  <c r="F37" i="1"/>
  <c r="J37" i="1" s="1"/>
  <c r="G36" i="1"/>
  <c r="F36" i="1"/>
  <c r="J36" i="1" s="1"/>
  <c r="AA35" i="1"/>
  <c r="G35" i="1"/>
  <c r="F35" i="1"/>
  <c r="J35" i="1" s="1"/>
  <c r="AA34" i="1"/>
  <c r="G34" i="1"/>
  <c r="F34" i="1"/>
  <c r="J34" i="1" s="1"/>
  <c r="J48" i="1" s="1"/>
  <c r="AA33" i="1"/>
  <c r="B27" i="1"/>
  <c r="H26" i="1"/>
  <c r="K19" i="1"/>
  <c r="C19" i="1"/>
  <c r="H18" i="1"/>
  <c r="C18" i="1"/>
  <c r="H17" i="1"/>
  <c r="C17" i="1"/>
  <c r="C16" i="1"/>
</calcChain>
</file>

<file path=xl/sharedStrings.xml><?xml version="1.0" encoding="utf-8"?>
<sst xmlns="http://schemas.openxmlformats.org/spreadsheetml/2006/main" count="141" uniqueCount="122">
  <si>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</si>
  <si>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</si>
  <si>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>SF 9</t>
  </si>
  <si>
    <t>Core Values</t>
  </si>
  <si>
    <t>Behavior Statements</t>
  </si>
  <si>
    <t>Quarter</t>
  </si>
  <si>
    <t>Republic of the Philippines</t>
  </si>
  <si>
    <t>Department of Education</t>
  </si>
  <si>
    <t xml:space="preserve">  1. Maka-Diyos</t>
  </si>
  <si>
    <t>Expresses one's spiritual beliefs while respecting the spiritual beliefs of others</t>
  </si>
  <si>
    <t>NATIONAL CAPITAL REGION</t>
  </si>
  <si>
    <t>Schools Division Office</t>
  </si>
  <si>
    <t>Shows adherence to ethical principles by upholding truth.</t>
  </si>
  <si>
    <t>SAUYO HIGH SCHOOL</t>
  </si>
  <si>
    <t>2nd Laguna St., NIA Village, Sauyo</t>
  </si>
  <si>
    <t xml:space="preserve">  2. Makatao</t>
  </si>
  <si>
    <t>Is sensitive to individual, social, and cultural differences.</t>
  </si>
  <si>
    <t>Quezon City</t>
  </si>
  <si>
    <t>Demonstrates contributions toward solidarity.</t>
  </si>
  <si>
    <t xml:space="preserve">  3. Maka kalikasan</t>
  </si>
  <si>
    <t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</si>
  <si>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</si>
  <si>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</si>
  <si>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</si>
  <si>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</si>
  <si>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</si>
  <si>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</si>
  <si>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</si>
  <si>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</si>
  <si>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</si>
  <si>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</si>
  <si>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</si>
  <si>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</si>
  <si>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>made in the different learning areas as well as his/her core values.</t>
  </si>
  <si>
    <t xml:space="preserve">               The school welcomes you should you desire to know more</t>
  </si>
  <si>
    <t>Marking</t>
  </si>
  <si>
    <t>Non-numerical Rating</t>
  </si>
  <si>
    <t>about your child's progress.</t>
  </si>
  <si>
    <t>AO</t>
  </si>
  <si>
    <t>Always Observed</t>
  </si>
  <si>
    <t>SO</t>
  </si>
  <si>
    <t>Sometimes Observed</t>
  </si>
  <si>
    <t>ADVISER</t>
  </si>
  <si>
    <t>RO</t>
  </si>
  <si>
    <t>Rarely Observed</t>
  </si>
  <si>
    <t>PRINCIPAL IV</t>
  </si>
  <si>
    <t>NO</t>
  </si>
  <si>
    <t>Not Observed</t>
  </si>
  <si>
    <t>REPORT ON LEARNING PROGRESS AND ACHIEVEMENT</t>
  </si>
  <si>
    <t xml:space="preserve">    REPORT ON ATTENDANCE</t>
  </si>
  <si>
    <t>Learning Areas</t>
  </si>
  <si>
    <t>Final Grade</t>
  </si>
  <si>
    <t>REMARKS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</si>
  <si>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</si>
  <si>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</si>
  <si>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</si>
  <si>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</si>
  <si>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</si>
  <si>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</si>
  <si>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</si>
  <si>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</si>
  <si>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</si>
  <si>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</si>
  <si>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Total</t>
  </si>
  <si>
    <t>No. of school days</t>
  </si>
  <si>
    <t>Passed</t>
  </si>
  <si>
    <t>No. of days present</t>
  </si>
  <si>
    <t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</si>
  <si>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</si>
  <si>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</si>
  <si>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</si>
  <si>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</si>
  <si>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>Quarter</t>
    </r>
  </si>
  <si>
    <t>Certificate of Transfer</t>
  </si>
  <si>
    <t xml:space="preserve">   Admitted to Grade: ______</t>
  </si>
  <si>
    <t>Section: __________________________</t>
  </si>
  <si>
    <t xml:space="preserve">   Eligibility for Admission to Grade: _______________</t>
  </si>
  <si>
    <t xml:space="preserve">   Approved: </t>
  </si>
  <si>
    <t>General Average</t>
  </si>
  <si>
    <t>PROMOTED</t>
  </si>
  <si>
    <t xml:space="preserve">      Descriptors</t>
  </si>
  <si>
    <t>Grading Scale</t>
  </si>
  <si>
    <t xml:space="preserve">       Remarks</t>
  </si>
  <si>
    <t>PRINCIPAL</t>
  </si>
  <si>
    <t xml:space="preserve">      Outstanding</t>
  </si>
  <si>
    <t>90 - 100</t>
  </si>
  <si>
    <t xml:space="preserve">       Passed</t>
  </si>
  <si>
    <t xml:space="preserve">      Very Satisfactory</t>
  </si>
  <si>
    <t>85 - 89</t>
  </si>
  <si>
    <t>Cancellation of Eligibility to Transfer</t>
  </si>
  <si>
    <t xml:space="preserve">      Satisfactory</t>
  </si>
  <si>
    <t>80 - 84</t>
  </si>
  <si>
    <t xml:space="preserve">      Fairly Satisfactory</t>
  </si>
  <si>
    <t>75 - 79</t>
  </si>
  <si>
    <t xml:space="preserve">   Admitted in: _________</t>
  </si>
  <si>
    <t xml:space="preserve">      Did Not Meet Expectations</t>
  </si>
  <si>
    <t>Below 75</t>
  </si>
  <si>
    <t xml:space="preserve">       Failed</t>
  </si>
  <si>
    <t xml:space="preserve">   Date: ______________</t>
  </si>
  <si>
    <t>Code</t>
  </si>
  <si>
    <t>Name</t>
  </si>
  <si>
    <t xml:space="preserve">Age </t>
  </si>
  <si>
    <t>Gender</t>
  </si>
  <si>
    <t>Grade</t>
  </si>
  <si>
    <t>Section</t>
  </si>
  <si>
    <t>LRN</t>
  </si>
  <si>
    <t>SY</t>
  </si>
  <si>
    <t>Adviser</t>
  </si>
  <si>
    <t>Principal</t>
  </si>
  <si>
    <t>Checker</t>
  </si>
  <si>
    <t>FIL</t>
  </si>
  <si>
    <t>ENG</t>
  </si>
  <si>
    <t>MATH</t>
  </si>
  <si>
    <t>SCI</t>
  </si>
  <si>
    <t>AP</t>
  </si>
  <si>
    <t>ESP</t>
  </si>
  <si>
    <t>TLE</t>
  </si>
  <si>
    <t>MAPEH</t>
  </si>
  <si>
    <t>MUSIC</t>
  </si>
  <si>
    <t>ARTS</t>
  </si>
  <si>
    <t>PE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</si>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</sst>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b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/>
      <u/>
      <sz val="12"/>
      <color rgb="FF000000"/>
      <name val="Times New Roman"/>
      <family val="1"/>
      <charset val="1"/>
    </font>
    <font>
      <b/>
      <u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1" fillId="0" borderId="4" xfId="0" applyFont="1" applyBorder="1"/>
    <xf numFmtId="0" fontId="4" fillId="0" borderId="0" xfId="0" applyFont="1"/>
    <xf numFmtId="0" fontId="1" fillId="0" borderId="5" xfId="0" applyFont="1" applyBorder="1"/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1" fillId="0" borderId="6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" fillId="0" borderId="7" xfId="0" applyFont="1" applyBorder="1"/>
    <xf numFmtId="0" fontId="19" fillId="0" borderId="6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2" fillId="0" borderId="7" xfId="0" applyFont="1" applyBorder="1"/>
    <xf numFmtId="0" fontId="19" fillId="0" borderId="7" xfId="0" applyFont="1" applyBorder="1"/>
    <xf numFmtId="0" fontId="5" fillId="0" borderId="0" xfId="0" applyFont="1"/>
    <xf numFmtId="0" fontId="6" fillId="0" borderId="0" xfId="0" applyFont="1"/>
    <xf numFmtId="0" fontId="19" fillId="0" borderId="0" xfId="0" applyFont="1"/>
    <xf numFmtId="0" fontId="6" fillId="0" borderId="0" xfId="0" applyFont="1" applyAlignment="1">
      <alignment horizontal="left"/>
    </xf>
    <xf numFmtId="0" fontId="21" fillId="0" borderId="0" xfId="0" applyFont="1"/>
    <xf numFmtId="0" fontId="1" fillId="0" borderId="0" xfId="0" applyFont="1" applyAlignment="1">
      <alignment horizontal="lef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4" xfId="0" applyFont="1" applyBorder="1"/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2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" fontId="8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438120</xdr:colOff>
      <xdr:row>3</xdr:row>
      <xdr:rowOff>142920</xdr:rowOff>
    </xdr:from>
    <xdr:to>
      <xdr:col>10</xdr:col>
      <xdr:colOff>496800</xdr:colOff>
      <xdr:row>8</xdr:row>
      <xdr:rowOff>174600</xdr:rowOff>
    </xdr:to>
    <xdr:pic>
      <xdr:nvPicPr>
        <xdr:cNvPr id="2" name="image2.jpg" descr="C:\Users\jhoanna\Desktop\customLogo.jp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914000" y="683640"/>
          <a:ext cx="874080" cy="80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469725</xdr:colOff>
      <xdr:row>3</xdr:row>
      <xdr:rowOff>168840</xdr:rowOff>
    </xdr:from>
    <xdr:to>
      <xdr:col>4</xdr:col>
      <xdr:colOff>84420</xdr:colOff>
      <xdr:row>9</xdr:row>
      <xdr:rowOff>51840</xdr:rowOff>
    </xdr:to>
    <xdr:pic>
      <xdr:nvPicPr>
        <xdr:cNvPr id="3" name="Picture 2_0"/>
        <xdr:cNvPicPr/>
      </xdr:nvPicPr>
      <xdr:blipFill>
        <a:blip xmlns:r="http://schemas.openxmlformats.org/officeDocument/2006/relationships" r:embed="rId2"/>
        <a:stretch/>
      </xdr:blipFill>
      <xdr:spPr>
        <a:xfrm>
          <a:off x="755475" y="749865"/>
          <a:ext cx="681495" cy="85455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32"/>
  <sheetViews>
    <sheetView showGridLines="0" tabSelected="1" zoomScaleNormal="100" workbookViewId="0">
      <selection activeCell="B14" sqref="B14:K14"/>
    </sheetView>
  </sheetViews>
  <sheetFormatPr defaultColWidth="9.140625" defaultRowHeight="15" zeroHeight="1" x14ac:dyDescent="0.25"/>
  <cols>
    <col min="1" max="1" width="4.28515625" customWidth="1"/>
    <col min="2" max="2" width="7.5703125" customWidth="1"/>
    <col min="3" max="3" width="4.28515625" customWidth="1"/>
    <col min="4" max="4" width="4.140625" customWidth="1"/>
    <col min="5" max="5" width="11.28515625" customWidth="1"/>
    <col min="6" max="9" width="4.7109375" customWidth="1"/>
    <col min="11" max="11" width="14.28515625" customWidth="1"/>
    <col min="12" max="15" width="4.28515625" customWidth="1"/>
    <col min="16" max="16" width="6.85546875" customWidth="1"/>
    <col min="17" max="17" width="5.28515625" customWidth="1"/>
    <col min="18" max="18" width="5.140625" customWidth="1"/>
    <col min="19" max="25" width="5.5703125" customWidth="1"/>
    <col min="26" max="26" width="5.42578125" customWidth="1"/>
    <col min="27" max="28" width="5.140625" customWidth="1"/>
    <col min="29" max="29" width="3.42578125" customWidth="1"/>
    <col min="31" max="32" width="9.140625" hidden="1"/>
    <col min="33" max="64" width="14.42578125" hidden="1" customWidth="1"/>
  </cols>
  <sheetData>
    <row r="1" spans="1:3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spans="1:3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spans="1:32" ht="15.75" x14ac:dyDescent="0.25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spans="1:32" ht="13.9" customHeight="1" x14ac:dyDescent="0.25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83" t="s">
        <v>3</v>
      </c>
      <c r="Q4" s="83"/>
      <c r="R4" s="83"/>
      <c r="S4" s="84" t="s">
        <v>4</v>
      </c>
      <c r="T4" s="84"/>
      <c r="U4" s="84"/>
      <c r="V4" s="84"/>
      <c r="W4" s="84"/>
      <c r="X4" s="84"/>
      <c r="Y4" s="85" t="s">
        <v>5</v>
      </c>
      <c r="Z4" s="85"/>
      <c r="AA4" s="85"/>
      <c r="AB4" s="85"/>
      <c r="AC4" s="10"/>
      <c r="AD4" s="4"/>
      <c r="AE4" s="4"/>
      <c r="AF4" s="4"/>
    </row>
    <row r="5" spans="1:32" ht="11.25" customHeight="1" x14ac:dyDescent="0.25">
      <c r="A5" s="8"/>
      <c r="B5" s="82" t="s">
        <v>6</v>
      </c>
      <c r="C5" s="82"/>
      <c r="D5" s="82"/>
      <c r="E5" s="82"/>
      <c r="F5" s="82"/>
      <c r="G5" s="82"/>
      <c r="H5" s="82"/>
      <c r="I5" s="82"/>
      <c r="J5" s="82"/>
      <c r="K5" s="82"/>
      <c r="L5" s="10"/>
      <c r="M5" s="4"/>
      <c r="N5" s="4"/>
      <c r="O5" s="8"/>
      <c r="P5" s="83"/>
      <c r="Q5" s="83"/>
      <c r="R5" s="83"/>
      <c r="S5" s="84"/>
      <c r="T5" s="84"/>
      <c r="U5" s="84"/>
      <c r="V5" s="84"/>
      <c r="W5" s="84"/>
      <c r="X5" s="84"/>
      <c r="Y5" s="11">
        <v>1</v>
      </c>
      <c r="Z5" s="11">
        <v>2</v>
      </c>
      <c r="AA5" s="11">
        <v>3</v>
      </c>
      <c r="AB5" s="11">
        <v>4</v>
      </c>
      <c r="AC5" s="10"/>
      <c r="AD5" s="4"/>
      <c r="AE5" s="4"/>
      <c r="AF5" s="4"/>
    </row>
    <row r="6" spans="1:32" ht="11.25" customHeight="1" x14ac:dyDescent="0.25">
      <c r="A6" s="8"/>
      <c r="B6" s="82" t="s">
        <v>7</v>
      </c>
      <c r="C6" s="82"/>
      <c r="D6" s="82"/>
      <c r="E6" s="82"/>
      <c r="F6" s="82"/>
      <c r="G6" s="82"/>
      <c r="H6" s="82"/>
      <c r="I6" s="82"/>
      <c r="J6" s="82"/>
      <c r="K6" s="82"/>
      <c r="L6" s="10"/>
      <c r="M6" s="4"/>
      <c r="N6" s="4"/>
      <c r="O6" s="8"/>
      <c r="P6" s="74" t="s">
        <v>8</v>
      </c>
      <c r="Q6" s="74"/>
      <c r="R6" s="74"/>
      <c r="S6" s="75" t="s">
        <v>9</v>
      </c>
      <c r="T6" s="75"/>
      <c r="U6" s="75"/>
      <c r="V6" s="75"/>
      <c r="W6" s="75"/>
      <c r="X6" s="75"/>
      <c r="Y6" s="76"/>
      <c r="Z6" s="69"/>
      <c r="AA6" s="69"/>
      <c r="AB6" s="69"/>
      <c r="AC6" s="10"/>
      <c r="AD6" s="4"/>
      <c r="AE6" s="4"/>
      <c r="AF6" s="4"/>
    </row>
    <row r="7" spans="1:32" x14ac:dyDescent="0.25">
      <c r="A7" s="8"/>
      <c r="B7" s="63" t="s">
        <v>10</v>
      </c>
      <c r="C7" s="63"/>
      <c r="D7" s="63"/>
      <c r="E7" s="63"/>
      <c r="F7" s="63"/>
      <c r="G7" s="63"/>
      <c r="H7" s="63"/>
      <c r="I7" s="63"/>
      <c r="J7" s="63"/>
      <c r="K7" s="63"/>
      <c r="L7" s="10"/>
      <c r="M7" s="4"/>
      <c r="N7" s="4"/>
      <c r="O7" s="8"/>
      <c r="P7" s="74"/>
      <c r="Q7" s="74"/>
      <c r="R7" s="74"/>
      <c r="S7" s="75"/>
      <c r="T7" s="75"/>
      <c r="U7" s="75"/>
      <c r="V7" s="75"/>
      <c r="W7" s="75"/>
      <c r="X7" s="75"/>
      <c r="Y7" s="76"/>
      <c r="Z7" s="69"/>
      <c r="AA7" s="69"/>
      <c r="AB7" s="69"/>
      <c r="AC7" s="10"/>
      <c r="AD7" s="4"/>
      <c r="AE7" s="4"/>
      <c r="AF7" s="4"/>
    </row>
    <row r="8" spans="1:32" ht="10.5" customHeight="1" x14ac:dyDescent="0.25">
      <c r="A8" s="8"/>
      <c r="B8" s="86" t="s">
        <v>11</v>
      </c>
      <c r="C8" s="86"/>
      <c r="D8" s="86"/>
      <c r="E8" s="86"/>
      <c r="F8" s="86"/>
      <c r="G8" s="86"/>
      <c r="H8" s="86"/>
      <c r="I8" s="86"/>
      <c r="J8" s="86"/>
      <c r="K8" s="86"/>
      <c r="L8" s="10"/>
      <c r="M8" s="4"/>
      <c r="N8" s="4"/>
      <c r="O8" s="8"/>
      <c r="P8" s="74"/>
      <c r="Q8" s="74"/>
      <c r="R8" s="74"/>
      <c r="S8" s="75" t="s">
        <v>12</v>
      </c>
      <c r="T8" s="75"/>
      <c r="U8" s="75"/>
      <c r="V8" s="75"/>
      <c r="W8" s="75"/>
      <c r="X8" s="75"/>
      <c r="Y8" s="76"/>
      <c r="Z8" s="69"/>
      <c r="AA8" s="69"/>
      <c r="AB8" s="69"/>
      <c r="AC8" s="10"/>
      <c r="AD8" s="4"/>
      <c r="AE8" s="4"/>
      <c r="AF8" s="4"/>
    </row>
    <row r="9" spans="1:32" x14ac:dyDescent="0.25">
      <c r="A9" s="8"/>
      <c r="B9" s="63" t="s">
        <v>13</v>
      </c>
      <c r="C9" s="63"/>
      <c r="D9" s="63"/>
      <c r="E9" s="63"/>
      <c r="F9" s="63"/>
      <c r="G9" s="63"/>
      <c r="H9" s="63"/>
      <c r="I9" s="63"/>
      <c r="J9" s="63"/>
      <c r="K9" s="63"/>
      <c r="L9" s="10"/>
      <c r="M9" s="4"/>
      <c r="N9" s="4"/>
      <c r="O9" s="8"/>
      <c r="P9" s="74"/>
      <c r="Q9" s="74"/>
      <c r="R9" s="74"/>
      <c r="S9" s="75"/>
      <c r="T9" s="75"/>
      <c r="U9" s="75"/>
      <c r="V9" s="75"/>
      <c r="W9" s="75"/>
      <c r="X9" s="75"/>
      <c r="Y9" s="76"/>
      <c r="Z9" s="69"/>
      <c r="AA9" s="69"/>
      <c r="AB9" s="69"/>
      <c r="AC9" s="10"/>
      <c r="AD9" s="4"/>
      <c r="AE9" s="4"/>
      <c r="AF9" s="4"/>
    </row>
    <row r="10" spans="1:32" ht="12" customHeight="1" x14ac:dyDescent="0.25">
      <c r="A10" s="8"/>
      <c r="B10" s="82" t="s">
        <v>14</v>
      </c>
      <c r="C10" s="82"/>
      <c r="D10" s="82"/>
      <c r="E10" s="82"/>
      <c r="F10" s="82"/>
      <c r="G10" s="82"/>
      <c r="H10" s="82"/>
      <c r="I10" s="82"/>
      <c r="J10" s="82"/>
      <c r="K10" s="82"/>
      <c r="L10" s="10"/>
      <c r="M10" s="4"/>
      <c r="N10" s="4"/>
      <c r="O10" s="8"/>
      <c r="P10" s="74" t="s">
        <v>15</v>
      </c>
      <c r="Q10" s="74"/>
      <c r="R10" s="74"/>
      <c r="S10" s="75" t="s">
        <v>16</v>
      </c>
      <c r="T10" s="75"/>
      <c r="U10" s="75"/>
      <c r="V10" s="75"/>
      <c r="W10" s="75"/>
      <c r="X10" s="75"/>
      <c r="Y10" s="76"/>
      <c r="Z10" s="69"/>
      <c r="AA10" s="69"/>
      <c r="AB10" s="69"/>
      <c r="AC10" s="10"/>
      <c r="AD10" s="4"/>
      <c r="AE10" s="4"/>
      <c r="AF10" s="4"/>
    </row>
    <row r="11" spans="1:32" ht="12" customHeight="1" x14ac:dyDescent="0.25">
      <c r="A11" s="8"/>
      <c r="B11" s="82" t="s">
        <v>17</v>
      </c>
      <c r="C11" s="82"/>
      <c r="D11" s="82"/>
      <c r="E11" s="82"/>
      <c r="F11" s="82"/>
      <c r="G11" s="82"/>
      <c r="H11" s="82"/>
      <c r="I11" s="82"/>
      <c r="J11" s="82"/>
      <c r="K11" s="82"/>
      <c r="L11" s="10"/>
      <c r="M11" s="4"/>
      <c r="N11" s="4"/>
      <c r="O11" s="8"/>
      <c r="P11" s="74"/>
      <c r="Q11" s="74"/>
      <c r="R11" s="74"/>
      <c r="S11" s="75"/>
      <c r="T11" s="75"/>
      <c r="U11" s="75"/>
      <c r="V11" s="75"/>
      <c r="W11" s="75"/>
      <c r="X11" s="75"/>
      <c r="Y11" s="76"/>
      <c r="Z11" s="69"/>
      <c r="AA11" s="69"/>
      <c r="AB11" s="69"/>
      <c r="AC11" s="10"/>
      <c r="AD11" s="4"/>
      <c r="AE11" s="4"/>
      <c r="AF11" s="4"/>
    </row>
    <row r="12" spans="1:32" ht="9.75" customHeight="1" x14ac:dyDescent="0.25">
      <c r="A12" s="8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10"/>
      <c r="M12" s="4"/>
      <c r="N12" s="4"/>
      <c r="O12" s="8"/>
      <c r="P12" s="74"/>
      <c r="Q12" s="74"/>
      <c r="R12" s="74"/>
      <c r="S12" s="75" t="s">
        <v>18</v>
      </c>
      <c r="T12" s="75"/>
      <c r="U12" s="75"/>
      <c r="V12" s="75"/>
      <c r="W12" s="75"/>
      <c r="X12" s="75"/>
      <c r="Y12" s="76"/>
      <c r="Z12" s="69"/>
      <c r="AA12" s="69"/>
      <c r="AB12" s="69"/>
      <c r="AC12" s="10"/>
      <c r="AD12" s="4"/>
      <c r="AE12" s="4"/>
      <c r="AF12" s="4"/>
    </row>
    <row r="13" spans="1:32" ht="15.75" customHeight="1" x14ac:dyDescent="0.25">
      <c r="A13" s="8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10"/>
      <c r="M13" s="4"/>
      <c r="N13" s="4"/>
      <c r="O13" s="8"/>
      <c r="P13" s="74"/>
      <c r="Q13" s="74"/>
      <c r="R13" s="74"/>
      <c r="S13" s="75"/>
      <c r="T13" s="75"/>
      <c r="U13" s="75"/>
      <c r="V13" s="75"/>
      <c r="W13" s="75"/>
      <c r="X13" s="75"/>
      <c r="Y13" s="76"/>
      <c r="Z13" s="69"/>
      <c r="AA13" s="69"/>
      <c r="AB13" s="69"/>
      <c r="AC13" s="10"/>
      <c r="AD13" s="4"/>
      <c r="AE13" s="4"/>
      <c r="AF13" s="4"/>
    </row>
    <row r="14" spans="1:32" ht="12.75" customHeight="1" x14ac:dyDescent="0.25">
      <c r="A14" s="8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10"/>
      <c r="M14" s="4"/>
      <c r="N14" s="4"/>
      <c r="O14" s="8"/>
      <c r="P14" s="74" t="s">
        <v>19</v>
      </c>
      <c r="Q14" s="74"/>
      <c r="R14" s="74"/>
      <c r="S14" s="75" t="s">
        <v>20</v>
      </c>
      <c r="T14" s="75"/>
      <c r="U14" s="75"/>
      <c r="V14" s="75"/>
      <c r="W14" s="75"/>
      <c r="X14" s="75"/>
      <c r="Y14" s="76"/>
      <c r="Z14" s="69"/>
      <c r="AA14" s="69"/>
      <c r="AB14" s="69"/>
      <c r="AC14" s="10"/>
      <c r="AD14" s="4"/>
      <c r="AE14" s="4"/>
      <c r="AF14" s="4"/>
    </row>
    <row r="15" spans="1:32" ht="14.25" customHeight="1" x14ac:dyDescent="0.25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0"/>
      <c r="M15" s="4"/>
      <c r="N15" s="4"/>
      <c r="O15" s="8"/>
      <c r="P15" s="74"/>
      <c r="Q15" s="74"/>
      <c r="R15" s="74"/>
      <c r="S15" s="75"/>
      <c r="T15" s="75"/>
      <c r="U15" s="75"/>
      <c r="V15" s="75"/>
      <c r="W15" s="75"/>
      <c r="X15" s="75"/>
      <c r="Y15" s="76"/>
      <c r="Z15" s="69"/>
      <c r="AA15" s="69"/>
      <c r="AB15" s="69"/>
      <c r="AC15" s="10"/>
      <c r="AD15" s="4"/>
      <c r="AE15" s="4"/>
      <c r="AF15" s="4"/>
    </row>
    <row r="16" spans="1:32" ht="18.75" x14ac:dyDescent="0.3">
      <c r="A16" s="14"/>
      <c r="B16" s="15" t="s">
        <v>21</v>
      </c>
      <c r="C16" s="77" t="str">
        <f>IF(ISBLANK(Infos!B2), "", Infos!B2)</f>
        <v/>
      </c>
      <c r="D16" s="77"/>
      <c r="E16" s="77"/>
      <c r="F16" s="77"/>
      <c r="G16" s="77"/>
      <c r="H16" s="77"/>
      <c r="I16" s="77"/>
      <c r="J16" s="77"/>
      <c r="K16" s="77"/>
      <c r="L16" s="16"/>
      <c r="M16" s="15"/>
      <c r="N16" s="15"/>
      <c r="O16" s="14"/>
      <c r="P16" s="74"/>
      <c r="Q16" s="74"/>
      <c r="R16" s="74"/>
      <c r="S16" s="75"/>
      <c r="T16" s="75"/>
      <c r="U16" s="75"/>
      <c r="V16" s="75"/>
      <c r="W16" s="75"/>
      <c r="X16" s="75"/>
      <c r="Y16" s="76"/>
      <c r="Z16" s="69"/>
      <c r="AA16" s="69"/>
      <c r="AB16" s="69"/>
      <c r="AC16" s="16"/>
      <c r="AD16" s="15"/>
      <c r="AE16" s="15"/>
      <c r="AF16" s="15"/>
    </row>
    <row r="17" spans="1:32" ht="15" customHeight="1" x14ac:dyDescent="0.25">
      <c r="A17" s="14"/>
      <c r="B17" s="15" t="s">
        <v>22</v>
      </c>
      <c r="C17" s="78" t="str">
        <f>IF(ISBLANK(Infos!C2), "", Infos!C2)</f>
        <v/>
      </c>
      <c r="D17" s="78"/>
      <c r="E17" s="78"/>
      <c r="F17" s="79" t="s">
        <v>23</v>
      </c>
      <c r="G17" s="79"/>
      <c r="H17" s="78" t="str">
        <f>IF(ISBLANK(Infos!D2), "", Infos!D2)</f>
        <v/>
      </c>
      <c r="I17" s="78"/>
      <c r="J17" s="78"/>
      <c r="K17" s="78"/>
      <c r="L17" s="16"/>
      <c r="M17" s="15"/>
      <c r="N17" s="15"/>
      <c r="O17" s="14"/>
      <c r="P17" s="74" t="s">
        <v>24</v>
      </c>
      <c r="Q17" s="74"/>
      <c r="R17" s="74"/>
      <c r="S17" s="75" t="s">
        <v>25</v>
      </c>
      <c r="T17" s="75"/>
      <c r="U17" s="75"/>
      <c r="V17" s="75"/>
      <c r="W17" s="75"/>
      <c r="X17" s="75"/>
      <c r="Y17" s="76"/>
      <c r="Z17" s="69"/>
      <c r="AA17" s="69"/>
      <c r="AB17" s="69"/>
      <c r="AC17" s="16"/>
      <c r="AD17" s="15"/>
      <c r="AE17" s="15"/>
      <c r="AF17" s="15"/>
    </row>
    <row r="18" spans="1:32" ht="15.75" x14ac:dyDescent="0.25">
      <c r="A18" s="14"/>
      <c r="B18" s="18" t="s">
        <v>26</v>
      </c>
      <c r="C18" s="78" t="str">
        <f>IF(ISBLANK(Infos!E2), "", Infos!E2)</f>
        <v/>
      </c>
      <c r="D18" s="78"/>
      <c r="E18" s="78"/>
      <c r="F18" s="80" t="s">
        <v>27</v>
      </c>
      <c r="G18" s="80"/>
      <c r="H18" s="78" t="str">
        <f>IF(ISBLANK(Infos!F2), "", Infos!F2)</f>
        <v/>
      </c>
      <c r="I18" s="78"/>
      <c r="J18" s="78"/>
      <c r="K18" s="78"/>
      <c r="L18" s="16"/>
      <c r="M18" s="15"/>
      <c r="N18" s="15"/>
      <c r="O18" s="14"/>
      <c r="P18" s="74"/>
      <c r="Q18" s="74"/>
      <c r="R18" s="74"/>
      <c r="S18" s="75"/>
      <c r="T18" s="75"/>
      <c r="U18" s="75"/>
      <c r="V18" s="75"/>
      <c r="W18" s="75"/>
      <c r="X18" s="75"/>
      <c r="Y18" s="76"/>
      <c r="Z18" s="69"/>
      <c r="AA18" s="69"/>
      <c r="AB18" s="69"/>
      <c r="AC18" s="16"/>
      <c r="AD18" s="15"/>
      <c r="AE18" s="15"/>
      <c r="AF18" s="15"/>
    </row>
    <row r="19" spans="1:32" ht="15.75" x14ac:dyDescent="0.25">
      <c r="A19" s="14"/>
      <c r="B19" s="15" t="s">
        <v>28</v>
      </c>
      <c r="C19" s="81" t="str">
        <f>IF(ISBLANK(Infos!G2), "", Infos!G2)</f>
        <v/>
      </c>
      <c r="D19" s="81"/>
      <c r="E19" s="81"/>
      <c r="F19" s="81"/>
      <c r="G19" s="81"/>
      <c r="H19" s="81"/>
      <c r="I19" s="79" t="s">
        <v>29</v>
      </c>
      <c r="J19" s="79"/>
      <c r="K19" s="17" t="str">
        <f>IF(ISBLANK(Infos!H2), "", Infos!H2)</f>
        <v/>
      </c>
      <c r="L19" s="16"/>
      <c r="M19" s="15"/>
      <c r="N19" s="15"/>
      <c r="O19" s="14"/>
      <c r="P19" s="74"/>
      <c r="Q19" s="74"/>
      <c r="R19" s="74"/>
      <c r="S19" s="75"/>
      <c r="T19" s="75"/>
      <c r="U19" s="75"/>
      <c r="V19" s="75"/>
      <c r="W19" s="75"/>
      <c r="X19" s="75"/>
      <c r="Y19" s="76"/>
      <c r="Z19" s="69"/>
      <c r="AA19" s="69"/>
      <c r="AB19" s="69"/>
      <c r="AC19" s="16"/>
      <c r="AD19" s="15"/>
      <c r="AE19" s="15"/>
      <c r="AF19" s="15"/>
    </row>
    <row r="20" spans="1:32" ht="10.5" customHeight="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74"/>
      <c r="Q20" s="74"/>
      <c r="R20" s="74"/>
      <c r="S20" s="75" t="s">
        <v>30</v>
      </c>
      <c r="T20" s="75"/>
      <c r="U20" s="75"/>
      <c r="V20" s="75"/>
      <c r="W20" s="75"/>
      <c r="X20" s="75"/>
      <c r="Y20" s="76"/>
      <c r="Z20" s="69"/>
      <c r="AA20" s="69"/>
      <c r="AB20" s="69"/>
      <c r="AC20" s="10"/>
      <c r="AD20" s="4"/>
      <c r="AE20" s="4"/>
      <c r="AF20" s="4"/>
    </row>
    <row r="21" spans="1:32" ht="15.75" customHeight="1" x14ac:dyDescent="0.25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74"/>
      <c r="Q21" s="74"/>
      <c r="R21" s="74"/>
      <c r="S21" s="75"/>
      <c r="T21" s="75"/>
      <c r="U21" s="75"/>
      <c r="V21" s="75"/>
      <c r="W21" s="75"/>
      <c r="X21" s="75"/>
      <c r="Y21" s="76"/>
      <c r="Z21" s="69"/>
      <c r="AA21" s="69"/>
      <c r="AB21" s="69"/>
      <c r="AC21" s="10"/>
      <c r="AD21" s="4"/>
      <c r="AE21" s="4"/>
      <c r="AF21" s="4"/>
    </row>
    <row r="22" spans="1:32" ht="15.75" customHeight="1" x14ac:dyDescent="0.25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74"/>
      <c r="Q22" s="74"/>
      <c r="R22" s="74"/>
      <c r="S22" s="75"/>
      <c r="T22" s="75"/>
      <c r="U22" s="75"/>
      <c r="V22" s="75"/>
      <c r="W22" s="75"/>
      <c r="X22" s="75"/>
      <c r="Y22" s="76"/>
      <c r="Z22" s="69"/>
      <c r="AA22" s="69"/>
      <c r="AB22" s="69"/>
      <c r="AC22" s="10"/>
      <c r="AD22" s="4"/>
      <c r="AE22" s="4"/>
      <c r="AF22" s="4"/>
    </row>
    <row r="23" spans="1:32" ht="15.75" customHeight="1" x14ac:dyDescent="0.25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spans="1:32" ht="15.75" customHeight="1" x14ac:dyDescent="0.25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19"/>
      <c r="Q24" s="70" t="s">
        <v>35</v>
      </c>
      <c r="R24" s="70"/>
      <c r="S24" s="19"/>
      <c r="T24" s="19"/>
      <c r="U24" s="19" t="s">
        <v>36</v>
      </c>
      <c r="V24" s="19"/>
      <c r="W24" s="19"/>
      <c r="X24" s="19"/>
      <c r="Y24" s="19"/>
      <c r="Z24" s="19"/>
      <c r="AA24" s="19"/>
      <c r="AB24" s="19"/>
      <c r="AC24" s="10"/>
      <c r="AD24" s="4"/>
      <c r="AE24" s="4"/>
      <c r="AF24" s="4"/>
    </row>
    <row r="25" spans="1:32" ht="15.75" customHeight="1" x14ac:dyDescent="0.25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64" t="s">
        <v>38</v>
      </c>
      <c r="R25" s="64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spans="1:32" ht="15.75" customHeight="1" x14ac:dyDescent="0.25">
      <c r="A26" s="8"/>
      <c r="B26" s="4"/>
      <c r="C26" s="4"/>
      <c r="D26" s="4"/>
      <c r="E26" s="4"/>
      <c r="F26" s="4"/>
      <c r="G26" s="20"/>
      <c r="H26" s="71" t="str">
        <f>IF(ISBLANK(Infos!I2), "", Infos!I2)</f>
        <v/>
      </c>
      <c r="I26" s="71"/>
      <c r="J26" s="71"/>
      <c r="K26" s="71"/>
      <c r="L26" s="10"/>
      <c r="M26" s="4"/>
      <c r="N26" s="4"/>
      <c r="O26" s="8"/>
      <c r="P26" s="5"/>
      <c r="Q26" s="64" t="s">
        <v>40</v>
      </c>
      <c r="R26" s="64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spans="1:32" ht="15.75" customHeight="1" x14ac:dyDescent="0.25">
      <c r="A27" s="8"/>
      <c r="B27" s="72" t="str">
        <f>IF(ISBLANK(Infos!J2), "", Infos!J2)</f>
        <v/>
      </c>
      <c r="C27" s="72"/>
      <c r="D27" s="72"/>
      <c r="E27" s="72"/>
      <c r="F27" s="72"/>
      <c r="G27" s="9"/>
      <c r="H27" s="52" t="s">
        <v>42</v>
      </c>
      <c r="I27" s="52"/>
      <c r="J27" s="52"/>
      <c r="K27" s="52"/>
      <c r="L27" s="10"/>
      <c r="M27" s="4"/>
      <c r="N27" s="4"/>
      <c r="O27" s="8"/>
      <c r="P27" s="5"/>
      <c r="Q27" s="64" t="s">
        <v>43</v>
      </c>
      <c r="R27" s="64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spans="1:32" ht="15.75" customHeight="1" x14ac:dyDescent="0.25">
      <c r="A28" s="8"/>
      <c r="B28" s="56" t="s">
        <v>45</v>
      </c>
      <c r="C28" s="56"/>
      <c r="D28" s="56"/>
      <c r="E28" s="56"/>
      <c r="F28" s="56"/>
      <c r="G28" s="4"/>
      <c r="H28" s="4"/>
      <c r="I28" s="4"/>
      <c r="J28" s="4"/>
      <c r="K28" s="4"/>
      <c r="L28" s="10"/>
      <c r="M28" s="4"/>
      <c r="N28" s="4"/>
      <c r="O28" s="8"/>
      <c r="P28" s="5"/>
      <c r="Q28" s="64" t="s">
        <v>46</v>
      </c>
      <c r="R28" s="64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spans="1:32" ht="15.75" customHeight="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spans="1:32" ht="15.75" customHeight="1" x14ac:dyDescent="0.25">
      <c r="A30" s="8"/>
      <c r="B30" s="56" t="s">
        <v>48</v>
      </c>
      <c r="C30" s="56"/>
      <c r="D30" s="56"/>
      <c r="E30" s="56"/>
      <c r="F30" s="56"/>
      <c r="G30" s="56"/>
      <c r="H30" s="56"/>
      <c r="I30" s="56"/>
      <c r="J30" s="56"/>
      <c r="K30" s="56"/>
      <c r="L30" s="10"/>
      <c r="M30" s="4"/>
      <c r="N30" s="4"/>
      <c r="O30" s="8"/>
      <c r="P30" s="2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spans="1:32" ht="10.5" customHeight="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2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spans="1:32" ht="15" customHeight="1" x14ac:dyDescent="0.25">
      <c r="A32" s="8"/>
      <c r="B32" s="65" t="s">
        <v>50</v>
      </c>
      <c r="C32" s="65"/>
      <c r="D32" s="65"/>
      <c r="E32" s="65"/>
      <c r="F32" s="66" t="s">
        <v>5</v>
      </c>
      <c r="G32" s="66"/>
      <c r="H32" s="66"/>
      <c r="I32" s="66"/>
      <c r="J32" s="67" t="s">
        <v>51</v>
      </c>
      <c r="K32" s="65" t="s">
        <v>52</v>
      </c>
      <c r="L32" s="10"/>
      <c r="M32" s="4"/>
      <c r="N32" s="4"/>
      <c r="O32" s="8"/>
      <c r="P32" s="22"/>
      <c r="Q32" s="23" t="s">
        <v>53</v>
      </c>
      <c r="R32" s="23" t="s">
        <v>54</v>
      </c>
      <c r="S32" s="23" t="s">
        <v>55</v>
      </c>
      <c r="T32" s="23" t="s">
        <v>56</v>
      </c>
      <c r="U32" s="23" t="s">
        <v>57</v>
      </c>
      <c r="V32" s="23" t="s">
        <v>58</v>
      </c>
      <c r="W32" s="23" t="s">
        <v>59</v>
      </c>
      <c r="X32" s="23" t="s">
        <v>60</v>
      </c>
      <c r="Y32" s="23" t="s">
        <v>61</v>
      </c>
      <c r="Z32" s="24" t="s">
        <v>62</v>
      </c>
      <c r="AA32" s="24" t="s">
        <v>63</v>
      </c>
      <c r="AB32" s="25"/>
      <c r="AC32" s="10"/>
      <c r="AD32" s="4"/>
      <c r="AE32" s="4"/>
      <c r="AF32" s="4"/>
    </row>
    <row r="33" spans="1:32" ht="21" customHeight="1" x14ac:dyDescent="0.25">
      <c r="A33" s="8"/>
      <c r="B33" s="65"/>
      <c r="C33" s="65"/>
      <c r="D33" s="65"/>
      <c r="E33" s="65"/>
      <c r="F33" s="26">
        <v>1</v>
      </c>
      <c r="G33" s="26">
        <v>2</v>
      </c>
      <c r="H33" s="26">
        <v>3</v>
      </c>
      <c r="I33" s="26">
        <v>4</v>
      </c>
      <c r="J33" s="67"/>
      <c r="K33" s="67"/>
      <c r="L33" s="10"/>
      <c r="M33" s="4"/>
      <c r="N33" s="4"/>
      <c r="O33" s="8"/>
      <c r="P33" s="27" t="s">
        <v>64</v>
      </c>
      <c r="Q33" s="12"/>
      <c r="R33" s="12"/>
      <c r="S33" s="12"/>
      <c r="T33" s="12"/>
      <c r="U33" s="12"/>
      <c r="V33" s="12"/>
      <c r="W33" s="12"/>
      <c r="X33" s="12"/>
      <c r="Y33" s="12"/>
      <c r="Z33" s="28"/>
      <c r="AA33" s="28">
        <f>SUM(Q33:Z33)</f>
        <v>0</v>
      </c>
      <c r="AB33" s="29"/>
      <c r="AC33" s="10"/>
      <c r="AD33" s="4"/>
      <c r="AE33" s="4"/>
      <c r="AF33" s="4"/>
    </row>
    <row r="34" spans="1:32" ht="24" customHeight="1" x14ac:dyDescent="0.25">
      <c r="A34" s="8"/>
      <c r="B34" s="68" t="str">
        <f>IF(ISBLANK(Infos!E$2), CONCATENATE("  ", "Filipino"), CONCATENATE("  ", "Filipino ", Infos!E$2))</f>
        <v xml:space="preserve">  Filipino</v>
      </c>
      <c r="C34" s="68"/>
      <c r="D34" s="68"/>
      <c r="E34" s="68"/>
      <c r="F34" s="30" t="str">
        <f>IF(ISBLANK(Grades!C2), "", Grades!C2)</f>
        <v/>
      </c>
      <c r="G34" s="30" t="str">
        <f>IF(ISBLANK(Grades!C3), "", Grades!C3)</f>
        <v/>
      </c>
      <c r="H34" s="30"/>
      <c r="I34" s="30"/>
      <c r="J34" s="31" t="e">
        <f t="shared" ref="J34:J40" si="0">ROUND((F34+G34+H34+I34)/4,0)</f>
        <v>#VALUE!</v>
      </c>
      <c r="K34" s="32" t="s">
        <v>65</v>
      </c>
      <c r="L34" s="10"/>
      <c r="M34" s="4"/>
      <c r="N34" s="4"/>
      <c r="O34" s="8"/>
      <c r="P34" s="27" t="s">
        <v>66</v>
      </c>
      <c r="Q34" s="12"/>
      <c r="R34" s="12"/>
      <c r="S34" s="12"/>
      <c r="T34" s="12"/>
      <c r="U34" s="12"/>
      <c r="V34" s="12"/>
      <c r="W34" s="12"/>
      <c r="X34" s="12"/>
      <c r="Y34" s="12"/>
      <c r="Z34" s="28"/>
      <c r="AA34" s="28">
        <f>SUM(Q34:Z34)</f>
        <v>0</v>
      </c>
      <c r="AB34" s="29"/>
      <c r="AC34" s="10"/>
      <c r="AD34" s="4"/>
      <c r="AE34" s="4"/>
      <c r="AF34" s="4"/>
    </row>
    <row r="35" spans="1:32" ht="24" customHeight="1" x14ac:dyDescent="0.25">
      <c r="A35" s="8"/>
      <c r="B35" s="57" t="str">
        <f>IF(ISBLANK(Infos!E$2), CONCATENATE("  ", "English"), CONCATENATE("  ", "English ", Infos!E$2))</f>
        <v xml:space="preserve">  English</v>
      </c>
      <c r="C35" s="57"/>
      <c r="D35" s="57"/>
      <c r="E35" s="57"/>
      <c r="F35" s="30" t="str">
        <f>IF(ISBLANK(Grades!D2), "", Grades!D2)</f>
        <v/>
      </c>
      <c r="G35" s="30" t="str">
        <f>IF(ISBLANK(Grades!D3), "", Grades!D3)</f>
        <v/>
      </c>
      <c r="H35" s="30"/>
      <c r="I35" s="30"/>
      <c r="J35" s="31" t="e">
        <f t="shared" si="0"/>
        <v>#VALUE!</v>
      </c>
      <c r="K35" s="32" t="s">
        <v>65</v>
      </c>
      <c r="L35" s="10"/>
      <c r="M35" s="4"/>
      <c r="N35" s="4"/>
      <c r="O35" s="8"/>
      <c r="P35" s="27" t="s">
        <v>67</v>
      </c>
      <c r="Q35" s="12"/>
      <c r="R35" s="12"/>
      <c r="S35" s="12"/>
      <c r="T35" s="12"/>
      <c r="U35" s="12"/>
      <c r="V35" s="12"/>
      <c r="W35" s="12"/>
      <c r="X35" s="12"/>
      <c r="Y35" s="12"/>
      <c r="Z35" s="28"/>
      <c r="AA35" s="28">
        <f>SUM(Q35:Z35)</f>
        <v>0</v>
      </c>
      <c r="AB35" s="29"/>
      <c r="AC35" s="10"/>
      <c r="AD35" s="4"/>
      <c r="AE35" s="4"/>
      <c r="AF35" s="4"/>
    </row>
    <row r="36" spans="1:32" ht="22.5" customHeight="1" x14ac:dyDescent="0.25">
      <c r="A36" s="8"/>
      <c r="B36" s="57" t="str">
        <f>IF(ISBLANK(Infos!E$2), CONCATENATE("  ", "Mathematics"), CONCATENATE("  ", "Mathematics ", Infos!E$2))</f>
        <v xml:space="preserve">  Mathematics</v>
      </c>
      <c r="C36" s="57"/>
      <c r="D36" s="57"/>
      <c r="E36" s="57"/>
      <c r="F36" s="30" t="str">
        <f>IF(ISBLANK(Grades!E2), "", Grades!E2)</f>
        <v/>
      </c>
      <c r="G36" s="30" t="str">
        <f>IF(ISBLANK(Grades!E3), "", Grades!E3)</f>
        <v/>
      </c>
      <c r="H36" s="30"/>
      <c r="I36" s="30"/>
      <c r="J36" s="31" t="e">
        <f t="shared" si="0"/>
        <v>#VALUE!</v>
      </c>
      <c r="K36" s="32" t="s">
        <v>65</v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spans="1:32" ht="22.5" customHeight="1" x14ac:dyDescent="0.25">
      <c r="A37" s="8"/>
      <c r="B37" s="57" t="str">
        <f>IF(ISBLANK(Infos!E$2), CONCATENATE("  ", "Science"), CONCATENATE("  ", "Science ", Infos!E$2))</f>
        <v xml:space="preserve">  Science</v>
      </c>
      <c r="C37" s="57"/>
      <c r="D37" s="57"/>
      <c r="E37" s="57"/>
      <c r="F37" s="30" t="str">
        <f>IF(ISBLANK(Grades!F2), "", Grades!F2)</f>
        <v/>
      </c>
      <c r="G37" s="30" t="str">
        <f>IF(ISBLANK(Grades!F3), "", Grades!F3)</f>
        <v/>
      </c>
      <c r="H37" s="30"/>
      <c r="I37" s="30"/>
      <c r="J37" s="31" t="e">
        <f t="shared" si="0"/>
        <v>#VALUE!</v>
      </c>
      <c r="K37" s="32" t="s">
        <v>65</v>
      </c>
      <c r="L37" s="10"/>
      <c r="M37" s="4"/>
      <c r="N37" s="4"/>
      <c r="O37" s="8"/>
      <c r="P37" s="19" t="s">
        <v>68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spans="1:32" ht="22.5" customHeight="1" x14ac:dyDescent="0.25">
      <c r="A38" s="8"/>
      <c r="B38" s="57" t="str">
        <f>IF(ISBLANK(Infos!E$2), CONCATENATE("  ", "Araling Panlipunan (AP)"), CONCATENATE("  ", "Araling Panlipunan (AP) ", Infos!E$2))</f>
        <v xml:space="preserve">  Araling Panlipunan (AP)</v>
      </c>
      <c r="C38" s="57"/>
      <c r="D38" s="57"/>
      <c r="E38" s="57"/>
      <c r="F38" s="30" t="str">
        <f>IF(ISBLANK(Grades!G2), "", Grades!G2)</f>
        <v/>
      </c>
      <c r="G38" s="30" t="str">
        <f>IF(ISBLANK(Grades!G3), "", Grades!G3)</f>
        <v/>
      </c>
      <c r="H38" s="30"/>
      <c r="I38" s="30"/>
      <c r="J38" s="31" t="e">
        <f t="shared" si="0"/>
        <v>#VALUE!</v>
      </c>
      <c r="K38" s="32" t="s">
        <v>65</v>
      </c>
      <c r="L38" s="10"/>
      <c r="M38" s="4"/>
      <c r="N38" s="4"/>
      <c r="O38" s="8"/>
      <c r="P38" s="4" t="s">
        <v>69</v>
      </c>
      <c r="Q38" s="5"/>
      <c r="R38" s="33"/>
      <c r="S38" s="33"/>
      <c r="T38" s="33"/>
      <c r="U38" s="33"/>
      <c r="V38" s="33"/>
      <c r="W38" s="33"/>
      <c r="X38" s="33"/>
      <c r="Y38" s="33"/>
      <c r="Z38" s="33"/>
      <c r="AA38" s="5"/>
      <c r="AB38" s="5"/>
      <c r="AC38" s="10"/>
      <c r="AD38" s="4"/>
      <c r="AE38" s="4"/>
      <c r="AF38" s="4"/>
    </row>
    <row r="39" spans="1:32" ht="23.25" customHeight="1" x14ac:dyDescent="0.25">
      <c r="A39" s="8"/>
      <c r="B39" s="61" t="str">
        <f>IF(ISBLANK(Infos!E$2), CONCATENATE("  ", "Edukasyon sa Pagpapakatao (EsP)"), CONCATENATE("  ", "Edukasyon sa Pagpapakatao (EsP) ", Infos!E$2))</f>
        <v xml:space="preserve">  Edukasyon sa Pagpapakatao (EsP)</v>
      </c>
      <c r="C39" s="61"/>
      <c r="D39" s="61"/>
      <c r="E39" s="61"/>
      <c r="F39" s="30" t="str">
        <f>IF(ISBLANK(Grades!H2), "", Grades!H2)</f>
        <v/>
      </c>
      <c r="G39" s="30" t="str">
        <f>IF(ISBLANK(Grades!H3), "", Grades!H3)</f>
        <v/>
      </c>
      <c r="H39" s="30"/>
      <c r="I39" s="30"/>
      <c r="J39" s="31" t="e">
        <f t="shared" si="0"/>
        <v>#VALUE!</v>
      </c>
      <c r="K39" s="32" t="s">
        <v>65</v>
      </c>
      <c r="L39" s="10"/>
      <c r="M39" s="4"/>
      <c r="N39" s="4"/>
      <c r="O39" s="8"/>
      <c r="P39" s="4" t="s">
        <v>70</v>
      </c>
      <c r="Q39" s="5"/>
      <c r="R39" s="33"/>
      <c r="S39" s="33"/>
      <c r="T39" s="33"/>
      <c r="U39" s="33"/>
      <c r="V39" s="33"/>
      <c r="W39" s="33"/>
      <c r="X39" s="33"/>
      <c r="Y39" s="33"/>
      <c r="Z39" s="33"/>
      <c r="AA39" s="5"/>
      <c r="AB39" s="5"/>
      <c r="AC39" s="10"/>
      <c r="AD39" s="4"/>
      <c r="AE39" s="4"/>
      <c r="AF39" s="4"/>
    </row>
    <row r="40" spans="1:32" ht="24.75" customHeight="1" x14ac:dyDescent="0.25">
      <c r="A40" s="8"/>
      <c r="B40" s="62" t="str">
        <f>IF(ISBLANK(Infos!E$2), CONCATENATE("  ", "Technology and Livelihood Education   (TLE)"), CONCATENATE("  ", "Technology and Livelihood Education          (TLE) ", Infos!E$2))</f>
        <v xml:space="preserve">  Technology and Livelihood Education   (TLE)</v>
      </c>
      <c r="C40" s="62"/>
      <c r="D40" s="62"/>
      <c r="E40" s="62"/>
      <c r="F40" s="30" t="str">
        <f>IF(ISBLANK(Grades!I2), "", Grades!I2)</f>
        <v/>
      </c>
      <c r="G40" s="30" t="str">
        <f>IF(ISBLANK(Grades!I3), "", Grades!I3)</f>
        <v/>
      </c>
      <c r="H40" s="30"/>
      <c r="I40" s="30"/>
      <c r="J40" s="31" t="e">
        <f t="shared" si="0"/>
        <v>#VALUE!</v>
      </c>
      <c r="K40" s="32" t="s">
        <v>65</v>
      </c>
      <c r="L40" s="10"/>
      <c r="M40" s="4"/>
      <c r="N40" s="4"/>
      <c r="O40" s="8"/>
      <c r="P40" s="4" t="s">
        <v>71</v>
      </c>
      <c r="Q40" s="5"/>
      <c r="R40" s="33"/>
      <c r="S40" s="33"/>
      <c r="T40" s="33"/>
      <c r="U40" s="33"/>
      <c r="V40" s="33"/>
      <c r="W40" s="33"/>
      <c r="X40" s="33"/>
      <c r="Y40" s="33"/>
      <c r="Z40" s="33"/>
      <c r="AA40" s="5"/>
      <c r="AB40" s="5"/>
      <c r="AC40" s="10"/>
      <c r="AD40" s="4"/>
      <c r="AE40" s="4"/>
      <c r="AF40" s="4"/>
    </row>
    <row r="41" spans="1:32" ht="22.5" customHeight="1" x14ac:dyDescent="0.25">
      <c r="A41" s="8"/>
      <c r="B41" s="57" t="str">
        <f>IF(ISBLANK(Infos!E$2), CONCATENATE("  ", "MAPEH"), CONCATENATE("  ", "MAPEH ", Infos!E$2))</f>
        <v xml:space="preserve">  MAPEH</v>
      </c>
      <c r="C41" s="57"/>
      <c r="D41" s="57"/>
      <c r="E41" s="57"/>
      <c r="F41" s="30" t="str">
        <f>IF(ISBLANK(Grades!J2), "", Grades!J2)</f>
        <v/>
      </c>
      <c r="G41" s="30" t="str">
        <f>IF(ISBLANK(Grades!J3), "", Grades!J3)</f>
        <v/>
      </c>
      <c r="H41" s="30"/>
      <c r="I41" s="30"/>
      <c r="J41" s="31" t="e">
        <f>ROUND((J42+J43+J44+J45)/4,0)</f>
        <v>#VALUE!</v>
      </c>
      <c r="K41" s="32" t="s">
        <v>65</v>
      </c>
      <c r="L41" s="10"/>
      <c r="M41" s="4"/>
      <c r="N41" s="4"/>
      <c r="O41" s="8"/>
      <c r="P41" s="4" t="s">
        <v>72</v>
      </c>
      <c r="Q41" s="5"/>
      <c r="R41" s="33"/>
      <c r="S41" s="33"/>
      <c r="T41" s="33"/>
      <c r="U41" s="33"/>
      <c r="V41" s="33"/>
      <c r="W41" s="33"/>
      <c r="X41" s="33"/>
      <c r="Y41" s="33"/>
      <c r="Z41" s="33"/>
      <c r="AA41" s="5"/>
      <c r="AB41" s="5"/>
      <c r="AC41" s="10"/>
      <c r="AD41" s="4"/>
      <c r="AE41" s="4"/>
      <c r="AF41" s="4"/>
    </row>
    <row r="42" spans="1:32" ht="22.5" customHeight="1" x14ac:dyDescent="0.25">
      <c r="A42" s="8"/>
      <c r="B42" s="57" t="str">
        <f>IF(ISBLANK(Infos!E$2), CONCATENATE("       ", "Music"), CONCATENATE("       ", "Music ", Infos!E$2))</f>
        <v xml:space="preserve">       Music</v>
      </c>
      <c r="C42" s="57"/>
      <c r="D42" s="57"/>
      <c r="E42" s="57"/>
      <c r="F42" s="30" t="str">
        <f>IF(ISBLANK(Grades!K2), "", Grades!K2)</f>
        <v/>
      </c>
      <c r="G42" s="30" t="str">
        <f>IF(ISBLANK(Grades!K3), "", Grades!K3)</f>
        <v/>
      </c>
      <c r="H42" s="30"/>
      <c r="I42" s="30"/>
      <c r="J42" s="31" t="e">
        <f>ROUND((F42+G42+H42+I42)/4,0)</f>
        <v>#VALUE!</v>
      </c>
      <c r="K42" s="32" t="s">
        <v>65</v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spans="1:32" ht="22.5" customHeight="1" x14ac:dyDescent="0.25">
      <c r="A43" s="8"/>
      <c r="B43" s="57" t="str">
        <f>IF(ISBLANK(Infos!E$2), CONCATENATE("       ", "Arts"), CONCATENATE("       ", "Arts ", Infos!E$2))</f>
        <v xml:space="preserve">       Arts</v>
      </c>
      <c r="C43" s="57"/>
      <c r="D43" s="57"/>
      <c r="E43" s="57"/>
      <c r="F43" s="30" t="str">
        <f>IF(ISBLANK(Grades!L2), "", Grades!L2)</f>
        <v/>
      </c>
      <c r="G43" s="30" t="str">
        <f>IF(ISBLANK(Grades!L3), "", Grades!L3)</f>
        <v/>
      </c>
      <c r="H43" s="30"/>
      <c r="I43" s="30"/>
      <c r="J43" s="31" t="e">
        <f>ROUND((F43+G43+H43+I43)/4,0)</f>
        <v>#VALUE!</v>
      </c>
      <c r="K43" s="32" t="s">
        <v>65</v>
      </c>
      <c r="L43" s="10"/>
      <c r="M43" s="4"/>
      <c r="N43" s="4"/>
      <c r="O43" s="8"/>
      <c r="P43" s="63" t="s">
        <v>73</v>
      </c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10"/>
      <c r="AD43" s="4"/>
      <c r="AE43" s="4"/>
      <c r="AF43" s="4"/>
    </row>
    <row r="44" spans="1:32" ht="22.5" customHeight="1" x14ac:dyDescent="0.25">
      <c r="A44" s="8"/>
      <c r="B44" s="57" t="str">
        <f>IF(ISBLANK(Infos!E$2), CONCATENATE("       ", "PE"), CONCATENATE("       ", "PE ", Infos!E$2))</f>
        <v xml:space="preserve">       PE</v>
      </c>
      <c r="C44" s="57"/>
      <c r="D44" s="57"/>
      <c r="E44" s="57"/>
      <c r="F44" s="30" t="str">
        <f>IF(ISBLANK(Grades!M2), "", Grades!M2)</f>
        <v/>
      </c>
      <c r="G44" s="30" t="str">
        <f>IF(ISBLANK(Grades!M3), "", Grades!M3)</f>
        <v/>
      </c>
      <c r="H44" s="30"/>
      <c r="I44" s="30"/>
      <c r="J44" s="31" t="e">
        <f>ROUND((F44+G44+H44+I44)/4,0)</f>
        <v>#VALUE!</v>
      </c>
      <c r="K44" s="32" t="s">
        <v>65</v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spans="1:32" ht="22.5" customHeight="1" x14ac:dyDescent="0.25">
      <c r="A45" s="8"/>
      <c r="B45" s="57" t="str">
        <f>IF(ISBLANK(Infos!E$2), CONCATENATE("       ", "Health"), CONCATENATE("       ", "Health ", Infos!E$2))</f>
        <v xml:space="preserve">       Health</v>
      </c>
      <c r="C45" s="57"/>
      <c r="D45" s="57"/>
      <c r="E45" s="57"/>
      <c r="F45" s="30" t="str">
        <f>IF(ISBLANK(Grades!N2), "", Grades!N2)</f>
        <v/>
      </c>
      <c r="G45" s="30" t="str">
        <f>IF(ISBLANK(Grades!N3), "", Grades!N3)</f>
        <v/>
      </c>
      <c r="H45" s="30"/>
      <c r="I45" s="30"/>
      <c r="J45" s="31" t="e">
        <f>ROUND((F45+G45+H45+I45)/4,0)</f>
        <v>#VALUE!</v>
      </c>
      <c r="K45" s="32" t="s">
        <v>65</v>
      </c>
      <c r="L45" s="10"/>
      <c r="M45" s="4"/>
      <c r="N45" s="4"/>
      <c r="O45" s="8"/>
      <c r="P45" s="5" t="s">
        <v>74</v>
      </c>
      <c r="Q45" s="5"/>
      <c r="R45" s="5"/>
      <c r="S45" s="5"/>
      <c r="T45" s="5" t="s">
        <v>75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spans="1:32" ht="22.5" customHeight="1" x14ac:dyDescent="0.25">
      <c r="A46" s="8"/>
      <c r="B46" s="58"/>
      <c r="C46" s="58"/>
      <c r="D46" s="58"/>
      <c r="E46" s="58"/>
      <c r="F46" s="34"/>
      <c r="G46" s="34"/>
      <c r="H46" s="34"/>
      <c r="I46" s="34"/>
      <c r="J46" s="31"/>
      <c r="K46" s="32"/>
      <c r="L46" s="10"/>
      <c r="M46" s="4"/>
      <c r="N46" s="4"/>
      <c r="O46" s="8"/>
      <c r="P46" s="5" t="s">
        <v>76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spans="1:32" ht="22.5" customHeight="1" x14ac:dyDescent="0.25">
      <c r="A47" s="8"/>
      <c r="B47" s="58"/>
      <c r="C47" s="58"/>
      <c r="D47" s="58"/>
      <c r="E47" s="58"/>
      <c r="F47" s="34"/>
      <c r="G47" s="34"/>
      <c r="H47" s="34"/>
      <c r="I47" s="34"/>
      <c r="J47" s="31"/>
      <c r="K47" s="35"/>
      <c r="L47" s="10"/>
      <c r="M47" s="4"/>
      <c r="N47" s="4"/>
      <c r="O47" s="8"/>
      <c r="P47" s="5" t="s">
        <v>77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spans="1:32" ht="22.5" customHeight="1" x14ac:dyDescent="0.25">
      <c r="A48" s="8"/>
      <c r="B48" s="4"/>
      <c r="C48" s="4"/>
      <c r="D48" s="4"/>
      <c r="E48" s="4"/>
      <c r="F48" s="59" t="s">
        <v>78</v>
      </c>
      <c r="G48" s="59"/>
      <c r="H48" s="59"/>
      <c r="I48" s="59"/>
      <c r="J48" s="36" t="e">
        <f>ROUND((J34+J35+J36+J37+J38+J39+J40+J41)/8,0)</f>
        <v>#VALUE!</v>
      </c>
      <c r="K48" s="37" t="s">
        <v>79</v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spans="1:32" ht="10.5" customHeight="1" x14ac:dyDescent="0.25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55"/>
      <c r="Q49" s="55"/>
      <c r="R49" s="55"/>
      <c r="S49" s="55"/>
      <c r="T49" s="55"/>
      <c r="U49" s="21"/>
      <c r="V49" s="21"/>
      <c r="W49" s="21"/>
      <c r="X49" s="38"/>
      <c r="Y49" s="38"/>
      <c r="Z49" s="39"/>
      <c r="AA49" s="39"/>
      <c r="AB49" s="39"/>
      <c r="AC49" s="10"/>
      <c r="AD49" s="4"/>
      <c r="AE49" s="4"/>
      <c r="AF49" s="4"/>
    </row>
    <row r="50" spans="1:32" ht="15.75" customHeight="1" x14ac:dyDescent="0.25">
      <c r="A50" s="8"/>
      <c r="B50" s="40" t="s">
        <v>80</v>
      </c>
      <c r="C50" s="40"/>
      <c r="D50" s="40"/>
      <c r="E50" s="40"/>
      <c r="F50" s="4"/>
      <c r="G50" s="60" t="s">
        <v>81</v>
      </c>
      <c r="H50" s="60"/>
      <c r="I50" s="60"/>
      <c r="J50" s="60" t="s">
        <v>82</v>
      </c>
      <c r="K50" s="60"/>
      <c r="L50" s="10"/>
      <c r="M50" s="4"/>
      <c r="N50" s="4"/>
      <c r="O50" s="8"/>
      <c r="P50" s="56" t="s">
        <v>83</v>
      </c>
      <c r="Q50" s="56"/>
      <c r="R50" s="56"/>
      <c r="S50" s="56"/>
      <c r="T50" s="56"/>
      <c r="U50" s="21"/>
      <c r="V50" s="5"/>
      <c r="W50" s="5"/>
      <c r="X50" s="52" t="s">
        <v>42</v>
      </c>
      <c r="Y50" s="52"/>
      <c r="Z50" s="52"/>
      <c r="AA50" s="52"/>
      <c r="AB50" s="52"/>
      <c r="AC50" s="10"/>
      <c r="AD50" s="4"/>
      <c r="AE50" s="4"/>
      <c r="AF50" s="4"/>
    </row>
    <row r="51" spans="1:32" ht="15.75" customHeight="1" x14ac:dyDescent="0.25">
      <c r="A51" s="8"/>
      <c r="B51" s="41" t="s">
        <v>84</v>
      </c>
      <c r="C51" s="41"/>
      <c r="D51" s="41"/>
      <c r="E51" s="41"/>
      <c r="F51" s="4"/>
      <c r="G51" s="41" t="s">
        <v>85</v>
      </c>
      <c r="H51" s="4"/>
      <c r="I51" s="4"/>
      <c r="J51" s="53" t="s">
        <v>86</v>
      </c>
      <c r="K51" s="53"/>
      <c r="L51" s="10"/>
      <c r="M51" s="4"/>
      <c r="N51" s="4"/>
      <c r="O51" s="8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  <c r="AD51" s="4"/>
      <c r="AE51" s="4"/>
      <c r="AF51" s="4"/>
    </row>
    <row r="52" spans="1:32" ht="15.75" customHeight="1" x14ac:dyDescent="0.25">
      <c r="A52" s="8"/>
      <c r="B52" s="41" t="s">
        <v>87</v>
      </c>
      <c r="C52" s="41"/>
      <c r="D52" s="41"/>
      <c r="E52" s="41"/>
      <c r="F52" s="4"/>
      <c r="G52" s="41" t="s">
        <v>88</v>
      </c>
      <c r="H52" s="4"/>
      <c r="I52" s="4"/>
      <c r="J52" s="53" t="s">
        <v>86</v>
      </c>
      <c r="K52" s="53"/>
      <c r="L52" s="10"/>
      <c r="M52" s="4"/>
      <c r="N52" s="4"/>
      <c r="O52" s="8"/>
      <c r="P52" s="54" t="s">
        <v>89</v>
      </c>
      <c r="Q52" s="54"/>
      <c r="R52" s="54"/>
      <c r="S52" s="54"/>
      <c r="T52" s="54"/>
      <c r="U52" s="54"/>
      <c r="V52" s="54"/>
      <c r="W52" s="54"/>
      <c r="X52" s="54"/>
      <c r="Y52" s="54"/>
      <c r="Z52" s="42"/>
      <c r="AA52" s="42"/>
      <c r="AB52" s="42"/>
      <c r="AC52" s="10"/>
      <c r="AD52" s="4"/>
      <c r="AE52" s="4"/>
      <c r="AF52" s="4"/>
    </row>
    <row r="53" spans="1:32" ht="15.75" customHeight="1" x14ac:dyDescent="0.25">
      <c r="A53" s="8"/>
      <c r="B53" s="41" t="s">
        <v>90</v>
      </c>
      <c r="C53" s="41"/>
      <c r="D53" s="41"/>
      <c r="E53" s="41"/>
      <c r="F53" s="4"/>
      <c r="G53" s="41" t="s">
        <v>91</v>
      </c>
      <c r="H53" s="4"/>
      <c r="I53" s="4"/>
      <c r="J53" s="53" t="s">
        <v>86</v>
      </c>
      <c r="K53" s="53"/>
      <c r="L53" s="10"/>
      <c r="M53" s="4"/>
      <c r="N53" s="4"/>
      <c r="O53" s="8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  <c r="AD53" s="4"/>
      <c r="AE53" s="4"/>
      <c r="AF53" s="4"/>
    </row>
    <row r="54" spans="1:32" ht="15.75" customHeight="1" x14ac:dyDescent="0.25">
      <c r="A54" s="8"/>
      <c r="B54" s="41" t="s">
        <v>92</v>
      </c>
      <c r="C54" s="41"/>
      <c r="D54" s="41"/>
      <c r="E54" s="41"/>
      <c r="F54" s="4"/>
      <c r="G54" s="41" t="s">
        <v>93</v>
      </c>
      <c r="H54" s="4"/>
      <c r="I54" s="4"/>
      <c r="J54" s="53" t="s">
        <v>86</v>
      </c>
      <c r="K54" s="53"/>
      <c r="L54" s="10"/>
      <c r="M54" s="4"/>
      <c r="N54" s="4"/>
      <c r="O54" s="8"/>
      <c r="P54" s="42" t="s">
        <v>94</v>
      </c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"/>
      <c r="AD54" s="4"/>
      <c r="AE54" s="4"/>
      <c r="AF54" s="4"/>
    </row>
    <row r="55" spans="1:32" ht="15.75" customHeight="1" x14ac:dyDescent="0.25">
      <c r="A55" s="8"/>
      <c r="B55" s="43" t="s">
        <v>95</v>
      </c>
      <c r="C55" s="43"/>
      <c r="D55" s="43"/>
      <c r="E55" s="43"/>
      <c r="F55" s="4"/>
      <c r="G55" s="41" t="s">
        <v>96</v>
      </c>
      <c r="H55" s="4"/>
      <c r="I55" s="4"/>
      <c r="J55" s="53" t="s">
        <v>97</v>
      </c>
      <c r="K55" s="53"/>
      <c r="L55" s="10"/>
      <c r="M55" s="4"/>
      <c r="N55" s="4"/>
      <c r="O55" s="8"/>
      <c r="P55" s="42" t="s">
        <v>98</v>
      </c>
      <c r="Q55" s="42"/>
      <c r="R55" s="42"/>
      <c r="S55" s="42"/>
      <c r="T55" s="42"/>
      <c r="U55" s="42"/>
      <c r="V55" s="42"/>
      <c r="W55" s="44"/>
      <c r="X55" s="55"/>
      <c r="Y55" s="55"/>
      <c r="Z55" s="55"/>
      <c r="AA55" s="55"/>
      <c r="AB55" s="55"/>
      <c r="AC55" s="10"/>
      <c r="AD55" s="4"/>
      <c r="AE55" s="4"/>
      <c r="AF55" s="4"/>
    </row>
    <row r="56" spans="1:32" ht="8.25" customHeight="1" x14ac:dyDescent="0.25">
      <c r="A56" s="8"/>
      <c r="B56" s="43"/>
      <c r="C56" s="43"/>
      <c r="D56" s="43"/>
      <c r="E56" s="43"/>
      <c r="F56" s="4"/>
      <c r="G56" s="41"/>
      <c r="H56" s="4"/>
      <c r="I56" s="4"/>
      <c r="J56" s="45"/>
      <c r="K56" s="45"/>
      <c r="L56" s="10"/>
      <c r="M56" s="4"/>
      <c r="N56" s="4"/>
      <c r="O56" s="8"/>
      <c r="P56" s="42"/>
      <c r="Q56" s="42"/>
      <c r="R56" s="42"/>
      <c r="S56" s="42"/>
      <c r="T56" s="42"/>
      <c r="U56" s="42"/>
      <c r="V56" s="42"/>
      <c r="W56" s="42"/>
      <c r="X56" s="56" t="s">
        <v>83</v>
      </c>
      <c r="Y56" s="56"/>
      <c r="Z56" s="56"/>
      <c r="AA56" s="56"/>
      <c r="AB56" s="56"/>
      <c r="AC56" s="10"/>
      <c r="AD56" s="4"/>
      <c r="AE56" s="4"/>
      <c r="AF56" s="4"/>
    </row>
    <row r="57" spans="1:32" ht="15.75" customHeight="1" x14ac:dyDescent="0.25">
      <c r="A57" s="8"/>
      <c r="B57" s="4"/>
      <c r="C57" s="4"/>
      <c r="D57" s="4"/>
      <c r="E57" s="4"/>
      <c r="L57" s="10"/>
      <c r="M57" s="4"/>
      <c r="N57" s="4"/>
      <c r="O57" s="8"/>
      <c r="P57" s="42"/>
      <c r="Q57" s="42"/>
      <c r="R57" s="42"/>
      <c r="S57" s="42"/>
      <c r="T57" s="42"/>
      <c r="U57" s="42"/>
      <c r="V57" s="42"/>
      <c r="W57" s="42"/>
      <c r="X57" s="56"/>
      <c r="Y57" s="56"/>
      <c r="Z57" s="56"/>
      <c r="AA57" s="56"/>
      <c r="AB57" s="56"/>
      <c r="AC57" s="10"/>
      <c r="AD57" s="4"/>
      <c r="AE57" s="4"/>
      <c r="AF57" s="4"/>
    </row>
    <row r="58" spans="1:32" ht="15.75" customHeight="1" x14ac:dyDescent="0.25">
      <c r="A58" s="8"/>
      <c r="B58" s="4"/>
      <c r="C58" s="4"/>
      <c r="D58" s="4"/>
      <c r="E58" s="4"/>
      <c r="F58" s="51" t="str">
        <f>IF(ISBLANK(Infos!E$2), "", CONCATENATE("Checked by: ", Infos!K2))</f>
        <v/>
      </c>
      <c r="G58" s="51"/>
      <c r="H58" s="51"/>
      <c r="I58" s="51"/>
      <c r="J58" s="51"/>
      <c r="K58" s="51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spans="1:32" ht="15.75" customHeight="1" x14ac:dyDescent="0.2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4"/>
      <c r="N59" s="4"/>
      <c r="O59" s="46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8"/>
      <c r="AD59" s="4"/>
      <c r="AE59" s="4"/>
      <c r="AF59" s="4"/>
    </row>
    <row r="60" spans="1:3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spans="1:32" ht="15.75" hidden="1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spans="1:32" ht="15.75" hidden="1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spans="1:32" ht="15.75" hidden="1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spans="1:32" ht="15.75" hidden="1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spans="1:32" ht="15.75" hidden="1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spans="1:32" ht="15.75" hidden="1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spans="1:32" ht="15.75" hidden="1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spans="1:32" ht="15.75" hidden="1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spans="1:32" ht="15.75" hidden="1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spans="1:32" ht="15.75" hidden="1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spans="1:32" ht="15.75" hidden="1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spans="1:32" ht="15.75" hidden="1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spans="1:32" ht="15.75" hidden="1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spans="1:32" ht="15.75" hidden="1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spans="1:32" ht="15.75" hidden="1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spans="1:32" ht="15.75" hidden="1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spans="1:32" ht="15.75" hidden="1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spans="1:32" ht="15.75" hidden="1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spans="1:32" ht="15.75" hidden="1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spans="1:32" ht="15.75" hidden="1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spans="1:32" ht="15.75" hidden="1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spans="1:32" ht="15.75" hidden="1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spans="1:32" ht="15.75" hidden="1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spans="1:32" ht="15.75" hidden="1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spans="1:32" ht="15.75" hidden="1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spans="1:32" ht="15.75" hidden="1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spans="1:32" ht="15.75" hidden="1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spans="1:32" ht="15.75" hidden="1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spans="1:32" ht="15.75" hidden="1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spans="1:32" ht="15.75" hidden="1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spans="1:32" ht="15.75" hidden="1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spans="1:32" ht="15.75" hidden="1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spans="1:32" ht="15.75" hidden="1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spans="1:32" ht="15.75" hidden="1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spans="1:32" ht="15.75" hidden="1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spans="1:32" ht="15.75" hidden="1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spans="1:32" ht="15.75" hidden="1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spans="1:32" ht="15.75" hidden="1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spans="1:32" ht="15.75" hidden="1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spans="1:32" ht="15.75" hidden="1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spans="1:32" ht="15.75" hidden="1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spans="1:32" ht="15.75" hidden="1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spans="1:32" ht="15.75" hidden="1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spans="1:32" ht="15.75" hidden="1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spans="1:32" ht="15.75" hidden="1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spans="1:32" ht="15.75" hidden="1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spans="1:32" ht="15.75" hidden="1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spans="1:32" ht="15.75" hidden="1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spans="1:32" ht="15.75" hidden="1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spans="1:32" ht="15.75" hidden="1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spans="1:32" ht="15.75" hidden="1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spans="1:32" ht="15.75" hidden="1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spans="1:32" ht="15.75" hidden="1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spans="1:32" ht="15.75" hidden="1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spans="1:32" ht="15.75" hidden="1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spans="1:32" ht="15.75" hidden="1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spans="1:32" ht="15.75" hidden="1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spans="1:32" ht="15.75" hidden="1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spans="1:32" ht="15.75" hidden="1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spans="1:32" ht="15.75" hidden="1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spans="1:32" ht="15.75" hidden="1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spans="1:32" ht="15.75" hidden="1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spans="1:32" ht="15.75" hidden="1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spans="1:32" ht="15.75" hidden="1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spans="1:32" ht="15.75" hidden="1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spans="1:32" ht="15.75" hidden="1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spans="1:32" ht="15.75" hidden="1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spans="1:32" ht="15.75" hidden="1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spans="1:32" ht="15.75" hidden="1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spans="1:32" ht="15.75" hidden="1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spans="1:32" ht="15.75" hidden="1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spans="1:32" ht="15.75" hidden="1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spans="1:32" ht="15.75" hidden="1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spans="1:32" ht="15.75" hidden="1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spans="1:32" ht="15.75" hidden="1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spans="1:32" ht="15.75" hidden="1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spans="1:32" ht="15.75" hidden="1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spans="1:32" ht="15.75" hidden="1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spans="1:32" ht="15.75" hidden="1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spans="1:32" ht="15.75" hidden="1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spans="1:32" ht="15.75" hidden="1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spans="1:32" ht="15.75" hidden="1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spans="1:32" ht="15.75" hidden="1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spans="1:32" ht="15.75" hidden="1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spans="1:32" ht="15.75" hidden="1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spans="1:32" ht="15.75" hidden="1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spans="1:32" ht="15.75" hidden="1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spans="1:32" ht="15.75" hidden="1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spans="1:32" ht="15.75" hidden="1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spans="1:32" ht="15.75" hidden="1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spans="1:32" ht="15.75" hidden="1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spans="1:32" ht="15.75" hidden="1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spans="1:32" ht="15.75" hidden="1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spans="1:32" ht="15.75" hidden="1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spans="1:32" ht="15.75" hidden="1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spans="1:32" ht="15.75" hidden="1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spans="1:32" ht="15.75" hidden="1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spans="1:32" ht="15.75" hidden="1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spans="1:32" ht="15.75" hidden="1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spans="1:32" ht="15.75" hidden="1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spans="1:32" ht="15.75" hidden="1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spans="1:32" ht="15.75" hidden="1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spans="1:32" ht="15.75" hidden="1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spans="1:32" ht="15.75" hidden="1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spans="1:32" ht="15.75" hidden="1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spans="1:32" ht="15.75" hidden="1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spans="1:32" ht="15.75" hidden="1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spans="1:32" ht="15.75" hidden="1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spans="1:32" ht="15.75" hidden="1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spans="1:32" ht="15.75" hidden="1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spans="1:32" ht="15.75" hidden="1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spans="1:32" ht="15.75" hidden="1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spans="1:32" ht="15.75" hidden="1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spans="1:32" ht="15.75" hidden="1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spans="1:32" ht="15.75" hidden="1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spans="1:32" ht="15.75" hidden="1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spans="1:32" ht="15.75" hidden="1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spans="1:32" ht="15.75" hidden="1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spans="1:32" ht="15.75" hidden="1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spans="1:32" ht="15.75" hidden="1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spans="1:32" ht="15.75" hidden="1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spans="1:32" ht="15.75" hidden="1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spans="1:32" ht="15.75" hidden="1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spans="1:32" ht="15.75" hidden="1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spans="1:32" ht="15.75" hidden="1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spans="1:32" ht="15.75" hidden="1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spans="1:32" ht="15.75" hidden="1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spans="1:32" ht="15.75" hidden="1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spans="1:32" ht="15.75" hidden="1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spans="1:32" ht="15.75" hidden="1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spans="1:32" ht="15.75" hidden="1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spans="1:32" ht="15.75" hidden="1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spans="1:32" ht="15.75" hidden="1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spans="1:32" ht="15.75" hidden="1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spans="1:32" ht="15.75" hidden="1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spans="1:32" ht="15.75" hidden="1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spans="1:32" ht="15.75" hidden="1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spans="1:32" ht="15.75" hidden="1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spans="1:32" ht="15.75" hidden="1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spans="1:32" ht="15.75" hidden="1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spans="1:32" ht="15.75" hidden="1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spans="1:32" ht="15.75" hidden="1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spans="1:32" ht="15.75" hidden="1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spans="1:32" ht="15.75" hidden="1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spans="1:32" ht="15.75" hidden="1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spans="1:32" ht="15.75" hidden="1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spans="1:32" ht="15.75" hidden="1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spans="1:32" ht="15.75" hidden="1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spans="1:32" ht="15.75" hidden="1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spans="1:32" ht="15.75" hidden="1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spans="1:32" ht="15.75" hidden="1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spans="1:32" ht="15.75" hidden="1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spans="1:32" ht="15.75" hidden="1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spans="1:32" ht="15.75" hidden="1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spans="1:32" ht="15.75" hidden="1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spans="1:32" ht="15.75" hidden="1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spans="1:32" ht="15.75" hidden="1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spans="1:32" ht="15.75" hidden="1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spans="1:32" ht="15.75" hidden="1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spans="1:32" ht="15.75" hidden="1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spans="1:32" ht="15.75" hidden="1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spans="1:32" ht="15.75" hidden="1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spans="1:32" ht="15.75" hidden="1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spans="1:32" ht="15.75" hidden="1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spans="1:32" ht="15.75" hidden="1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spans="1:32" ht="15.75" hidden="1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spans="1:32" ht="15.75" hidden="1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spans="1:32" ht="15.75" hidden="1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spans="1:32" ht="15.75" hidden="1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spans="1:32" ht="15.75" hidden="1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spans="1:32" ht="15.75" hidden="1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spans="1:32" ht="15.75" hidden="1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spans="1:32" ht="15.75" hidden="1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spans="1:32" ht="15.75" hidden="1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spans="1:32" ht="15.75" hidden="1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spans="1:32" ht="15.75" hidden="1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spans="1:32" ht="15.75" hidden="1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spans="1:32" ht="15.75" hidden="1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spans="1:32" ht="15.75" hidden="1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spans="1:32" ht="15.75" hidden="1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spans="1:32" ht="15.75" hidden="1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spans="1:32" ht="15.75" hidden="1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spans="1:32" ht="15.75" hidden="1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spans="1:32" ht="15.75" hidden="1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spans="1:32" ht="15.75" hidden="1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spans="1:32" ht="15.75" hidden="1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spans="1:32" ht="15.75" hidden="1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spans="1:32" ht="15.75" hidden="1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spans="1:32" ht="15.75" hidden="1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spans="1:32" ht="15.75" hidden="1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spans="1:32" ht="15.75" hidden="1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spans="1:32" ht="15.75" hidden="1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spans="1:32" ht="15.75" hidden="1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spans="1:32" ht="15.75" hidden="1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spans="1:32" ht="15.75" hidden="1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spans="1:32" ht="15.75" hidden="1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spans="1:32" ht="15.75" hidden="1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spans="1:32" ht="15.75" hidden="1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spans="1:32" ht="15.75" hidden="1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spans="1:32" ht="15.75" hidden="1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spans="1:32" ht="15.75" hidden="1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spans="1:32" ht="15.75" hidden="1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spans="1:32" ht="15.75" hidden="1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spans="1:32" ht="15.75" hidden="1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spans="1:32" ht="15.75" hidden="1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spans="1:32" ht="15.75" hidden="1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spans="1:32" ht="15.75" hidden="1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spans="1:32" ht="15.75" hidden="1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spans="1:32" ht="15.75" hidden="1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spans="1:32" ht="15.75" hidden="1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spans="1:32" ht="15.75" hidden="1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spans="1:32" ht="15.75" hidden="1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spans="1:32" ht="15.75" hidden="1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spans="1:32" ht="15.75" hidden="1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spans="1:32" ht="15.75" hidden="1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spans="1:32" ht="15.75" hidden="1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spans="1:32" ht="15.75" hidden="1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spans="1:32" ht="15.75" hidden="1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spans="1:32" ht="15.75" hidden="1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spans="1:32" ht="15.75" hidden="1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spans="1:32" ht="15.75" hidden="1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spans="1:32" ht="15.75" hidden="1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spans="1:32" ht="15.75" hidden="1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spans="1:32" ht="15.75" hidden="1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spans="1:32" ht="15.75" hidden="1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spans="1:32" ht="15.75" hidden="1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spans="1:32" ht="15.75" hidden="1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spans="1:32" ht="15.75" hidden="1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spans="1:32" ht="15.75" hidden="1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spans="1:32" ht="15.75" hidden="1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spans="1:32" ht="15.75" hidden="1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spans="1:32" ht="15.75" hidden="1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spans="1:32" ht="15.75" hidden="1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spans="1:32" ht="15.75" hidden="1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spans="1:32" ht="15.75" hidden="1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spans="1:32" ht="15.75" hidden="1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spans="1:32" ht="15.75" hidden="1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spans="1:32" ht="15.75" hidden="1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spans="1:32" ht="15.75" hidden="1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spans="1:32" ht="15.75" hidden="1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spans="1:32" ht="15.75" hidden="1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spans="1:32" ht="15.75" hidden="1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spans="1:32" ht="15.75" hidden="1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spans="1:32" ht="15.75" hidden="1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spans="1:32" ht="15.75" hidden="1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spans="1:32" ht="15.75" hidden="1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spans="1:32" ht="15.75" hidden="1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spans="1:32" ht="15.75" hidden="1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spans="1:32" ht="15.75" hidden="1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spans="1:32" ht="15.75" hidden="1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spans="1:32" ht="15.75" hidden="1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spans="1:32" ht="15.75" hidden="1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spans="1:32" ht="15.75" hidden="1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spans="1:32" ht="15.75" hidden="1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spans="1:32" ht="15.75" hidden="1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spans="1:32" ht="15.75" hidden="1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spans="1:32" ht="15.75" hidden="1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spans="1:32" ht="15.75" hidden="1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spans="1:32" ht="15.75" hidden="1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spans="1:32" ht="15.75" hidden="1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spans="1:32" ht="15.75" hidden="1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spans="1:32" ht="15.75" hidden="1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spans="1:32" ht="15.75" hidden="1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spans="1:32" ht="15.75" hidden="1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spans="1:32" ht="15.75" hidden="1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spans="1:32" ht="15.75" hidden="1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spans="1:32" ht="15.75" hidden="1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spans="1:32" ht="15.75" hidden="1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spans="1:32" ht="15.75" hidden="1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spans="1:32" ht="15.75" hidden="1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spans="1:32" ht="15.75" hidden="1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spans="1:32" ht="15.75" hidden="1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spans="1:32" ht="15.75" hidden="1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spans="1:32" ht="15.75" hidden="1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spans="1:32" ht="15.75" hidden="1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spans="1:32" ht="15.75" hidden="1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spans="1:32" ht="15.75" hidden="1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spans="1:32" ht="15.75" hidden="1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spans="1:32" ht="15.75" hidden="1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spans="1:32" ht="15.75" hidden="1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spans="1:32" ht="15.75" hidden="1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spans="1:32" ht="15.75" hidden="1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spans="1:32" ht="15.75" hidden="1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spans="1:32" ht="15.75" hidden="1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spans="1:32" ht="15.75" hidden="1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spans="1:32" ht="15.75" hidden="1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spans="1:32" ht="15.75" hidden="1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spans="1:32" ht="15.75" hidden="1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spans="1:32" ht="15.75" hidden="1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spans="1:32" ht="15.75" hidden="1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spans="1:32" ht="15.75" hidden="1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spans="1:32" ht="15.75" hidden="1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spans="1:32" ht="15.75" hidden="1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spans="1:32" ht="15.75" hidden="1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spans="1:32" ht="15.75" hidden="1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spans="1:32" ht="15.75" hidden="1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spans="1:32" ht="15.75" hidden="1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spans="1:32" ht="15.75" hidden="1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spans="1:32" ht="15.75" hidden="1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spans="1:32" ht="15.75" hidden="1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spans="1:32" ht="15.75" hidden="1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spans="1:32" ht="15.75" hidden="1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spans="1:32" ht="15.75" hidden="1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spans="1:32" ht="15.75" hidden="1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spans="1:32" ht="15.75" hidden="1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spans="1:32" ht="15.75" hidden="1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spans="1:32" ht="15.75" hidden="1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spans="1:32" ht="15.75" hidden="1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spans="1:32" ht="15.75" hidden="1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spans="1:32" ht="15.75" hidden="1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spans="1:32" ht="15.75" hidden="1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spans="1:32" ht="15.75" hidden="1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spans="1:32" ht="15.75" hidden="1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spans="1:32" ht="15.75" hidden="1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spans="1:32" ht="15.75" hidden="1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spans="1:32" ht="15.75" hidden="1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spans="1:32" ht="15.75" hidden="1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spans="1:32" ht="15.75" hidden="1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spans="1:32" ht="15.75" hidden="1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spans="1:32" ht="15.75" hidden="1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spans="1:32" ht="15.75" hidden="1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spans="1:32" ht="15.75" hidden="1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spans="1:32" ht="15.75" hidden="1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spans="1:32" ht="15.75" hidden="1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spans="1:32" ht="15.75" hidden="1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spans="1:32" ht="15.75" hidden="1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spans="1:32" ht="15.75" hidden="1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spans="1:32" ht="15.75" hidden="1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spans="1:32" ht="15.75" hidden="1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spans="1:32" ht="15.75" hidden="1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spans="1:32" ht="15.75" hidden="1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spans="1:32" ht="15.75" hidden="1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spans="1:32" ht="15.75" hidden="1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spans="1:32" ht="15.75" hidden="1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spans="1:32" ht="15.75" hidden="1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spans="1:32" ht="15.75" hidden="1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spans="1:32" ht="15.75" hidden="1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spans="1:32" ht="15.75" hidden="1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spans="1:32" ht="15.75" hidden="1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spans="1:32" ht="15.75" hidden="1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spans="1:32" ht="15.75" hidden="1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spans="1:32" ht="15.75" hidden="1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spans="1:32" ht="15.75" hidden="1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spans="1:32" ht="15.75" hidden="1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spans="1:32" ht="15.75" hidden="1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spans="1:32" ht="15.75" hidden="1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spans="1:32" ht="15.75" hidden="1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spans="1:32" ht="15.75" hidden="1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spans="1:32" ht="15.75" hidden="1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spans="1:32" ht="15.75" hidden="1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spans="1:32" ht="15.75" hidden="1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spans="1:32" ht="15.75" hidden="1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spans="1:32" ht="15.75" hidden="1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spans="1:32" ht="15.75" hidden="1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spans="1:32" ht="15.75" hidden="1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spans="1:32" ht="15.75" hidden="1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spans="1:32" ht="15.75" hidden="1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spans="1:32" ht="15.75" hidden="1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spans="1:32" ht="15.75" hidden="1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spans="1:32" ht="15.75" hidden="1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spans="1:32" ht="15.75" hidden="1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spans="1:32" ht="15.75" hidden="1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spans="1:32" ht="15.75" hidden="1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spans="1:32" ht="15.75" hidden="1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spans="1:32" ht="15.75" hidden="1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spans="1:32" ht="15.75" hidden="1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spans="1:32" ht="15.75" hidden="1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spans="1:32" ht="15.75" hidden="1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spans="1:32" ht="15.75" hidden="1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spans="1:32" ht="15.75" hidden="1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spans="1:32" ht="15.75" hidden="1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spans="1:32" ht="15.75" hidden="1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spans="1:32" ht="15.75" hidden="1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spans="1:32" ht="15.75" hidden="1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spans="1:32" ht="15.75" hidden="1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spans="1:32" ht="15.75" hidden="1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spans="1:32" ht="15.75" hidden="1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spans="1:32" ht="15.75" hidden="1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spans="1:32" ht="15.75" hidden="1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spans="1:32" ht="15.75" hidden="1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spans="1:32" ht="15.75" hidden="1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spans="1:32" ht="15.75" hidden="1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spans="1:32" ht="15.75" hidden="1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spans="1:32" ht="15.75" hidden="1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spans="1:32" ht="15.75" hidden="1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spans="1:32" ht="15.75" hidden="1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spans="1:32" ht="15.75" hidden="1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spans="1:32" ht="15.75" hidden="1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spans="1:32" ht="15.75" hidden="1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spans="1:32" ht="15.75" hidden="1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spans="1:32" ht="15.75" hidden="1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spans="1:32" ht="15.75" hidden="1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spans="1:32" ht="15.75" hidden="1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spans="1:32" ht="15.75" hidden="1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spans="1:32" ht="15.75" hidden="1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spans="1:32" ht="15.75" hidden="1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spans="1:32" ht="15.75" hidden="1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spans="1:32" ht="15.75" hidden="1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spans="1:32" ht="15.75" hidden="1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spans="1:32" ht="15.75" hidden="1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spans="1:32" ht="15.75" hidden="1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spans="1:32" ht="15.75" hidden="1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spans="1:32" ht="15.75" hidden="1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spans="1:32" ht="15.75" hidden="1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spans="1:32" ht="15.75" hidden="1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spans="1:32" ht="15.75" hidden="1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spans="1:32" ht="15.75" hidden="1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spans="1:32" ht="15.75" hidden="1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spans="1:32" ht="15.75" hidden="1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spans="1:32" ht="15.75" hidden="1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spans="1:32" ht="15.75" hidden="1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spans="1:32" ht="15.75" hidden="1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spans="1:32" ht="15.75" hidden="1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spans="1:32" ht="15.75" hidden="1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spans="1:32" ht="15.75" hidden="1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spans="1:32" ht="15.75" hidden="1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spans="1:32" ht="15.75" hidden="1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spans="1:32" ht="15.75" hidden="1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spans="1:32" ht="15.75" hidden="1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spans="1:32" ht="15.75" hidden="1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spans="1:32" ht="15.75" hidden="1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spans="1:32" ht="15.75" hidden="1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spans="1:32" ht="15.75" hidden="1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spans="1:32" ht="15.75" hidden="1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spans="1:32" ht="15.75" hidden="1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spans="1:32" ht="15.75" hidden="1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spans="1:32" ht="15.75" hidden="1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spans="1:32" ht="15.75" hidden="1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spans="1:32" ht="15.75" hidden="1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spans="1:32" ht="15.75" hidden="1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spans="1:32" ht="15.75" hidden="1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spans="1:32" ht="15.75" hidden="1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spans="1:32" ht="15.75" hidden="1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spans="1:32" ht="15.75" hidden="1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spans="1:32" ht="15.75" hidden="1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spans="1:32" ht="15.75" hidden="1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spans="1:32" ht="15.75" hidden="1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spans="1:32" ht="15.75" hidden="1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spans="1:32" ht="15.75" hidden="1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spans="1:32" ht="15.75" hidden="1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spans="1:32" ht="15.75" hidden="1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spans="1:32" ht="15.75" hidden="1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spans="1:32" ht="15.75" hidden="1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spans="1:32" ht="15.75" hidden="1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spans="1:32" ht="15.75" hidden="1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spans="1:32" ht="15.75" hidden="1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spans="1:32" ht="15.75" hidden="1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spans="1:32" ht="15.75" hidden="1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spans="1:32" ht="15.75" hidden="1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spans="1:32" ht="15.75" hidden="1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spans="1:32" ht="15.75" hidden="1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spans="1:32" ht="15.75" hidden="1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spans="1:32" ht="15.75" hidden="1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spans="1:32" ht="15.75" hidden="1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spans="1:32" ht="15.75" hidden="1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spans="1:32" ht="15.75" hidden="1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spans="1:32" ht="15.75" hidden="1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spans="1:32" ht="15.75" hidden="1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spans="1:32" ht="15.75" hidden="1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spans="1:32" ht="15.75" hidden="1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spans="1:32" ht="15.75" hidden="1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spans="1:32" ht="15.75" hidden="1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spans="1:32" ht="15.75" hidden="1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spans="1:32" ht="15.75" hidden="1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spans="1:32" ht="15.75" hidden="1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spans="1:32" ht="15.75" hidden="1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spans="1:32" ht="15.75" hidden="1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spans="1:32" ht="15.75" hidden="1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spans="1:32" ht="15.75" hidden="1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spans="1:32" ht="15.75" hidden="1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spans="1:32" ht="15.75" hidden="1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spans="1:32" ht="15.75" hidden="1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spans="1:32" ht="15.75" hidden="1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spans="1:32" ht="15.75" hidden="1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spans="1:32" ht="15.75" hidden="1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spans="1:32" ht="15.75" hidden="1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spans="1:32" ht="15.75" hidden="1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spans="1:32" ht="15.75" hidden="1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spans="1:32" ht="15.75" hidden="1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spans="1:32" ht="15.75" hidden="1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spans="1:32" ht="15.75" hidden="1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spans="1:32" ht="15.75" hidden="1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spans="1:32" ht="15.75" hidden="1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spans="1:32" ht="15.75" hidden="1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spans="1:32" ht="15.75" hidden="1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spans="1:32" ht="15.75" hidden="1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spans="1:32" ht="15.75" hidden="1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spans="1:32" ht="15.75" hidden="1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spans="1:32" ht="15.75" hidden="1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spans="1:32" ht="15.75" hidden="1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spans="1:32" ht="15.75" hidden="1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spans="1:32" ht="15.75" hidden="1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spans="1:32" ht="15.75" hidden="1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spans="1:32" ht="15.75" hidden="1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spans="1:32" ht="15.75" hidden="1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spans="1:32" ht="15.75" hidden="1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spans="1:32" ht="15.75" hidden="1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spans="1:32" ht="15.75" hidden="1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spans="1:32" ht="15.75" hidden="1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spans="1:32" ht="15.75" hidden="1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spans="1:32" ht="15.75" hidden="1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spans="1:32" ht="15.75" hidden="1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spans="1:32" ht="15.75" hidden="1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spans="1:32" ht="15.75" hidden="1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spans="1:32" ht="15.75" hidden="1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spans="1:32" ht="15.75" hidden="1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spans="1:32" ht="15.75" hidden="1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spans="1:32" ht="15.75" hidden="1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spans="1:32" ht="15.75" hidden="1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spans="1:32" ht="15.75" hidden="1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spans="1:32" ht="15.75" hidden="1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spans="1:32" ht="15.75" hidden="1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spans="1:32" ht="15.75" hidden="1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spans="1:32" ht="15.75" hidden="1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spans="1:32" ht="15.75" hidden="1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spans="1:32" ht="15.75" hidden="1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spans="1:32" ht="15.75" hidden="1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spans="1:32" ht="15.75" hidden="1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spans="1:32" ht="15.75" hidden="1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spans="1:32" ht="15.75" hidden="1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spans="1:32" ht="15.75" hidden="1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spans="1:32" ht="15.75" hidden="1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spans="1:32" ht="15.75" hidden="1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spans="1:32" ht="15.75" hidden="1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spans="1:32" ht="15.75" hidden="1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spans="1:32" ht="15.75" hidden="1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spans="1:32" ht="15.75" hidden="1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spans="1:32" ht="15.75" hidden="1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spans="1:32" ht="15.75" hidden="1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spans="1:32" ht="15.75" hidden="1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spans="1:32" ht="15.75" hidden="1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spans="1:32" ht="15.75" hidden="1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spans="1:32" ht="15.75" hidden="1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spans="1:32" ht="15.75" hidden="1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spans="1:32" ht="15.75" hidden="1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spans="1:32" ht="15.75" hidden="1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spans="1:32" ht="15.75" hidden="1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spans="1:32" ht="15.75" hidden="1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spans="1:32" ht="15.75" hidden="1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spans="1:32" ht="15.75" hidden="1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spans="1:32" ht="15.75" hidden="1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spans="1:32" ht="15.75" hidden="1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spans="1:32" ht="15.75" hidden="1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spans="1:32" ht="15.75" hidden="1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spans="1:32" ht="15.75" hidden="1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spans="1:32" ht="15.75" hidden="1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spans="1:32" ht="15.75" hidden="1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spans="1:32" ht="15.75" hidden="1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spans="1:32" ht="15.75" hidden="1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spans="1:32" ht="15.75" hidden="1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spans="1:32" ht="15.75" hidden="1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spans="1:32" ht="15.75" hidden="1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spans="1:32" ht="15.75" hidden="1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spans="1:32" ht="15.75" hidden="1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spans="1:32" ht="15.75" hidden="1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spans="1:32" ht="15.75" hidden="1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spans="1:32" ht="15.75" hidden="1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spans="1:32" ht="15.75" hidden="1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spans="1:32" ht="15.75" hidden="1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spans="1:32" ht="15.75" hidden="1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spans="1:32" ht="15.75" hidden="1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spans="1:32" ht="15.75" hidden="1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spans="1:32" ht="15.75" hidden="1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spans="1:32" ht="15.75" hidden="1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spans="1:32" ht="15.75" hidden="1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spans="1:32" ht="15.75" hidden="1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spans="1:32" ht="15.75" hidden="1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spans="1:32" ht="15.75" hidden="1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spans="1:32" ht="15.75" hidden="1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spans="1:32" ht="15.75" hidden="1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spans="1:32" ht="15.75" hidden="1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spans="1:32" ht="15.75" hidden="1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spans="1:32" ht="15.75" hidden="1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spans="1:32" ht="15.75" hidden="1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spans="1:32" ht="15.75" hidden="1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spans="1:32" ht="15.75" hidden="1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spans="1:32" ht="15.75" hidden="1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spans="1:32" ht="15.75" hidden="1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spans="1:32" ht="15.75" hidden="1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spans="1:32" ht="15.75" hidden="1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spans="1:32" ht="15.75" hidden="1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spans="1:32" ht="15.75" hidden="1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spans="1:32" ht="15.75" hidden="1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spans="1:32" ht="15.75" hidden="1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spans="1:32" ht="15.75" hidden="1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spans="1:32" ht="15.75" hidden="1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spans="1:32" ht="15.75" hidden="1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spans="1:32" ht="15.75" hidden="1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spans="1:32" ht="15.75" hidden="1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spans="1:32" ht="15.75" hidden="1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spans="1:32" ht="15.75" hidden="1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spans="1:32" ht="15.75" hidden="1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spans="1:32" ht="15.75" hidden="1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spans="1:32" ht="15.75" hidden="1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spans="1:32" ht="15.75" hidden="1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spans="1:32" ht="15.75" hidden="1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spans="1:32" ht="15.75" hidden="1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spans="1:32" ht="15.75" hidden="1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spans="1:32" ht="15.75" hidden="1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spans="1:32" ht="15.75" hidden="1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spans="1:32" ht="15.75" hidden="1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spans="1:32" ht="15.75" hidden="1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spans="1:32" ht="15.75" hidden="1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spans="1:32" ht="15.75" hidden="1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spans="1:32" ht="15.75" hidden="1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spans="1:32" ht="15.75" hidden="1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spans="1:32" ht="15.75" hidden="1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spans="1:32" ht="15.75" hidden="1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spans="1:32" ht="15.75" hidden="1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spans="1:32" ht="15.75" hidden="1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spans="1:32" ht="15.75" hidden="1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spans="1:32" ht="15.75" hidden="1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spans="1:32" ht="15.75" hidden="1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spans="1:32" ht="15.75" hidden="1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spans="1:32" ht="15.75" hidden="1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spans="1:32" ht="15.75" hidden="1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spans="1:32" ht="15.75" hidden="1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spans="1:32" ht="15.75" hidden="1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spans="1:32" ht="15.75" hidden="1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spans="1:32" ht="15.75" hidden="1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spans="1:32" ht="15.75" hidden="1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spans="1:32" ht="15.75" hidden="1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spans="1:32" ht="15.75" hidden="1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spans="1:32" ht="15.75" hidden="1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spans="1:32" ht="15.75" hidden="1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spans="1:32" ht="15.75" hidden="1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spans="1:32" ht="15.75" hidden="1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spans="1:32" ht="15.75" hidden="1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spans="1:32" ht="15.75" hidden="1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spans="1:32" ht="15.75" hidden="1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spans="1:32" ht="15.75" hidden="1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spans="1:32" ht="15.75" hidden="1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spans="1:32" ht="15.75" hidden="1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spans="1:32" ht="15.75" hidden="1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spans="1:32" ht="15.75" hidden="1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spans="1:32" ht="15.75" hidden="1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spans="1:32" ht="15.75" hidden="1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spans="1:32" ht="15.75" hidden="1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spans="1:32" ht="15.75" hidden="1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spans="1:32" ht="15.75" hidden="1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spans="1:32" ht="15.75" hidden="1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spans="1:32" ht="15.75" hidden="1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spans="1:32" ht="15.75" hidden="1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spans="1:32" ht="15.75" hidden="1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spans="1:32" ht="15.75" hidden="1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spans="1:32" ht="15.75" hidden="1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spans="1:32" ht="15.75" hidden="1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spans="1:32" ht="15.75" hidden="1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spans="1:32" ht="15.75" hidden="1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spans="1:32" ht="15.75" hidden="1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spans="1:32" ht="15.75" hidden="1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spans="1:32" ht="15.75" hidden="1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spans="1:32" ht="15.75" hidden="1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spans="1:32" ht="15.75" hidden="1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spans="1:32" ht="15.75" hidden="1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spans="1:32" ht="15.75" hidden="1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spans="1:32" ht="15.75" hidden="1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spans="1:32" ht="15.75" hidden="1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spans="1:32" ht="15.75" hidden="1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spans="1:32" ht="15.75" hidden="1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spans="1:32" ht="15.75" hidden="1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spans="1:32" ht="15.75" hidden="1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spans="1:32" ht="15.75" hidden="1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spans="1:32" ht="15.75" hidden="1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spans="1:32" ht="15.75" hidden="1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spans="1:32" ht="15.75" hidden="1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spans="1:32" ht="15.75" hidden="1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spans="1:32" ht="15.75" hidden="1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spans="1:32" ht="15.75" hidden="1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spans="1:32" ht="15.75" hidden="1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spans="1:32" ht="15.75" hidden="1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spans="1:32" ht="15.75" hidden="1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spans="1:32" ht="15.75" hidden="1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spans="1:32" ht="15.75" hidden="1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spans="1:32" ht="15.75" hidden="1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spans="1:32" ht="15.75" hidden="1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spans="1:32" ht="15.75" hidden="1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spans="1:32" ht="15.75" hidden="1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spans="1:32" ht="15.75" hidden="1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spans="1:32" ht="15.75" hidden="1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spans="1:32" ht="15.75" hidden="1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spans="1:32" ht="15.75" hidden="1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spans="1:32" ht="15.75" hidden="1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spans="1:32" ht="15.75" hidden="1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spans="1:32" ht="15.75" hidden="1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spans="1:32" ht="15.75" hidden="1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spans="1:32" ht="15.75" hidden="1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spans="1:32" ht="15.75" hidden="1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spans="1:32" ht="15.75" hidden="1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spans="1:32" ht="15.75" hidden="1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spans="1:32" ht="15.75" hidden="1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spans="1:32" ht="15.75" hidden="1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spans="1:32" ht="15.75" hidden="1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spans="1:32" ht="15.75" hidden="1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spans="1:32" ht="15.75" hidden="1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spans="1:32" ht="15.75" hidden="1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spans="1:32" ht="15.75" hidden="1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spans="1:32" ht="15.75" hidden="1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spans="1:32" ht="15.75" hidden="1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spans="1:32" ht="15.75" hidden="1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spans="1:32" ht="15.75" hidden="1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spans="1:32" ht="15.75" hidden="1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spans="1:32" ht="15.75" hidden="1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spans="1:32" ht="15.75" hidden="1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spans="1:32" ht="15.75" hidden="1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spans="1:32" ht="15.75" hidden="1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spans="1:32" ht="15.75" hidden="1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spans="1:32" ht="15.75" hidden="1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spans="1:32" ht="15.75" hidden="1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spans="1:32" ht="15.75" hidden="1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spans="1:32" ht="15.75" hidden="1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spans="1:32" ht="15.75" hidden="1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spans="1:32" ht="15.75" hidden="1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spans="1:32" ht="15.75" hidden="1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spans="1:32" ht="15.75" hidden="1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spans="1:32" ht="15.75" hidden="1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spans="1:32" ht="15.75" hidden="1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spans="1:32" ht="15.75" hidden="1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spans="1:32" ht="15.75" hidden="1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spans="1:32" ht="15.75" hidden="1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spans="1:32" ht="15.75" hidden="1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spans="1:32" ht="15.75" hidden="1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spans="1:32" ht="15.75" hidden="1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spans="1:32" ht="15.75" hidden="1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spans="1:32" ht="15.75" hidden="1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spans="1:32" ht="15.75" hidden="1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spans="1:32" ht="15.75" hidden="1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spans="1:32" ht="15.75" hidden="1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spans="1:32" ht="15.75" hidden="1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spans="1:32" ht="15.75" hidden="1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spans="1:32" ht="15.75" hidden="1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spans="1:32" ht="15.75" hidden="1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spans="1:32" ht="15.75" hidden="1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spans="1:32" ht="15.75" hidden="1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spans="1:32" ht="15.75" hidden="1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spans="1:32" ht="15.75" hidden="1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spans="1:32" ht="15.75" hidden="1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spans="1:32" ht="15.75" hidden="1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spans="1:32" ht="15.75" hidden="1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spans="1:32" ht="15.75" hidden="1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spans="1:32" ht="15.75" hidden="1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spans="1:32" ht="15.75" hidden="1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spans="1:32" ht="15.75" hidden="1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spans="1:32" ht="15.75" hidden="1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spans="1:32" ht="15.75" hidden="1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spans="1:32" ht="15.75" hidden="1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spans="1:32" ht="15.75" hidden="1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spans="1:32" ht="15.75" hidden="1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spans="1:32" ht="15.75" hidden="1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spans="1:32" ht="15.75" hidden="1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spans="1:32" ht="15.75" hidden="1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spans="1:32" ht="15.75" hidden="1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spans="1:32" ht="15.75" hidden="1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spans="1:32" ht="15.75" hidden="1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spans="1:32" ht="15.75" hidden="1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spans="1:32" ht="15.75" hidden="1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spans="1:32" ht="15.75" hidden="1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spans="1:32" ht="15.75" hidden="1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spans="1:32" ht="15.75" hidden="1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spans="1:32" ht="15.75" hidden="1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spans="1:32" ht="15.75" hidden="1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spans="1:32" ht="15.75" hidden="1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spans="1:32" ht="15.75" hidden="1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spans="1:32" ht="15.75" hidden="1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spans="1:32" ht="15.75" hidden="1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spans="1:32" ht="15.75" hidden="1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spans="1:32" ht="15.75" hidden="1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spans="1:32" ht="15.75" hidden="1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spans="1:32" ht="15.75" hidden="1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spans="1:32" ht="15.75" hidden="1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spans="1:32" ht="15.75" hidden="1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spans="1:32" ht="15.75" hidden="1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spans="1:32" ht="15.75" hidden="1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spans="1:32" ht="15.75" hidden="1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spans="1:32" ht="15.75" hidden="1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spans="1:32" ht="15.75" hidden="1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spans="1:32" ht="15.75" hidden="1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spans="1:32" ht="15.75" hidden="1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spans="1:32" ht="15.75" hidden="1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spans="1:32" ht="15.75" hidden="1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spans="1:32" ht="15.75" hidden="1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spans="1:32" ht="15.75" hidden="1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spans="1:32" ht="15.75" hidden="1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spans="1:32" ht="15.75" hidden="1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spans="1:32" ht="15.75" hidden="1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spans="1:32" ht="15.75" hidden="1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spans="1:32" ht="15.75" hidden="1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spans="1:32" ht="15.75" hidden="1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spans="1:32" ht="15.75" hidden="1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spans="1:32" ht="15.75" hidden="1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spans="1:32" ht="15.75" hidden="1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spans="1:32" ht="15.75" hidden="1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spans="1:32" ht="15.75" hidden="1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spans="1:32" ht="15.75" hidden="1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spans="1:32" ht="15.75" hidden="1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spans="1:32" ht="15.75" hidden="1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spans="1:32" ht="15.75" hidden="1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spans="1:32" ht="15.75" hidden="1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spans="1:32" ht="15.75" hidden="1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spans="1:32" ht="15.75" hidden="1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spans="1:32" ht="15.75" hidden="1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spans="1:32" ht="15.75" hidden="1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spans="1:32" ht="15.75" hidden="1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spans="1:32" ht="15.75" hidden="1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spans="1:32" ht="15.75" hidden="1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spans="1:32" ht="15.75" hidden="1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spans="1:32" ht="15.75" hidden="1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spans="1:32" ht="15.75" hidden="1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spans="1:32" ht="15.75" hidden="1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spans="1:32" ht="15.75" hidden="1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spans="1:32" ht="15.75" hidden="1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spans="1:32" ht="15.75" hidden="1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spans="1:32" ht="15.75" hidden="1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spans="1:32" ht="15.75" hidden="1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spans="1:32" ht="15.75" hidden="1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spans="1:32" ht="15.75" hidden="1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spans="1:32" ht="15.75" hidden="1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spans="1:32" ht="15.75" hidden="1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spans="1:32" ht="15.75" hidden="1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spans="1:32" ht="15.75" hidden="1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spans="1:32" ht="15.75" hidden="1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spans="1:32" ht="15.75" hidden="1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spans="1:32" ht="15.75" hidden="1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spans="1:32" ht="15.75" hidden="1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spans="1:32" ht="15.75" hidden="1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spans="1:32" ht="15.75" hidden="1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spans="1:32" ht="15.75" hidden="1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spans="1:32" ht="15.75" hidden="1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spans="1:32" ht="15.75" hidden="1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spans="1:32" ht="15.75" hidden="1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spans="1:32" ht="15.75" hidden="1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spans="1:32" ht="15.75" hidden="1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spans="1:32" ht="15.75" hidden="1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spans="1:32" ht="15.75" hidden="1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spans="1:32" ht="15.75" hidden="1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spans="1:32" ht="15.75" hidden="1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spans="1:32" ht="15.75" hidden="1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spans="1:32" ht="15.75" hidden="1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spans="1:32" ht="15.75" hidden="1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spans="1:32" ht="15.75" hidden="1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spans="1:32" ht="15.75" hidden="1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spans="1:32" ht="15.75" hidden="1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spans="1:32" ht="15.75" hidden="1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spans="1:32" ht="15.75" hidden="1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spans="1:32" ht="15.75" hidden="1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spans="1:32" ht="15.75" hidden="1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spans="1:32" ht="15.75" hidden="1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spans="1:32" ht="15.75" hidden="1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spans="1:32" ht="15.75" hidden="1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spans="1:32" ht="15.75" hidden="1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spans="1:32" ht="15.75" hidden="1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spans="1:32" ht="15.75" hidden="1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spans="1:32" ht="15.75" hidden="1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spans="1:32" ht="15.75" hidden="1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spans="1:32" ht="15.75" hidden="1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spans="1:32" ht="15.75" hidden="1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spans="1:32" ht="15.75" hidden="1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spans="1:32" ht="15.75" hidden="1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spans="1:32" ht="15.75" hidden="1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spans="1:32" ht="15.75" hidden="1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spans="1:32" ht="15.75" hidden="1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spans="1:32" ht="15.75" hidden="1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spans="1:32" ht="15.75" hidden="1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spans="1:32" ht="15.75" hidden="1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spans="1:32" ht="15.75" hidden="1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spans="1:32" ht="15.75" hidden="1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spans="1:32" ht="15.75" hidden="1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spans="1:32" ht="15.75" hidden="1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spans="1:32" ht="15.75" hidden="1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spans="1:32" ht="15.75" hidden="1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spans="1:32" ht="15.75" hidden="1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spans="1:32" ht="15.75" hidden="1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F58:K58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</mergeCells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zoomScaleNormal="100" workbookViewId="0">
      <selection activeCell="B10" sqref="B10"/>
    </sheetView>
  </sheetViews>
  <sheetFormatPr defaultColWidth="9.140625" defaultRowHeight="15" x14ac:dyDescent="0.25"/>
  <cols>
    <col min="1" max="1" width="6" customWidth="1"/>
    <col min="2" max="2" width="28.7109375" customWidth="1"/>
    <col min="3" max="3" width="7" customWidth="1"/>
    <col min="5" max="5" width="6.85546875" customWidth="1"/>
    <col min="7" max="7" width="16.140625" customWidth="1"/>
    <col min="8" max="8" width="13.28515625" customWidth="1"/>
    <col min="9" max="9" width="22.5703125" customWidth="1"/>
  </cols>
  <sheetData>
    <row r="1" spans="1:11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Normal="100" workbookViewId="0">
      <selection activeCell="B10" sqref="B10"/>
    </sheetView>
  </sheetViews>
  <sheetFormatPr defaultColWidth="9.140625" defaultRowHeight="15" x14ac:dyDescent="0.25"/>
  <cols>
    <col min="1" max="1" width="5.5703125" customWidth="1"/>
    <col min="2" max="2" width="27.28515625" customWidth="1"/>
    <col min="3" max="14" width="9.140625" style="50"/>
  </cols>
  <sheetData>
    <row r="1" spans="1:14" x14ac:dyDescent="0.25">
      <c r="A1" t="s">
        <v>99</v>
      </c>
      <c r="B1" t="s">
        <v>100</v>
      </c>
      <c r="C1" s="50" t="s">
        <v>110</v>
      </c>
      <c r="D1" s="50" t="s">
        <v>111</v>
      </c>
      <c r="E1" s="50" t="s">
        <v>112</v>
      </c>
      <c r="F1" s="50" t="s">
        <v>113</v>
      </c>
      <c r="G1" s="50" t="s">
        <v>114</v>
      </c>
      <c r="H1" s="50" t="s">
        <v>115</v>
      </c>
      <c r="I1" s="50" t="s">
        <v>116</v>
      </c>
      <c r="J1" s="50" t="s">
        <v>117</v>
      </c>
      <c r="K1" s="50" t="s">
        <v>118</v>
      </c>
      <c r="L1" s="50" t="s">
        <v>119</v>
      </c>
      <c r="M1" s="50" t="s">
        <v>120</v>
      </c>
      <c r="N1" s="50" t="s">
        <v>121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</vt:lpstr>
      <vt:lpstr>Infos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dc:description/>
  <cp:lastModifiedBy>Jonathan</cp:lastModifiedBy>
  <cp:revision>58</cp:revision>
  <dcterms:created xsi:type="dcterms:W3CDTF">2021-03-05T03:09:56Z</dcterms:created>
  <dcterms:modified xsi:type="dcterms:W3CDTF">2021-03-14T12:43:39Z</dcterms:modified>
  <dc:language>en-PH</dc:language>
</cp:coreProperties>
</file>