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itWorkshops\2018-01-excel\"/>
    </mc:Choice>
  </mc:AlternateContent>
  <bookViews>
    <workbookView xWindow="0" yWindow="0" windowWidth="25200" windowHeight="11850" activeTab="1"/>
  </bookViews>
  <sheets>
    <sheet name="WorkshopStats" sheetId="2" r:id="rId1"/>
    <sheet name="FeedbackForms" sheetId="1" r:id="rId2"/>
    <sheet name="Feedback_OverallUsefulness" sheetId="4" r:id="rId3"/>
    <sheet name="Feedback_DepartmentDivisions" sheetId="5" r:id="rId4"/>
    <sheet name="Feedback_Interests" sheetId="6" r:id="rId5"/>
    <sheet name="UsefulnessRatings" sheetId="3" r:id="rId6"/>
  </sheets>
  <definedNames>
    <definedName name="_xlcn.WorksheetConnection_workshopFeedback.xlsxFeedbackForms" hidden="1">FeedbackForms[]</definedName>
    <definedName name="_xlcn.WorksheetConnection_workshopFeedback.xlsxUsefulnessRatings" hidden="1">UsefulnessRatings[]</definedName>
    <definedName name="_xlcn.WorksheetConnection_workshopFeedback.xlsxWorkshopStats" hidden="1">WorkshopStats[]</definedName>
  </definedNames>
  <calcPr calcId="162913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orkshopStats" name="WorkshopStats" connection="WorksheetConnection_workshopFeedback.xlsx!WorkshopStats"/>
          <x15:modelTable id="UsefulnessRatings" name="UsefulnessRatings" connection="WorksheetConnection_workshopFeedback.xlsx!UsefulnessRatings"/>
          <x15:modelTable id="FeedbackForms" name="FeedbackForms" connection="WorksheetConnection_workshopFeedback.xlsx!FeedbackForms"/>
        </x15:modelTables>
        <x15:modelRelationships>
          <x15:modelRelationship fromTable="FeedbackForms" fromColumn="Workshop Date" toTable="WorkshopStats" toColumn="Workshop Date"/>
          <x15:modelRelationship fromTable="FeedbackForms" fromColumn="Usefulness" toTable="UsefulnessRatings" toColumn="Usefulness"/>
        </x15:modelRelationships>
      </x15:dataModel>
    </ext>
  </extLst>
</workbook>
</file>

<file path=xl/calcChain.xml><?xml version="1.0" encoding="utf-8"?>
<calcChain xmlns="http://schemas.openxmlformats.org/spreadsheetml/2006/main">
  <c r="E25" i="1" l="1"/>
  <c r="E29" i="1" l="1"/>
  <c r="E31" i="1"/>
  <c r="E30" i="1" l="1"/>
  <c r="E28" i="1" l="1"/>
  <c r="E32" i="1"/>
  <c r="E27" i="1"/>
  <c r="E2" i="2"/>
  <c r="E3" i="2"/>
  <c r="E4" i="2"/>
  <c r="E5" i="2"/>
  <c r="E20" i="1"/>
  <c r="K2" i="2"/>
  <c r="K3" i="2"/>
  <c r="K4" i="2"/>
  <c r="K5" i="2"/>
  <c r="E23" i="1" l="1"/>
  <c r="E22" i="1"/>
  <c r="E26" i="1"/>
  <c r="E21" i="1"/>
  <c r="E24" i="1"/>
  <c r="E10" i="1" l="1"/>
  <c r="E13" i="1"/>
  <c r="E19" i="1"/>
  <c r="E15" i="1"/>
  <c r="E12" i="1"/>
  <c r="E11" i="1"/>
  <c r="E14" i="1"/>
  <c r="E18" i="1"/>
  <c r="E17" i="1"/>
  <c r="E16" i="1"/>
  <c r="E8" i="1" l="1"/>
  <c r="E3" i="1"/>
  <c r="E5" i="1"/>
  <c r="E2" i="1"/>
  <c r="E6" i="1"/>
  <c r="E7" i="1"/>
  <c r="E9" i="1"/>
  <c r="E4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shopFeedback.xlsx!FeedbackForms" type="102" refreshedVersion="6" minRefreshableVersion="5">
    <extLst>
      <ext xmlns:x15="http://schemas.microsoft.com/office/spreadsheetml/2010/11/main" uri="{DE250136-89BD-433C-8126-D09CA5730AF9}">
        <x15:connection id="FeedbackForms">
          <x15:rangePr sourceName="_xlcn.WorksheetConnection_workshopFeedback.xlsxFeedbackForms"/>
        </x15:connection>
      </ext>
    </extLst>
  </connection>
  <connection id="3" name="WorksheetConnection_workshopFeedback.xlsx!UsefulnessRatings" type="102" refreshedVersion="6" minRefreshableVersion="5">
    <extLst>
      <ext xmlns:x15="http://schemas.microsoft.com/office/spreadsheetml/2010/11/main" uri="{DE250136-89BD-433C-8126-D09CA5730AF9}">
        <x15:connection id="UsefulnessRatings">
          <x15:rangePr sourceName="_xlcn.WorksheetConnection_workshopFeedback.xlsxUsefulnessRatings"/>
        </x15:connection>
      </ext>
    </extLst>
  </connection>
  <connection id="4" name="WorksheetConnection_workshopFeedback.xlsx!WorkshopStats" type="102" refreshedVersion="6" minRefreshableVersion="5">
    <extLst>
      <ext xmlns:x15="http://schemas.microsoft.com/office/spreadsheetml/2010/11/main" uri="{DE250136-89BD-433C-8126-D09CA5730AF9}">
        <x15:connection id="WorkshopStats">
          <x15:rangePr sourceName="_xlcn.WorksheetConnection_workshopFeedback.xlsxWorkshopStats"/>
        </x15:connection>
      </ext>
    </extLst>
  </connection>
</connections>
</file>

<file path=xl/sharedStrings.xml><?xml version="1.0" encoding="utf-8"?>
<sst xmlns="http://schemas.openxmlformats.org/spreadsheetml/2006/main" count="196" uniqueCount="95">
  <si>
    <t>Department</t>
  </si>
  <si>
    <t>Division</t>
  </si>
  <si>
    <t>Workshop Date</t>
  </si>
  <si>
    <t>Fire Services</t>
  </si>
  <si>
    <t>EMS</t>
  </si>
  <si>
    <t>Usefulness</t>
  </si>
  <si>
    <t>Mapping data</t>
  </si>
  <si>
    <t>Workshop Likes</t>
  </si>
  <si>
    <t>Workshop Dislikes</t>
  </si>
  <si>
    <t>Interested In Word</t>
  </si>
  <si>
    <t>Interested In Excel</t>
  </si>
  <si>
    <t>Interested In Outlook</t>
  </si>
  <si>
    <t>Other Interests</t>
  </si>
  <si>
    <t>Community Development and Enterprise Services</t>
  </si>
  <si>
    <t>Community Services / Recreation and Culture</t>
  </si>
  <si>
    <t>Community Services / Transit and Parking</t>
  </si>
  <si>
    <t>Excellent resources available</t>
  </si>
  <si>
    <t>CAO</t>
  </si>
  <si>
    <t>Step by step direction and instruction; use of computers and visuals on a large screen at the front of the room</t>
  </si>
  <si>
    <t>Learning shortcuts; Importing data; Speaking notes for future reference; Cheatsheet</t>
  </si>
  <si>
    <t>Not enough time</t>
  </si>
  <si>
    <t>Corporate Services</t>
  </si>
  <si>
    <t>Clerks</t>
  </si>
  <si>
    <t>I have to find ways of incorporating this info into my own duties.</t>
  </si>
  <si>
    <t>Introduction to power of Excel.</t>
  </si>
  <si>
    <t>I probably can't recreate.</t>
  </si>
  <si>
    <t>Mayor's Office</t>
  </si>
  <si>
    <t>Import data; Merge</t>
  </si>
  <si>
    <t>Some too complicated, probably won't use.</t>
  </si>
  <si>
    <t>Advanced formulas were a bit beyond for me; A bit beyond what I was expecting; I wanted some basic Excel training.</t>
  </si>
  <si>
    <t>Scheduled Start Time</t>
  </si>
  <si>
    <t>Scheduled End Time</t>
  </si>
  <si>
    <t>Actual End Time</t>
  </si>
  <si>
    <t>Problem Points</t>
  </si>
  <si>
    <t>VLOOKUPs</t>
  </si>
  <si>
    <t>Participants Signed Up</t>
  </si>
  <si>
    <t>Participants Attending</t>
  </si>
  <si>
    <t>Usefulness Rating</t>
  </si>
  <si>
    <t>Very Useful</t>
  </si>
  <si>
    <t>Somewhat Useful</t>
  </si>
  <si>
    <t>Not Useful</t>
  </si>
  <si>
    <t>Row Labels</t>
  </si>
  <si>
    <t>Grand Total</t>
  </si>
  <si>
    <t>Count of Usefulness</t>
  </si>
  <si>
    <t>(All)</t>
  </si>
  <si>
    <t>Count of Department</t>
  </si>
  <si>
    <t>Sum of Interested In Word</t>
  </si>
  <si>
    <t>Sum of Interested In Excel</t>
  </si>
  <si>
    <t>Sum of Interested In Outlook</t>
  </si>
  <si>
    <t>VLOOKUPs; Referencing cells</t>
  </si>
  <si>
    <t>Great presentation; Interestingly presented; Easy to ask questions; Learned new material; New tabs on the ribbon</t>
  </si>
  <si>
    <t>PowerPoint</t>
  </si>
  <si>
    <t>I use Excel, but not in the same capacity that I could be.</t>
  </si>
  <si>
    <t>Formula use; Merging tables and data</t>
  </si>
  <si>
    <t>Administration</t>
  </si>
  <si>
    <t>Actually learned new very interesting things.</t>
  </si>
  <si>
    <t>Planning and Enterprise Services</t>
  </si>
  <si>
    <t>Was somewhat advanced, just right in terms of my current skill level with Excel.</t>
  </si>
  <si>
    <t>New tricks</t>
  </si>
  <si>
    <t>You did a great job at explaining everything in a way everyone could understand and you made it very interesting. It was very valuable to see how all of these functions work.</t>
  </si>
  <si>
    <t>Learning how to import a data source and how to use certain formulas and functions. The world map item was a very useful tool to learn about.</t>
  </si>
  <si>
    <t>I learned some new shortcuts; Found the information interesting</t>
  </si>
  <si>
    <t>Too much for such a short period of time</t>
  </si>
  <si>
    <t>Building</t>
  </si>
  <si>
    <t>Dan makes things easy to understand in depth of what features Excel has.</t>
  </si>
  <si>
    <t>Other - Interested In PowerPoint</t>
  </si>
  <si>
    <t>Sum of Other - Interested In PowerPoint</t>
  </si>
  <si>
    <t>Participants Leaving Early</t>
  </si>
  <si>
    <t>Very informative; Excel tips and possibilities of using open data</t>
  </si>
  <si>
    <t>Everything was good information</t>
  </si>
  <si>
    <t>Something "shop related" for services and mileages.</t>
  </si>
  <si>
    <t>It's great to see all these new features in Excel.</t>
  </si>
  <si>
    <t>Accessible documents, slideshows, and other products</t>
  </si>
  <si>
    <t>Excel to visual mapping</t>
  </si>
  <si>
    <t>The course may have been a little too advanced for the crowd.</t>
  </si>
  <si>
    <t>(Unrated)</t>
  </si>
  <si>
    <t>Actual Duration</t>
  </si>
  <si>
    <t>Project One - Total Steps</t>
  </si>
  <si>
    <t>Project One - Steps Completed</t>
  </si>
  <si>
    <t>Project One - Percentage Completed</t>
  </si>
  <si>
    <t>The knowledge of importing web data; Organizing tables; Mapping capability; Really informative</t>
  </si>
  <si>
    <t>None</t>
  </si>
  <si>
    <t>Added knowledge to existing Excel tools; Mapping tool is very cool and can be used for plotting open permits and complaints.</t>
  </si>
  <si>
    <t>Legal Department</t>
  </si>
  <si>
    <t>Provincial Offences</t>
  </si>
  <si>
    <t>Presentation was everything.  The entire workshop was useful to me.</t>
  </si>
  <si>
    <t>Need more time.</t>
  </si>
  <si>
    <t>Hands on; Very organized; Always learning more on Excel is positive.</t>
  </si>
  <si>
    <t>VLOOKUPS; Referencing cells; Navigating between Excel and data sources website; Keeping everyone's attention</t>
  </si>
  <si>
    <t>Gaining experience with Excel.  Also learning some shortcuts to help me with ways I use Excel every day.</t>
  </si>
  <si>
    <t>Finance</t>
  </si>
  <si>
    <t>How to create; Merge; 3D maps</t>
  </si>
  <si>
    <t>Very insightful presesntation.  I will just need to see if I can incorporate the information learned into my daily duties.</t>
  </si>
  <si>
    <t>The pace of the class; Needed more time; I wish I knew in advance what we were learning as I feel it really didn't apply to my current position.</t>
  </si>
  <si>
    <t>Great teacher; Very interesting.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</si>
</sst>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8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9" formatCode="m/d/yyyy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3" formatCode="h:mm\ AM/PM"/>
    </dxf>
    <dxf>
      <numFmt numFmtId="23" formatCode="h:mm\ AM/PM"/>
    </dxf>
    <dxf>
      <numFmt numFmtId="19" formatCode="m/d/yyyy"/>
    </dxf>
  </dxfs>
  <tableStyles count="0" defaultTableStyle="TableStyleMedium2" defaultPivotStyle="PivotStyleLight16"/>
  <colors>
    <mruColors>
      <color rgb="FF505050"/>
      <color rgb="FFD14525"/>
      <color rgb="FFEAC282"/>
      <color rgb="FF68A490"/>
      <color rgb="FF295496"/>
      <color rgb="FF006FC4"/>
      <color rgb="FF2072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[workshopFeedback.xlsx]Feedback_OverallUsefulness!PivotTable1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Workshop Usefulness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68A490"/>
          </a:solidFill>
          <a:ln>
            <a:noFill/>
          </a:ln>
          <a:effectLst/>
        </c:spPr>
      </c:pivotFmt>
      <c:pivotFmt>
        <c:idx val="5"/>
        <c:spPr>
          <a:solidFill>
            <a:srgbClr val="EAC282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rgbClr val="505050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Feedback_OverallUsefulness!$B$3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8A49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41-4603-A850-26419CB0C574}"/>
              </c:ext>
            </c:extLst>
          </c:dPt>
          <c:dPt>
            <c:idx val="1"/>
            <c:bubble3D val="0"/>
            <c:spPr>
              <a:solidFill>
                <a:srgbClr val="EAC2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41-4603-A850-26419CB0C574}"/>
              </c:ext>
            </c:extLst>
          </c:dPt>
          <c:dPt>
            <c:idx val="2"/>
            <c:bubble3D val="0"/>
            <c:spPr>
              <a:solidFill>
                <a:srgbClr val="50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20-4850-BBFA-01DB594270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Feedback_OverallUsefulness!$A$4:$A$7</c:f>
              <c:strCache>
                <c:ptCount val="3"/>
                <c:pt idx="0">
                  <c:v>Very Useful</c:v>
                </c:pt>
                <c:pt idx="1">
                  <c:v>Somewhat Useful</c:v>
                </c:pt>
                <c:pt idx="2">
                  <c:v>(Unrated)</c:v>
                </c:pt>
              </c:strCache>
            </c:strRef>
          </c:cat>
          <c:val>
            <c:numRef>
              <c:f>Feedback_OverallUsefulness!$B$4:$B$7</c:f>
              <c:numCache>
                <c:formatCode>General</c:formatCode>
                <c:ptCount val="3"/>
                <c:pt idx="0">
                  <c:v>24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1-4603-A850-26419CB0C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[workshopFeedback.xlsx]Feedback_DepartmentDivisions!PivotTable2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Represented</a:t>
            </a:r>
            <a:r>
              <a:rPr lang="en-US" baseline="0"/>
              <a:t> Departments and Divisions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Feedback_DepartmentDivisions!$B$1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Feedback_DepartmentDivisions!$A$2:$A$17</c:f>
              <c:multiLvlStrCache>
                <c:ptCount val="11"/>
                <c:lvl>
                  <c:pt idx="1">
                    <c:v>Building</c:v>
                  </c:pt>
                  <c:pt idx="2">
                    <c:v>Community Services / Recreation and Culture</c:v>
                  </c:pt>
                  <c:pt idx="3">
                    <c:v>Community Services / Transit and Parking</c:v>
                  </c:pt>
                  <c:pt idx="4">
                    <c:v>Planning and Enterprise Services</c:v>
                  </c:pt>
                  <c:pt idx="5">
                    <c:v>Clerks</c:v>
                  </c:pt>
                  <c:pt idx="6">
                    <c:v>Finance</c:v>
                  </c:pt>
                  <c:pt idx="7">
                    <c:v>Administration</c:v>
                  </c:pt>
                  <c:pt idx="8">
                    <c:v>EMS</c:v>
                  </c:pt>
                  <c:pt idx="10">
                    <c:v>Provincial Offences</c:v>
                  </c:pt>
                </c:lvl>
                <c:lvl>
                  <c:pt idx="0">
                    <c:v>CAO</c:v>
                  </c:pt>
                  <c:pt idx="1">
                    <c:v>Community Development and Enterprise Services</c:v>
                  </c:pt>
                  <c:pt idx="5">
                    <c:v>Corporate Services</c:v>
                  </c:pt>
                  <c:pt idx="7">
                    <c:v>Fire Services</c:v>
                  </c:pt>
                  <c:pt idx="9">
                    <c:v>Mayor's Office</c:v>
                  </c:pt>
                  <c:pt idx="10">
                    <c:v>Legal Department</c:v>
                  </c:pt>
                </c:lvl>
              </c:multiLvlStrCache>
            </c:multiLvlStrRef>
          </c:cat>
          <c:val>
            <c:numRef>
              <c:f>Feedback_DepartmentDivisions!$B$2:$B$17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6-46EA-A07C-C71F33A86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939560"/>
        <c:axId val="354939888"/>
      </c:barChart>
      <c:catAx>
        <c:axId val="35493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39888"/>
        <c:crosses val="autoZero"/>
        <c:auto val="1"/>
        <c:lblAlgn val="ctr"/>
        <c:lblOffset val="100"/>
        <c:noMultiLvlLbl val="0"/>
      </c:catAx>
      <c:valAx>
        <c:axId val="3549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3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[workshopFeedback.xlsx]Feedback_Interests!PivotTable3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29549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20724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6FC4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D1452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Feedback_Interests!$A$1</c:f>
              <c:strCache>
                <c:ptCount val="1"/>
                <c:pt idx="0">
                  <c:v>Sum of Interested In Word</c:v>
                </c:pt>
              </c:strCache>
            </c:strRef>
          </c:tx>
          <c:spPr>
            <a:solidFill>
              <a:srgbClr val="295496"/>
            </a:solidFill>
            <a:ln>
              <a:noFill/>
            </a:ln>
            <a:effectLst/>
          </c:spPr>
          <c:invertIfNegative val="0"/>
          <c:cat>
            <c:strRef>
              <c:f>Feedback_Interests!$A$2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Feedback_Interests!$A$2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7-4CB3-848B-D592CB141B55}"/>
            </c:ext>
          </c:extLst>
        </c:ser>
        <c:ser>
          <c:idx val="1"/>
          <c:order val="1"/>
          <c:tx>
            <c:strRef>
              <c:f>Feedback_Interests!$B$1</c:f>
              <c:strCache>
                <c:ptCount val="1"/>
                <c:pt idx="0">
                  <c:v>Sum of Interested In Excel</c:v>
                </c:pt>
              </c:strCache>
            </c:strRef>
          </c:tx>
          <c:spPr>
            <a:solidFill>
              <a:srgbClr val="207245"/>
            </a:solidFill>
            <a:ln>
              <a:noFill/>
            </a:ln>
            <a:effectLst/>
          </c:spPr>
          <c:invertIfNegative val="0"/>
          <c:cat>
            <c:strRef>
              <c:f>Feedback_Interests!$A$2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Feedback_Interests!$B$2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7-4CB3-848B-D592CB141B55}"/>
            </c:ext>
          </c:extLst>
        </c:ser>
        <c:ser>
          <c:idx val="2"/>
          <c:order val="2"/>
          <c:tx>
            <c:strRef>
              <c:f>Feedback_Interests!$C$1</c:f>
              <c:strCache>
                <c:ptCount val="1"/>
                <c:pt idx="0">
                  <c:v>Sum of Interested In Outlook</c:v>
                </c:pt>
              </c:strCache>
            </c:strRef>
          </c:tx>
          <c:spPr>
            <a:solidFill>
              <a:srgbClr val="006FC4"/>
            </a:solidFill>
            <a:ln>
              <a:noFill/>
            </a:ln>
            <a:effectLst/>
          </c:spPr>
          <c:invertIfNegative val="0"/>
          <c:cat>
            <c:strRef>
              <c:f>Feedback_Interests!$A$2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Feedback_Interests!$C$2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7-4CB3-848B-D592CB141B55}"/>
            </c:ext>
          </c:extLst>
        </c:ser>
        <c:ser>
          <c:idx val="3"/>
          <c:order val="3"/>
          <c:tx>
            <c:strRef>
              <c:f>Feedback_Interests!$D$1</c:f>
              <c:strCache>
                <c:ptCount val="1"/>
                <c:pt idx="0">
                  <c:v>Sum of Other - Interested In PowerPoint</c:v>
                </c:pt>
              </c:strCache>
            </c:strRef>
          </c:tx>
          <c:spPr>
            <a:solidFill>
              <a:srgbClr val="D14525"/>
            </a:solidFill>
            <a:ln>
              <a:noFill/>
            </a:ln>
            <a:effectLst/>
          </c:spPr>
          <c:invertIfNegative val="0"/>
          <c:cat>
            <c:strRef>
              <c:f>Feedback_Interests!$A$2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Feedback_Interests!$D$2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B-4FA9-95D8-4C293186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84504"/>
        <c:axId val="457986144"/>
      </c:barChart>
      <c:catAx>
        <c:axId val="45798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86144"/>
        <c:crosses val="autoZero"/>
        <c:auto val="1"/>
        <c:lblAlgn val="ctr"/>
        <c:lblOffset val="100"/>
        <c:noMultiLvlLbl val="0"/>
      </c:catAx>
      <c:valAx>
        <c:axId val="4579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8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57150</xdr:rowOff>
    </xdr:from>
    <xdr:to>
      <xdr:col>10</xdr:col>
      <xdr:colOff>457200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Gowans" refreshedDate="43117.386917824071" createdVersion="6" refreshedVersion="6" minRefreshableVersion="3" recordCount="31">
  <cacheSource type="worksheet">
    <worksheetSource name="FeedbackForms"/>
  </cacheSource>
  <cacheFields count="12">
    <cacheField name="Workshop Date" numFmtId="14">
      <sharedItems containsSemiMixedTypes="0" containsNonDate="0" containsDate="1" containsString="0" minDate="2018-01-09T00:00:00" maxDate="2018-01-13T00:00:00" count="4">
        <d v="2018-01-09T00:00:00"/>
        <d v="2018-01-10T00:00:00"/>
        <d v="2018-01-11T00:00:00"/>
        <d v="2018-01-12T00:00:00"/>
      </sharedItems>
    </cacheField>
    <cacheField name="Department" numFmtId="0">
      <sharedItems containsBlank="1" count="7">
        <s v="CAO"/>
        <s v="Community Development and Enterprise Services"/>
        <s v="Corporate Services"/>
        <s v="Fire Services"/>
        <s v="Mayor's Office"/>
        <s v="Legal Department"/>
        <m u="1"/>
      </sharedItems>
    </cacheField>
    <cacheField name="Division" numFmtId="0">
      <sharedItems containsBlank="1" count="10">
        <m/>
        <s v="Community Services / Recreation and Culture"/>
        <s v="Community Services / Transit and Parking"/>
        <s v="Clerks"/>
        <s v="EMS"/>
        <s v="Building"/>
        <s v="Planning and Enterprise Services"/>
        <s v="Administration"/>
        <s v="Finance"/>
        <s v="Provincial Offences"/>
      </sharedItems>
    </cacheField>
    <cacheField name="Usefulness" numFmtId="0">
      <sharedItems containsBlank="1" count="4">
        <s v="Very Useful"/>
        <s v="Somewhat Useful"/>
        <s v="(Unrated)"/>
        <m u="1"/>
      </sharedItems>
    </cacheField>
    <cacheField name="Usefulness Rating" numFmtId="0">
      <sharedItems containsSemiMixedTypes="0" containsString="0" containsNumber="1" containsInteger="1" minValue="0" maxValue="2"/>
    </cacheField>
    <cacheField name="Workshop Likes" numFmtId="0">
      <sharedItems containsBlank="1"/>
    </cacheField>
    <cacheField name="Workshop Dislikes" numFmtId="0">
      <sharedItems containsBlank="1"/>
    </cacheField>
    <cacheField name="Interested In Word" numFmtId="1">
      <sharedItems containsSemiMixedTypes="0" containsString="0" containsNumber="1" containsInteger="1" minValue="0" maxValue="1"/>
    </cacheField>
    <cacheField name="Interested In Excel" numFmtId="1">
      <sharedItems containsSemiMixedTypes="0" containsString="0" containsNumber="1" containsInteger="1" minValue="0" maxValue="1"/>
    </cacheField>
    <cacheField name="Interested In Outlook" numFmtId="1">
      <sharedItems containsSemiMixedTypes="0" containsString="0" containsNumber="1" containsInteger="1" minValue="0" maxValue="1"/>
    </cacheField>
    <cacheField name="Other - Interested In PowerPoint" numFmtId="1">
      <sharedItems containsSemiMixedTypes="0" containsString="0" containsNumber="1" containsInteger="1" minValue="0" maxValue="1"/>
    </cacheField>
    <cacheField name="Other Interes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x v="0"/>
    <x v="0"/>
    <n v="1"/>
    <s v="Learning shortcuts; Importing data; Speaking notes for future reference; Cheatsheet"/>
    <s v="Not enough time"/>
    <n v="1"/>
    <n v="1"/>
    <n v="1"/>
    <n v="0"/>
    <m/>
  </r>
  <r>
    <x v="0"/>
    <x v="1"/>
    <x v="1"/>
    <x v="0"/>
    <n v="1"/>
    <s v="Step by step direction and instruction; use of computers and visuals on a large screen at the front of the room"/>
    <m/>
    <n v="1"/>
    <n v="0"/>
    <n v="1"/>
    <n v="0"/>
    <m/>
  </r>
  <r>
    <x v="0"/>
    <x v="1"/>
    <x v="1"/>
    <x v="1"/>
    <n v="2"/>
    <m/>
    <s v="Advanced formulas were a bit beyond for me; A bit beyond what I was expecting; I wanted some basic Excel training."/>
    <n v="0"/>
    <n v="0"/>
    <n v="0"/>
    <n v="0"/>
    <m/>
  </r>
  <r>
    <x v="0"/>
    <x v="1"/>
    <x v="2"/>
    <x v="0"/>
    <n v="1"/>
    <s v="Excellent resources available"/>
    <m/>
    <n v="1"/>
    <n v="1"/>
    <n v="1"/>
    <n v="0"/>
    <m/>
  </r>
  <r>
    <x v="0"/>
    <x v="2"/>
    <x v="3"/>
    <x v="2"/>
    <n v="0"/>
    <s v="I have to find ways of incorporating this info into my own duties."/>
    <m/>
    <n v="0"/>
    <n v="1"/>
    <n v="0"/>
    <n v="0"/>
    <m/>
  </r>
  <r>
    <x v="0"/>
    <x v="2"/>
    <x v="3"/>
    <x v="0"/>
    <n v="1"/>
    <s v="Introduction to power of Excel."/>
    <s v="I probably can't recreate."/>
    <n v="1"/>
    <n v="1"/>
    <n v="1"/>
    <n v="0"/>
    <m/>
  </r>
  <r>
    <x v="0"/>
    <x v="3"/>
    <x v="4"/>
    <x v="0"/>
    <n v="1"/>
    <s v="Mapping data"/>
    <m/>
    <n v="0"/>
    <n v="1"/>
    <n v="0"/>
    <n v="0"/>
    <m/>
  </r>
  <r>
    <x v="0"/>
    <x v="4"/>
    <x v="0"/>
    <x v="0"/>
    <n v="1"/>
    <s v="Import data; Merge"/>
    <s v="Some too complicated, probably won't use."/>
    <n v="1"/>
    <n v="1"/>
    <n v="0"/>
    <n v="0"/>
    <m/>
  </r>
  <r>
    <x v="1"/>
    <x v="1"/>
    <x v="5"/>
    <x v="0"/>
    <n v="1"/>
    <s v="Dan makes things easy to understand in depth of what features Excel has."/>
    <m/>
    <n v="1"/>
    <n v="1"/>
    <n v="1"/>
    <n v="0"/>
    <m/>
  </r>
  <r>
    <x v="1"/>
    <x v="1"/>
    <x v="6"/>
    <x v="0"/>
    <n v="1"/>
    <s v="Was somewhat advanced, just right in terms of my current skill level with Excel."/>
    <m/>
    <n v="1"/>
    <n v="1"/>
    <n v="1"/>
    <n v="0"/>
    <s v="New tricks"/>
  </r>
  <r>
    <x v="1"/>
    <x v="1"/>
    <x v="6"/>
    <x v="0"/>
    <n v="1"/>
    <s v="You did a great job at explaining everything in a way everyone could understand and you made it very interesting. It was very valuable to see how all of these functions work."/>
    <m/>
    <n v="1"/>
    <n v="1"/>
    <n v="0"/>
    <n v="0"/>
    <m/>
  </r>
  <r>
    <x v="1"/>
    <x v="2"/>
    <x v="3"/>
    <x v="1"/>
    <n v="2"/>
    <s v="I learned some new shortcuts; Found the information interesting"/>
    <s v="Too much for such a short period of time"/>
    <n v="1"/>
    <n v="0"/>
    <n v="1"/>
    <n v="0"/>
    <m/>
  </r>
  <r>
    <x v="1"/>
    <x v="3"/>
    <x v="7"/>
    <x v="0"/>
    <n v="1"/>
    <s v="Actually learned new very interesting things."/>
    <m/>
    <n v="0"/>
    <n v="0"/>
    <n v="0"/>
    <n v="1"/>
    <s v="PowerPoint"/>
  </r>
  <r>
    <x v="1"/>
    <x v="3"/>
    <x v="4"/>
    <x v="2"/>
    <n v="0"/>
    <s v="Learning how to import a data source and how to use certain formulas and functions. The world map item was a very useful tool to learn about."/>
    <m/>
    <n v="1"/>
    <n v="1"/>
    <n v="0"/>
    <n v="0"/>
    <m/>
  </r>
  <r>
    <x v="1"/>
    <x v="3"/>
    <x v="4"/>
    <x v="0"/>
    <n v="1"/>
    <s v="Great presentation; Interestingly presented; Easy to ask questions; Learned new material; New tabs on the ribbon"/>
    <m/>
    <n v="1"/>
    <n v="1"/>
    <n v="0"/>
    <n v="1"/>
    <s v="PowerPoint"/>
  </r>
  <r>
    <x v="1"/>
    <x v="3"/>
    <x v="4"/>
    <x v="0"/>
    <n v="1"/>
    <s v="I use Excel, but not in the same capacity that I could be."/>
    <m/>
    <n v="1"/>
    <n v="0"/>
    <n v="0"/>
    <n v="1"/>
    <s v="PowerPoint"/>
  </r>
  <r>
    <x v="1"/>
    <x v="3"/>
    <x v="4"/>
    <x v="0"/>
    <n v="1"/>
    <s v="Formula use; Merging tables and data"/>
    <m/>
    <n v="0"/>
    <n v="1"/>
    <n v="0"/>
    <n v="0"/>
    <m/>
  </r>
  <r>
    <x v="1"/>
    <x v="3"/>
    <x v="4"/>
    <x v="0"/>
    <n v="1"/>
    <s v="The knowledge of importing web data; Organizing tables; Mapping capability; Really informative"/>
    <m/>
    <n v="1"/>
    <n v="1"/>
    <n v="0"/>
    <n v="0"/>
    <m/>
  </r>
  <r>
    <x v="2"/>
    <x v="1"/>
    <x v="2"/>
    <x v="2"/>
    <n v="0"/>
    <m/>
    <m/>
    <n v="0"/>
    <n v="0"/>
    <n v="0"/>
    <n v="0"/>
    <m/>
  </r>
  <r>
    <x v="2"/>
    <x v="1"/>
    <x v="2"/>
    <x v="0"/>
    <n v="1"/>
    <s v="Everything was good information"/>
    <m/>
    <n v="0"/>
    <n v="1"/>
    <n v="0"/>
    <n v="0"/>
    <s v="Something &quot;shop related&quot; for services and mileages."/>
  </r>
  <r>
    <x v="2"/>
    <x v="1"/>
    <x v="6"/>
    <x v="2"/>
    <n v="0"/>
    <s v="It's great to see all these new features in Excel."/>
    <m/>
    <n v="1"/>
    <n v="0"/>
    <n v="0"/>
    <n v="1"/>
    <s v="Accessible documents, slideshows, and other products"/>
  </r>
  <r>
    <x v="2"/>
    <x v="1"/>
    <x v="6"/>
    <x v="0"/>
    <n v="1"/>
    <s v="Excel to visual mapping"/>
    <s v="The course may have been a little too advanced for the crowd."/>
    <n v="0"/>
    <n v="1"/>
    <n v="0"/>
    <n v="0"/>
    <m/>
  </r>
  <r>
    <x v="2"/>
    <x v="2"/>
    <x v="3"/>
    <x v="0"/>
    <n v="1"/>
    <s v="Very informative; Excel tips and possibilities of using open data"/>
    <m/>
    <n v="1"/>
    <n v="1"/>
    <n v="1"/>
    <n v="0"/>
    <m/>
  </r>
  <r>
    <x v="2"/>
    <x v="3"/>
    <x v="7"/>
    <x v="0"/>
    <n v="1"/>
    <s v="Great teacher; Very interesting."/>
    <s v="The pace of the class; Needed more time; I wish I knew in advance what we were learning as I feel it really didn't apply to my current position."/>
    <n v="1"/>
    <n v="0"/>
    <n v="1"/>
    <n v="0"/>
    <m/>
  </r>
  <r>
    <x v="2"/>
    <x v="4"/>
    <x v="0"/>
    <x v="0"/>
    <n v="1"/>
    <m/>
    <m/>
    <n v="1"/>
    <n v="0"/>
    <n v="0"/>
    <n v="0"/>
    <m/>
  </r>
  <r>
    <x v="3"/>
    <x v="1"/>
    <x v="5"/>
    <x v="0"/>
    <n v="1"/>
    <s v="Added knowledge to existing Excel tools; Mapping tool is very cool and can be used for plotting open permits and complaints."/>
    <m/>
    <n v="1"/>
    <n v="1"/>
    <n v="0"/>
    <n v="0"/>
    <m/>
  </r>
  <r>
    <x v="3"/>
    <x v="1"/>
    <x v="1"/>
    <x v="0"/>
    <n v="1"/>
    <s v="Hands on; Very organized; Always learning more on Excel is positive."/>
    <m/>
    <n v="1"/>
    <n v="1"/>
    <n v="0"/>
    <n v="0"/>
    <m/>
  </r>
  <r>
    <x v="3"/>
    <x v="1"/>
    <x v="1"/>
    <x v="0"/>
    <n v="1"/>
    <s v="Very insightful presesntation.  I will just need to see if I can incorporate the information learned into my daily duties."/>
    <m/>
    <n v="0"/>
    <n v="1"/>
    <n v="0"/>
    <n v="0"/>
    <m/>
  </r>
  <r>
    <x v="3"/>
    <x v="1"/>
    <x v="6"/>
    <x v="1"/>
    <n v="2"/>
    <s v="Gaining experience with Excel.  Also learning some shortcuts to help me with ways I use Excel every day."/>
    <m/>
    <n v="1"/>
    <n v="0"/>
    <n v="0"/>
    <n v="0"/>
    <m/>
  </r>
  <r>
    <x v="3"/>
    <x v="2"/>
    <x v="8"/>
    <x v="0"/>
    <n v="1"/>
    <s v="How to create; Merge; 3D maps"/>
    <m/>
    <n v="1"/>
    <n v="0"/>
    <n v="1"/>
    <n v="0"/>
    <m/>
  </r>
  <r>
    <x v="3"/>
    <x v="5"/>
    <x v="9"/>
    <x v="0"/>
    <n v="1"/>
    <s v="Presentation was everything.  The entire workshop was useful to me."/>
    <s v="Need more time."/>
    <n v="1"/>
    <n v="1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 rowPageCount="1" colPageCount="1"/>
  <pivotFields count="12">
    <pivotField axis="axisPage" numFmtId="14" showAll="0">
      <items count="5">
        <item x="0"/>
        <item x="1"/>
        <item x="2"/>
        <item x="3"/>
        <item t="default"/>
      </items>
    </pivotField>
    <pivotField showAll="0"/>
    <pivotField showAll="0"/>
    <pivotField axis="axisRow" dataField="1" showAll="0">
      <items count="5"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4">
    <i>
      <x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Count of Usefulness" fld="3" subtotal="count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7" firstHeaderRow="1" firstDataRow="1" firstDataCol="1"/>
  <pivotFields count="12">
    <pivotField numFmtId="14" showAll="0"/>
    <pivotField axis="axisRow" dataField="1" showAll="0">
      <items count="8">
        <item sd="0" x="0"/>
        <item x="1"/>
        <item x="2"/>
        <item x="3"/>
        <item sd="0" x="4"/>
        <item m="1" x="6"/>
        <item x="5"/>
        <item t="default"/>
      </items>
    </pivotField>
    <pivotField axis="axisRow" showAll="0" sortType="ascending">
      <items count="11">
        <item x="7"/>
        <item x="5"/>
        <item x="3"/>
        <item x="1"/>
        <item x="2"/>
        <item x="4"/>
        <item x="8"/>
        <item x="6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2">
    <field x="1"/>
    <field x="2"/>
  </rowFields>
  <rowItems count="16">
    <i>
      <x/>
    </i>
    <i>
      <x v="1"/>
    </i>
    <i r="1">
      <x v="1"/>
    </i>
    <i r="1">
      <x v="3"/>
    </i>
    <i r="1">
      <x v="4"/>
    </i>
    <i r="1">
      <x v="7"/>
    </i>
    <i>
      <x v="2"/>
    </i>
    <i r="1">
      <x v="2"/>
    </i>
    <i r="1">
      <x v="6"/>
    </i>
    <i>
      <x v="3"/>
    </i>
    <i r="1">
      <x/>
    </i>
    <i r="1">
      <x v="5"/>
    </i>
    <i>
      <x v="4"/>
    </i>
    <i>
      <x v="6"/>
    </i>
    <i r="1">
      <x v="8"/>
    </i>
    <i t="grand">
      <x/>
    </i>
  </rowItems>
  <colItems count="1">
    <i/>
  </colItems>
  <dataFields count="1">
    <dataField name="Count of Department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2" firstHeaderRow="0" firstDataRow="1" firstDataCol="0"/>
  <pivotFields count="12"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 defaultSubtota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nterested In Word" fld="7" baseField="0" baseItem="1"/>
    <dataField name="Sum of Interested In Excel" fld="8" baseField="0" baseItem="1"/>
    <dataField name="Sum of Interested In Outlook" fld="9" baseField="0" baseItem="1"/>
    <dataField name="Sum of Other - Interested In PowerPoint" fld="10" baseField="0" baseItem="1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WorkshopStats" displayName="WorkshopStats" ref="A1:L5" totalsRowShown="0">
  <autoFilter ref="A1:L5"/>
  <tableColumns count="12">
    <tableColumn id="1" name="Workshop Date" dataDxfId="14"/>
    <tableColumn id="2" name="Scheduled Start Time" dataDxfId="13"/>
    <tableColumn id="3" name="Scheduled End Time" dataDxfId="12"/>
    <tableColumn id="4" name="Actual End Time"/>
    <tableColumn id="10" name="Actual Duration" dataDxfId="11">
      <calculatedColumnFormula>IFERROR(TEXT(WorkshopStats[[#This Row],[Actual End Time]]-WorkshopStats[[#This Row],[Scheduled Start Time]],"h:mm"),"")</calculatedColumnFormula>
    </tableColumn>
    <tableColumn id="6" name="Participants Signed Up" dataDxfId="10"/>
    <tableColumn id="7" name="Participants Attending" dataDxfId="9"/>
    <tableColumn id="9" name="Participants Leaving Early" dataDxfId="8"/>
    <tableColumn id="11" name="Project One - Total Steps"/>
    <tableColumn id="12" name="Project One - Steps Completed"/>
    <tableColumn id="13" name="Project One - Percentage Completed" dataDxfId="7">
      <calculatedColumnFormula>WorkshopStats[[#This Row],[Project One - Steps Completed]]/WorkshopStats[[#This Row],[Project One - Total Steps]]</calculatedColumnFormula>
    </tableColumn>
    <tableColumn id="5" name="Problem Point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FeedbackForms" displayName="FeedbackForms" ref="A1:L32" totalsRowShown="0">
  <autoFilter ref="A1:L32"/>
  <sortState ref="A2:L32">
    <sortCondition ref="A2:A32"/>
    <sortCondition ref="B2:B32"/>
    <sortCondition ref="C2:C32"/>
    <sortCondition ref="E2:E32"/>
  </sortState>
  <tableColumns count="12">
    <tableColumn id="1" name="Workshop Date" dataDxfId="5"/>
    <tableColumn id="2" name="Department"/>
    <tableColumn id="3" name="Division"/>
    <tableColumn id="4" name="Usefulness"/>
    <tableColumn id="11" name="Usefulness Rating" dataDxfId="4">
      <calculatedColumnFormula>_xlfn.IFNA(VLOOKUP(FeedbackForms[[#This Row],[Usefulness]],UsefulnessRatings[],2,FALSE),"")</calculatedColumnFormula>
    </tableColumn>
    <tableColumn id="5" name="Workshop Likes"/>
    <tableColumn id="6" name="Workshop Dislikes"/>
    <tableColumn id="7" name="Interested In Word" dataDxfId="3"/>
    <tableColumn id="8" name="Interested In Excel" dataDxfId="2"/>
    <tableColumn id="9" name="Interested In Outlook" dataDxfId="1"/>
    <tableColumn id="12" name="Other - Interested In PowerPoint" dataDxfId="0"/>
    <tableColumn id="10" name="Other Interes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UsefulnessRatings" displayName="UsefulnessRatings" ref="A1:B5" totalsRowShown="0">
  <autoFilter ref="A1:B5"/>
  <tableColumns count="2">
    <tableColumn id="1" name="Usefulness"/>
    <tableColumn id="2" name="Usefulness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"/>
    </sheetView>
  </sheetViews>
  <sheetFormatPr defaultRowHeight="15" x14ac:dyDescent="0.25"/>
  <cols>
    <col min="1" max="1" width="16.7109375" customWidth="1"/>
    <col min="2" max="2" width="21.85546875" customWidth="1"/>
    <col min="3" max="3" width="21" customWidth="1"/>
    <col min="4" max="4" width="17.5703125" bestFit="1" customWidth="1"/>
    <col min="5" max="5" width="17.5703125" style="7" customWidth="1"/>
    <col min="6" max="6" width="23.42578125" style="3" bestFit="1" customWidth="1"/>
    <col min="7" max="7" width="23.28515625" style="3" bestFit="1" customWidth="1"/>
    <col min="8" max="8" width="26" style="3" bestFit="1" customWidth="1"/>
    <col min="9" max="9" width="25.42578125" bestFit="1" customWidth="1"/>
    <col min="10" max="10" width="31" bestFit="1" customWidth="1"/>
    <col min="11" max="11" width="34" bestFit="1" customWidth="1"/>
    <col min="12" max="12" width="103.5703125" style="8" bestFit="1" customWidth="1"/>
    <col min="13" max="13" width="95.7109375" bestFit="1" customWidth="1"/>
  </cols>
  <sheetData>
    <row r="1" spans="1:12" x14ac:dyDescent="0.25">
      <c r="A1" t="s">
        <v>2</v>
      </c>
      <c r="B1" t="s">
        <v>30</v>
      </c>
      <c r="C1" t="s">
        <v>31</v>
      </c>
      <c r="D1" t="s">
        <v>32</v>
      </c>
      <c r="E1" s="7" t="s">
        <v>76</v>
      </c>
      <c r="F1" s="3" t="s">
        <v>35</v>
      </c>
      <c r="G1" s="3" t="s">
        <v>36</v>
      </c>
      <c r="H1" s="3" t="s">
        <v>67</v>
      </c>
      <c r="I1" t="s">
        <v>77</v>
      </c>
      <c r="J1" t="s">
        <v>78</v>
      </c>
      <c r="K1" s="8" t="s">
        <v>79</v>
      </c>
      <c r="L1" t="s">
        <v>33</v>
      </c>
    </row>
    <row r="2" spans="1:12" x14ac:dyDescent="0.25">
      <c r="A2" s="1">
        <v>43109</v>
      </c>
      <c r="B2" s="2">
        <v>0.41666666666666669</v>
      </c>
      <c r="C2" s="2">
        <v>0.45833333333333331</v>
      </c>
      <c r="D2" s="2">
        <v>0.49305555555555558</v>
      </c>
      <c r="E2" s="7" t="str">
        <f>IFERROR(TEXT(WorkshopStats[[#This Row],[Actual End Time]]-WorkshopStats[[#This Row],[Scheduled Start Time]],"h:mm"),"")</f>
        <v>1:50</v>
      </c>
      <c r="F2" s="3">
        <v>11</v>
      </c>
      <c r="G2" s="3">
        <v>9</v>
      </c>
      <c r="H2" s="3">
        <v>2</v>
      </c>
      <c r="I2">
        <v>33</v>
      </c>
      <c r="J2">
        <v>24</v>
      </c>
      <c r="K2" s="8">
        <f>WorkshopStats[[#This Row],[Project One - Steps Completed]]/WorkshopStats[[#This Row],[Project One - Total Steps]]</f>
        <v>0.72727272727272729</v>
      </c>
      <c r="L2" t="s">
        <v>34</v>
      </c>
    </row>
    <row r="3" spans="1:12" x14ac:dyDescent="0.25">
      <c r="A3" s="1">
        <v>43110</v>
      </c>
      <c r="B3" s="2">
        <v>0.58333333333333337</v>
      </c>
      <c r="C3" s="2">
        <v>0.625</v>
      </c>
      <c r="D3" s="2">
        <v>0.65694444444444444</v>
      </c>
      <c r="E3" s="7" t="str">
        <f>IFERROR(TEXT(WorkshopStats[[#This Row],[Actual End Time]]-WorkshopStats[[#This Row],[Scheduled Start Time]],"h:mm"),"")</f>
        <v>1:46</v>
      </c>
      <c r="F3" s="3">
        <v>11</v>
      </c>
      <c r="G3" s="3">
        <v>11</v>
      </c>
      <c r="H3" s="3">
        <v>3</v>
      </c>
      <c r="I3">
        <v>33</v>
      </c>
      <c r="J3">
        <v>24</v>
      </c>
      <c r="K3" s="8">
        <f>WorkshopStats[[#This Row],[Project One - Steps Completed]]/WorkshopStats[[#This Row],[Project One - Total Steps]]</f>
        <v>0.72727272727272729</v>
      </c>
      <c r="L3" t="s">
        <v>49</v>
      </c>
    </row>
    <row r="4" spans="1:12" x14ac:dyDescent="0.25">
      <c r="A4" s="1">
        <v>43111</v>
      </c>
      <c r="B4" s="2">
        <v>0.58333333333333337</v>
      </c>
      <c r="C4" s="2">
        <v>0.625</v>
      </c>
      <c r="D4" s="2">
        <v>0.64583333333333337</v>
      </c>
      <c r="E4" s="7" t="str">
        <f>IFERROR(TEXT(WorkshopStats[[#This Row],[Actual End Time]]-WorkshopStats[[#This Row],[Scheduled Start Time]],"h:mm"),"")</f>
        <v>1:30</v>
      </c>
      <c r="F4" s="3">
        <v>11</v>
      </c>
      <c r="G4" s="3">
        <v>11</v>
      </c>
      <c r="H4" s="3">
        <v>7</v>
      </c>
      <c r="I4">
        <v>33</v>
      </c>
      <c r="J4">
        <v>21</v>
      </c>
      <c r="K4" s="8">
        <f>WorkshopStats[[#This Row],[Project One - Steps Completed]]/WorkshopStats[[#This Row],[Project One - Total Steps]]</f>
        <v>0.63636363636363635</v>
      </c>
      <c r="L4" t="s">
        <v>88</v>
      </c>
    </row>
    <row r="5" spans="1:12" x14ac:dyDescent="0.25">
      <c r="A5" s="1">
        <v>43112</v>
      </c>
      <c r="B5" s="2">
        <v>0.58333333333333337</v>
      </c>
      <c r="C5" s="2">
        <v>0.625</v>
      </c>
      <c r="D5" s="2">
        <v>0.64236111111111105</v>
      </c>
      <c r="E5" s="7" t="str">
        <f>IFERROR(TEXT(WorkshopStats[[#This Row],[Actual End Time]]-WorkshopStats[[#This Row],[Scheduled Start Time]],"h:mm"),"")</f>
        <v>1:25</v>
      </c>
      <c r="F5" s="3">
        <v>11</v>
      </c>
      <c r="G5" s="3">
        <v>9</v>
      </c>
      <c r="H5" s="3">
        <v>4</v>
      </c>
      <c r="I5">
        <v>33</v>
      </c>
      <c r="J5">
        <v>24</v>
      </c>
      <c r="K5" s="8">
        <f>WorkshopStats[[#This Row],[Project One - Steps Completed]]/WorkshopStats[[#This Row],[Project One - Total Steps]]</f>
        <v>0.72727272727272729</v>
      </c>
      <c r="L5" t="s">
        <v>81</v>
      </c>
    </row>
  </sheetData>
  <conditionalFormatting sqref="L6:L1048576 K1:K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{75C7A55A-02A5-474E-9972-C1DB52837676}</x14:id>
        </ext>
      </extLst>
    </cfRule>
  </conditionalFormatting>
  <pageMargins left="0.7" right="0.7" top="0.75" bottom="0.75" header="0.3" footer="0.3"/>
  <pageSetup orientation="portrait" horizontalDpi="30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C7A55A-02A5-474E-9972-C1DB528376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L6:L1048576 K1:K5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A2" sqref="A2"/>
    </sheetView>
  </sheetViews>
  <sheetFormatPr defaultRowHeight="15" x14ac:dyDescent="0.25"/>
  <cols>
    <col min="1" max="1" width="16.7109375" customWidth="1"/>
    <col min="2" max="2" width="46" bestFit="1" customWidth="1"/>
    <col min="3" max="3" width="42.140625" bestFit="1" customWidth="1"/>
    <col min="4" max="4" width="17.42578125" customWidth="1"/>
    <col min="5" max="5" width="19.28515625" bestFit="1" customWidth="1"/>
    <col min="6" max="6" width="158.5703125" bestFit="1" customWidth="1"/>
    <col min="7" max="7" width="106.85546875" bestFit="1" customWidth="1"/>
    <col min="8" max="8" width="19.5703125" style="3" bestFit="1" customWidth="1"/>
    <col min="9" max="9" width="20" style="3" bestFit="1" customWidth="1"/>
    <col min="10" max="10" width="22.5703125" style="3" bestFit="1" customWidth="1"/>
    <col min="11" max="11" width="33" bestFit="1" customWidth="1"/>
    <col min="12" max="12" width="50.5703125" bestFit="1" customWidth="1"/>
  </cols>
  <sheetData>
    <row r="1" spans="1:12" x14ac:dyDescent="0.25">
      <c r="A1" t="s">
        <v>2</v>
      </c>
      <c r="B1" t="s">
        <v>0</v>
      </c>
      <c r="C1" t="s">
        <v>1</v>
      </c>
      <c r="D1" t="s">
        <v>5</v>
      </c>
      <c r="E1" t="s">
        <v>37</v>
      </c>
      <c r="F1" t="s">
        <v>7</v>
      </c>
      <c r="G1" t="s">
        <v>8</v>
      </c>
      <c r="H1" s="3" t="s">
        <v>9</v>
      </c>
      <c r="I1" s="3" t="s">
        <v>10</v>
      </c>
      <c r="J1" s="3" t="s">
        <v>11</v>
      </c>
      <c r="K1" t="s">
        <v>65</v>
      </c>
      <c r="L1" t="s">
        <v>12</v>
      </c>
    </row>
    <row r="2" spans="1:12" x14ac:dyDescent="0.25">
      <c r="A2" s="1">
        <v>43109</v>
      </c>
      <c r="B2" t="s">
        <v>17</v>
      </c>
      <c r="D2" t="s">
        <v>38</v>
      </c>
      <c r="E2">
        <f>_xlfn.IFNA(VLOOKUP(FeedbackForms[[#This Row],[Usefulness]],UsefulnessRatings[],2,FALSE),"")</f>
        <v>1</v>
      </c>
      <c r="F2" t="s">
        <v>19</v>
      </c>
      <c r="G2" t="s">
        <v>20</v>
      </c>
      <c r="H2" s="3">
        <v>1</v>
      </c>
      <c r="I2" s="3">
        <v>1</v>
      </c>
      <c r="J2" s="3">
        <v>1</v>
      </c>
      <c r="K2" s="3">
        <v>0</v>
      </c>
    </row>
    <row r="3" spans="1:12" x14ac:dyDescent="0.25">
      <c r="A3" s="1">
        <v>43109</v>
      </c>
      <c r="B3" t="s">
        <v>13</v>
      </c>
      <c r="C3" t="s">
        <v>14</v>
      </c>
      <c r="D3" t="s">
        <v>38</v>
      </c>
      <c r="E3">
        <f>_xlfn.IFNA(VLOOKUP(FeedbackForms[[#This Row],[Usefulness]],UsefulnessRatings[],2,FALSE),"")</f>
        <v>1</v>
      </c>
      <c r="F3" t="s">
        <v>18</v>
      </c>
      <c r="H3" s="3">
        <v>1</v>
      </c>
      <c r="I3" s="3">
        <v>0</v>
      </c>
      <c r="J3" s="3">
        <v>1</v>
      </c>
      <c r="K3" s="3">
        <v>0</v>
      </c>
    </row>
    <row r="4" spans="1:12" x14ac:dyDescent="0.25">
      <c r="A4" s="1">
        <v>43109</v>
      </c>
      <c r="B4" t="s">
        <v>13</v>
      </c>
      <c r="C4" t="s">
        <v>14</v>
      </c>
      <c r="D4" t="s">
        <v>39</v>
      </c>
      <c r="E4">
        <f>_xlfn.IFNA(VLOOKUP(FeedbackForms[[#This Row],[Usefulness]],UsefulnessRatings[],2,FALSE),"")</f>
        <v>2</v>
      </c>
      <c r="G4" t="s">
        <v>29</v>
      </c>
      <c r="H4" s="3">
        <v>0</v>
      </c>
      <c r="I4" s="3">
        <v>0</v>
      </c>
      <c r="J4" s="3">
        <v>0</v>
      </c>
      <c r="K4" s="3">
        <v>0</v>
      </c>
    </row>
    <row r="5" spans="1:12" x14ac:dyDescent="0.25">
      <c r="A5" s="1">
        <v>43109</v>
      </c>
      <c r="B5" t="s">
        <v>13</v>
      </c>
      <c r="C5" t="s">
        <v>15</v>
      </c>
      <c r="D5" t="s">
        <v>38</v>
      </c>
      <c r="E5">
        <f>_xlfn.IFNA(VLOOKUP(FeedbackForms[[#This Row],[Usefulness]],UsefulnessRatings[],2,FALSE),"")</f>
        <v>1</v>
      </c>
      <c r="F5" t="s">
        <v>16</v>
      </c>
      <c r="H5" s="3">
        <v>1</v>
      </c>
      <c r="I5" s="3">
        <v>1</v>
      </c>
      <c r="J5" s="3">
        <v>1</v>
      </c>
      <c r="K5" s="3">
        <v>0</v>
      </c>
    </row>
    <row r="6" spans="1:12" x14ac:dyDescent="0.25">
      <c r="A6" s="1">
        <v>43109</v>
      </c>
      <c r="B6" t="s">
        <v>21</v>
      </c>
      <c r="C6" t="s">
        <v>22</v>
      </c>
      <c r="D6" t="s">
        <v>75</v>
      </c>
      <c r="E6">
        <f>_xlfn.IFNA(VLOOKUP(FeedbackForms[[#This Row],[Usefulness]],UsefulnessRatings[],2,FALSE),"")</f>
        <v>0</v>
      </c>
      <c r="F6" t="s">
        <v>23</v>
      </c>
      <c r="H6" s="3">
        <v>0</v>
      </c>
      <c r="I6" s="3">
        <v>1</v>
      </c>
      <c r="J6" s="3">
        <v>0</v>
      </c>
      <c r="K6" s="3">
        <v>0</v>
      </c>
    </row>
    <row r="7" spans="1:12" x14ac:dyDescent="0.25">
      <c r="A7" s="1">
        <v>43109</v>
      </c>
      <c r="B7" t="s">
        <v>21</v>
      </c>
      <c r="C7" t="s">
        <v>22</v>
      </c>
      <c r="D7" t="s">
        <v>38</v>
      </c>
      <c r="E7">
        <f>_xlfn.IFNA(VLOOKUP(FeedbackForms[[#This Row],[Usefulness]],UsefulnessRatings[],2,FALSE),"")</f>
        <v>1</v>
      </c>
      <c r="F7" t="s">
        <v>24</v>
      </c>
      <c r="G7" t="s">
        <v>25</v>
      </c>
      <c r="H7" s="3">
        <v>1</v>
      </c>
      <c r="I7" s="3">
        <v>1</v>
      </c>
      <c r="J7" s="3">
        <v>1</v>
      </c>
      <c r="K7" s="3">
        <v>0</v>
      </c>
    </row>
    <row r="8" spans="1:12" x14ac:dyDescent="0.25">
      <c r="A8" s="1">
        <v>43109</v>
      </c>
      <c r="B8" t="s">
        <v>3</v>
      </c>
      <c r="C8" t="s">
        <v>4</v>
      </c>
      <c r="D8" t="s">
        <v>38</v>
      </c>
      <c r="E8">
        <f>_xlfn.IFNA(VLOOKUP(FeedbackForms[[#This Row],[Usefulness]],UsefulnessRatings[],2,FALSE),"")</f>
        <v>1</v>
      </c>
      <c r="F8" t="s">
        <v>6</v>
      </c>
      <c r="H8" s="3">
        <v>0</v>
      </c>
      <c r="I8" s="3">
        <v>1</v>
      </c>
      <c r="J8" s="3">
        <v>0</v>
      </c>
      <c r="K8" s="3">
        <v>0</v>
      </c>
    </row>
    <row r="9" spans="1:12" x14ac:dyDescent="0.25">
      <c r="A9" s="1">
        <v>43109</v>
      </c>
      <c r="B9" t="s">
        <v>26</v>
      </c>
      <c r="D9" t="s">
        <v>38</v>
      </c>
      <c r="E9">
        <f>_xlfn.IFNA(VLOOKUP(FeedbackForms[[#This Row],[Usefulness]],UsefulnessRatings[],2,FALSE),"")</f>
        <v>1</v>
      </c>
      <c r="F9" t="s">
        <v>27</v>
      </c>
      <c r="G9" t="s">
        <v>28</v>
      </c>
      <c r="H9" s="3">
        <v>1</v>
      </c>
      <c r="I9" s="3">
        <v>1</v>
      </c>
      <c r="J9" s="3">
        <v>0</v>
      </c>
      <c r="K9" s="3">
        <v>0</v>
      </c>
    </row>
    <row r="10" spans="1:12" x14ac:dyDescent="0.25">
      <c r="A10" s="1">
        <v>43110</v>
      </c>
      <c r="B10" t="s">
        <v>13</v>
      </c>
      <c r="C10" t="s">
        <v>63</v>
      </c>
      <c r="D10" t="s">
        <v>38</v>
      </c>
      <c r="E10" s="5">
        <f>_xlfn.IFNA(VLOOKUP(FeedbackForms[[#This Row],[Usefulness]],UsefulnessRatings[],2,FALSE),"")</f>
        <v>1</v>
      </c>
      <c r="F10" t="s">
        <v>64</v>
      </c>
      <c r="H10" s="3">
        <v>1</v>
      </c>
      <c r="I10" s="3">
        <v>1</v>
      </c>
      <c r="J10" s="3">
        <v>1</v>
      </c>
      <c r="K10" s="3">
        <v>0</v>
      </c>
    </row>
    <row r="11" spans="1:12" x14ac:dyDescent="0.25">
      <c r="A11" s="1">
        <v>43110</v>
      </c>
      <c r="B11" t="s">
        <v>13</v>
      </c>
      <c r="C11" t="s">
        <v>56</v>
      </c>
      <c r="D11" t="s">
        <v>38</v>
      </c>
      <c r="E11" s="5">
        <f>_xlfn.IFNA(VLOOKUP(FeedbackForms[[#This Row],[Usefulness]],UsefulnessRatings[],2,FALSE),"")</f>
        <v>1</v>
      </c>
      <c r="F11" t="s">
        <v>57</v>
      </c>
      <c r="H11" s="3">
        <v>1</v>
      </c>
      <c r="I11" s="3">
        <v>1</v>
      </c>
      <c r="J11" s="3">
        <v>1</v>
      </c>
      <c r="K11" s="3">
        <v>0</v>
      </c>
      <c r="L11" t="s">
        <v>58</v>
      </c>
    </row>
    <row r="12" spans="1:12" x14ac:dyDescent="0.25">
      <c r="A12" s="1">
        <v>43110</v>
      </c>
      <c r="B12" t="s">
        <v>13</v>
      </c>
      <c r="C12" t="s">
        <v>56</v>
      </c>
      <c r="D12" t="s">
        <v>38</v>
      </c>
      <c r="E12" s="5">
        <f>_xlfn.IFNA(VLOOKUP(FeedbackForms[[#This Row],[Usefulness]],UsefulnessRatings[],2,FALSE),"")</f>
        <v>1</v>
      </c>
      <c r="F12" t="s">
        <v>59</v>
      </c>
      <c r="H12" s="3">
        <v>1</v>
      </c>
      <c r="I12" s="3">
        <v>1</v>
      </c>
      <c r="J12" s="3">
        <v>0</v>
      </c>
      <c r="K12" s="3">
        <v>0</v>
      </c>
    </row>
    <row r="13" spans="1:12" x14ac:dyDescent="0.25">
      <c r="A13" s="1">
        <v>43110</v>
      </c>
      <c r="B13" t="s">
        <v>21</v>
      </c>
      <c r="C13" t="s">
        <v>22</v>
      </c>
      <c r="D13" t="s">
        <v>39</v>
      </c>
      <c r="E13" s="5">
        <f>_xlfn.IFNA(VLOOKUP(FeedbackForms[[#This Row],[Usefulness]],UsefulnessRatings[],2,FALSE),"")</f>
        <v>2</v>
      </c>
      <c r="F13" t="s">
        <v>61</v>
      </c>
      <c r="G13" t="s">
        <v>62</v>
      </c>
      <c r="H13" s="3">
        <v>1</v>
      </c>
      <c r="I13" s="3">
        <v>0</v>
      </c>
      <c r="J13" s="3">
        <v>1</v>
      </c>
      <c r="K13" s="3">
        <v>0</v>
      </c>
    </row>
    <row r="14" spans="1:12" x14ac:dyDescent="0.25">
      <c r="A14" s="1">
        <v>43110</v>
      </c>
      <c r="B14" t="s">
        <v>3</v>
      </c>
      <c r="C14" t="s">
        <v>54</v>
      </c>
      <c r="D14" t="s">
        <v>38</v>
      </c>
      <c r="E14" s="5">
        <f>_xlfn.IFNA(VLOOKUP(FeedbackForms[[#This Row],[Usefulness]],UsefulnessRatings[],2,FALSE),"")</f>
        <v>1</v>
      </c>
      <c r="F14" t="s">
        <v>55</v>
      </c>
      <c r="H14" s="3">
        <v>0</v>
      </c>
      <c r="I14" s="3">
        <v>0</v>
      </c>
      <c r="J14" s="3">
        <v>0</v>
      </c>
      <c r="K14" s="3">
        <v>1</v>
      </c>
      <c r="L14" t="s">
        <v>51</v>
      </c>
    </row>
    <row r="15" spans="1:12" x14ac:dyDescent="0.25">
      <c r="A15" s="1">
        <v>43110</v>
      </c>
      <c r="B15" t="s">
        <v>3</v>
      </c>
      <c r="C15" t="s">
        <v>4</v>
      </c>
      <c r="D15" t="s">
        <v>75</v>
      </c>
      <c r="E15" s="5">
        <f>_xlfn.IFNA(VLOOKUP(FeedbackForms[[#This Row],[Usefulness]],UsefulnessRatings[],2,FALSE),"")</f>
        <v>0</v>
      </c>
      <c r="F15" t="s">
        <v>60</v>
      </c>
      <c r="H15" s="3">
        <v>1</v>
      </c>
      <c r="I15" s="3">
        <v>1</v>
      </c>
      <c r="J15" s="3">
        <v>0</v>
      </c>
      <c r="K15" s="3">
        <v>0</v>
      </c>
    </row>
    <row r="16" spans="1:12" x14ac:dyDescent="0.25">
      <c r="A16" s="1">
        <v>43110</v>
      </c>
      <c r="B16" t="s">
        <v>3</v>
      </c>
      <c r="C16" t="s">
        <v>4</v>
      </c>
      <c r="D16" t="s">
        <v>38</v>
      </c>
      <c r="E16" s="5">
        <f>_xlfn.IFNA(VLOOKUP(FeedbackForms[[#This Row],[Usefulness]],UsefulnessRatings[],2,FALSE),"")</f>
        <v>1</v>
      </c>
      <c r="F16" t="s">
        <v>50</v>
      </c>
      <c r="H16" s="3">
        <v>1</v>
      </c>
      <c r="I16" s="3">
        <v>1</v>
      </c>
      <c r="J16" s="3">
        <v>0</v>
      </c>
      <c r="K16" s="3">
        <v>1</v>
      </c>
      <c r="L16" t="s">
        <v>51</v>
      </c>
    </row>
    <row r="17" spans="1:12" x14ac:dyDescent="0.25">
      <c r="A17" s="1">
        <v>43110</v>
      </c>
      <c r="B17" t="s">
        <v>3</v>
      </c>
      <c r="C17" t="s">
        <v>4</v>
      </c>
      <c r="D17" t="s">
        <v>38</v>
      </c>
      <c r="E17" s="5">
        <f>_xlfn.IFNA(VLOOKUP(FeedbackForms[[#This Row],[Usefulness]],UsefulnessRatings[],2,FALSE),"")</f>
        <v>1</v>
      </c>
      <c r="F17" t="s">
        <v>52</v>
      </c>
      <c r="H17" s="3">
        <v>1</v>
      </c>
      <c r="I17" s="3">
        <v>0</v>
      </c>
      <c r="J17" s="3">
        <v>0</v>
      </c>
      <c r="K17" s="3">
        <v>1</v>
      </c>
      <c r="L17" t="s">
        <v>51</v>
      </c>
    </row>
    <row r="18" spans="1:12" x14ac:dyDescent="0.25">
      <c r="A18" s="1">
        <v>43110</v>
      </c>
      <c r="B18" t="s">
        <v>3</v>
      </c>
      <c r="C18" t="s">
        <v>4</v>
      </c>
      <c r="D18" t="s">
        <v>38</v>
      </c>
      <c r="E18" s="5">
        <f>_xlfn.IFNA(VLOOKUP(FeedbackForms[[#This Row],[Usefulness]],UsefulnessRatings[],2,FALSE),"")</f>
        <v>1</v>
      </c>
      <c r="F18" t="s">
        <v>53</v>
      </c>
      <c r="H18" s="3">
        <v>0</v>
      </c>
      <c r="I18" s="3">
        <v>1</v>
      </c>
      <c r="J18" s="3">
        <v>0</v>
      </c>
      <c r="K18" s="3">
        <v>0</v>
      </c>
    </row>
    <row r="19" spans="1:12" x14ac:dyDescent="0.25">
      <c r="A19" s="1">
        <v>43110</v>
      </c>
      <c r="B19" t="s">
        <v>3</v>
      </c>
      <c r="C19" t="s">
        <v>4</v>
      </c>
      <c r="D19" t="s">
        <v>38</v>
      </c>
      <c r="E19" s="5">
        <f>_xlfn.IFNA(VLOOKUP(FeedbackForms[[#This Row],[Usefulness]],UsefulnessRatings[],2,FALSE),"")</f>
        <v>1</v>
      </c>
      <c r="F19" t="s">
        <v>80</v>
      </c>
      <c r="H19" s="3">
        <v>1</v>
      </c>
      <c r="I19" s="3">
        <v>1</v>
      </c>
      <c r="J19" s="3">
        <v>0</v>
      </c>
      <c r="K19" s="3">
        <v>0</v>
      </c>
    </row>
    <row r="20" spans="1:12" x14ac:dyDescent="0.25">
      <c r="A20" s="1">
        <v>43111</v>
      </c>
      <c r="B20" t="s">
        <v>13</v>
      </c>
      <c r="C20" t="s">
        <v>15</v>
      </c>
      <c r="D20" t="s">
        <v>75</v>
      </c>
      <c r="E20" s="5">
        <f>_xlfn.IFNA(VLOOKUP(FeedbackForms[[#This Row],[Usefulness]],UsefulnessRatings[],2,FALSE),"")</f>
        <v>0</v>
      </c>
      <c r="H20" s="3">
        <v>0</v>
      </c>
      <c r="I20" s="3">
        <v>0</v>
      </c>
      <c r="J20" s="3">
        <v>0</v>
      </c>
      <c r="K20" s="3">
        <v>0</v>
      </c>
    </row>
    <row r="21" spans="1:12" x14ac:dyDescent="0.25">
      <c r="A21" s="1">
        <v>43111</v>
      </c>
      <c r="B21" t="s">
        <v>13</v>
      </c>
      <c r="C21" t="s">
        <v>15</v>
      </c>
      <c r="D21" t="s">
        <v>38</v>
      </c>
      <c r="E21" s="5">
        <f>_xlfn.IFNA(VLOOKUP(FeedbackForms[[#This Row],[Usefulness]],UsefulnessRatings[],2,FALSE),"")</f>
        <v>1</v>
      </c>
      <c r="F21" t="s">
        <v>69</v>
      </c>
      <c r="H21" s="3">
        <v>0</v>
      </c>
      <c r="I21" s="3">
        <v>1</v>
      </c>
      <c r="J21" s="3">
        <v>0</v>
      </c>
      <c r="K21" s="3">
        <v>0</v>
      </c>
      <c r="L21" t="s">
        <v>70</v>
      </c>
    </row>
    <row r="22" spans="1:12" x14ac:dyDescent="0.25">
      <c r="A22" s="1">
        <v>43111</v>
      </c>
      <c r="B22" t="s">
        <v>13</v>
      </c>
      <c r="C22" t="s">
        <v>56</v>
      </c>
      <c r="D22" t="s">
        <v>75</v>
      </c>
      <c r="E22" s="5">
        <f>_xlfn.IFNA(VLOOKUP(FeedbackForms[[#This Row],[Usefulness]],UsefulnessRatings[],2,FALSE),"")</f>
        <v>0</v>
      </c>
      <c r="F22" t="s">
        <v>71</v>
      </c>
      <c r="H22" s="3">
        <v>1</v>
      </c>
      <c r="I22" s="3">
        <v>0</v>
      </c>
      <c r="J22" s="3">
        <v>0</v>
      </c>
      <c r="K22" s="3">
        <v>1</v>
      </c>
      <c r="L22" t="s">
        <v>72</v>
      </c>
    </row>
    <row r="23" spans="1:12" x14ac:dyDescent="0.25">
      <c r="A23" s="1">
        <v>43111</v>
      </c>
      <c r="B23" t="s">
        <v>13</v>
      </c>
      <c r="C23" t="s">
        <v>56</v>
      </c>
      <c r="D23" t="s">
        <v>38</v>
      </c>
      <c r="E23" s="5">
        <f>_xlfn.IFNA(VLOOKUP(FeedbackForms[[#This Row],[Usefulness]],UsefulnessRatings[],2,FALSE),"")</f>
        <v>1</v>
      </c>
      <c r="F23" t="s">
        <v>73</v>
      </c>
      <c r="G23" t="s">
        <v>74</v>
      </c>
      <c r="H23" s="3">
        <v>0</v>
      </c>
      <c r="I23" s="3">
        <v>1</v>
      </c>
      <c r="J23" s="3">
        <v>0</v>
      </c>
      <c r="K23" s="3">
        <v>0</v>
      </c>
    </row>
    <row r="24" spans="1:12" x14ac:dyDescent="0.25">
      <c r="A24" s="1">
        <v>43111</v>
      </c>
      <c r="B24" t="s">
        <v>21</v>
      </c>
      <c r="C24" t="s">
        <v>22</v>
      </c>
      <c r="D24" t="s">
        <v>38</v>
      </c>
      <c r="E24" s="5">
        <f>_xlfn.IFNA(VLOOKUP(FeedbackForms[[#This Row],[Usefulness]],UsefulnessRatings[],2,FALSE),"")</f>
        <v>1</v>
      </c>
      <c r="F24" t="s">
        <v>68</v>
      </c>
      <c r="H24" s="3">
        <v>1</v>
      </c>
      <c r="I24" s="3">
        <v>1</v>
      </c>
      <c r="J24" s="3">
        <v>1</v>
      </c>
      <c r="K24" s="3">
        <v>0</v>
      </c>
    </row>
    <row r="25" spans="1:12" x14ac:dyDescent="0.25">
      <c r="A25" s="1">
        <v>43111</v>
      </c>
      <c r="B25" t="s">
        <v>3</v>
      </c>
      <c r="C25" t="s">
        <v>54</v>
      </c>
      <c r="D25" t="s">
        <v>38</v>
      </c>
      <c r="E25" s="5">
        <f>_xlfn.IFNA(VLOOKUP(FeedbackForms[[#This Row],[Usefulness]],UsefulnessRatings[],2,FALSE),"")</f>
        <v>1</v>
      </c>
      <c r="F25" t="s">
        <v>94</v>
      </c>
      <c r="G25" t="s">
        <v>93</v>
      </c>
      <c r="H25" s="3">
        <v>1</v>
      </c>
      <c r="I25" s="3">
        <v>0</v>
      </c>
      <c r="J25" s="3">
        <v>1</v>
      </c>
      <c r="K25" s="3">
        <v>0</v>
      </c>
    </row>
    <row r="26" spans="1:12" x14ac:dyDescent="0.25">
      <c r="A26" s="1">
        <v>43111</v>
      </c>
      <c r="B26" t="s">
        <v>26</v>
      </c>
      <c r="D26" t="s">
        <v>38</v>
      </c>
      <c r="E26" s="5">
        <f>_xlfn.IFNA(VLOOKUP(FeedbackForms[[#This Row],[Usefulness]],UsefulnessRatings[],2,FALSE),"")</f>
        <v>1</v>
      </c>
      <c r="H26" s="3">
        <v>1</v>
      </c>
      <c r="I26" s="3">
        <v>0</v>
      </c>
      <c r="J26" s="3">
        <v>0</v>
      </c>
      <c r="K26" s="3">
        <v>0</v>
      </c>
    </row>
    <row r="27" spans="1:12" x14ac:dyDescent="0.25">
      <c r="A27" s="1">
        <v>43112</v>
      </c>
      <c r="B27" t="s">
        <v>13</v>
      </c>
      <c r="C27" t="s">
        <v>63</v>
      </c>
      <c r="D27" t="s">
        <v>38</v>
      </c>
      <c r="E27" s="5">
        <f>_xlfn.IFNA(VLOOKUP(FeedbackForms[[#This Row],[Usefulness]],UsefulnessRatings[],2,FALSE),"")</f>
        <v>1</v>
      </c>
      <c r="F27" t="s">
        <v>82</v>
      </c>
      <c r="H27" s="3">
        <v>1</v>
      </c>
      <c r="I27" s="3">
        <v>1</v>
      </c>
      <c r="J27" s="3">
        <v>0</v>
      </c>
      <c r="K27" s="3">
        <v>0</v>
      </c>
    </row>
    <row r="28" spans="1:12" x14ac:dyDescent="0.25">
      <c r="A28" s="1">
        <v>43112</v>
      </c>
      <c r="B28" t="s">
        <v>13</v>
      </c>
      <c r="C28" t="s">
        <v>14</v>
      </c>
      <c r="D28" t="s">
        <v>38</v>
      </c>
      <c r="E28" s="5">
        <f>_xlfn.IFNA(VLOOKUP(FeedbackForms[[#This Row],[Usefulness]],UsefulnessRatings[],2,FALSE),"")</f>
        <v>1</v>
      </c>
      <c r="F28" t="s">
        <v>87</v>
      </c>
      <c r="H28" s="3">
        <v>1</v>
      </c>
      <c r="I28" s="3">
        <v>1</v>
      </c>
      <c r="J28" s="3">
        <v>0</v>
      </c>
      <c r="K28" s="3">
        <v>0</v>
      </c>
    </row>
    <row r="29" spans="1:12" x14ac:dyDescent="0.25">
      <c r="A29" s="1">
        <v>43112</v>
      </c>
      <c r="B29" t="s">
        <v>13</v>
      </c>
      <c r="C29" t="s">
        <v>14</v>
      </c>
      <c r="D29" t="s">
        <v>38</v>
      </c>
      <c r="E29" s="5">
        <f>_xlfn.IFNA(VLOOKUP(FeedbackForms[[#This Row],[Usefulness]],UsefulnessRatings[],2,FALSE),"")</f>
        <v>1</v>
      </c>
      <c r="F29" t="s">
        <v>92</v>
      </c>
      <c r="H29" s="3">
        <v>0</v>
      </c>
      <c r="I29" s="3">
        <v>1</v>
      </c>
      <c r="J29" s="3">
        <v>0</v>
      </c>
      <c r="K29" s="3">
        <v>0</v>
      </c>
    </row>
    <row r="30" spans="1:12" x14ac:dyDescent="0.25">
      <c r="A30" s="1">
        <v>43112</v>
      </c>
      <c r="B30" t="s">
        <v>13</v>
      </c>
      <c r="C30" t="s">
        <v>56</v>
      </c>
      <c r="D30" t="s">
        <v>39</v>
      </c>
      <c r="E30" s="5">
        <f>_xlfn.IFNA(VLOOKUP(FeedbackForms[[#This Row],[Usefulness]],UsefulnessRatings[],2,FALSE),"")</f>
        <v>2</v>
      </c>
      <c r="F30" t="s">
        <v>89</v>
      </c>
      <c r="H30" s="3">
        <v>1</v>
      </c>
      <c r="I30" s="3">
        <v>0</v>
      </c>
      <c r="J30" s="3">
        <v>0</v>
      </c>
      <c r="K30" s="3">
        <v>0</v>
      </c>
    </row>
    <row r="31" spans="1:12" x14ac:dyDescent="0.25">
      <c r="A31" s="1">
        <v>43112</v>
      </c>
      <c r="B31" t="s">
        <v>21</v>
      </c>
      <c r="C31" t="s">
        <v>90</v>
      </c>
      <c r="D31" t="s">
        <v>38</v>
      </c>
      <c r="E31" s="5">
        <f>_xlfn.IFNA(VLOOKUP(FeedbackForms[[#This Row],[Usefulness]],UsefulnessRatings[],2,FALSE),"")</f>
        <v>1</v>
      </c>
      <c r="F31" t="s">
        <v>91</v>
      </c>
      <c r="H31" s="3">
        <v>1</v>
      </c>
      <c r="I31" s="3">
        <v>0</v>
      </c>
      <c r="J31" s="3">
        <v>1</v>
      </c>
      <c r="K31" s="3">
        <v>0</v>
      </c>
    </row>
    <row r="32" spans="1:12" x14ac:dyDescent="0.25">
      <c r="A32" s="1">
        <v>43112</v>
      </c>
      <c r="B32" t="s">
        <v>83</v>
      </c>
      <c r="C32" t="s">
        <v>84</v>
      </c>
      <c r="D32" t="s">
        <v>38</v>
      </c>
      <c r="E32" s="5">
        <f>_xlfn.IFNA(VLOOKUP(FeedbackForms[[#This Row],[Usefulness]],UsefulnessRatings[],2,FALSE),"")</f>
        <v>1</v>
      </c>
      <c r="F32" t="s">
        <v>85</v>
      </c>
      <c r="G32" t="s">
        <v>86</v>
      </c>
      <c r="H32" s="3">
        <v>1</v>
      </c>
      <c r="I32" s="3">
        <v>1</v>
      </c>
      <c r="J32" s="3">
        <v>0</v>
      </c>
      <c r="K32" s="3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FEC0F689-AA24-4666-B45A-0A6FA090E788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TrafficLights" iconId="0"/>
              <x14:cfIcon iconSet="3TrafficLights1" iconId="2"/>
              <x14:cfIcon iconSet="3TrafficLights1" iconId="1"/>
              <x14:cfIcon iconSet="3TrafficLights1" iconId="0"/>
            </x14:iconSet>
          </x14:cfRule>
          <xm:sqref>E2:E32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6" sqref="A6"/>
    </sheetView>
  </sheetViews>
  <sheetFormatPr defaultRowHeight="15" x14ac:dyDescent="0.25"/>
  <cols>
    <col min="1" max="1" width="16.7109375" bestFit="1" customWidth="1"/>
    <col min="2" max="2" width="19.140625" customWidth="1"/>
  </cols>
  <sheetData>
    <row r="1" spans="1:2" x14ac:dyDescent="0.25">
      <c r="A1" s="4" t="s">
        <v>2</v>
      </c>
      <c r="B1" t="s">
        <v>44</v>
      </c>
    </row>
    <row r="3" spans="1:2" x14ac:dyDescent="0.25">
      <c r="A3" s="4" t="s">
        <v>41</v>
      </c>
      <c r="B3" t="s">
        <v>43</v>
      </c>
    </row>
    <row r="4" spans="1:2" x14ac:dyDescent="0.25">
      <c r="A4" s="6" t="s">
        <v>38</v>
      </c>
      <c r="B4" s="5">
        <v>24</v>
      </c>
    </row>
    <row r="5" spans="1:2" x14ac:dyDescent="0.25">
      <c r="A5" s="6" t="s">
        <v>39</v>
      </c>
      <c r="B5" s="5">
        <v>3</v>
      </c>
    </row>
    <row r="6" spans="1:2" x14ac:dyDescent="0.25">
      <c r="A6" s="6" t="s">
        <v>75</v>
      </c>
      <c r="B6" s="5">
        <v>4</v>
      </c>
    </row>
    <row r="7" spans="1:2" x14ac:dyDescent="0.25">
      <c r="A7" s="6" t="s">
        <v>42</v>
      </c>
      <c r="B7" s="5">
        <v>31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5" sqref="A5"/>
    </sheetView>
  </sheetViews>
  <sheetFormatPr defaultRowHeight="15" x14ac:dyDescent="0.25"/>
  <cols>
    <col min="1" max="1" width="47.85546875" customWidth="1"/>
    <col min="2" max="2" width="20" bestFit="1" customWidth="1"/>
    <col min="3" max="3" width="16.28515625" bestFit="1" customWidth="1"/>
    <col min="4" max="4" width="11.28515625" bestFit="1" customWidth="1"/>
  </cols>
  <sheetData>
    <row r="1" spans="1:2" x14ac:dyDescent="0.25">
      <c r="A1" s="4" t="s">
        <v>41</v>
      </c>
      <c r="B1" t="s">
        <v>45</v>
      </c>
    </row>
    <row r="2" spans="1:2" x14ac:dyDescent="0.25">
      <c r="A2" s="6" t="s">
        <v>17</v>
      </c>
      <c r="B2" s="5">
        <v>1</v>
      </c>
    </row>
    <row r="3" spans="1:2" x14ac:dyDescent="0.25">
      <c r="A3" s="6" t="s">
        <v>13</v>
      </c>
      <c r="B3" s="5">
        <v>14</v>
      </c>
    </row>
    <row r="4" spans="1:2" x14ac:dyDescent="0.25">
      <c r="A4" s="9" t="s">
        <v>63</v>
      </c>
      <c r="B4" s="5">
        <v>2</v>
      </c>
    </row>
    <row r="5" spans="1:2" x14ac:dyDescent="0.25">
      <c r="A5" s="9" t="s">
        <v>14</v>
      </c>
      <c r="B5" s="5">
        <v>4</v>
      </c>
    </row>
    <row r="6" spans="1:2" x14ac:dyDescent="0.25">
      <c r="A6" s="9" t="s">
        <v>15</v>
      </c>
      <c r="B6" s="5">
        <v>3</v>
      </c>
    </row>
    <row r="7" spans="1:2" x14ac:dyDescent="0.25">
      <c r="A7" s="9" t="s">
        <v>56</v>
      </c>
      <c r="B7" s="5">
        <v>5</v>
      </c>
    </row>
    <row r="8" spans="1:2" x14ac:dyDescent="0.25">
      <c r="A8" s="6" t="s">
        <v>21</v>
      </c>
      <c r="B8" s="5">
        <v>5</v>
      </c>
    </row>
    <row r="9" spans="1:2" x14ac:dyDescent="0.25">
      <c r="A9" s="9" t="s">
        <v>22</v>
      </c>
      <c r="B9" s="5">
        <v>4</v>
      </c>
    </row>
    <row r="10" spans="1:2" x14ac:dyDescent="0.25">
      <c r="A10" s="9" t="s">
        <v>90</v>
      </c>
      <c r="B10" s="5">
        <v>1</v>
      </c>
    </row>
    <row r="11" spans="1:2" x14ac:dyDescent="0.25">
      <c r="A11" s="6" t="s">
        <v>3</v>
      </c>
      <c r="B11" s="5">
        <v>8</v>
      </c>
    </row>
    <row r="12" spans="1:2" x14ac:dyDescent="0.25">
      <c r="A12" s="9" t="s">
        <v>54</v>
      </c>
      <c r="B12" s="5">
        <v>2</v>
      </c>
    </row>
    <row r="13" spans="1:2" x14ac:dyDescent="0.25">
      <c r="A13" s="9" t="s">
        <v>4</v>
      </c>
      <c r="B13" s="5">
        <v>6</v>
      </c>
    </row>
    <row r="14" spans="1:2" x14ac:dyDescent="0.25">
      <c r="A14" s="6" t="s">
        <v>26</v>
      </c>
      <c r="B14" s="5">
        <v>2</v>
      </c>
    </row>
    <row r="15" spans="1:2" x14ac:dyDescent="0.25">
      <c r="A15" s="6" t="s">
        <v>83</v>
      </c>
      <c r="B15" s="5">
        <v>1</v>
      </c>
    </row>
    <row r="16" spans="1:2" x14ac:dyDescent="0.25">
      <c r="A16" s="9" t="s">
        <v>84</v>
      </c>
      <c r="B16" s="5">
        <v>1</v>
      </c>
    </row>
    <row r="17" spans="1:2" x14ac:dyDescent="0.25">
      <c r="A17" s="6" t="s">
        <v>42</v>
      </c>
      <c r="B17" s="5">
        <v>31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cols>
    <col min="1" max="1" width="24.85546875" customWidth="1"/>
    <col min="2" max="2" width="24.42578125" customWidth="1"/>
    <col min="3" max="3" width="27.140625" customWidth="1"/>
    <col min="4" max="4" width="37.42578125" bestFit="1" customWidth="1"/>
  </cols>
  <sheetData>
    <row r="1" spans="1:4" x14ac:dyDescent="0.25">
      <c r="A1" t="s">
        <v>46</v>
      </c>
      <c r="B1" t="s">
        <v>47</v>
      </c>
      <c r="C1" t="s">
        <v>48</v>
      </c>
      <c r="D1" t="s">
        <v>66</v>
      </c>
    </row>
    <row r="2" spans="1:4" x14ac:dyDescent="0.25">
      <c r="A2" s="5">
        <v>22</v>
      </c>
      <c r="B2" s="5">
        <v>20</v>
      </c>
      <c r="C2" s="5">
        <v>10</v>
      </c>
      <c r="D2" s="5">
        <v>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5" x14ac:dyDescent="0.25"/>
  <cols>
    <col min="1" max="1" width="16.7109375" bestFit="1" customWidth="1"/>
    <col min="2" max="2" width="19.42578125" customWidth="1"/>
  </cols>
  <sheetData>
    <row r="1" spans="1:2" x14ac:dyDescent="0.25">
      <c r="A1" t="s">
        <v>5</v>
      </c>
      <c r="B1" t="s">
        <v>37</v>
      </c>
    </row>
    <row r="2" spans="1:2" x14ac:dyDescent="0.25">
      <c r="A2" t="s">
        <v>38</v>
      </c>
      <c r="B2">
        <v>1</v>
      </c>
    </row>
    <row r="3" spans="1:2" x14ac:dyDescent="0.25">
      <c r="A3" t="s">
        <v>39</v>
      </c>
      <c r="B3">
        <v>2</v>
      </c>
    </row>
    <row r="4" spans="1:2" x14ac:dyDescent="0.25">
      <c r="A4" t="s">
        <v>40</v>
      </c>
      <c r="B4">
        <v>3</v>
      </c>
    </row>
    <row r="5" spans="1:2" x14ac:dyDescent="0.25">
      <c r="A5" t="s">
        <v>75</v>
      </c>
      <c r="B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WorkshopStats</vt:lpstr>
      <vt:lpstr>FeedbackForms</vt:lpstr>
      <vt:lpstr>Feedback_OverallUsefulness</vt:lpstr>
      <vt:lpstr>Feedback_DepartmentDivisions</vt:lpstr>
      <vt:lpstr>Feedback_Interests</vt:lpstr>
      <vt:lpstr>UsefulnessRatings</vt:lpstr>
    </vt:vector>
  </TitlesOfParts>
  <Company>Corporation of The City of Sault Ste. Marie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Gowans</dc:creator>
  <cp:lastModifiedBy>Dan Gowans</cp:lastModifiedBy>
  <dcterms:created xsi:type="dcterms:W3CDTF">2018-01-09T18:13:57Z</dcterms:created>
  <dcterms:modified xsi:type="dcterms:W3CDTF">2018-01-17T14:17:33Z</dcterms:modified>
</cp:coreProperties>
</file>