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gail Roque\Desktop\"/>
    </mc:Choice>
  </mc:AlternateContent>
  <bookViews>
    <workbookView xWindow="240" yWindow="15" windowWidth="7770" windowHeight="4770" tabRatio="601" activeTab="3"/>
  </bookViews>
  <sheets>
    <sheet name="vaciado 1" sheetId="1" r:id="rId1"/>
    <sheet name="VTAS_ALQ_ANTI" sheetId="2" r:id="rId2"/>
    <sheet name="DISTRITOS" sheetId="3" r:id="rId3"/>
    <sheet name="Anuales" sheetId="4" r:id="rId4"/>
    <sheet name="OPCIONES" sheetId="5" r:id="rId5"/>
    <sheet name="Hoja1" sheetId="6" r:id="rId6"/>
    <sheet name="Hoja2" sheetId="7" r:id="rId7"/>
    <sheet name="Hoja6" sheetId="8" r:id="rId8"/>
  </sheets>
  <calcPr calcId="152511"/>
</workbook>
</file>

<file path=xl/calcChain.xml><?xml version="1.0" encoding="utf-8"?>
<calcChain xmlns="http://schemas.openxmlformats.org/spreadsheetml/2006/main">
  <c r="H79" i="3" l="1"/>
  <c r="I79" i="3"/>
  <c r="H82" i="3"/>
  <c r="I82" i="3"/>
  <c r="H86" i="3"/>
  <c r="I86" i="3"/>
  <c r="H88" i="3"/>
  <c r="I88" i="3"/>
  <c r="H89" i="3"/>
  <c r="I89" i="3"/>
  <c r="L115" i="3"/>
  <c r="M115" i="3"/>
  <c r="L118" i="3"/>
  <c r="M118" i="3"/>
  <c r="L122" i="3"/>
  <c r="M122" i="3"/>
  <c r="L124" i="3"/>
  <c r="M124" i="3"/>
  <c r="L125" i="3"/>
  <c r="M125" i="3"/>
  <c r="I115" i="3"/>
  <c r="I118" i="3"/>
  <c r="I122" i="3"/>
  <c r="I124" i="3"/>
  <c r="B115" i="3"/>
  <c r="C115" i="3"/>
  <c r="D115" i="3"/>
  <c r="E115" i="3"/>
  <c r="F115" i="3"/>
  <c r="G115" i="3"/>
  <c r="H115" i="3"/>
  <c r="J115" i="3"/>
  <c r="K115" i="3"/>
  <c r="N115" i="3"/>
  <c r="O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B79" i="3"/>
  <c r="C79" i="3"/>
  <c r="D79" i="3"/>
  <c r="E79" i="3"/>
  <c r="F79" i="3"/>
  <c r="G79" i="3"/>
  <c r="J79" i="3"/>
  <c r="K79" i="3"/>
  <c r="L79" i="3"/>
  <c r="M79" i="3"/>
  <c r="N79" i="3"/>
  <c r="O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B25" i="3"/>
  <c r="B35" i="3" s="1"/>
  <c r="C25" i="3"/>
  <c r="D25" i="3"/>
  <c r="E25" i="3"/>
  <c r="E35" i="3" s="1"/>
  <c r="F25" i="3"/>
  <c r="F35" i="3" s="1"/>
  <c r="G25" i="3"/>
  <c r="H25" i="3"/>
  <c r="I25" i="3"/>
  <c r="I35" i="3" s="1"/>
  <c r="J25" i="3"/>
  <c r="J35" i="3" s="1"/>
  <c r="K25" i="3"/>
  <c r="L25" i="3"/>
  <c r="M25" i="3"/>
  <c r="M35" i="3" s="1"/>
  <c r="N25" i="3"/>
  <c r="O25" i="3"/>
  <c r="R25" i="3"/>
  <c r="S25" i="3"/>
  <c r="S35" i="3" s="1"/>
  <c r="T25" i="3"/>
  <c r="U25" i="3"/>
  <c r="V25" i="3"/>
  <c r="W25" i="3"/>
  <c r="W35" i="3" s="1"/>
  <c r="X25" i="3"/>
  <c r="Y25" i="3"/>
  <c r="Z25" i="3"/>
  <c r="AA25" i="3"/>
  <c r="AA35" i="3" s="1"/>
  <c r="AB25" i="3"/>
  <c r="AC25" i="3"/>
  <c r="AD25" i="3"/>
  <c r="AE25" i="3"/>
  <c r="AE35" i="3" s="1"/>
  <c r="AH25" i="3"/>
  <c r="AH35" i="3" s="1"/>
  <c r="AI25" i="3"/>
  <c r="AJ25" i="3"/>
  <c r="AK25" i="3"/>
  <c r="AL25" i="3"/>
  <c r="AL35" i="3" s="1"/>
  <c r="AM25" i="3"/>
  <c r="AN25" i="3"/>
  <c r="AO25" i="3"/>
  <c r="AO35" i="3" s="1"/>
  <c r="AP25" i="3"/>
  <c r="AQ25" i="3"/>
  <c r="AR25" i="3"/>
  <c r="AS25" i="3"/>
  <c r="AS35" i="3" s="1"/>
  <c r="AT25" i="3"/>
  <c r="AU25" i="3"/>
  <c r="AX25" i="3"/>
  <c r="AY25" i="3"/>
  <c r="AZ25" i="3"/>
  <c r="BA25" i="3"/>
  <c r="BB25" i="3"/>
  <c r="BC25" i="3"/>
  <c r="BD25" i="3"/>
  <c r="BD35" i="3" s="1"/>
  <c r="BE25" i="3"/>
  <c r="BF25" i="3"/>
  <c r="BG25" i="3"/>
  <c r="BH25" i="3"/>
  <c r="BI25" i="3"/>
  <c r="BJ25" i="3"/>
  <c r="BK25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D28" i="3"/>
  <c r="BD32" i="3"/>
  <c r="BD34" i="3"/>
  <c r="BE28" i="3"/>
  <c r="BE32" i="3"/>
  <c r="BE34" i="3"/>
  <c r="BF28" i="3"/>
  <c r="BF32" i="3"/>
  <c r="BF34" i="3"/>
  <c r="BG28" i="3"/>
  <c r="BG32" i="3"/>
  <c r="BG34" i="3"/>
  <c r="BH28" i="3"/>
  <c r="BH32" i="3"/>
  <c r="BH34" i="3"/>
  <c r="BI28" i="3"/>
  <c r="BI32" i="3"/>
  <c r="BI34" i="3"/>
  <c r="BJ28" i="3"/>
  <c r="BJ32" i="3"/>
  <c r="BJ34" i="3"/>
  <c r="BK28" i="3"/>
  <c r="BK32" i="3"/>
  <c r="BK34" i="3"/>
  <c r="BD14" i="3"/>
  <c r="BD16" i="3"/>
  <c r="BD17" i="3"/>
  <c r="BE14" i="3"/>
  <c r="BE16" i="3"/>
  <c r="BE17" i="3"/>
  <c r="BF14" i="3"/>
  <c r="BF16" i="3"/>
  <c r="BF17" i="3"/>
  <c r="BG14" i="3"/>
  <c r="BG16" i="3"/>
  <c r="BG17" i="3"/>
  <c r="BH14" i="3"/>
  <c r="BH16" i="3"/>
  <c r="BH17" i="3"/>
  <c r="BI14" i="3"/>
  <c r="BI16" i="3"/>
  <c r="BI17" i="3"/>
  <c r="BJ14" i="3"/>
  <c r="BJ16" i="3"/>
  <c r="BJ17" i="3"/>
  <c r="BK14" i="3"/>
  <c r="BK16" i="3"/>
  <c r="BK17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B118" i="3"/>
  <c r="C118" i="3"/>
  <c r="D118" i="3"/>
  <c r="E118" i="3"/>
  <c r="F118" i="3"/>
  <c r="G118" i="3"/>
  <c r="H118" i="3"/>
  <c r="J118" i="3"/>
  <c r="K118" i="3"/>
  <c r="N118" i="3"/>
  <c r="O118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B82" i="3"/>
  <c r="C82" i="3"/>
  <c r="D82" i="3"/>
  <c r="E82" i="3"/>
  <c r="F82" i="3"/>
  <c r="G82" i="3"/>
  <c r="J82" i="3"/>
  <c r="K82" i="3"/>
  <c r="L82" i="3"/>
  <c r="M82" i="3"/>
  <c r="N82" i="3"/>
  <c r="O82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AN122" i="3"/>
  <c r="AN124" i="3"/>
  <c r="AO122" i="3"/>
  <c r="AO124" i="3"/>
  <c r="AO125" i="3"/>
  <c r="AP122" i="3"/>
  <c r="AP124" i="3"/>
  <c r="AQ122" i="3"/>
  <c r="AQ124" i="3"/>
  <c r="AQ125" i="3"/>
  <c r="AR122" i="3"/>
  <c r="AR124" i="3"/>
  <c r="AS122" i="3"/>
  <c r="AS124" i="3"/>
  <c r="AS125" i="3"/>
  <c r="AT122" i="3"/>
  <c r="AT124" i="3"/>
  <c r="AU122" i="3"/>
  <c r="AU124" i="3"/>
  <c r="AU125" i="3"/>
  <c r="AN104" i="3"/>
  <c r="AN106" i="3"/>
  <c r="AO104" i="3"/>
  <c r="AO106" i="3"/>
  <c r="AO107" i="3"/>
  <c r="AP104" i="3"/>
  <c r="AP106" i="3"/>
  <c r="AQ104" i="3"/>
  <c r="AQ106" i="3"/>
  <c r="AQ107" i="3"/>
  <c r="AR104" i="3"/>
  <c r="AR106" i="3"/>
  <c r="AS104" i="3"/>
  <c r="AS106" i="3"/>
  <c r="AS107" i="3"/>
  <c r="AT104" i="3"/>
  <c r="AT106" i="3"/>
  <c r="AU104" i="3"/>
  <c r="AU106" i="3"/>
  <c r="AU107" i="3"/>
  <c r="AN86" i="3"/>
  <c r="AN88" i="3"/>
  <c r="AO86" i="3"/>
  <c r="AO88" i="3"/>
  <c r="AO89" i="3"/>
  <c r="AP86" i="3"/>
  <c r="AP88" i="3"/>
  <c r="AQ86" i="3"/>
  <c r="AQ88" i="3"/>
  <c r="AQ89" i="3"/>
  <c r="AR86" i="3"/>
  <c r="AR88" i="3"/>
  <c r="AS86" i="3"/>
  <c r="AS88" i="3"/>
  <c r="AS89" i="3"/>
  <c r="AT86" i="3"/>
  <c r="AT88" i="3"/>
  <c r="AU86" i="3"/>
  <c r="AU88" i="3"/>
  <c r="AU89" i="3"/>
  <c r="AM68" i="3"/>
  <c r="AM70" i="3"/>
  <c r="AN68" i="3"/>
  <c r="AN70" i="3"/>
  <c r="AN71" i="3"/>
  <c r="AO68" i="3"/>
  <c r="AO70" i="3"/>
  <c r="AP68" i="3"/>
  <c r="AP70" i="3"/>
  <c r="AP71" i="3"/>
  <c r="AQ68" i="3"/>
  <c r="AQ70" i="3"/>
  <c r="AR68" i="3"/>
  <c r="AR70" i="3"/>
  <c r="AR71" i="3"/>
  <c r="AS68" i="3"/>
  <c r="AS70" i="3"/>
  <c r="AT68" i="3"/>
  <c r="AT70" i="3"/>
  <c r="AT71" i="3"/>
  <c r="AU68" i="3"/>
  <c r="AU70" i="3"/>
  <c r="AL46" i="3"/>
  <c r="AL50" i="3"/>
  <c r="AL52" i="3"/>
  <c r="AM46" i="3"/>
  <c r="AM50" i="3"/>
  <c r="AM52" i="3"/>
  <c r="AN46" i="3"/>
  <c r="AN50" i="3"/>
  <c r="AN52" i="3"/>
  <c r="AO46" i="3"/>
  <c r="AO50" i="3"/>
  <c r="AO52" i="3"/>
  <c r="AP46" i="3"/>
  <c r="AP50" i="3"/>
  <c r="AP52" i="3"/>
  <c r="AQ46" i="3"/>
  <c r="AQ50" i="3"/>
  <c r="AQ52" i="3"/>
  <c r="AR46" i="3"/>
  <c r="AR50" i="3"/>
  <c r="AR52" i="3"/>
  <c r="AS46" i="3"/>
  <c r="AS50" i="3"/>
  <c r="AS52" i="3"/>
  <c r="AT46" i="3"/>
  <c r="AT50" i="3"/>
  <c r="AT52" i="3"/>
  <c r="AU46" i="3"/>
  <c r="AU50" i="3"/>
  <c r="AU52" i="3"/>
  <c r="AK46" i="3"/>
  <c r="AK53" i="3"/>
  <c r="AL16" i="3"/>
  <c r="AM16" i="3"/>
  <c r="AN16" i="3"/>
  <c r="AO16" i="3"/>
  <c r="AP16" i="3"/>
  <c r="AQ16" i="3"/>
  <c r="AR16" i="3"/>
  <c r="AS16" i="3"/>
  <c r="AT16" i="3"/>
  <c r="AU16" i="3"/>
  <c r="AM32" i="3"/>
  <c r="AM34" i="3"/>
  <c r="AM35" i="3"/>
  <c r="AN32" i="3"/>
  <c r="AN34" i="3"/>
  <c r="AN35" i="3"/>
  <c r="AO32" i="3"/>
  <c r="AO34" i="3"/>
  <c r="AP32" i="3"/>
  <c r="AP34" i="3"/>
  <c r="AP35" i="3"/>
  <c r="AQ32" i="3"/>
  <c r="AQ34" i="3"/>
  <c r="AQ35" i="3"/>
  <c r="AR32" i="3"/>
  <c r="AR34" i="3"/>
  <c r="AR35" i="3"/>
  <c r="AS32" i="3"/>
  <c r="AS34" i="3"/>
  <c r="AT32" i="3"/>
  <c r="AT34" i="3"/>
  <c r="AT35" i="3"/>
  <c r="AU32" i="3"/>
  <c r="AU34" i="3"/>
  <c r="AU35" i="3"/>
  <c r="AL34" i="3"/>
  <c r="AK32" i="3"/>
  <c r="AL32" i="3"/>
  <c r="AK14" i="3"/>
  <c r="AK16" i="3"/>
  <c r="AK17" i="3"/>
  <c r="AL14" i="3"/>
  <c r="AM14" i="3"/>
  <c r="AN14" i="3"/>
  <c r="AO14" i="3"/>
  <c r="AP14" i="3"/>
  <c r="AQ14" i="3"/>
  <c r="AR14" i="3"/>
  <c r="AS14" i="3"/>
  <c r="AT14" i="3"/>
  <c r="AU14" i="3"/>
  <c r="W122" i="3"/>
  <c r="W124" i="3"/>
  <c r="W125" i="3"/>
  <c r="X122" i="3"/>
  <c r="X124" i="3"/>
  <c r="Y122" i="3"/>
  <c r="Y124" i="3"/>
  <c r="Y125" i="3"/>
  <c r="Z122" i="3"/>
  <c r="Z124" i="3"/>
  <c r="AA122" i="3"/>
  <c r="AA124" i="3"/>
  <c r="AA125" i="3"/>
  <c r="AB122" i="3"/>
  <c r="AB124" i="3"/>
  <c r="AC122" i="3"/>
  <c r="AC124" i="3"/>
  <c r="AC125" i="3"/>
  <c r="AD122" i="3"/>
  <c r="AD124" i="3"/>
  <c r="AE122" i="3"/>
  <c r="AE124" i="3"/>
  <c r="AE125" i="3"/>
  <c r="X104" i="3"/>
  <c r="X106" i="3"/>
  <c r="Y104" i="3"/>
  <c r="Y106" i="3"/>
  <c r="Y107" i="3"/>
  <c r="Z104" i="3"/>
  <c r="Z106" i="3"/>
  <c r="AA104" i="3"/>
  <c r="AA106" i="3"/>
  <c r="AA107" i="3"/>
  <c r="AB104" i="3"/>
  <c r="AB106" i="3"/>
  <c r="AC104" i="3"/>
  <c r="AC106" i="3"/>
  <c r="AC107" i="3"/>
  <c r="AD104" i="3"/>
  <c r="AD106" i="3"/>
  <c r="AE104" i="3"/>
  <c r="AE106" i="3"/>
  <c r="AE107" i="3"/>
  <c r="R86" i="3"/>
  <c r="R88" i="3"/>
  <c r="S86" i="3"/>
  <c r="S88" i="3"/>
  <c r="S89" i="3"/>
  <c r="T86" i="3"/>
  <c r="T88" i="3"/>
  <c r="U86" i="3"/>
  <c r="U88" i="3"/>
  <c r="U89" i="3"/>
  <c r="V86" i="3"/>
  <c r="V88" i="3"/>
  <c r="W86" i="3"/>
  <c r="W88" i="3"/>
  <c r="W89" i="3"/>
  <c r="X86" i="3"/>
  <c r="X88" i="3"/>
  <c r="Y86" i="3"/>
  <c r="Y88" i="3"/>
  <c r="Y89" i="3"/>
  <c r="Z86" i="3"/>
  <c r="Z88" i="3"/>
  <c r="AA86" i="3"/>
  <c r="AA88" i="3"/>
  <c r="AA89" i="3"/>
  <c r="AB86" i="3"/>
  <c r="AB88" i="3"/>
  <c r="AC86" i="3"/>
  <c r="AC88" i="3"/>
  <c r="AC89" i="3"/>
  <c r="AD86" i="3"/>
  <c r="AD88" i="3"/>
  <c r="AE86" i="3"/>
  <c r="AE88" i="3"/>
  <c r="AE89" i="3"/>
  <c r="R68" i="3"/>
  <c r="R70" i="3"/>
  <c r="S68" i="3"/>
  <c r="S70" i="3"/>
  <c r="S71" i="3"/>
  <c r="T68" i="3"/>
  <c r="T70" i="3"/>
  <c r="U68" i="3"/>
  <c r="U70" i="3"/>
  <c r="U71" i="3"/>
  <c r="V68" i="3"/>
  <c r="V70" i="3"/>
  <c r="W68" i="3"/>
  <c r="W70" i="3"/>
  <c r="W71" i="3"/>
  <c r="X68" i="3"/>
  <c r="X70" i="3"/>
  <c r="Y68" i="3"/>
  <c r="Y70" i="3"/>
  <c r="Y71" i="3"/>
  <c r="Z68" i="3"/>
  <c r="Z70" i="3"/>
  <c r="AA68" i="3"/>
  <c r="AA70" i="3"/>
  <c r="AA71" i="3"/>
  <c r="AB68" i="3"/>
  <c r="AB70" i="3"/>
  <c r="AC68" i="3"/>
  <c r="AC70" i="3"/>
  <c r="AC71" i="3"/>
  <c r="AD68" i="3"/>
  <c r="AD70" i="3"/>
  <c r="AE68" i="3"/>
  <c r="AE70" i="3"/>
  <c r="AE71" i="3"/>
  <c r="R50" i="3"/>
  <c r="R52" i="3"/>
  <c r="S50" i="3"/>
  <c r="S52" i="3"/>
  <c r="S53" i="3"/>
  <c r="T50" i="3"/>
  <c r="T52" i="3"/>
  <c r="U50" i="3"/>
  <c r="U52" i="3"/>
  <c r="U53" i="3"/>
  <c r="V50" i="3"/>
  <c r="V52" i="3"/>
  <c r="W50" i="3"/>
  <c r="W52" i="3"/>
  <c r="W53" i="3"/>
  <c r="X50" i="3"/>
  <c r="X52" i="3"/>
  <c r="Y50" i="3"/>
  <c r="Y52" i="3"/>
  <c r="Y53" i="3"/>
  <c r="Z50" i="3"/>
  <c r="Z52" i="3"/>
  <c r="AA50" i="3"/>
  <c r="AA52" i="3"/>
  <c r="AA53" i="3"/>
  <c r="AB50" i="3"/>
  <c r="AB52" i="3"/>
  <c r="AC50" i="3"/>
  <c r="AC52" i="3"/>
  <c r="AC53" i="3"/>
  <c r="AD50" i="3"/>
  <c r="AD52" i="3"/>
  <c r="AE50" i="3"/>
  <c r="AE52" i="3"/>
  <c r="AE53" i="3"/>
  <c r="R32" i="3"/>
  <c r="R34" i="3"/>
  <c r="R35" i="3"/>
  <c r="S32" i="3"/>
  <c r="S34" i="3"/>
  <c r="T32" i="3"/>
  <c r="T34" i="3"/>
  <c r="T35" i="3"/>
  <c r="U32" i="3"/>
  <c r="U34" i="3"/>
  <c r="U35" i="3"/>
  <c r="V32" i="3"/>
  <c r="V34" i="3"/>
  <c r="V35" i="3"/>
  <c r="W32" i="3"/>
  <c r="W34" i="3"/>
  <c r="X32" i="3"/>
  <c r="X34" i="3"/>
  <c r="X35" i="3"/>
  <c r="Y32" i="3"/>
  <c r="Y34" i="3"/>
  <c r="Y35" i="3"/>
  <c r="Z32" i="3"/>
  <c r="Z34" i="3"/>
  <c r="Z35" i="3"/>
  <c r="AA32" i="3"/>
  <c r="AA34" i="3"/>
  <c r="AB32" i="3"/>
  <c r="AB34" i="3"/>
  <c r="AB35" i="3"/>
  <c r="AC32" i="3"/>
  <c r="AC34" i="3"/>
  <c r="AC35" i="3"/>
  <c r="AD32" i="3"/>
  <c r="AD34" i="3"/>
  <c r="AD35" i="3"/>
  <c r="AE32" i="3"/>
  <c r="AE34" i="3"/>
  <c r="R14" i="3"/>
  <c r="R16" i="3"/>
  <c r="R17" i="3"/>
  <c r="S14" i="3"/>
  <c r="S16" i="3"/>
  <c r="S17" i="3"/>
  <c r="T14" i="3"/>
  <c r="T16" i="3"/>
  <c r="T17" i="3"/>
  <c r="U14" i="3"/>
  <c r="U16" i="3"/>
  <c r="U17" i="3"/>
  <c r="V14" i="3"/>
  <c r="V16" i="3"/>
  <c r="V17" i="3"/>
  <c r="W14" i="3"/>
  <c r="W16" i="3"/>
  <c r="W17" i="3"/>
  <c r="X14" i="3"/>
  <c r="X16" i="3"/>
  <c r="X17" i="3"/>
  <c r="Y14" i="3"/>
  <c r="Y16" i="3"/>
  <c r="Y17" i="3"/>
  <c r="Z14" i="3"/>
  <c r="Z16" i="3"/>
  <c r="Z17" i="3"/>
  <c r="AA14" i="3"/>
  <c r="AA16" i="3"/>
  <c r="AA17" i="3"/>
  <c r="AB14" i="3"/>
  <c r="AB16" i="3"/>
  <c r="AB17" i="3"/>
  <c r="AC14" i="3"/>
  <c r="AC16" i="3"/>
  <c r="AC17" i="3"/>
  <c r="AD14" i="3"/>
  <c r="AD16" i="3"/>
  <c r="AD17" i="3"/>
  <c r="AE14" i="3"/>
  <c r="AE16" i="3"/>
  <c r="AE17" i="3"/>
  <c r="B122" i="3"/>
  <c r="B124" i="3"/>
  <c r="B125" i="3"/>
  <c r="C122" i="3"/>
  <c r="C124" i="3"/>
  <c r="C125" i="3"/>
  <c r="D122" i="3"/>
  <c r="D125" i="3"/>
  <c r="D124" i="3"/>
  <c r="E122" i="3"/>
  <c r="E124" i="3"/>
  <c r="E125" i="3"/>
  <c r="F122" i="3"/>
  <c r="F124" i="3"/>
  <c r="F125" i="3"/>
  <c r="G122" i="3"/>
  <c r="G124" i="3"/>
  <c r="G125" i="3"/>
  <c r="H122" i="3"/>
  <c r="H124" i="3"/>
  <c r="H125" i="3"/>
  <c r="J122" i="3"/>
  <c r="J124" i="3"/>
  <c r="J125" i="3"/>
  <c r="K122" i="3"/>
  <c r="K124" i="3"/>
  <c r="K125" i="3"/>
  <c r="N122" i="3"/>
  <c r="N124" i="3"/>
  <c r="N125" i="3"/>
  <c r="O122" i="3"/>
  <c r="O124" i="3"/>
  <c r="O125" i="3"/>
  <c r="B104" i="3"/>
  <c r="B106" i="3"/>
  <c r="B107" i="3"/>
  <c r="C104" i="3"/>
  <c r="C106" i="3"/>
  <c r="C107" i="3"/>
  <c r="D104" i="3"/>
  <c r="D106" i="3"/>
  <c r="D107" i="3"/>
  <c r="E104" i="3"/>
  <c r="E106" i="3"/>
  <c r="E107" i="3"/>
  <c r="F104" i="3"/>
  <c r="F106" i="3"/>
  <c r="F107" i="3"/>
  <c r="G104" i="3"/>
  <c r="G106" i="3"/>
  <c r="G107" i="3"/>
  <c r="H104" i="3"/>
  <c r="H106" i="3"/>
  <c r="H107" i="3"/>
  <c r="I104" i="3"/>
  <c r="I106" i="3"/>
  <c r="I107" i="3"/>
  <c r="J104" i="3"/>
  <c r="J106" i="3"/>
  <c r="J107" i="3"/>
  <c r="K104" i="3"/>
  <c r="K106" i="3"/>
  <c r="K107" i="3"/>
  <c r="L104" i="3"/>
  <c r="L106" i="3"/>
  <c r="L107" i="3"/>
  <c r="M104" i="3"/>
  <c r="M106" i="3"/>
  <c r="M107" i="3"/>
  <c r="N104" i="3"/>
  <c r="N106" i="3"/>
  <c r="N107" i="3"/>
  <c r="O104" i="3"/>
  <c r="O106" i="3"/>
  <c r="O107" i="3"/>
  <c r="B86" i="3"/>
  <c r="B88" i="3"/>
  <c r="B89" i="3"/>
  <c r="C86" i="3"/>
  <c r="C88" i="3"/>
  <c r="C89" i="3"/>
  <c r="D86" i="3"/>
  <c r="D88" i="3"/>
  <c r="D89" i="3"/>
  <c r="E86" i="3"/>
  <c r="E88" i="3"/>
  <c r="E89" i="3"/>
  <c r="F86" i="3"/>
  <c r="F88" i="3"/>
  <c r="F89" i="3"/>
  <c r="G86" i="3"/>
  <c r="G88" i="3"/>
  <c r="G89" i="3"/>
  <c r="J86" i="3"/>
  <c r="J88" i="3"/>
  <c r="J89" i="3"/>
  <c r="K86" i="3"/>
  <c r="K88" i="3"/>
  <c r="K89" i="3"/>
  <c r="L86" i="3"/>
  <c r="L88" i="3"/>
  <c r="L89" i="3"/>
  <c r="M86" i="3"/>
  <c r="M88" i="3"/>
  <c r="M89" i="3"/>
  <c r="N86" i="3"/>
  <c r="N88" i="3"/>
  <c r="N89" i="3"/>
  <c r="O86" i="3"/>
  <c r="O88" i="3"/>
  <c r="O89" i="3"/>
  <c r="B68" i="3"/>
  <c r="B70" i="3"/>
  <c r="B71" i="3"/>
  <c r="C68" i="3"/>
  <c r="C70" i="3"/>
  <c r="C71" i="3"/>
  <c r="D68" i="3"/>
  <c r="D70" i="3"/>
  <c r="D71" i="3"/>
  <c r="E68" i="3"/>
  <c r="E70" i="3"/>
  <c r="E71" i="3"/>
  <c r="F68" i="3"/>
  <c r="F70" i="3"/>
  <c r="F71" i="3"/>
  <c r="G68" i="3"/>
  <c r="G70" i="3"/>
  <c r="G71" i="3"/>
  <c r="H68" i="3"/>
  <c r="H70" i="3"/>
  <c r="H71" i="3"/>
  <c r="I68" i="3"/>
  <c r="I70" i="3"/>
  <c r="I71" i="3"/>
  <c r="J68" i="3"/>
  <c r="J70" i="3"/>
  <c r="J71" i="3"/>
  <c r="K68" i="3"/>
  <c r="K70" i="3"/>
  <c r="K71" i="3"/>
  <c r="L68" i="3"/>
  <c r="L70" i="3"/>
  <c r="L71" i="3"/>
  <c r="M68" i="3"/>
  <c r="M70" i="3"/>
  <c r="M71" i="3"/>
  <c r="N68" i="3"/>
  <c r="N70" i="3"/>
  <c r="N71" i="3"/>
  <c r="O68" i="3"/>
  <c r="O70" i="3"/>
  <c r="O71" i="3"/>
  <c r="B50" i="3"/>
  <c r="B52" i="3"/>
  <c r="B53" i="3"/>
  <c r="C50" i="3"/>
  <c r="C52" i="3"/>
  <c r="C53" i="3"/>
  <c r="D50" i="3"/>
  <c r="D52" i="3"/>
  <c r="D53" i="3"/>
  <c r="E50" i="3"/>
  <c r="E52" i="3"/>
  <c r="E53" i="3"/>
  <c r="F50" i="3"/>
  <c r="F52" i="3"/>
  <c r="F53" i="3"/>
  <c r="G50" i="3"/>
  <c r="G52" i="3"/>
  <c r="G53" i="3"/>
  <c r="H50" i="3"/>
  <c r="H52" i="3"/>
  <c r="H53" i="3"/>
  <c r="I50" i="3"/>
  <c r="I52" i="3"/>
  <c r="I53" i="3"/>
  <c r="J50" i="3"/>
  <c r="J52" i="3"/>
  <c r="J53" i="3"/>
  <c r="K50" i="3"/>
  <c r="K52" i="3"/>
  <c r="K53" i="3"/>
  <c r="L50" i="3"/>
  <c r="L52" i="3"/>
  <c r="L53" i="3"/>
  <c r="M50" i="3"/>
  <c r="M52" i="3"/>
  <c r="M53" i="3"/>
  <c r="N50" i="3"/>
  <c r="N52" i="3"/>
  <c r="N53" i="3"/>
  <c r="O50" i="3"/>
  <c r="O52" i="3"/>
  <c r="O53" i="3"/>
  <c r="B32" i="3"/>
  <c r="B34" i="3"/>
  <c r="C32" i="3"/>
  <c r="C34" i="3"/>
  <c r="C35" i="3"/>
  <c r="D32" i="3"/>
  <c r="D34" i="3"/>
  <c r="D35" i="3"/>
  <c r="E32" i="3"/>
  <c r="E34" i="3"/>
  <c r="F32" i="3"/>
  <c r="F34" i="3"/>
  <c r="G32" i="3"/>
  <c r="G34" i="3"/>
  <c r="G35" i="3"/>
  <c r="H32" i="3"/>
  <c r="H34" i="3"/>
  <c r="H35" i="3"/>
  <c r="I32" i="3"/>
  <c r="I34" i="3"/>
  <c r="J32" i="3"/>
  <c r="J34" i="3"/>
  <c r="K32" i="3"/>
  <c r="K34" i="3"/>
  <c r="K35" i="3"/>
  <c r="L32" i="3"/>
  <c r="L34" i="3"/>
  <c r="L35" i="3"/>
  <c r="M32" i="3"/>
  <c r="M34" i="3"/>
  <c r="N34" i="3"/>
  <c r="O34" i="3"/>
  <c r="N32" i="3"/>
  <c r="O32" i="3"/>
  <c r="B14" i="3"/>
  <c r="B16" i="3"/>
  <c r="B17" i="3"/>
  <c r="C14" i="3"/>
  <c r="C16" i="3"/>
  <c r="C17" i="3"/>
  <c r="D14" i="3"/>
  <c r="D16" i="3"/>
  <c r="D17" i="3"/>
  <c r="E14" i="3"/>
  <c r="E16" i="3"/>
  <c r="E17" i="3"/>
  <c r="F14" i="3"/>
  <c r="F16" i="3"/>
  <c r="F17" i="3"/>
  <c r="G14" i="3"/>
  <c r="G16" i="3"/>
  <c r="G17" i="3"/>
  <c r="H14" i="3"/>
  <c r="H16" i="3"/>
  <c r="H17" i="3"/>
  <c r="I14" i="3"/>
  <c r="I16" i="3"/>
  <c r="I17" i="3"/>
  <c r="J14" i="3"/>
  <c r="J16" i="3"/>
  <c r="J17" i="3"/>
  <c r="K14" i="3"/>
  <c r="K16" i="3"/>
  <c r="K17" i="3"/>
  <c r="L14" i="3"/>
  <c r="L16" i="3"/>
  <c r="L17" i="3"/>
  <c r="M14" i="3"/>
  <c r="M16" i="3"/>
  <c r="M17" i="3"/>
  <c r="N14" i="3"/>
  <c r="N16" i="3"/>
  <c r="N17" i="3"/>
  <c r="O14" i="3"/>
  <c r="O16" i="3"/>
  <c r="O17" i="3"/>
  <c r="BC28" i="3"/>
  <c r="BC32" i="3"/>
  <c r="BC34" i="3"/>
  <c r="BC35" i="3"/>
  <c r="BB28" i="3"/>
  <c r="BB32" i="3"/>
  <c r="BB34" i="3"/>
  <c r="BB35" i="3"/>
  <c r="BA28" i="3"/>
  <c r="BA32" i="3"/>
  <c r="BA34" i="3"/>
  <c r="BA35" i="3"/>
  <c r="AZ28" i="3"/>
  <c r="AZ32" i="3"/>
  <c r="AZ34" i="3"/>
  <c r="AZ35" i="3"/>
  <c r="AY28" i="3"/>
  <c r="AY32" i="3"/>
  <c r="AY34" i="3"/>
  <c r="AY35" i="3"/>
  <c r="AX28" i="3"/>
  <c r="AX32" i="3"/>
  <c r="AX34" i="3"/>
  <c r="AX35" i="3"/>
  <c r="BC14" i="3"/>
  <c r="BC16" i="3"/>
  <c r="BC17" i="3"/>
  <c r="BB14" i="3"/>
  <c r="BB16" i="3"/>
  <c r="BB17" i="3"/>
  <c r="BA14" i="3"/>
  <c r="BA16" i="3"/>
  <c r="BA17" i="3"/>
  <c r="AZ14" i="3"/>
  <c r="AZ16" i="3"/>
  <c r="AZ17" i="3"/>
  <c r="AY14" i="3"/>
  <c r="AY16" i="3"/>
  <c r="AY17" i="3"/>
  <c r="AX14" i="3"/>
  <c r="AX16" i="3"/>
  <c r="AX17" i="3"/>
  <c r="AM122" i="3"/>
  <c r="AM124" i="3"/>
  <c r="AM125" i="3"/>
  <c r="AL122" i="3"/>
  <c r="AL124" i="3"/>
  <c r="AL125" i="3"/>
  <c r="AK122" i="3"/>
  <c r="AK124" i="3"/>
  <c r="AK125" i="3"/>
  <c r="AJ122" i="3"/>
  <c r="AJ124" i="3"/>
  <c r="AJ125" i="3"/>
  <c r="AI122" i="3"/>
  <c r="AI124" i="3"/>
  <c r="AI125" i="3"/>
  <c r="AH122" i="3"/>
  <c r="AH124" i="3"/>
  <c r="AH125" i="3"/>
  <c r="AM104" i="3"/>
  <c r="AM106" i="3"/>
  <c r="AM107" i="3"/>
  <c r="AL104" i="3"/>
  <c r="AL106" i="3"/>
  <c r="AL107" i="3"/>
  <c r="AK104" i="3"/>
  <c r="AK106" i="3"/>
  <c r="AK107" i="3"/>
  <c r="AJ104" i="3"/>
  <c r="AJ106" i="3"/>
  <c r="AJ107" i="3"/>
  <c r="AI104" i="3"/>
  <c r="AI106" i="3"/>
  <c r="AI107" i="3"/>
  <c r="AH104" i="3"/>
  <c r="AH106" i="3"/>
  <c r="AH107" i="3"/>
  <c r="AM86" i="3"/>
  <c r="AM88" i="3"/>
  <c r="AM89" i="3"/>
  <c r="AL86" i="3"/>
  <c r="AL88" i="3"/>
  <c r="AL89" i="3"/>
  <c r="AK86" i="3"/>
  <c r="AK88" i="3"/>
  <c r="AK89" i="3"/>
  <c r="AJ86" i="3"/>
  <c r="AJ88" i="3"/>
  <c r="AJ89" i="3"/>
  <c r="AI86" i="3"/>
  <c r="AI88" i="3"/>
  <c r="AI89" i="3"/>
  <c r="AH86" i="3"/>
  <c r="AH88" i="3"/>
  <c r="AH89" i="3"/>
  <c r="AL68" i="3"/>
  <c r="AL70" i="3"/>
  <c r="AL71" i="3"/>
  <c r="AK68" i="3"/>
  <c r="AK70" i="3"/>
  <c r="AK71" i="3"/>
  <c r="AJ68" i="3"/>
  <c r="AJ70" i="3"/>
  <c r="AJ71" i="3"/>
  <c r="AI68" i="3"/>
  <c r="AI70" i="3"/>
  <c r="AI71" i="3"/>
  <c r="AH68" i="3"/>
  <c r="AH70" i="3"/>
  <c r="AH71" i="3"/>
  <c r="AK50" i="3"/>
  <c r="AK52" i="3"/>
  <c r="AJ46" i="3"/>
  <c r="AJ50" i="3"/>
  <c r="AJ52" i="3"/>
  <c r="AJ53" i="3"/>
  <c r="AI46" i="3"/>
  <c r="AI50" i="3"/>
  <c r="AI52" i="3"/>
  <c r="AI53" i="3"/>
  <c r="AH46" i="3"/>
  <c r="AH50" i="3"/>
  <c r="AH52" i="3"/>
  <c r="AH53" i="3"/>
  <c r="AK34" i="3"/>
  <c r="AK35" i="3"/>
  <c r="AJ32" i="3"/>
  <c r="AJ35" i="3"/>
  <c r="AJ34" i="3"/>
  <c r="AI32" i="3"/>
  <c r="AI34" i="3"/>
  <c r="AI35" i="3"/>
  <c r="AH32" i="3"/>
  <c r="AH34" i="3"/>
  <c r="AJ14" i="3"/>
  <c r="AJ16" i="3"/>
  <c r="AJ17" i="3"/>
  <c r="AI14" i="3"/>
  <c r="AI16" i="3"/>
  <c r="AI17" i="3"/>
  <c r="AH14" i="3"/>
  <c r="AH16" i="3"/>
  <c r="AH17" i="3"/>
  <c r="V122" i="3"/>
  <c r="V124" i="3"/>
  <c r="V125" i="3"/>
  <c r="U122" i="3"/>
  <c r="U124" i="3"/>
  <c r="U125" i="3"/>
  <c r="T122" i="3"/>
  <c r="T124" i="3"/>
  <c r="T125" i="3"/>
  <c r="S122" i="3"/>
  <c r="S124" i="3"/>
  <c r="S125" i="3"/>
  <c r="R122" i="3"/>
  <c r="R124" i="3"/>
  <c r="R125" i="3"/>
  <c r="W104" i="3"/>
  <c r="W106" i="3"/>
  <c r="W107" i="3"/>
  <c r="V104" i="3"/>
  <c r="V106" i="3"/>
  <c r="V107" i="3"/>
  <c r="U104" i="3"/>
  <c r="U106" i="3"/>
  <c r="U107" i="3"/>
  <c r="T104" i="3"/>
  <c r="T106" i="3"/>
  <c r="T107" i="3"/>
  <c r="S104" i="3"/>
  <c r="S106" i="3"/>
  <c r="S107" i="3"/>
  <c r="R104" i="3"/>
  <c r="R106" i="3"/>
  <c r="R107" i="3"/>
  <c r="N35" i="3"/>
  <c r="O35" i="3"/>
  <c r="S46" i="5"/>
  <c r="S49" i="5"/>
  <c r="S56" i="5"/>
  <c r="S53" i="5"/>
  <c r="S55" i="5"/>
  <c r="R46" i="5"/>
  <c r="R49" i="5"/>
  <c r="R53" i="5"/>
  <c r="R55" i="5"/>
  <c r="R56" i="5"/>
  <c r="Q46" i="5"/>
  <c r="Q49" i="5"/>
  <c r="Q53" i="5"/>
  <c r="Q55" i="5"/>
  <c r="P46" i="5"/>
  <c r="P49" i="5"/>
  <c r="P53" i="5"/>
  <c r="P55" i="5"/>
  <c r="P56" i="5"/>
  <c r="O46" i="5"/>
  <c r="O49" i="5"/>
  <c r="O53" i="5"/>
  <c r="O55" i="5"/>
  <c r="N46" i="5"/>
  <c r="N49" i="5"/>
  <c r="N53" i="5"/>
  <c r="N55" i="5"/>
  <c r="N56" i="5"/>
  <c r="M46" i="5"/>
  <c r="M49" i="5"/>
  <c r="M53" i="5"/>
  <c r="M55" i="5"/>
  <c r="L46" i="5"/>
  <c r="L49" i="5"/>
  <c r="L53" i="5"/>
  <c r="L55" i="5"/>
  <c r="L56" i="5"/>
  <c r="K46" i="5"/>
  <c r="K49" i="5"/>
  <c r="K53" i="5"/>
  <c r="K55" i="5"/>
  <c r="J46" i="5"/>
  <c r="J49" i="5"/>
  <c r="J53" i="5"/>
  <c r="J55" i="5"/>
  <c r="J56" i="5"/>
  <c r="I46" i="5"/>
  <c r="I49" i="5"/>
  <c r="I53" i="5"/>
  <c r="I55" i="5"/>
  <c r="H46" i="5"/>
  <c r="H49" i="5"/>
  <c r="H53" i="5"/>
  <c r="H55" i="5"/>
  <c r="H56" i="5"/>
  <c r="G46" i="5"/>
  <c r="G49" i="5"/>
  <c r="G53" i="5"/>
  <c r="G55" i="5"/>
  <c r="F46" i="5"/>
  <c r="F49" i="5"/>
  <c r="F53" i="5"/>
  <c r="F55" i="5"/>
  <c r="F56" i="5"/>
  <c r="E46" i="5"/>
  <c r="E49" i="5"/>
  <c r="E53" i="5"/>
  <c r="E55" i="5"/>
  <c r="D46" i="5"/>
  <c r="D49" i="5"/>
  <c r="D53" i="5"/>
  <c r="D55" i="5"/>
  <c r="D56" i="5"/>
  <c r="C46" i="5"/>
  <c r="C49" i="5"/>
  <c r="C53" i="5"/>
  <c r="C55" i="5"/>
  <c r="B46" i="5"/>
  <c r="B49" i="5"/>
  <c r="B53" i="5"/>
  <c r="B55" i="5"/>
  <c r="B56" i="5"/>
  <c r="AU26" i="5"/>
  <c r="AU29" i="5"/>
  <c r="AU33" i="5"/>
  <c r="AU35" i="5"/>
  <c r="AT26" i="5"/>
  <c r="AT29" i="5"/>
  <c r="AT33" i="5"/>
  <c r="AT35" i="5"/>
  <c r="AT36" i="5"/>
  <c r="AS26" i="5"/>
  <c r="AS29" i="5"/>
  <c r="AS33" i="5"/>
  <c r="AS35" i="5"/>
  <c r="AR26" i="5"/>
  <c r="AR29" i="5"/>
  <c r="AR33" i="5"/>
  <c r="AR35" i="5"/>
  <c r="AR36" i="5"/>
  <c r="AQ26" i="5"/>
  <c r="AQ29" i="5"/>
  <c r="AQ33" i="5"/>
  <c r="AQ35" i="5"/>
  <c r="AP26" i="5"/>
  <c r="AP29" i="5"/>
  <c r="AP33" i="5"/>
  <c r="AP35" i="5"/>
  <c r="AP36" i="5"/>
  <c r="AO26" i="5"/>
  <c r="AO29" i="5"/>
  <c r="AO33" i="5"/>
  <c r="AO35" i="5"/>
  <c r="AN26" i="5"/>
  <c r="AN29" i="5"/>
  <c r="AN33" i="5"/>
  <c r="AN35" i="5"/>
  <c r="AN36" i="5"/>
  <c r="AM26" i="5"/>
  <c r="AM29" i="5"/>
  <c r="AM33" i="5"/>
  <c r="AM35" i="5"/>
  <c r="AL26" i="5"/>
  <c r="AL29" i="5"/>
  <c r="AL33" i="5"/>
  <c r="AL35" i="5"/>
  <c r="AL36" i="5"/>
  <c r="AK26" i="5"/>
  <c r="AK29" i="5"/>
  <c r="AK33" i="5"/>
  <c r="AK35" i="5"/>
  <c r="AJ26" i="5"/>
  <c r="AJ29" i="5"/>
  <c r="AJ33" i="5"/>
  <c r="AJ35" i="5"/>
  <c r="AJ36" i="5"/>
  <c r="AI26" i="5"/>
  <c r="AI29" i="5"/>
  <c r="AI33" i="5"/>
  <c r="AI35" i="5"/>
  <c r="AH26" i="5"/>
  <c r="AH29" i="5"/>
  <c r="AH33" i="5"/>
  <c r="AH35" i="5"/>
  <c r="AH36" i="5"/>
  <c r="AG26" i="5"/>
  <c r="AG29" i="5"/>
  <c r="AG36" i="5"/>
  <c r="AG33" i="5"/>
  <c r="AG35" i="5"/>
  <c r="AF26" i="5"/>
  <c r="AF29" i="5"/>
  <c r="AF33" i="5"/>
  <c r="AF35" i="5"/>
  <c r="AF36" i="5"/>
  <c r="AE26" i="5"/>
  <c r="AE29" i="5"/>
  <c r="AE36" i="5"/>
  <c r="AE33" i="5"/>
  <c r="AE35" i="5"/>
  <c r="AD26" i="5"/>
  <c r="AD29" i="5"/>
  <c r="AD33" i="5"/>
  <c r="AD35" i="5"/>
  <c r="AD36" i="5"/>
  <c r="AC26" i="5"/>
  <c r="AC29" i="5"/>
  <c r="AC36" i="5"/>
  <c r="AC33" i="5"/>
  <c r="AC35" i="5"/>
  <c r="AB26" i="5"/>
  <c r="AB29" i="5"/>
  <c r="AB33" i="5"/>
  <c r="AB35" i="5"/>
  <c r="AB36" i="5"/>
  <c r="AA26" i="5"/>
  <c r="AA29" i="5"/>
  <c r="AA36" i="5"/>
  <c r="AA33" i="5"/>
  <c r="AA35" i="5"/>
  <c r="Z26" i="5"/>
  <c r="Z29" i="5"/>
  <c r="Z33" i="5"/>
  <c r="Z36" i="5"/>
  <c r="Z35" i="5"/>
  <c r="Y26" i="5"/>
  <c r="Y29" i="5"/>
  <c r="Y36" i="5"/>
  <c r="Y33" i="5"/>
  <c r="Y35" i="5"/>
  <c r="X26" i="5"/>
  <c r="X29" i="5"/>
  <c r="X33" i="5"/>
  <c r="X35" i="5"/>
  <c r="X36" i="5"/>
  <c r="W26" i="5"/>
  <c r="W29" i="5"/>
  <c r="W36" i="5"/>
  <c r="W33" i="5"/>
  <c r="W35" i="5"/>
  <c r="V26" i="5"/>
  <c r="V29" i="5"/>
  <c r="V33" i="5"/>
  <c r="V35" i="5"/>
  <c r="V36" i="5"/>
  <c r="U26" i="5"/>
  <c r="U29" i="5"/>
  <c r="U36" i="5"/>
  <c r="U33" i="5"/>
  <c r="U35" i="5"/>
  <c r="T26" i="5"/>
  <c r="T29" i="5"/>
  <c r="T33" i="5"/>
  <c r="T35" i="5"/>
  <c r="T36" i="5"/>
  <c r="S26" i="5"/>
  <c r="S29" i="5"/>
  <c r="S36" i="5"/>
  <c r="S33" i="5"/>
  <c r="S35" i="5"/>
  <c r="R26" i="5"/>
  <c r="R29" i="5"/>
  <c r="R33" i="5"/>
  <c r="R36" i="5"/>
  <c r="R35" i="5"/>
  <c r="Q26" i="5"/>
  <c r="Q29" i="5"/>
  <c r="Q36" i="5"/>
  <c r="Q33" i="5"/>
  <c r="Q35" i="5"/>
  <c r="P26" i="5"/>
  <c r="P29" i="5"/>
  <c r="P33" i="5"/>
  <c r="P36" i="5"/>
  <c r="P35" i="5"/>
  <c r="O26" i="5"/>
  <c r="O29" i="5"/>
  <c r="O36" i="5"/>
  <c r="O33" i="5"/>
  <c r="O35" i="5"/>
  <c r="N26" i="5"/>
  <c r="N29" i="5"/>
  <c r="N33" i="5"/>
  <c r="N35" i="5"/>
  <c r="N36" i="5"/>
  <c r="M26" i="5"/>
  <c r="M29" i="5"/>
  <c r="M36" i="5"/>
  <c r="M33" i="5"/>
  <c r="M35" i="5"/>
  <c r="L26" i="5"/>
  <c r="L29" i="5"/>
  <c r="L33" i="5"/>
  <c r="L35" i="5"/>
  <c r="L36" i="5"/>
  <c r="K26" i="5"/>
  <c r="K29" i="5"/>
  <c r="K36" i="5"/>
  <c r="K33" i="5"/>
  <c r="K35" i="5"/>
  <c r="J26" i="5"/>
  <c r="J29" i="5"/>
  <c r="J33" i="5"/>
  <c r="J35" i="5"/>
  <c r="J36" i="5"/>
  <c r="I26" i="5"/>
  <c r="I29" i="5"/>
  <c r="I36" i="5"/>
  <c r="I33" i="5"/>
  <c r="I35" i="5"/>
  <c r="H26" i="5"/>
  <c r="H29" i="5"/>
  <c r="H33" i="5"/>
  <c r="H35" i="5"/>
  <c r="H36" i="5"/>
  <c r="G26" i="5"/>
  <c r="G29" i="5"/>
  <c r="G36" i="5"/>
  <c r="G33" i="5"/>
  <c r="G35" i="5"/>
  <c r="F26" i="5"/>
  <c r="F29" i="5"/>
  <c r="F33" i="5"/>
  <c r="F35" i="5"/>
  <c r="F36" i="5"/>
  <c r="E26" i="5"/>
  <c r="E29" i="5"/>
  <c r="E36" i="5"/>
  <c r="E33" i="5"/>
  <c r="E35" i="5"/>
  <c r="D26" i="5"/>
  <c r="D29" i="5"/>
  <c r="D33" i="5"/>
  <c r="D35" i="5"/>
  <c r="D36" i="5"/>
  <c r="O7" i="5"/>
  <c r="O10" i="5"/>
  <c r="O17" i="5"/>
  <c r="O14" i="5"/>
  <c r="O16" i="5"/>
  <c r="N7" i="5"/>
  <c r="N10" i="5"/>
  <c r="N14" i="5"/>
  <c r="N17" i="5"/>
  <c r="N16" i="5"/>
  <c r="M7" i="5"/>
  <c r="M10" i="5"/>
  <c r="M17" i="5"/>
  <c r="M14" i="5"/>
  <c r="M16" i="5"/>
  <c r="L7" i="5"/>
  <c r="L10" i="5"/>
  <c r="L14" i="5"/>
  <c r="L16" i="5"/>
  <c r="L17" i="5"/>
  <c r="K7" i="5"/>
  <c r="K10" i="5"/>
  <c r="K17" i="5"/>
  <c r="K14" i="5"/>
  <c r="K16" i="5"/>
  <c r="J7" i="5"/>
  <c r="J10" i="5"/>
  <c r="J14" i="5"/>
  <c r="J17" i="5"/>
  <c r="J16" i="5"/>
  <c r="I7" i="5"/>
  <c r="I10" i="5"/>
  <c r="I17" i="5"/>
  <c r="I14" i="5"/>
  <c r="I16" i="5"/>
  <c r="H7" i="5"/>
  <c r="H10" i="5"/>
  <c r="H14" i="5"/>
  <c r="H16" i="5"/>
  <c r="H17" i="5"/>
  <c r="G7" i="5"/>
  <c r="G10" i="5"/>
  <c r="G17" i="5"/>
  <c r="G14" i="5"/>
  <c r="G16" i="5"/>
  <c r="F7" i="5"/>
  <c r="F10" i="5"/>
  <c r="F14" i="5"/>
  <c r="F17" i="5"/>
  <c r="F16" i="5"/>
  <c r="E7" i="5"/>
  <c r="E10" i="5"/>
  <c r="E17" i="5"/>
  <c r="E14" i="5"/>
  <c r="E16" i="5"/>
  <c r="D7" i="5"/>
  <c r="D10" i="5"/>
  <c r="D14" i="5"/>
  <c r="D16" i="5"/>
  <c r="D17" i="5"/>
  <c r="C7" i="5"/>
  <c r="C10" i="5"/>
  <c r="C17" i="5"/>
  <c r="C14" i="5"/>
  <c r="C16" i="5"/>
  <c r="B7" i="5"/>
  <c r="B10" i="5"/>
  <c r="B14" i="5"/>
  <c r="B16" i="5"/>
  <c r="B17" i="5"/>
  <c r="O121" i="2"/>
  <c r="O124" i="2"/>
  <c r="O131" i="2"/>
  <c r="O128" i="2"/>
  <c r="O130" i="2"/>
  <c r="N121" i="2"/>
  <c r="N124" i="2"/>
  <c r="N128" i="2"/>
  <c r="N130" i="2"/>
  <c r="N131" i="2"/>
  <c r="O102" i="2"/>
  <c r="O105" i="2"/>
  <c r="O112" i="2"/>
  <c r="O109" i="2"/>
  <c r="O111" i="2"/>
  <c r="N102" i="2"/>
  <c r="N105" i="2"/>
  <c r="N109" i="2"/>
  <c r="N111" i="2"/>
  <c r="N112" i="2"/>
  <c r="M121" i="2"/>
  <c r="M124" i="2"/>
  <c r="M131" i="2"/>
  <c r="M128" i="2"/>
  <c r="M130" i="2"/>
  <c r="L121" i="2"/>
  <c r="L124" i="2"/>
  <c r="L128" i="2"/>
  <c r="L130" i="2"/>
  <c r="L131" i="2"/>
  <c r="M102" i="2"/>
  <c r="M105" i="2"/>
  <c r="M112" i="2"/>
  <c r="M109" i="2"/>
  <c r="M111" i="2"/>
  <c r="L102" i="2"/>
  <c r="L105" i="2"/>
  <c r="L109" i="2"/>
  <c r="L111" i="2"/>
  <c r="L112" i="2"/>
  <c r="K121" i="2"/>
  <c r="K124" i="2"/>
  <c r="K131" i="2"/>
  <c r="K128" i="2"/>
  <c r="K130" i="2"/>
  <c r="J121" i="2"/>
  <c r="J124" i="2"/>
  <c r="J128" i="2"/>
  <c r="J130" i="2"/>
  <c r="J131" i="2"/>
  <c r="K102" i="2"/>
  <c r="K105" i="2"/>
  <c r="K112" i="2"/>
  <c r="K109" i="2"/>
  <c r="K111" i="2"/>
  <c r="J102" i="2"/>
  <c r="J105" i="2"/>
  <c r="J109" i="2"/>
  <c r="J111" i="2"/>
  <c r="J112" i="2"/>
  <c r="I121" i="2"/>
  <c r="I124" i="2"/>
  <c r="I131" i="2"/>
  <c r="I128" i="2"/>
  <c r="I130" i="2"/>
  <c r="H121" i="2"/>
  <c r="H124" i="2"/>
  <c r="H128" i="2"/>
  <c r="H130" i="2"/>
  <c r="H131" i="2"/>
  <c r="I102" i="2"/>
  <c r="I105" i="2"/>
  <c r="I112" i="2"/>
  <c r="I109" i="2"/>
  <c r="I111" i="2"/>
  <c r="H102" i="2"/>
  <c r="H105" i="2"/>
  <c r="H109" i="2"/>
  <c r="H111" i="2"/>
  <c r="H112" i="2"/>
  <c r="G121" i="2"/>
  <c r="G124" i="2"/>
  <c r="G131" i="2"/>
  <c r="G128" i="2"/>
  <c r="G130" i="2"/>
  <c r="F121" i="2"/>
  <c r="F124" i="2"/>
  <c r="F128" i="2"/>
  <c r="F130" i="2"/>
  <c r="F131" i="2"/>
  <c r="G102" i="2"/>
  <c r="G105" i="2"/>
  <c r="G112" i="2"/>
  <c r="G109" i="2"/>
  <c r="G111" i="2"/>
  <c r="F102" i="2"/>
  <c r="F105" i="2"/>
  <c r="F109" i="2"/>
  <c r="F111" i="2"/>
  <c r="F112" i="2"/>
  <c r="E121" i="2"/>
  <c r="E124" i="2"/>
  <c r="E131" i="2"/>
  <c r="E128" i="2"/>
  <c r="E130" i="2"/>
  <c r="D121" i="2"/>
  <c r="D124" i="2"/>
  <c r="D128" i="2"/>
  <c r="D130" i="2"/>
  <c r="D131" i="2"/>
  <c r="E102" i="2"/>
  <c r="E105" i="2"/>
  <c r="E112" i="2"/>
  <c r="E109" i="2"/>
  <c r="E111" i="2"/>
  <c r="D102" i="2"/>
  <c r="D112" i="2"/>
  <c r="D105" i="2"/>
  <c r="D109" i="2"/>
  <c r="D111" i="2"/>
  <c r="C121" i="2"/>
  <c r="C124" i="2"/>
  <c r="C131" i="2"/>
  <c r="C128" i="2"/>
  <c r="C130" i="2"/>
  <c r="B121" i="2"/>
  <c r="B124" i="2"/>
  <c r="B128" i="2"/>
  <c r="B130" i="2"/>
  <c r="B131" i="2"/>
  <c r="C102" i="2"/>
  <c r="C105" i="2"/>
  <c r="C112" i="2"/>
  <c r="C109" i="2"/>
  <c r="C111" i="2"/>
  <c r="B102" i="2"/>
  <c r="B105" i="2"/>
  <c r="B109" i="2"/>
  <c r="B112" i="2"/>
  <c r="B111" i="2"/>
  <c r="AC121" i="2"/>
  <c r="AC124" i="2"/>
  <c r="AC131" i="2"/>
  <c r="AC128" i="2"/>
  <c r="AC130" i="2"/>
  <c r="AB121" i="2"/>
  <c r="AB124" i="2"/>
  <c r="AB128" i="2"/>
  <c r="AB130" i="2"/>
  <c r="AB131" i="2"/>
  <c r="AC102" i="2"/>
  <c r="AC105" i="2"/>
  <c r="AC112" i="2"/>
  <c r="AC109" i="2"/>
  <c r="AC111" i="2"/>
  <c r="AB102" i="2"/>
  <c r="AB105" i="2"/>
  <c r="AB109" i="2"/>
  <c r="AB111" i="2"/>
  <c r="AB112" i="2"/>
  <c r="AA121" i="2"/>
  <c r="AA124" i="2"/>
  <c r="AA131" i="2"/>
  <c r="AA128" i="2"/>
  <c r="AA130" i="2"/>
  <c r="Z121" i="2"/>
  <c r="Z124" i="2"/>
  <c r="Z128" i="2"/>
  <c r="Z131" i="2"/>
  <c r="Z130" i="2"/>
  <c r="AA102" i="2"/>
  <c r="AA105" i="2"/>
  <c r="AA112" i="2"/>
  <c r="AA109" i="2"/>
  <c r="AA111" i="2"/>
  <c r="Z102" i="2"/>
  <c r="Z105" i="2"/>
  <c r="Z109" i="2"/>
  <c r="Z111" i="2"/>
  <c r="Z112" i="2"/>
  <c r="Y121" i="2"/>
  <c r="Y124" i="2"/>
  <c r="Y131" i="2"/>
  <c r="Y128" i="2"/>
  <c r="Y130" i="2"/>
  <c r="X121" i="2"/>
  <c r="X124" i="2"/>
  <c r="X128" i="2"/>
  <c r="X130" i="2"/>
  <c r="X131" i="2"/>
  <c r="Y102" i="2"/>
  <c r="Y105" i="2"/>
  <c r="Y112" i="2"/>
  <c r="Y109" i="2"/>
  <c r="Y111" i="2"/>
  <c r="X102" i="2"/>
  <c r="X105" i="2"/>
  <c r="X109" i="2"/>
  <c r="X111" i="2"/>
  <c r="X112" i="2"/>
  <c r="W121" i="2"/>
  <c r="W124" i="2"/>
  <c r="W131" i="2"/>
  <c r="W128" i="2"/>
  <c r="W130" i="2"/>
  <c r="V121" i="2"/>
  <c r="V124" i="2"/>
  <c r="V128" i="2"/>
  <c r="V130" i="2"/>
  <c r="V131" i="2"/>
  <c r="W102" i="2"/>
  <c r="W105" i="2"/>
  <c r="W112" i="2"/>
  <c r="W109" i="2"/>
  <c r="W111" i="2"/>
  <c r="V102" i="2"/>
  <c r="V105" i="2"/>
  <c r="V109" i="2"/>
  <c r="V111" i="2"/>
  <c r="V112" i="2"/>
  <c r="U121" i="2"/>
  <c r="U124" i="2"/>
  <c r="U131" i="2"/>
  <c r="U128" i="2"/>
  <c r="U130" i="2"/>
  <c r="T121" i="2"/>
  <c r="T124" i="2"/>
  <c r="T128" i="2"/>
  <c r="T130" i="2"/>
  <c r="T131" i="2"/>
  <c r="U102" i="2"/>
  <c r="U105" i="2"/>
  <c r="U112" i="2"/>
  <c r="U109" i="2"/>
  <c r="U111" i="2"/>
  <c r="T102" i="2"/>
  <c r="T105" i="2"/>
  <c r="T109" i="2"/>
  <c r="T111" i="2"/>
  <c r="T112" i="2"/>
  <c r="S121" i="2"/>
  <c r="S124" i="2"/>
  <c r="S131" i="2"/>
  <c r="S128" i="2"/>
  <c r="S130" i="2"/>
  <c r="R121" i="2"/>
  <c r="R124" i="2"/>
  <c r="R128" i="2"/>
  <c r="R130" i="2"/>
  <c r="R131" i="2"/>
  <c r="S102" i="2"/>
  <c r="S105" i="2"/>
  <c r="S112" i="2"/>
  <c r="S109" i="2"/>
  <c r="S111" i="2"/>
  <c r="R102" i="2"/>
  <c r="R105" i="2"/>
  <c r="R109" i="2"/>
  <c r="R112" i="2"/>
  <c r="R111" i="2"/>
  <c r="Q121" i="2"/>
  <c r="Q124" i="2"/>
  <c r="Q131" i="2"/>
  <c r="Q128" i="2"/>
  <c r="Q130" i="2"/>
  <c r="P121" i="2"/>
  <c r="P124" i="2"/>
  <c r="P128" i="2"/>
  <c r="P130" i="2"/>
  <c r="P131" i="2"/>
  <c r="Q102" i="2"/>
  <c r="Q105" i="2"/>
  <c r="Q112" i="2"/>
  <c r="Q109" i="2"/>
  <c r="Q111" i="2"/>
  <c r="P102" i="2"/>
  <c r="P105" i="2"/>
  <c r="P109" i="2"/>
  <c r="P111" i="2"/>
  <c r="P112" i="2"/>
  <c r="AQ121" i="2"/>
  <c r="AQ124" i="2"/>
  <c r="AQ131" i="2"/>
  <c r="AQ128" i="2"/>
  <c r="AQ130" i="2"/>
  <c r="AP121" i="2"/>
  <c r="AP124" i="2"/>
  <c r="AP128" i="2"/>
  <c r="AP130" i="2"/>
  <c r="AP131" i="2"/>
  <c r="AQ102" i="2"/>
  <c r="AQ105" i="2"/>
  <c r="AQ112" i="2"/>
  <c r="AQ109" i="2"/>
  <c r="AQ111" i="2"/>
  <c r="AP102" i="2"/>
  <c r="AP105" i="2"/>
  <c r="AP109" i="2"/>
  <c r="AP111" i="2"/>
  <c r="AP112" i="2"/>
  <c r="AO121" i="2"/>
  <c r="AO124" i="2"/>
  <c r="AO131" i="2"/>
  <c r="AO128" i="2"/>
  <c r="AO130" i="2"/>
  <c r="AN121" i="2"/>
  <c r="AN124" i="2"/>
  <c r="AN128" i="2"/>
  <c r="AN130" i="2"/>
  <c r="AN131" i="2"/>
  <c r="AO102" i="2"/>
  <c r="AO105" i="2"/>
  <c r="AO112" i="2"/>
  <c r="AO109" i="2"/>
  <c r="AO111" i="2"/>
  <c r="AN102" i="2"/>
  <c r="AN105" i="2"/>
  <c r="AN109" i="2"/>
  <c r="AN111" i="2"/>
  <c r="AN112" i="2"/>
  <c r="AM121" i="2"/>
  <c r="AM124" i="2"/>
  <c r="AM131" i="2"/>
  <c r="AM128" i="2"/>
  <c r="AM130" i="2"/>
  <c r="AL121" i="2"/>
  <c r="AL124" i="2"/>
  <c r="AL128" i="2"/>
  <c r="AL130" i="2"/>
  <c r="AL131" i="2"/>
  <c r="AM102" i="2"/>
  <c r="AM105" i="2"/>
  <c r="AM112" i="2"/>
  <c r="AM109" i="2"/>
  <c r="AM111" i="2"/>
  <c r="AL102" i="2"/>
  <c r="AL105" i="2"/>
  <c r="AL109" i="2"/>
  <c r="AL111" i="2"/>
  <c r="AL112" i="2"/>
  <c r="AK121" i="2"/>
  <c r="AK124" i="2"/>
  <c r="AK131" i="2"/>
  <c r="AK128" i="2"/>
  <c r="AK130" i="2"/>
  <c r="AJ121" i="2"/>
  <c r="AJ124" i="2"/>
  <c r="AJ128" i="2"/>
  <c r="AJ130" i="2"/>
  <c r="AJ131" i="2"/>
  <c r="AK102" i="2"/>
  <c r="AK105" i="2"/>
  <c r="AK112" i="2"/>
  <c r="AK109" i="2"/>
  <c r="AK111" i="2"/>
  <c r="AJ102" i="2"/>
  <c r="AJ105" i="2"/>
  <c r="AJ109" i="2"/>
  <c r="AJ111" i="2"/>
  <c r="AJ112" i="2"/>
  <c r="AI121" i="2"/>
  <c r="AI124" i="2"/>
  <c r="AI131" i="2"/>
  <c r="AI128" i="2"/>
  <c r="AI130" i="2"/>
  <c r="AH121" i="2"/>
  <c r="AH124" i="2"/>
  <c r="AH128" i="2"/>
  <c r="AH130" i="2"/>
  <c r="AH131" i="2"/>
  <c r="AI102" i="2"/>
  <c r="AI105" i="2"/>
  <c r="AI112" i="2"/>
  <c r="AI109" i="2"/>
  <c r="AI111" i="2"/>
  <c r="AH102" i="2"/>
  <c r="AH105" i="2"/>
  <c r="AH109" i="2"/>
  <c r="AH111" i="2"/>
  <c r="AH112" i="2"/>
  <c r="AG121" i="2"/>
  <c r="AG124" i="2"/>
  <c r="AG131" i="2"/>
  <c r="AG128" i="2"/>
  <c r="AG130" i="2"/>
  <c r="AF121" i="2"/>
  <c r="AF124" i="2"/>
  <c r="AF128" i="2"/>
  <c r="AF130" i="2"/>
  <c r="AF131" i="2"/>
  <c r="AG102" i="2"/>
  <c r="AG105" i="2"/>
  <c r="AG112" i="2"/>
  <c r="AG109" i="2"/>
  <c r="AG111" i="2"/>
  <c r="AF102" i="2"/>
  <c r="AF105" i="2"/>
  <c r="AF109" i="2"/>
  <c r="AF111" i="2"/>
  <c r="AF112" i="2"/>
  <c r="AE121" i="2"/>
  <c r="AE124" i="2"/>
  <c r="AE131" i="2"/>
  <c r="AE128" i="2"/>
  <c r="AE130" i="2"/>
  <c r="AD121" i="2"/>
  <c r="AD124" i="2"/>
  <c r="AD128" i="2"/>
  <c r="AD130" i="2"/>
  <c r="AD131" i="2"/>
  <c r="AE102" i="2"/>
  <c r="AE105" i="2"/>
  <c r="AE112" i="2"/>
  <c r="AE109" i="2"/>
  <c r="AE111" i="2"/>
  <c r="AD102" i="2"/>
  <c r="AD105" i="2"/>
  <c r="AD109" i="2"/>
  <c r="AD111" i="2"/>
  <c r="AD112" i="2"/>
  <c r="AU121" i="2"/>
  <c r="AU124" i="2"/>
  <c r="AU131" i="2"/>
  <c r="AU128" i="2"/>
  <c r="AU130" i="2"/>
  <c r="AT121" i="2"/>
  <c r="AT124" i="2"/>
  <c r="AT128" i="2"/>
  <c r="AT130" i="2"/>
  <c r="AT131" i="2"/>
  <c r="AS121" i="2"/>
  <c r="AS124" i="2"/>
  <c r="AS131" i="2"/>
  <c r="AS128" i="2"/>
  <c r="AS130" i="2"/>
  <c r="AR121" i="2"/>
  <c r="AR124" i="2"/>
  <c r="AR128" i="2"/>
  <c r="AR131" i="2"/>
  <c r="AR130" i="2"/>
  <c r="AU102" i="2"/>
  <c r="AU105" i="2"/>
  <c r="AU112" i="2"/>
  <c r="AU109" i="2"/>
  <c r="AU111" i="2"/>
  <c r="AT102" i="2"/>
  <c r="AT105" i="2"/>
  <c r="AT109" i="2"/>
  <c r="AT111" i="2"/>
  <c r="AT112" i="2"/>
  <c r="AS102" i="2"/>
  <c r="AS105" i="2"/>
  <c r="AS112" i="2"/>
  <c r="AS109" i="2"/>
  <c r="AS111" i="2"/>
  <c r="AR102" i="2"/>
  <c r="AR105" i="2"/>
  <c r="AR109" i="2"/>
  <c r="AR112" i="2"/>
  <c r="AR111" i="2"/>
  <c r="AU83" i="2"/>
  <c r="AU86" i="2"/>
  <c r="AU93" i="2"/>
  <c r="AU90" i="2"/>
  <c r="AU92" i="2"/>
  <c r="AT83" i="2"/>
  <c r="AT86" i="2"/>
  <c r="AT90" i="2"/>
  <c r="AT92" i="2"/>
  <c r="AT93" i="2"/>
  <c r="AS83" i="2"/>
  <c r="AS86" i="2"/>
  <c r="AS93" i="2"/>
  <c r="AS90" i="2"/>
  <c r="AS92" i="2"/>
  <c r="AR83" i="2"/>
  <c r="AR93" i="2"/>
  <c r="AR86" i="2"/>
  <c r="AR90" i="2"/>
  <c r="AR92" i="2"/>
  <c r="AQ83" i="2"/>
  <c r="AQ86" i="2"/>
  <c r="AQ93" i="2"/>
  <c r="AQ90" i="2"/>
  <c r="AQ92" i="2"/>
  <c r="AP83" i="2"/>
  <c r="AP86" i="2"/>
  <c r="AP90" i="2"/>
  <c r="AP92" i="2"/>
  <c r="AP93" i="2"/>
  <c r="AO83" i="2"/>
  <c r="AO86" i="2"/>
  <c r="AO93" i="2"/>
  <c r="AO90" i="2"/>
  <c r="AO92" i="2"/>
  <c r="AN83" i="2"/>
  <c r="AN86" i="2"/>
  <c r="AN90" i="2"/>
  <c r="AN93" i="2"/>
  <c r="AN92" i="2"/>
  <c r="AM83" i="2"/>
  <c r="AM86" i="2"/>
  <c r="AM93" i="2"/>
  <c r="AM90" i="2"/>
  <c r="AM92" i="2"/>
  <c r="AL83" i="2"/>
  <c r="AL86" i="2"/>
  <c r="AL90" i="2"/>
  <c r="AL92" i="2"/>
  <c r="AL93" i="2"/>
  <c r="AK83" i="2"/>
  <c r="AK86" i="2"/>
  <c r="AK93" i="2"/>
  <c r="AK90" i="2"/>
  <c r="AK92" i="2"/>
  <c r="AJ83" i="2"/>
  <c r="AJ93" i="2"/>
  <c r="AJ86" i="2"/>
  <c r="AJ90" i="2"/>
  <c r="AJ92" i="2"/>
  <c r="AI83" i="2"/>
  <c r="AI86" i="2"/>
  <c r="AI93" i="2"/>
  <c r="AI90" i="2"/>
  <c r="AI92" i="2"/>
  <c r="AH83" i="2"/>
  <c r="AH86" i="2"/>
  <c r="AH90" i="2"/>
  <c r="AH92" i="2"/>
  <c r="AH93" i="2"/>
  <c r="AG83" i="2"/>
  <c r="AG86" i="2"/>
  <c r="AG93" i="2"/>
  <c r="AG90" i="2"/>
  <c r="AG92" i="2"/>
  <c r="AF83" i="2"/>
  <c r="AF86" i="2"/>
  <c r="AF90" i="2"/>
  <c r="AF92" i="2"/>
  <c r="AF93" i="2"/>
  <c r="AE83" i="2"/>
  <c r="AE86" i="2"/>
  <c r="AE93" i="2"/>
  <c r="AE90" i="2"/>
  <c r="AE92" i="2"/>
  <c r="AD83" i="2"/>
  <c r="AD86" i="2"/>
  <c r="AD90" i="2"/>
  <c r="AD92" i="2"/>
  <c r="AD93" i="2"/>
  <c r="AC83" i="2"/>
  <c r="AC86" i="2"/>
  <c r="AC93" i="2"/>
  <c r="AC90" i="2"/>
  <c r="AC92" i="2"/>
  <c r="AB83" i="2"/>
  <c r="AB86" i="2"/>
  <c r="AB90" i="2"/>
  <c r="AB92" i="2"/>
  <c r="AB93" i="2"/>
  <c r="AA83" i="2"/>
  <c r="AA86" i="2"/>
  <c r="AA93" i="2"/>
  <c r="AA90" i="2"/>
  <c r="AA92" i="2"/>
  <c r="Z83" i="2"/>
  <c r="Z86" i="2"/>
  <c r="Z90" i="2"/>
  <c r="Z93" i="2"/>
  <c r="Z92" i="2"/>
  <c r="Y83" i="2"/>
  <c r="Y86" i="2"/>
  <c r="Y93" i="2"/>
  <c r="Y90" i="2"/>
  <c r="Y92" i="2"/>
  <c r="X83" i="2"/>
  <c r="X86" i="2"/>
  <c r="X90" i="2"/>
  <c r="X92" i="2"/>
  <c r="X93" i="2"/>
  <c r="W83" i="2"/>
  <c r="W86" i="2"/>
  <c r="W93" i="2"/>
  <c r="W90" i="2"/>
  <c r="W92" i="2"/>
  <c r="V83" i="2"/>
  <c r="V86" i="2"/>
  <c r="V90" i="2"/>
  <c r="V92" i="2"/>
  <c r="V93" i="2"/>
  <c r="U83" i="2"/>
  <c r="U86" i="2"/>
  <c r="U93" i="2"/>
  <c r="U90" i="2"/>
  <c r="U92" i="2"/>
  <c r="T83" i="2"/>
  <c r="T93" i="2"/>
  <c r="T86" i="2"/>
  <c r="T90" i="2"/>
  <c r="T92" i="2"/>
  <c r="S83" i="2"/>
  <c r="S86" i="2"/>
  <c r="S93" i="2"/>
  <c r="S90" i="2"/>
  <c r="S92" i="2"/>
  <c r="R83" i="2"/>
  <c r="R86" i="2"/>
  <c r="R90" i="2"/>
  <c r="R92" i="2"/>
  <c r="R93" i="2"/>
  <c r="Q83" i="2"/>
  <c r="Q86" i="2"/>
  <c r="Q93" i="2"/>
  <c r="Q90" i="2"/>
  <c r="Q92" i="2"/>
  <c r="P83" i="2"/>
  <c r="P86" i="2"/>
  <c r="P90" i="2"/>
  <c r="P92" i="2"/>
  <c r="P93" i="2"/>
  <c r="O83" i="2"/>
  <c r="O86" i="2"/>
  <c r="O93" i="2"/>
  <c r="O90" i="2"/>
  <c r="O92" i="2"/>
  <c r="N83" i="2"/>
  <c r="N93" i="2"/>
  <c r="N86" i="2"/>
  <c r="N90" i="2"/>
  <c r="N92" i="2"/>
  <c r="M83" i="2"/>
  <c r="M86" i="2"/>
  <c r="M93" i="2"/>
  <c r="M90" i="2"/>
  <c r="M92" i="2"/>
  <c r="L83" i="2"/>
  <c r="L86" i="2"/>
  <c r="L90" i="2"/>
  <c r="L92" i="2"/>
  <c r="L93" i="2"/>
  <c r="K83" i="2"/>
  <c r="K86" i="2"/>
  <c r="K93" i="2"/>
  <c r="K90" i="2"/>
  <c r="K92" i="2"/>
  <c r="J83" i="2"/>
  <c r="J86" i="2"/>
  <c r="J90" i="2"/>
  <c r="J92" i="2"/>
  <c r="J93" i="2"/>
  <c r="I83" i="2"/>
  <c r="I86" i="2"/>
  <c r="I93" i="2"/>
  <c r="I90" i="2"/>
  <c r="I92" i="2"/>
  <c r="H83" i="2"/>
  <c r="H86" i="2"/>
  <c r="H90" i="2"/>
  <c r="H92" i="2"/>
  <c r="H93" i="2"/>
  <c r="G83" i="2"/>
  <c r="G86" i="2"/>
  <c r="G93" i="2"/>
  <c r="G90" i="2"/>
  <c r="G92" i="2"/>
  <c r="F83" i="2"/>
  <c r="F86" i="2"/>
  <c r="F90" i="2"/>
  <c r="F92" i="2"/>
  <c r="F93" i="2"/>
  <c r="E83" i="2"/>
  <c r="E86" i="2"/>
  <c r="E93" i="2"/>
  <c r="E90" i="2"/>
  <c r="E92" i="2"/>
  <c r="D83" i="2"/>
  <c r="D93" i="2"/>
  <c r="D86" i="2"/>
  <c r="D90" i="2"/>
  <c r="D92" i="2"/>
  <c r="C83" i="2"/>
  <c r="C86" i="2"/>
  <c r="C93" i="2"/>
  <c r="C90" i="2"/>
  <c r="C92" i="2"/>
  <c r="B83" i="2"/>
  <c r="B86" i="2"/>
  <c r="B90" i="2"/>
  <c r="B92" i="2"/>
  <c r="B93" i="2"/>
  <c r="AU64" i="2"/>
  <c r="AU67" i="2"/>
  <c r="AU74" i="2"/>
  <c r="AU71" i="2"/>
  <c r="AU73" i="2"/>
  <c r="AT64" i="2"/>
  <c r="AT67" i="2"/>
  <c r="AT71" i="2"/>
  <c r="AT73" i="2"/>
  <c r="AT74" i="2"/>
  <c r="AS64" i="2"/>
  <c r="AS67" i="2"/>
  <c r="AS74" i="2"/>
  <c r="AS71" i="2"/>
  <c r="AS73" i="2"/>
  <c r="AR64" i="2"/>
  <c r="AR67" i="2"/>
  <c r="AR71" i="2"/>
  <c r="AR74" i="2"/>
  <c r="AR73" i="2"/>
  <c r="AQ64" i="2"/>
  <c r="AQ67" i="2"/>
  <c r="AQ74" i="2"/>
  <c r="AQ71" i="2"/>
  <c r="AQ73" i="2"/>
  <c r="AP64" i="2"/>
  <c r="AP67" i="2"/>
  <c r="AP71" i="2"/>
  <c r="AP73" i="2"/>
  <c r="AP74" i="2"/>
  <c r="AO64" i="2"/>
  <c r="AO67" i="2"/>
  <c r="AO74" i="2"/>
  <c r="AO71" i="2"/>
  <c r="AO73" i="2"/>
  <c r="AN64" i="2"/>
  <c r="AN67" i="2"/>
  <c r="AN71" i="2"/>
  <c r="AN73" i="2"/>
  <c r="AN74" i="2"/>
  <c r="AM64" i="2"/>
  <c r="AM67" i="2"/>
  <c r="AM74" i="2"/>
  <c r="AM71" i="2"/>
  <c r="AM73" i="2"/>
  <c r="AL64" i="2"/>
  <c r="AL67" i="2"/>
  <c r="AL71" i="2"/>
  <c r="AL73" i="2"/>
  <c r="AL74" i="2"/>
  <c r="AK64" i="2"/>
  <c r="AK67" i="2"/>
  <c r="AK74" i="2"/>
  <c r="AK71" i="2"/>
  <c r="AK73" i="2"/>
  <c r="AJ64" i="2"/>
  <c r="AJ67" i="2"/>
  <c r="AJ71" i="2"/>
  <c r="AJ73" i="2"/>
  <c r="AJ74" i="2"/>
  <c r="AI64" i="2"/>
  <c r="AI67" i="2"/>
  <c r="AI74" i="2"/>
  <c r="AI71" i="2"/>
  <c r="AI73" i="2"/>
  <c r="AH64" i="2"/>
  <c r="AH67" i="2"/>
  <c r="AH71" i="2"/>
  <c r="AH73" i="2"/>
  <c r="AH74" i="2"/>
  <c r="AG64" i="2"/>
  <c r="AG67" i="2"/>
  <c r="AG74" i="2"/>
  <c r="AG71" i="2"/>
  <c r="AG73" i="2"/>
  <c r="AF64" i="2"/>
  <c r="AF67" i="2"/>
  <c r="AF71" i="2"/>
  <c r="AF73" i="2"/>
  <c r="AF74" i="2"/>
  <c r="AE64" i="2"/>
  <c r="AE67" i="2"/>
  <c r="AE74" i="2"/>
  <c r="AE71" i="2"/>
  <c r="AE73" i="2"/>
  <c r="AD64" i="2"/>
  <c r="AD67" i="2"/>
  <c r="AD71" i="2"/>
  <c r="AD73" i="2"/>
  <c r="AD74" i="2"/>
  <c r="AC64" i="2"/>
  <c r="AC67" i="2"/>
  <c r="AC74" i="2"/>
  <c r="AC71" i="2"/>
  <c r="AC73" i="2"/>
  <c r="AB64" i="2"/>
  <c r="AB67" i="2"/>
  <c r="AB71" i="2"/>
  <c r="AB73" i="2"/>
  <c r="AB74" i="2"/>
  <c r="AA64" i="2"/>
  <c r="AA67" i="2"/>
  <c r="AA74" i="2"/>
  <c r="AA71" i="2"/>
  <c r="AA73" i="2"/>
  <c r="Z64" i="2"/>
  <c r="Z67" i="2"/>
  <c r="Z71" i="2"/>
  <c r="Z73" i="2"/>
  <c r="Z74" i="2"/>
  <c r="Y64" i="2"/>
  <c r="Y67" i="2"/>
  <c r="Y74" i="2"/>
  <c r="Y71" i="2"/>
  <c r="Y73" i="2"/>
  <c r="X64" i="2"/>
  <c r="X67" i="2"/>
  <c r="X71" i="2"/>
  <c r="X73" i="2"/>
  <c r="X74" i="2"/>
  <c r="W64" i="2"/>
  <c r="W67" i="2"/>
  <c r="W74" i="2"/>
  <c r="W71" i="2"/>
  <c r="W73" i="2"/>
  <c r="V64" i="2"/>
  <c r="V67" i="2"/>
  <c r="V71" i="2"/>
  <c r="V73" i="2"/>
  <c r="V74" i="2"/>
  <c r="U64" i="2"/>
  <c r="U67" i="2"/>
  <c r="U74" i="2"/>
  <c r="U71" i="2"/>
  <c r="U73" i="2"/>
  <c r="T64" i="2"/>
  <c r="T67" i="2"/>
  <c r="T71" i="2"/>
  <c r="T73" i="2"/>
  <c r="T74" i="2"/>
  <c r="S64" i="2"/>
  <c r="S67" i="2"/>
  <c r="S74" i="2"/>
  <c r="S71" i="2"/>
  <c r="S73" i="2"/>
  <c r="R64" i="2"/>
  <c r="R74" i="2"/>
  <c r="R67" i="2"/>
  <c r="R71" i="2"/>
  <c r="R73" i="2"/>
  <c r="Q64" i="2"/>
  <c r="Q67" i="2"/>
  <c r="Q74" i="2"/>
  <c r="Q71" i="2"/>
  <c r="Q73" i="2"/>
  <c r="P64" i="2"/>
  <c r="P67" i="2"/>
  <c r="P71" i="2"/>
  <c r="P73" i="2"/>
  <c r="P74" i="2"/>
  <c r="O64" i="2"/>
  <c r="O67" i="2"/>
  <c r="O74" i="2"/>
  <c r="O71" i="2"/>
  <c r="O73" i="2"/>
  <c r="N64" i="2"/>
  <c r="N67" i="2"/>
  <c r="N71" i="2"/>
  <c r="N73" i="2"/>
  <c r="N74" i="2"/>
  <c r="M64" i="2"/>
  <c r="M67" i="2"/>
  <c r="M74" i="2"/>
  <c r="M71" i="2"/>
  <c r="M73" i="2"/>
  <c r="L64" i="2"/>
  <c r="L67" i="2"/>
  <c r="L71" i="2"/>
  <c r="L73" i="2"/>
  <c r="L74" i="2"/>
  <c r="K64" i="2"/>
  <c r="K67" i="2"/>
  <c r="K74" i="2"/>
  <c r="K71" i="2"/>
  <c r="K73" i="2"/>
  <c r="J64" i="2"/>
  <c r="J67" i="2"/>
  <c r="J71" i="2"/>
  <c r="J74" i="2"/>
  <c r="J73" i="2"/>
  <c r="I64" i="2"/>
  <c r="I67" i="2"/>
  <c r="I74" i="2"/>
  <c r="I71" i="2"/>
  <c r="I73" i="2"/>
  <c r="H64" i="2"/>
  <c r="H67" i="2"/>
  <c r="H71" i="2"/>
  <c r="H73" i="2"/>
  <c r="H74" i="2"/>
  <c r="G64" i="2"/>
  <c r="G67" i="2"/>
  <c r="G74" i="2"/>
  <c r="G71" i="2"/>
  <c r="G73" i="2"/>
  <c r="F64" i="2"/>
  <c r="F67" i="2"/>
  <c r="F71" i="2"/>
  <c r="F73" i="2"/>
  <c r="F74" i="2"/>
  <c r="E64" i="2"/>
  <c r="E67" i="2"/>
  <c r="E74" i="2"/>
  <c r="E71" i="2"/>
  <c r="E73" i="2"/>
  <c r="D64" i="2"/>
  <c r="D67" i="2"/>
  <c r="D71" i="2"/>
  <c r="D73" i="2"/>
  <c r="D74" i="2"/>
  <c r="C64" i="2"/>
  <c r="C67" i="2"/>
  <c r="C74" i="2"/>
  <c r="C71" i="2"/>
  <c r="C73" i="2"/>
  <c r="B64" i="2"/>
  <c r="B67" i="2"/>
  <c r="B71" i="2"/>
  <c r="B73" i="2"/>
  <c r="B74" i="2"/>
  <c r="AU45" i="2"/>
  <c r="AU48" i="2"/>
  <c r="AU55" i="2"/>
  <c r="AU52" i="2"/>
  <c r="AU54" i="2"/>
  <c r="AT45" i="2"/>
  <c r="AT48" i="2"/>
  <c r="AT52" i="2"/>
  <c r="AT54" i="2"/>
  <c r="AT55" i="2"/>
  <c r="AS45" i="2"/>
  <c r="AS48" i="2"/>
  <c r="AS55" i="2"/>
  <c r="AS52" i="2"/>
  <c r="AS54" i="2"/>
  <c r="AR45" i="2"/>
  <c r="AR48" i="2"/>
  <c r="AR52" i="2"/>
  <c r="AR54" i="2"/>
  <c r="AR55" i="2"/>
  <c r="AQ45" i="2"/>
  <c r="AQ48" i="2"/>
  <c r="AQ55" i="2"/>
  <c r="AQ52" i="2"/>
  <c r="AQ54" i="2"/>
  <c r="AP45" i="2"/>
  <c r="AP48" i="2"/>
  <c r="AP52" i="2"/>
  <c r="AP54" i="2"/>
  <c r="AP55" i="2"/>
  <c r="AO45" i="2"/>
  <c r="AO48" i="2"/>
  <c r="AO55" i="2"/>
  <c r="AO52" i="2"/>
  <c r="AO54" i="2"/>
  <c r="AN45" i="2"/>
  <c r="AN48" i="2"/>
  <c r="AN52" i="2"/>
  <c r="AN54" i="2"/>
  <c r="AN55" i="2"/>
  <c r="AM45" i="2"/>
  <c r="AM48" i="2"/>
  <c r="AM55" i="2"/>
  <c r="AM52" i="2"/>
  <c r="AM54" i="2"/>
  <c r="AL45" i="2"/>
  <c r="AL48" i="2"/>
  <c r="AL52" i="2"/>
  <c r="AL54" i="2"/>
  <c r="AL55" i="2"/>
  <c r="AK45" i="2"/>
  <c r="AK48" i="2"/>
  <c r="AK55" i="2"/>
  <c r="AK52" i="2"/>
  <c r="AK54" i="2"/>
  <c r="AJ45" i="2"/>
  <c r="AJ48" i="2"/>
  <c r="AJ52" i="2"/>
  <c r="AJ54" i="2"/>
  <c r="AJ55" i="2"/>
  <c r="AI45" i="2"/>
  <c r="AI48" i="2"/>
  <c r="AI55" i="2"/>
  <c r="AI52" i="2"/>
  <c r="AI54" i="2"/>
  <c r="AH45" i="2"/>
  <c r="AH48" i="2"/>
  <c r="AH52" i="2"/>
  <c r="AH54" i="2"/>
  <c r="AH55" i="2"/>
  <c r="AG45" i="2"/>
  <c r="AG48" i="2"/>
  <c r="AG55" i="2"/>
  <c r="AG52" i="2"/>
  <c r="AG54" i="2"/>
  <c r="AF45" i="2"/>
  <c r="AF48" i="2"/>
  <c r="AF52" i="2"/>
  <c r="AF54" i="2"/>
  <c r="AF55" i="2"/>
  <c r="AE45" i="2"/>
  <c r="AE48" i="2"/>
  <c r="AE55" i="2"/>
  <c r="AE52" i="2"/>
  <c r="AE54" i="2"/>
  <c r="AD45" i="2"/>
  <c r="AD48" i="2"/>
  <c r="AD52" i="2"/>
  <c r="AD55" i="2"/>
  <c r="AD54" i="2"/>
  <c r="AC45" i="2"/>
  <c r="AC48" i="2"/>
  <c r="AC55" i="2"/>
  <c r="AC52" i="2"/>
  <c r="AC54" i="2"/>
  <c r="AB45" i="2"/>
  <c r="AB48" i="2"/>
  <c r="AB52" i="2"/>
  <c r="AB54" i="2"/>
  <c r="AB55" i="2"/>
  <c r="AA45" i="2"/>
  <c r="AA48" i="2"/>
  <c r="AA55" i="2"/>
  <c r="AA52" i="2"/>
  <c r="AA54" i="2"/>
  <c r="Z45" i="2"/>
  <c r="Z48" i="2"/>
  <c r="Z52" i="2"/>
  <c r="Z54" i="2"/>
  <c r="Z55" i="2"/>
  <c r="Y45" i="2"/>
  <c r="Y48" i="2"/>
  <c r="Y55" i="2"/>
  <c r="Y52" i="2"/>
  <c r="Y54" i="2"/>
  <c r="X45" i="2"/>
  <c r="X48" i="2"/>
  <c r="X52" i="2"/>
  <c r="X55" i="2"/>
  <c r="X54" i="2"/>
  <c r="W45" i="2"/>
  <c r="W48" i="2"/>
  <c r="W55" i="2"/>
  <c r="W52" i="2"/>
  <c r="W54" i="2"/>
  <c r="V45" i="2"/>
  <c r="V48" i="2"/>
  <c r="V52" i="2"/>
  <c r="V54" i="2"/>
  <c r="V55" i="2"/>
  <c r="U45" i="2"/>
  <c r="U48" i="2"/>
  <c r="U55" i="2"/>
  <c r="U52" i="2"/>
  <c r="U54" i="2"/>
  <c r="T45" i="2"/>
  <c r="T48" i="2"/>
  <c r="T52" i="2"/>
  <c r="T54" i="2"/>
  <c r="T55" i="2"/>
  <c r="S45" i="2"/>
  <c r="S48" i="2"/>
  <c r="S55" i="2"/>
  <c r="S52" i="2"/>
  <c r="S54" i="2"/>
  <c r="R45" i="2"/>
  <c r="R48" i="2"/>
  <c r="R52" i="2"/>
  <c r="R55" i="2"/>
  <c r="R54" i="2"/>
  <c r="Q45" i="2"/>
  <c r="Q48" i="2"/>
  <c r="Q55" i="2"/>
  <c r="Q52" i="2"/>
  <c r="Q54" i="2"/>
  <c r="P45" i="2"/>
  <c r="P48" i="2"/>
  <c r="P52" i="2"/>
  <c r="P54" i="2"/>
  <c r="P55" i="2"/>
  <c r="O45" i="2"/>
  <c r="O48" i="2"/>
  <c r="O55" i="2"/>
  <c r="O52" i="2"/>
  <c r="O54" i="2"/>
  <c r="N45" i="2"/>
  <c r="N48" i="2"/>
  <c r="N52" i="2"/>
  <c r="N54" i="2"/>
  <c r="N55" i="2"/>
  <c r="M45" i="2"/>
  <c r="M48" i="2"/>
  <c r="M55" i="2"/>
  <c r="M52" i="2"/>
  <c r="M54" i="2"/>
  <c r="L45" i="2"/>
  <c r="L48" i="2"/>
  <c r="L52" i="2"/>
  <c r="L54" i="2"/>
  <c r="L55" i="2"/>
  <c r="K45" i="2"/>
  <c r="K48" i="2"/>
  <c r="K55" i="2"/>
  <c r="K52" i="2"/>
  <c r="K54" i="2"/>
  <c r="J45" i="2"/>
  <c r="J48" i="2"/>
  <c r="J52" i="2"/>
  <c r="J55" i="2"/>
  <c r="J54" i="2"/>
  <c r="I45" i="2"/>
  <c r="I48" i="2"/>
  <c r="I55" i="2"/>
  <c r="I52" i="2"/>
  <c r="I54" i="2"/>
  <c r="H45" i="2"/>
  <c r="H48" i="2"/>
  <c r="H52" i="2"/>
  <c r="H54" i="2"/>
  <c r="H55" i="2"/>
  <c r="G45" i="2"/>
  <c r="G48" i="2"/>
  <c r="G55" i="2"/>
  <c r="G52" i="2"/>
  <c r="G54" i="2"/>
  <c r="F45" i="2"/>
  <c r="F48" i="2"/>
  <c r="F52" i="2"/>
  <c r="F54" i="2"/>
  <c r="F55" i="2"/>
  <c r="E45" i="2"/>
  <c r="E48" i="2"/>
  <c r="E55" i="2"/>
  <c r="E52" i="2"/>
  <c r="E54" i="2"/>
  <c r="D45" i="2"/>
  <c r="D48" i="2"/>
  <c r="D52" i="2"/>
  <c r="D54" i="2"/>
  <c r="D55" i="2"/>
  <c r="C45" i="2"/>
  <c r="C48" i="2"/>
  <c r="C55" i="2"/>
  <c r="C52" i="2"/>
  <c r="C54" i="2"/>
  <c r="B45" i="2"/>
  <c r="B48" i="2"/>
  <c r="B52" i="2"/>
  <c r="B55" i="2"/>
  <c r="B54" i="2"/>
  <c r="AU26" i="2"/>
  <c r="AU29" i="2"/>
  <c r="AU36" i="2"/>
  <c r="AU33" i="2"/>
  <c r="AU35" i="2"/>
  <c r="AT26" i="2"/>
  <c r="AT29" i="2"/>
  <c r="AT33" i="2"/>
  <c r="AT35" i="2"/>
  <c r="AT36" i="2"/>
  <c r="AS26" i="2"/>
  <c r="AS29" i="2"/>
  <c r="AS36" i="2"/>
  <c r="AS33" i="2"/>
  <c r="AS35" i="2"/>
  <c r="AR26" i="2"/>
  <c r="AR29" i="2"/>
  <c r="AR33" i="2"/>
  <c r="AR35" i="2"/>
  <c r="AR36" i="2"/>
  <c r="AQ26" i="2"/>
  <c r="AQ29" i="2"/>
  <c r="AQ36" i="2"/>
  <c r="AQ33" i="2"/>
  <c r="AQ35" i="2"/>
  <c r="AP26" i="2"/>
  <c r="AP29" i="2"/>
  <c r="AP33" i="2"/>
  <c r="AP35" i="2"/>
  <c r="AP36" i="2"/>
  <c r="AO26" i="2"/>
  <c r="AO29" i="2"/>
  <c r="AO36" i="2"/>
  <c r="AO33" i="2"/>
  <c r="AO35" i="2"/>
  <c r="AN26" i="2"/>
  <c r="AN29" i="2"/>
  <c r="AN33" i="2"/>
  <c r="AN35" i="2"/>
  <c r="AN36" i="2"/>
  <c r="AM26" i="2"/>
  <c r="AM29" i="2"/>
  <c r="AM36" i="2"/>
  <c r="AM33" i="2"/>
  <c r="AM35" i="2"/>
  <c r="AL26" i="2"/>
  <c r="AL29" i="2"/>
  <c r="AL33" i="2"/>
  <c r="AL35" i="2"/>
  <c r="AL36" i="2"/>
  <c r="AK26" i="2"/>
  <c r="AK29" i="2"/>
  <c r="AK36" i="2"/>
  <c r="AK33" i="2"/>
  <c r="AK35" i="2"/>
  <c r="AJ26" i="2"/>
  <c r="AJ36" i="2"/>
  <c r="AJ29" i="2"/>
  <c r="AJ33" i="2"/>
  <c r="AJ35" i="2"/>
  <c r="AI26" i="2"/>
  <c r="AI29" i="2"/>
  <c r="AI36" i="2"/>
  <c r="AI33" i="2"/>
  <c r="AI35" i="2"/>
  <c r="AH26" i="2"/>
  <c r="AH29" i="2"/>
  <c r="AH33" i="2"/>
  <c r="AH35" i="2"/>
  <c r="AH36" i="2"/>
  <c r="AG26" i="2"/>
  <c r="AG29" i="2"/>
  <c r="AG36" i="2"/>
  <c r="AG33" i="2"/>
  <c r="AG35" i="2"/>
  <c r="AF26" i="2"/>
  <c r="AF29" i="2"/>
  <c r="AF33" i="2"/>
  <c r="AF35" i="2"/>
  <c r="AF36" i="2"/>
  <c r="AE26" i="2"/>
  <c r="AE29" i="2"/>
  <c r="AE36" i="2"/>
  <c r="AE33" i="2"/>
  <c r="AE35" i="2"/>
  <c r="AD26" i="2"/>
  <c r="AD29" i="2"/>
  <c r="AD33" i="2"/>
  <c r="AD35" i="2"/>
  <c r="AD36" i="2"/>
  <c r="AC26" i="2"/>
  <c r="AC29" i="2"/>
  <c r="AC36" i="2"/>
  <c r="AC33" i="2"/>
  <c r="AC35" i="2"/>
  <c r="AB26" i="2"/>
  <c r="AB29" i="2"/>
  <c r="AB33" i="2"/>
  <c r="AB35" i="2"/>
  <c r="AB36" i="2"/>
  <c r="AA26" i="2"/>
  <c r="AA29" i="2"/>
  <c r="AA36" i="2"/>
  <c r="AA33" i="2"/>
  <c r="AA35" i="2"/>
  <c r="Z26" i="2"/>
  <c r="Z29" i="2"/>
  <c r="Z33" i="2"/>
  <c r="Z35" i="2"/>
  <c r="Z36" i="2"/>
  <c r="Y26" i="2"/>
  <c r="Y29" i="2"/>
  <c r="Y36" i="2"/>
  <c r="Y33" i="2"/>
  <c r="Y35" i="2"/>
  <c r="X26" i="2"/>
  <c r="X29" i="2"/>
  <c r="X33" i="2"/>
  <c r="X35" i="2"/>
  <c r="X36" i="2"/>
  <c r="W26" i="2"/>
  <c r="W29" i="2"/>
  <c r="W36" i="2"/>
  <c r="W33" i="2"/>
  <c r="W35" i="2"/>
  <c r="V26" i="2"/>
  <c r="V29" i="2"/>
  <c r="V33" i="2"/>
  <c r="V35" i="2"/>
  <c r="V36" i="2"/>
  <c r="U26" i="2"/>
  <c r="U29" i="2"/>
  <c r="U36" i="2"/>
  <c r="U33" i="2"/>
  <c r="U35" i="2"/>
  <c r="T26" i="2"/>
  <c r="T29" i="2"/>
  <c r="T33" i="2"/>
  <c r="T35" i="2"/>
  <c r="T36" i="2"/>
  <c r="S26" i="2"/>
  <c r="S29" i="2"/>
  <c r="S36" i="2"/>
  <c r="S33" i="2"/>
  <c r="S35" i="2"/>
  <c r="R26" i="2"/>
  <c r="R29" i="2"/>
  <c r="R33" i="2"/>
  <c r="R35" i="2"/>
  <c r="R36" i="2"/>
  <c r="Q26" i="2"/>
  <c r="Q29" i="2"/>
  <c r="Q36" i="2"/>
  <c r="Q33" i="2"/>
  <c r="Q35" i="2"/>
  <c r="P26" i="2"/>
  <c r="P29" i="2"/>
  <c r="P33" i="2"/>
  <c r="P35" i="2"/>
  <c r="P36" i="2"/>
  <c r="O26" i="2"/>
  <c r="O29" i="2"/>
  <c r="O36" i="2"/>
  <c r="O33" i="2"/>
  <c r="O35" i="2"/>
  <c r="N26" i="2"/>
  <c r="N29" i="2"/>
  <c r="N33" i="2"/>
  <c r="N36" i="2"/>
  <c r="N35" i="2"/>
  <c r="M26" i="2"/>
  <c r="M29" i="2"/>
  <c r="M36" i="2"/>
  <c r="M33" i="2"/>
  <c r="M35" i="2"/>
  <c r="L26" i="2"/>
  <c r="L29" i="2"/>
  <c r="L33" i="2"/>
  <c r="L35" i="2"/>
  <c r="L36" i="2"/>
  <c r="K26" i="2"/>
  <c r="K29" i="2"/>
  <c r="K36" i="2"/>
  <c r="K33" i="2"/>
  <c r="K35" i="2"/>
  <c r="J26" i="2"/>
  <c r="J29" i="2"/>
  <c r="J33" i="2"/>
  <c r="J35" i="2"/>
  <c r="J36" i="2"/>
  <c r="I26" i="2"/>
  <c r="I29" i="2"/>
  <c r="I36" i="2"/>
  <c r="I33" i="2"/>
  <c r="I35" i="2"/>
  <c r="H26" i="2"/>
  <c r="H29" i="2"/>
  <c r="H33" i="2"/>
  <c r="H35" i="2"/>
  <c r="H36" i="2"/>
  <c r="G26" i="2"/>
  <c r="G29" i="2"/>
  <c r="G36" i="2"/>
  <c r="G33" i="2"/>
  <c r="G35" i="2"/>
  <c r="F26" i="2"/>
  <c r="F29" i="2"/>
  <c r="F33" i="2"/>
  <c r="F35" i="2"/>
  <c r="F36" i="2"/>
  <c r="E26" i="2"/>
  <c r="E29" i="2"/>
  <c r="E36" i="2"/>
  <c r="E33" i="2"/>
  <c r="E35" i="2"/>
  <c r="D26" i="2"/>
  <c r="D29" i="2"/>
  <c r="D33" i="2"/>
  <c r="D36" i="2"/>
  <c r="D35" i="2"/>
  <c r="AU7" i="2"/>
  <c r="AU10" i="2"/>
  <c r="AU17" i="2"/>
  <c r="AU14" i="2"/>
  <c r="AU16" i="2"/>
  <c r="AT7" i="2"/>
  <c r="AT10" i="2"/>
  <c r="AT14" i="2"/>
  <c r="AT17" i="2"/>
  <c r="AT16" i="2"/>
  <c r="AS7" i="2"/>
  <c r="AS10" i="2"/>
  <c r="AS17" i="2"/>
  <c r="AS14" i="2"/>
  <c r="AS16" i="2"/>
  <c r="AR7" i="2"/>
  <c r="AR10" i="2"/>
  <c r="AR14" i="2"/>
  <c r="AR16" i="2"/>
  <c r="AR17" i="2"/>
  <c r="AQ7" i="2"/>
  <c r="AQ10" i="2"/>
  <c r="AQ17" i="2"/>
  <c r="AQ14" i="2"/>
  <c r="AQ16" i="2"/>
  <c r="AP7" i="2"/>
  <c r="AP10" i="2"/>
  <c r="AP14" i="2"/>
  <c r="AP16" i="2"/>
  <c r="AP17" i="2"/>
  <c r="AO7" i="2"/>
  <c r="AO10" i="2"/>
  <c r="AO17" i="2"/>
  <c r="AO14" i="2"/>
  <c r="AO16" i="2"/>
  <c r="AN7" i="2"/>
  <c r="AN10" i="2"/>
  <c r="AN14" i="2"/>
  <c r="AN16" i="2"/>
  <c r="AN17" i="2"/>
  <c r="AM7" i="2"/>
  <c r="AM10" i="2"/>
  <c r="AM17" i="2"/>
  <c r="AM14" i="2"/>
  <c r="AM16" i="2"/>
  <c r="AL7" i="2"/>
  <c r="AL10" i="2"/>
  <c r="AL14" i="2"/>
  <c r="AL16" i="2"/>
  <c r="AL17" i="2"/>
  <c r="AK7" i="2"/>
  <c r="AK10" i="2"/>
  <c r="AK17" i="2"/>
  <c r="AK14" i="2"/>
  <c r="AK16" i="2"/>
  <c r="AJ7" i="2"/>
  <c r="AJ10" i="2"/>
  <c r="AJ14" i="2"/>
  <c r="AJ16" i="2"/>
  <c r="AJ17" i="2"/>
  <c r="AI7" i="2"/>
  <c r="AI10" i="2"/>
  <c r="AI17" i="2"/>
  <c r="AI14" i="2"/>
  <c r="AI16" i="2"/>
  <c r="AH7" i="2"/>
  <c r="AH10" i="2"/>
  <c r="AH14" i="2"/>
  <c r="AH16" i="2"/>
  <c r="AH17" i="2"/>
  <c r="AG7" i="2"/>
  <c r="AG10" i="2"/>
  <c r="AG17" i="2"/>
  <c r="AG14" i="2"/>
  <c r="AG16" i="2"/>
  <c r="AF7" i="2"/>
  <c r="AF10" i="2"/>
  <c r="AF14" i="2"/>
  <c r="AF16" i="2"/>
  <c r="AF17" i="2"/>
  <c r="AE7" i="2"/>
  <c r="AE10" i="2"/>
  <c r="AE17" i="2"/>
  <c r="AE14" i="2"/>
  <c r="AE16" i="2"/>
  <c r="AD7" i="2"/>
  <c r="AD10" i="2"/>
  <c r="AD14" i="2"/>
  <c r="AD17" i="2"/>
  <c r="AD16" i="2"/>
  <c r="U7" i="2"/>
  <c r="U10" i="2"/>
  <c r="U17" i="2"/>
  <c r="U14" i="2"/>
  <c r="U16" i="2"/>
  <c r="T7" i="2"/>
  <c r="T10" i="2"/>
  <c r="T14" i="2"/>
  <c r="T17" i="2"/>
  <c r="T16" i="2"/>
  <c r="AC7" i="2"/>
  <c r="AC10" i="2"/>
  <c r="AC17" i="2"/>
  <c r="AC14" i="2"/>
  <c r="AC16" i="2"/>
  <c r="AB7" i="2"/>
  <c r="AB10" i="2"/>
  <c r="AB14" i="2"/>
  <c r="AB16" i="2"/>
  <c r="AB17" i="2"/>
  <c r="AA7" i="2"/>
  <c r="AA10" i="2"/>
  <c r="AA17" i="2"/>
  <c r="AA14" i="2"/>
  <c r="AA16" i="2"/>
  <c r="Z7" i="2"/>
  <c r="Z10" i="2"/>
  <c r="Z14" i="2"/>
  <c r="Z16" i="2"/>
  <c r="Z17" i="2"/>
  <c r="Y7" i="2"/>
  <c r="Y10" i="2"/>
  <c r="Y17" i="2"/>
  <c r="Y14" i="2"/>
  <c r="Y16" i="2"/>
  <c r="X7" i="2"/>
  <c r="X10" i="2"/>
  <c r="X14" i="2"/>
  <c r="X16" i="2"/>
  <c r="X17" i="2"/>
  <c r="W7" i="2"/>
  <c r="W10" i="2"/>
  <c r="W17" i="2"/>
  <c r="W14" i="2"/>
  <c r="W16" i="2"/>
  <c r="V7" i="2"/>
  <c r="V10" i="2"/>
  <c r="V14" i="2"/>
  <c r="V16" i="2"/>
  <c r="V17" i="2"/>
  <c r="S7" i="2"/>
  <c r="S10" i="2"/>
  <c r="S17" i="2"/>
  <c r="S14" i="2"/>
  <c r="S16" i="2"/>
  <c r="R7" i="2"/>
  <c r="R10" i="2"/>
  <c r="R14" i="2"/>
  <c r="R16" i="2"/>
  <c r="R17" i="2"/>
  <c r="Q7" i="2"/>
  <c r="Q10" i="2"/>
  <c r="Q17" i="2"/>
  <c r="Q14" i="2"/>
  <c r="Q16" i="2"/>
  <c r="P7" i="2"/>
  <c r="P10" i="2"/>
  <c r="P14" i="2"/>
  <c r="P16" i="2"/>
  <c r="P17" i="2"/>
  <c r="O7" i="2"/>
  <c r="O10" i="2"/>
  <c r="O17" i="2"/>
  <c r="O14" i="2"/>
  <c r="O16" i="2"/>
  <c r="N7" i="2"/>
  <c r="N10" i="2"/>
  <c r="N14" i="2"/>
  <c r="N16" i="2"/>
  <c r="N17" i="2"/>
  <c r="M7" i="2"/>
  <c r="M10" i="2"/>
  <c r="M17" i="2"/>
  <c r="M14" i="2"/>
  <c r="M16" i="2"/>
  <c r="L7" i="2"/>
  <c r="L10" i="2"/>
  <c r="L14" i="2"/>
  <c r="L16" i="2"/>
  <c r="L17" i="2"/>
  <c r="K7" i="2"/>
  <c r="K10" i="2"/>
  <c r="K17" i="2"/>
  <c r="K14" i="2"/>
  <c r="K16" i="2"/>
  <c r="J7" i="2"/>
  <c r="J10" i="2"/>
  <c r="J14" i="2"/>
  <c r="J16" i="2"/>
  <c r="J17" i="2"/>
  <c r="I7" i="2"/>
  <c r="I10" i="2"/>
  <c r="I17" i="2"/>
  <c r="I14" i="2"/>
  <c r="I16" i="2"/>
  <c r="H7" i="2"/>
  <c r="H10" i="2"/>
  <c r="H14" i="2"/>
  <c r="H16" i="2"/>
  <c r="H17" i="2"/>
  <c r="G7" i="2"/>
  <c r="G10" i="2"/>
  <c r="G17" i="2"/>
  <c r="G14" i="2"/>
  <c r="G16" i="2"/>
  <c r="F7" i="2"/>
  <c r="F10" i="2"/>
  <c r="F14" i="2"/>
  <c r="F17" i="2"/>
  <c r="F16" i="2"/>
  <c r="E7" i="2"/>
  <c r="E10" i="2"/>
  <c r="E17" i="2"/>
  <c r="E14" i="2"/>
  <c r="E16" i="2"/>
  <c r="D7" i="2"/>
  <c r="D10" i="2"/>
  <c r="D14" i="2"/>
  <c r="D16" i="2"/>
  <c r="D17" i="2"/>
  <c r="AS36" i="5"/>
  <c r="C56" i="5"/>
  <c r="G56" i="5"/>
  <c r="K56" i="5"/>
  <c r="BK35" i="3"/>
  <c r="BI35" i="3"/>
  <c r="BG35" i="3"/>
  <c r="BE35" i="3"/>
  <c r="I125" i="3"/>
  <c r="AK36" i="5"/>
  <c r="AO36" i="5"/>
  <c r="O56" i="5"/>
  <c r="AI36" i="5"/>
  <c r="AM36" i="5"/>
  <c r="AQ36" i="5"/>
  <c r="AU36" i="5"/>
  <c r="E56" i="5"/>
  <c r="I56" i="5"/>
  <c r="M56" i="5"/>
  <c r="Q56" i="5"/>
  <c r="AU17" i="3"/>
  <c r="AS17" i="3"/>
  <c r="AQ17" i="3"/>
  <c r="AO17" i="3"/>
  <c r="AM17" i="3"/>
  <c r="AU53" i="3"/>
  <c r="AS53" i="3"/>
  <c r="AQ53" i="3"/>
  <c r="AO53" i="3"/>
  <c r="AM53" i="3"/>
  <c r="AD71" i="3"/>
  <c r="AB71" i="3"/>
  <c r="Z71" i="3"/>
  <c r="X71" i="3"/>
  <c r="V71" i="3"/>
  <c r="T71" i="3"/>
  <c r="R71" i="3"/>
  <c r="AD89" i="3"/>
  <c r="AB89" i="3"/>
  <c r="Z89" i="3"/>
  <c r="X89" i="3"/>
  <c r="V89" i="3"/>
  <c r="T89" i="3"/>
  <c r="R89" i="3"/>
  <c r="AD107" i="3"/>
  <c r="AB107" i="3"/>
  <c r="Z107" i="3"/>
  <c r="X107" i="3"/>
  <c r="AD125" i="3"/>
  <c r="AB125" i="3"/>
  <c r="Z125" i="3"/>
  <c r="X125" i="3"/>
  <c r="AT89" i="3"/>
  <c r="AR89" i="3"/>
  <c r="AP89" i="3"/>
  <c r="AN89" i="3"/>
  <c r="AT107" i="3"/>
  <c r="AR107" i="3"/>
  <c r="AP107" i="3"/>
  <c r="AN107" i="3"/>
  <c r="AT125" i="3"/>
  <c r="AR125" i="3"/>
  <c r="AP125" i="3"/>
  <c r="AN125" i="3"/>
  <c r="AT17" i="3"/>
  <c r="AR17" i="3"/>
  <c r="AP17" i="3"/>
  <c r="AN17" i="3"/>
  <c r="AL17" i="3"/>
  <c r="BJ35" i="3"/>
  <c r="BH35" i="3"/>
  <c r="BF35" i="3"/>
  <c r="AT53" i="3"/>
  <c r="AR53" i="3"/>
  <c r="AP53" i="3"/>
  <c r="AN53" i="3"/>
  <c r="AL53" i="3"/>
  <c r="AD53" i="3"/>
  <c r="AB53" i="3"/>
  <c r="Z53" i="3"/>
  <c r="X53" i="3"/>
  <c r="V53" i="3"/>
  <c r="T53" i="3"/>
  <c r="R53" i="3"/>
  <c r="AU71" i="3"/>
  <c r="AS71" i="3"/>
  <c r="AQ71" i="3"/>
  <c r="AO71" i="3"/>
  <c r="AM71" i="3"/>
</calcChain>
</file>

<file path=xl/sharedStrings.xml><?xml version="1.0" encoding="utf-8"?>
<sst xmlns="http://schemas.openxmlformats.org/spreadsheetml/2006/main" count="2640" uniqueCount="101">
  <si>
    <t>Departamento</t>
  </si>
  <si>
    <t>Distrito 1</t>
  </si>
  <si>
    <t>Casa</t>
  </si>
  <si>
    <t>TERRENO</t>
  </si>
  <si>
    <t>Ventas</t>
  </si>
  <si>
    <t>N° Avisos</t>
  </si>
  <si>
    <t>Precio Total</t>
  </si>
  <si>
    <t>Alquileres</t>
  </si>
  <si>
    <t>Anticréticos</t>
  </si>
  <si>
    <t>Numero que será puesto por orden correlativo</t>
  </si>
  <si>
    <t>Precio por Superficie</t>
  </si>
  <si>
    <r>
      <t xml:space="preserve">DISTRITO </t>
    </r>
    <r>
      <rPr>
        <b/>
        <sz val="10"/>
        <rFont val="Times New Roman"/>
        <family val="1"/>
      </rPr>
      <t xml:space="preserve">X </t>
    </r>
    <r>
      <rPr>
        <sz val="10"/>
        <rFont val="Times New Roman"/>
        <family val="1"/>
      </rPr>
      <t>(número del Distrito)</t>
    </r>
  </si>
  <si>
    <t>indica el año de la información</t>
  </si>
  <si>
    <t>indica el mes de la información</t>
  </si>
  <si>
    <t>CASA</t>
  </si>
  <si>
    <t>DEPARTAMENTO</t>
  </si>
  <si>
    <t>DISTRITO</t>
  </si>
  <si>
    <t>FECHA</t>
  </si>
  <si>
    <t>SACABA</t>
  </si>
  <si>
    <t>QUILLACOLLO</t>
  </si>
  <si>
    <t>TIQUIPAYA</t>
  </si>
  <si>
    <t>SIPE-SIPE</t>
  </si>
  <si>
    <t>CHAPARE</t>
  </si>
  <si>
    <t>VINTO</t>
  </si>
  <si>
    <t>COLCAPIRHUA</t>
  </si>
  <si>
    <t>PAIRUMANI</t>
  </si>
  <si>
    <t>PAROTANI</t>
  </si>
  <si>
    <t>sin fecha</t>
  </si>
  <si>
    <t>Fecha</t>
  </si>
  <si>
    <t>Total General</t>
  </si>
  <si>
    <t>Total 01</t>
  </si>
  <si>
    <t>Total 03</t>
  </si>
  <si>
    <t>Total 04</t>
  </si>
  <si>
    <t>Distrito 2</t>
  </si>
  <si>
    <t>Total S/F</t>
  </si>
  <si>
    <t>Distrito 3</t>
  </si>
  <si>
    <t>Distrito 7</t>
  </si>
  <si>
    <t>Distrito 6</t>
  </si>
  <si>
    <t>Distrito 5</t>
  </si>
  <si>
    <t>Distrito 4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</si>
  <si>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</si>
  <si>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</si>
  <si>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</si>
  <si>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</si>
  <si>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</si>
  <si>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</si>
  <si>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</si>
  <si>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SIPE SIPE</t>
  </si>
  <si>
    <r>
      <t xml:space="preserve">DISTRITO </t>
    </r>
    <r>
      <rPr>
        <b/>
        <sz val="10"/>
        <rFont val="Times New Roman"/>
        <family val="1"/>
      </rPr>
      <t>1</t>
    </r>
  </si>
  <si>
    <r>
      <t xml:space="preserve">DISTRITO </t>
    </r>
    <r>
      <rPr>
        <b/>
        <sz val="10"/>
        <rFont val="Times New Roman"/>
        <family val="1"/>
      </rPr>
      <t>2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</si>
  <si>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3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</si>
  <si>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4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</si>
  <si>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5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</si>
  <si>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6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</si>
  <si>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7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</si>
  <si>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8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</si>
  <si>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9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</si>
  <si>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10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</si>
  <si>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11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</si>
  <si>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12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</si>
  <si>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13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</si>
  <si>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14</t>
    </r>
    <r>
      <rPr>
        <sz val="10"/>
        <rFont val="Arial"/>
      </rPr>
      <t/>
    </r>
  </si>
  <si>
    <t>VENTA DE TERRENO</t>
  </si>
  <si>
    <t>Terreno</t>
  </si>
  <si>
    <t>VENTA DE CASAS</t>
  </si>
  <si>
    <t>VENTA DE DEPARTAMENTOS</t>
  </si>
  <si>
    <t>ALQUILER DE CASAS</t>
  </si>
  <si>
    <t>ALQUILER DE DEPARTAMENTOS</t>
  </si>
  <si>
    <t>ANTICRETICO DE DEPARTAMENTOS</t>
  </si>
  <si>
    <t>ANTICRETICO DE CASAS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</si>
  <si>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</si>
  <si>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</si>
  <si>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</si>
  <si>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</si>
  <si>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</si>
  <si>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</si>
  <si>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</si>
  <si>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</si>
  <si>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</si>
  <si>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</si>
  <si>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</si>
  <si>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</si>
  <si>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</si>
  <si>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</si>
  <si>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Precio Total en miles de $</t>
  </si>
  <si>
    <t>CASAS</t>
  </si>
  <si>
    <r>
      <t xml:space="preserve">DISTRITO </t>
    </r>
    <r>
      <rPr>
        <b/>
        <sz val="10"/>
        <rFont val="Times New Roman"/>
        <family val="1"/>
      </rPr>
      <t>15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</si>
  <si>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16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</si>
  <si>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17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</si>
  <si>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18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</si>
  <si>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19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</si>
  <si>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20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</si>
  <si>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21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</si>
  <si>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22</t>
    </r>
    <r>
      <rPr>
        <sz val="10"/>
        <rFont val="Arial"/>
      </rPr>
      <t/>
    </r>
  </si>
  <si>
    <r>
      <t xml:space="preserve">DISTRITO </t>
    </r>
    <r>
      <rPr>
        <b/>
        <sz val="10"/>
        <rFont val="Times New Roman"/>
        <family val="1"/>
      </rPr>
      <t>23</t>
    </r>
    <r>
      <rPr>
        <sz val="10"/>
        <rFont val="Arial"/>
      </rPr>
      <t/>
    </r>
  </si>
  <si>
    <t>Precio de Venta</t>
  </si>
  <si>
    <t>Precio de Alquiler</t>
  </si>
  <si>
    <t>Precio de Anticrético</t>
  </si>
  <si>
    <t>Vta de terrenos</t>
  </si>
  <si>
    <t>venbta de casa</t>
  </si>
  <si>
    <t>EVOLUCION DE AVISOS DE VENTA DE 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</si>
</sst>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0"/>
      <name val="Arial"/>
    </font>
    <font>
      <i/>
      <sz val="10"/>
      <name val="Arial"/>
      <family val="2"/>
    </font>
    <font>
      <sz val="10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14" fontId="7" fillId="0" borderId="0" xfId="0" applyNumberFormat="1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17" fontId="7" fillId="0" borderId="0" xfId="0" applyNumberFormat="1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14" fontId="8" fillId="0" borderId="0" xfId="0" applyNumberFormat="1" applyFont="1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4" fontId="0" fillId="0" borderId="3" xfId="0" applyNumberFormat="1" applyBorder="1"/>
    <xf numFmtId="0" fontId="0" fillId="0" borderId="1" xfId="0" applyBorder="1"/>
    <xf numFmtId="0" fontId="0" fillId="0" borderId="2" xfId="0" applyBorder="1"/>
    <xf numFmtId="17" fontId="0" fillId="0" borderId="3" xfId="0" applyNumberFormat="1" applyBorder="1"/>
    <xf numFmtId="14" fontId="5" fillId="0" borderId="3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0" fillId="0" borderId="1" xfId="0" applyFill="1" applyBorder="1"/>
    <xf numFmtId="0" fontId="0" fillId="0" borderId="2" xfId="0" applyFill="1" applyBorder="1"/>
    <xf numFmtId="0" fontId="4" fillId="0" borderId="3" xfId="0" applyFont="1" applyBorder="1"/>
    <xf numFmtId="0" fontId="4" fillId="0" borderId="1" xfId="0" applyFont="1" applyBorder="1"/>
    <xf numFmtId="0" fontId="4" fillId="0" borderId="2" xfId="0" applyFont="1" applyBorder="1"/>
    <xf numFmtId="0" fontId="11" fillId="0" borderId="3" xfId="0" applyFont="1" applyBorder="1"/>
    <xf numFmtId="0" fontId="11" fillId="0" borderId="1" xfId="0" applyFont="1" applyBorder="1"/>
    <xf numFmtId="0" fontId="11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11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4" fontId="0" fillId="0" borderId="3" xfId="0" applyNumberFormat="1" applyFill="1" applyBorder="1"/>
    <xf numFmtId="17" fontId="0" fillId="0" borderId="3" xfId="0" applyNumberFormat="1" applyFill="1" applyBorder="1"/>
    <xf numFmtId="14" fontId="5" fillId="0" borderId="3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11" fillId="0" borderId="3" xfId="0" applyFont="1" applyFill="1" applyBorder="1"/>
    <xf numFmtId="0" fontId="11" fillId="0" borderId="1" xfId="0" applyFont="1" applyFill="1" applyBorder="1"/>
    <xf numFmtId="0" fontId="11" fillId="0" borderId="2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/>
    <xf numFmtId="17" fontId="0" fillId="0" borderId="1" xfId="0" applyNumberFormat="1" applyFill="1" applyBorder="1"/>
    <xf numFmtId="14" fontId="5" fillId="0" borderId="1" xfId="0" applyNumberFormat="1" applyFont="1" applyFill="1" applyBorder="1"/>
    <xf numFmtId="0" fontId="5" fillId="0" borderId="3" xfId="0" applyFont="1" applyFill="1" applyBorder="1"/>
    <xf numFmtId="0" fontId="5" fillId="0" borderId="7" xfId="0" applyFont="1" applyFill="1" applyBorder="1"/>
    <xf numFmtId="0" fontId="11" fillId="0" borderId="4" xfId="0" applyFont="1" applyFill="1" applyBorder="1"/>
    <xf numFmtId="0" fontId="11" fillId="0" borderId="5" xfId="0" applyFont="1" applyFill="1" applyBorder="1"/>
    <xf numFmtId="0" fontId="11" fillId="0" borderId="6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2" fillId="0" borderId="18" xfId="0" applyFont="1" applyFill="1" applyBorder="1" applyAlignment="1">
      <alignment horizontal="center" wrapText="1"/>
    </xf>
    <xf numFmtId="0" fontId="2" fillId="0" borderId="19" xfId="0" applyFont="1" applyFill="1" applyBorder="1" applyAlignment="1">
      <alignment horizontal="center" wrapText="1"/>
    </xf>
    <xf numFmtId="0" fontId="0" fillId="0" borderId="3" xfId="0" applyFill="1" applyBorder="1"/>
    <xf numFmtId="14" fontId="0" fillId="0" borderId="20" xfId="0" applyNumberFormat="1" applyFill="1" applyBorder="1"/>
    <xf numFmtId="0" fontId="0" fillId="0" borderId="11" xfId="0" applyFill="1" applyBorder="1"/>
    <xf numFmtId="17" fontId="0" fillId="0" borderId="20" xfId="0" applyNumberFormat="1" applyFill="1" applyBorder="1"/>
    <xf numFmtId="14" fontId="5" fillId="0" borderId="20" xfId="0" applyNumberFormat="1" applyFont="1" applyFill="1" applyBorder="1"/>
    <xf numFmtId="0" fontId="5" fillId="0" borderId="11" xfId="0" applyFont="1" applyFill="1" applyBorder="1"/>
    <xf numFmtId="0" fontId="4" fillId="0" borderId="20" xfId="0" applyFont="1" applyFill="1" applyBorder="1"/>
    <xf numFmtId="0" fontId="4" fillId="0" borderId="11" xfId="0" applyFont="1" applyFill="1" applyBorder="1"/>
    <xf numFmtId="0" fontId="11" fillId="0" borderId="20" xfId="0" applyFont="1" applyFill="1" applyBorder="1"/>
    <xf numFmtId="0" fontId="11" fillId="0" borderId="11" xfId="0" applyFont="1" applyFill="1" applyBorder="1"/>
    <xf numFmtId="0" fontId="5" fillId="0" borderId="21" xfId="0" applyFont="1" applyFill="1" applyBorder="1"/>
    <xf numFmtId="0" fontId="5" fillId="0" borderId="16" xfId="0" applyFont="1" applyFill="1" applyBorder="1"/>
    <xf numFmtId="0" fontId="5" fillId="0" borderId="15" xfId="0" applyFont="1" applyFill="1" applyBorder="1"/>
    <xf numFmtId="0" fontId="5" fillId="0" borderId="22" xfId="0" applyFont="1" applyFill="1" applyBorder="1"/>
    <xf numFmtId="0" fontId="5" fillId="0" borderId="17" xfId="0" applyFont="1" applyFill="1" applyBorder="1"/>
    <xf numFmtId="0" fontId="2" fillId="0" borderId="23" xfId="0" applyFont="1" applyFill="1" applyBorder="1" applyAlignment="1">
      <alignment horizontal="center" wrapText="1"/>
    </xf>
    <xf numFmtId="0" fontId="6" fillId="0" borderId="23" xfId="0" applyFont="1" applyFill="1" applyBorder="1"/>
    <xf numFmtId="0" fontId="8" fillId="0" borderId="23" xfId="0" applyFont="1" applyFill="1" applyBorder="1"/>
    <xf numFmtId="0" fontId="8" fillId="0" borderId="24" xfId="0" applyFont="1" applyFill="1" applyBorder="1"/>
    <xf numFmtId="0" fontId="8" fillId="0" borderId="25" xfId="0" applyFont="1" applyFill="1" applyBorder="1"/>
    <xf numFmtId="0" fontId="2" fillId="0" borderId="11" xfId="0" applyFont="1" applyFill="1" applyBorder="1" applyAlignment="1">
      <alignment horizontal="center" wrapText="1"/>
    </xf>
    <xf numFmtId="0" fontId="5" fillId="0" borderId="11" xfId="0" applyFont="1" applyBorder="1"/>
    <xf numFmtId="0" fontId="4" fillId="0" borderId="26" xfId="0" applyFont="1" applyBorder="1"/>
    <xf numFmtId="0" fontId="4" fillId="0" borderId="11" xfId="0" applyFont="1" applyBorder="1"/>
    <xf numFmtId="0" fontId="11" fillId="0" borderId="26" xfId="0" applyFont="1" applyBorder="1"/>
    <xf numFmtId="0" fontId="11" fillId="0" borderId="11" xfId="0" applyFont="1" applyBorder="1"/>
    <xf numFmtId="0" fontId="5" fillId="0" borderId="27" xfId="0" applyFont="1" applyBorder="1"/>
    <xf numFmtId="0" fontId="5" fillId="0" borderId="17" xfId="0" applyFont="1" applyBorder="1"/>
    <xf numFmtId="14" fontId="0" fillId="0" borderId="20" xfId="0" applyNumberFormat="1" applyBorder="1"/>
    <xf numFmtId="17" fontId="0" fillId="0" borderId="20" xfId="0" applyNumberFormat="1" applyBorder="1"/>
    <xf numFmtId="14" fontId="5" fillId="0" borderId="20" xfId="0" applyNumberFormat="1" applyFont="1" applyBorder="1"/>
    <xf numFmtId="0" fontId="4" fillId="0" borderId="20" xfId="0" applyFont="1" applyBorder="1"/>
    <xf numFmtId="0" fontId="11" fillId="0" borderId="20" xfId="0" applyFont="1" applyBorder="1"/>
    <xf numFmtId="0" fontId="5" fillId="0" borderId="21" xfId="0" applyFont="1" applyBorder="1"/>
    <xf numFmtId="0" fontId="2" fillId="0" borderId="3" xfId="0" applyFont="1" applyFill="1" applyBorder="1" applyAlignment="1">
      <alignment horizontal="center" wrapText="1"/>
    </xf>
    <xf numFmtId="0" fontId="5" fillId="0" borderId="3" xfId="0" applyFont="1" applyBorder="1"/>
    <xf numFmtId="0" fontId="5" fillId="0" borderId="16" xfId="0" applyFont="1" applyBorder="1"/>
    <xf numFmtId="0" fontId="5" fillId="0" borderId="15" xfId="0" applyFont="1" applyBorder="1"/>
    <xf numFmtId="0" fontId="2" fillId="0" borderId="26" xfId="0" applyFont="1" applyFill="1" applyBorder="1" applyAlignment="1">
      <alignment horizontal="center" wrapText="1"/>
    </xf>
    <xf numFmtId="0" fontId="0" fillId="0" borderId="26" xfId="0" applyBorder="1"/>
    <xf numFmtId="0" fontId="5" fillId="0" borderId="26" xfId="0" applyFont="1" applyBorder="1"/>
    <xf numFmtId="0" fontId="0" fillId="0" borderId="26" xfId="0" applyFill="1" applyBorder="1"/>
    <xf numFmtId="0" fontId="5" fillId="0" borderId="2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5" xfId="0" applyBorder="1" applyAlignment="1"/>
    <xf numFmtId="0" fontId="0" fillId="0" borderId="17" xfId="0" applyBorder="1" applyAlignment="1"/>
    <xf numFmtId="0" fontId="0" fillId="0" borderId="10" xfId="0" applyBorder="1" applyAlignment="1"/>
    <xf numFmtId="0" fontId="0" fillId="0" borderId="3" xfId="0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/>
    <xf numFmtId="0" fontId="2" fillId="0" borderId="33" xfId="0" applyFont="1" applyFill="1" applyBorder="1" applyAlignment="1"/>
    <xf numFmtId="0" fontId="3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/>
    <xf numFmtId="0" fontId="2" fillId="0" borderId="3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47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/>
    </xf>
    <xf numFmtId="0" fontId="2" fillId="0" borderId="39" xfId="0" applyFont="1" applyFill="1" applyBorder="1" applyAlignment="1"/>
    <xf numFmtId="0" fontId="2" fillId="0" borderId="23" xfId="0" applyFont="1" applyFill="1" applyBorder="1" applyAlignment="1"/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14201987471904E-2"/>
          <c:y val="5.7208237986270026E-2"/>
          <c:w val="0.88838053143595219"/>
          <c:h val="0.60869565217391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DISTRITO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Hoja1!$B$3:$B$5</c:f>
              <c:numCache>
                <c:formatCode>General</c:formatCode>
                <c:ptCount val="3"/>
                <c:pt idx="0">
                  <c:v>26</c:v>
                </c:pt>
                <c:pt idx="1">
                  <c:v>0</c:v>
                </c:pt>
                <c:pt idx="2">
                  <c:v>43</c:v>
                </c:pt>
              </c:numCache>
            </c:numRef>
          </c:val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DISTRITO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Hoja1!$C$3:$C$5</c:f>
              <c:numCache>
                <c:formatCode>General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42</c:v>
                </c:pt>
              </c:numCache>
            </c:numRef>
          </c:val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DISTRITO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Hoja1!$D$3:$D$5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DISTRITO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Hoja1!$E$3:$E$5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DISTRITO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Hoja1!$F$3:$F$5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DISTRITO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Hoja1!$G$3:$G$5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DISTRITO 7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Hoja1!$H$3:$H$5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DISTRITO 8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Hoja1!$I$3:$I$5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DISTRITO 9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Hoja1!$J$3:$J$5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9"/>
          <c:order val="9"/>
          <c:tx>
            <c:strRef>
              <c:f>Hoja1!$K$2</c:f>
              <c:strCache>
                <c:ptCount val="1"/>
                <c:pt idx="0">
                  <c:v>DISTRITO 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Hoja1!$K$3:$K$5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</c:ser>
        <c:ser>
          <c:idx val="10"/>
          <c:order val="10"/>
          <c:tx>
            <c:strRef>
              <c:f>Hoja1!$L$2</c:f>
              <c:strCache>
                <c:ptCount val="1"/>
                <c:pt idx="0">
                  <c:v>DISTRITO 11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Hoja1!$L$3:$L$5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</c:ser>
        <c:ser>
          <c:idx val="11"/>
          <c:order val="11"/>
          <c:tx>
            <c:strRef>
              <c:f>Hoja1!$M$2</c:f>
              <c:strCache>
                <c:ptCount val="1"/>
                <c:pt idx="0">
                  <c:v>DISTRITO 12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Hoja1!$M$3:$M$5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</c:ser>
        <c:ser>
          <c:idx val="12"/>
          <c:order val="12"/>
          <c:tx>
            <c:strRef>
              <c:f>Hoja1!$N$2</c:f>
              <c:strCache>
                <c:ptCount val="1"/>
                <c:pt idx="0">
                  <c:v>DISTRITO 13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Hoja1!$N$3:$N$5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3"/>
          <c:order val="13"/>
          <c:tx>
            <c:strRef>
              <c:f>Hoja1!$O$2</c:f>
              <c:strCache>
                <c:ptCount val="1"/>
                <c:pt idx="0">
                  <c:v>DISTRITO 14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Hoja1!$O$3:$O$5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</c:ser>
        <c:ser>
          <c:idx val="14"/>
          <c:order val="14"/>
          <c:tx>
            <c:strRef>
              <c:f>Hoja1!$P$2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Hoja1!$P$3:$P$5</c:f>
              <c:numCache>
                <c:formatCode>General</c:formatCode>
                <c:ptCount val="3"/>
                <c:pt idx="0">
                  <c:v>54</c:v>
                </c:pt>
                <c:pt idx="1">
                  <c:v>0</c:v>
                </c:pt>
                <c:pt idx="2">
                  <c:v>53</c:v>
                </c:pt>
              </c:numCache>
            </c:numRef>
          </c:val>
        </c:ser>
        <c:ser>
          <c:idx val="15"/>
          <c:order val="15"/>
          <c:tx>
            <c:strRef>
              <c:f>Hoja1!$Q$2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Hoja1!$Q$3:$Q$5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26</c:v>
                </c:pt>
              </c:numCache>
            </c:numRef>
          </c:val>
        </c:ser>
        <c:ser>
          <c:idx val="16"/>
          <c:order val="16"/>
          <c:tx>
            <c:strRef>
              <c:f>Hoja1!$R$2</c:f>
              <c:strCache>
                <c:ptCount val="1"/>
                <c:pt idx="0">
                  <c:v>TIQUIPAYA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Hoja1!$R$3:$R$5</c:f>
              <c:numCache>
                <c:formatCode>General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40</c:v>
                </c:pt>
              </c:numCache>
            </c:numRef>
          </c:val>
        </c:ser>
        <c:ser>
          <c:idx val="17"/>
          <c:order val="17"/>
          <c:tx>
            <c:strRef>
              <c:f>Hoja1!$S$2</c:f>
              <c:strCache>
                <c:ptCount val="1"/>
                <c:pt idx="0">
                  <c:v>SIPE SIPE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Hoja1!$S$3:$S$5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</c:ser>
        <c:ser>
          <c:idx val="18"/>
          <c:order val="18"/>
          <c:tx>
            <c:strRef>
              <c:f>Hoja1!$T$2</c:f>
              <c:strCache>
                <c:ptCount val="1"/>
                <c:pt idx="0">
                  <c:v>COLCAPIRHUA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Hoja1!$T$3:$T$5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Hoja1!$U$2</c:f>
              <c:strCache>
                <c:ptCount val="1"/>
                <c:pt idx="0">
                  <c:v>PAROTANI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Hoja1!$U$3:$U$5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0"/>
          <c:order val="20"/>
          <c:tx>
            <c:strRef>
              <c:f>Hoja1!$V$2</c:f>
              <c:strCache>
                <c:ptCount val="1"/>
                <c:pt idx="0">
                  <c:v>PAIRUMANI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Hoja1!$V$3:$V$5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1"/>
          <c:order val="21"/>
          <c:tx>
            <c:strRef>
              <c:f>Hoja1!$W$2</c:f>
              <c:strCache>
                <c:ptCount val="1"/>
                <c:pt idx="0">
                  <c:v>VINTO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Hoja1!$W$3:$W$5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</c:ser>
        <c:ser>
          <c:idx val="22"/>
          <c:order val="22"/>
          <c:tx>
            <c:strRef>
              <c:f>Hoja1!$X$2</c:f>
              <c:strCache>
                <c:ptCount val="1"/>
                <c:pt idx="0">
                  <c:v>CHAPARE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Hoja1!$A$3:$A$5</c:f>
              <c:numCache>
                <c:formatCode>General</c:formatCode>
                <c:ptCount val="3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</c:numCache>
            </c:numRef>
          </c:cat>
          <c:val>
            <c:numRef>
              <c:f>Hoja1!$X$3:$X$5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1924672"/>
        <c:axId val="-941929568"/>
      </c:barChart>
      <c:catAx>
        <c:axId val="-9419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BO"/>
                  <a:t>Años</a:t>
                </a:r>
              </a:p>
            </c:rich>
          </c:tx>
          <c:layout>
            <c:manualLayout>
              <c:xMode val="edge"/>
              <c:yMode val="edge"/>
              <c:x val="0.51223321855410275"/>
              <c:y val="0.72768878718535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BO"/>
          </a:p>
        </c:txPr>
        <c:crossAx val="-94192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4192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BO" sz="8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N° de Avisos</a:t>
                </a:r>
              </a:p>
            </c:rich>
          </c:tx>
          <c:layout>
            <c:manualLayout>
              <c:xMode val="edge"/>
              <c:yMode val="edge"/>
              <c:x val="2.4464831804281346E-2"/>
              <c:y val="0.29061784897025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BO"/>
          </a:p>
        </c:txPr>
        <c:crossAx val="-94192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091759172305297"/>
          <c:y val="0.80320366132723109"/>
          <c:w val="0.86544470931959183"/>
          <c:h val="0.180778032036613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BO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</xdr:row>
      <xdr:rowOff>47625</xdr:rowOff>
    </xdr:from>
    <xdr:to>
      <xdr:col>9</xdr:col>
      <xdr:colOff>28575</xdr:colOff>
      <xdr:row>27</xdr:row>
      <xdr:rowOff>0</xdr:rowOff>
    </xdr:to>
    <xdr:graphicFrame macro="">
      <xdr:nvGraphicFramePr>
        <xdr:cNvPr id="512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E118"/>
  <sheetViews>
    <sheetView topLeftCell="T67" zoomScale="65" workbookViewId="0">
      <selection activeCell="AH33" sqref="AH33"/>
    </sheetView>
  </sheetViews>
  <sheetFormatPr baseColWidth="10" defaultRowHeight="12.75" x14ac:dyDescent="0.2"/>
  <cols>
    <col min="1" max="16384" width="11.42578125" style="6"/>
  </cols>
  <sheetData>
    <row r="1" spans="1:31" s="2" customFormat="1" ht="12.75" customHeight="1" x14ac:dyDescent="0.2">
      <c r="A1" s="130" t="s">
        <v>17</v>
      </c>
      <c r="B1" s="130" t="s">
        <v>16</v>
      </c>
      <c r="C1" s="131" t="s">
        <v>15</v>
      </c>
      <c r="D1" s="130"/>
      <c r="E1" s="130"/>
      <c r="F1" s="130"/>
      <c r="G1" s="130"/>
      <c r="H1" s="130"/>
      <c r="M1" s="130" t="s">
        <v>17</v>
      </c>
      <c r="N1" s="130" t="s">
        <v>16</v>
      </c>
      <c r="O1" s="131" t="s">
        <v>14</v>
      </c>
      <c r="P1" s="130"/>
      <c r="Q1" s="130"/>
      <c r="R1" s="130"/>
      <c r="S1" s="130"/>
      <c r="T1" s="130"/>
      <c r="X1" s="130" t="s">
        <v>17</v>
      </c>
      <c r="Y1" s="130" t="s">
        <v>16</v>
      </c>
      <c r="Z1" s="131" t="s">
        <v>3</v>
      </c>
      <c r="AA1" s="130"/>
      <c r="AB1" s="130"/>
      <c r="AC1" s="130"/>
      <c r="AD1" s="130"/>
      <c r="AE1" s="130"/>
    </row>
    <row r="2" spans="1:31" s="2" customFormat="1" ht="12.75" customHeight="1" x14ac:dyDescent="0.2">
      <c r="A2" s="130"/>
      <c r="B2" s="130"/>
      <c r="C2" s="130" t="s">
        <v>11</v>
      </c>
      <c r="D2" s="132"/>
      <c r="E2" s="132"/>
      <c r="F2" s="132"/>
      <c r="G2" s="132"/>
      <c r="H2" s="132"/>
      <c r="M2" s="130"/>
      <c r="N2" s="130"/>
      <c r="O2" s="130" t="s">
        <v>11</v>
      </c>
      <c r="P2" s="132"/>
      <c r="Q2" s="132"/>
      <c r="R2" s="132"/>
      <c r="S2" s="132"/>
      <c r="T2" s="132"/>
      <c r="X2" s="130"/>
      <c r="Y2" s="130"/>
      <c r="Z2" s="130" t="s">
        <v>11</v>
      </c>
      <c r="AA2" s="132"/>
      <c r="AB2" s="132"/>
      <c r="AC2" s="132"/>
      <c r="AD2" s="132"/>
      <c r="AE2" s="132"/>
    </row>
    <row r="3" spans="1:31" s="2" customFormat="1" ht="13.5" customHeight="1" x14ac:dyDescent="0.2">
      <c r="A3" s="130"/>
      <c r="B3" s="130"/>
      <c r="C3" s="131" t="s">
        <v>4</v>
      </c>
      <c r="D3" s="132"/>
      <c r="E3" s="131" t="s">
        <v>7</v>
      </c>
      <c r="F3" s="130"/>
      <c r="G3" s="131" t="s">
        <v>8</v>
      </c>
      <c r="H3" s="132"/>
      <c r="M3" s="130"/>
      <c r="N3" s="130"/>
      <c r="O3" s="131" t="s">
        <v>4</v>
      </c>
      <c r="P3" s="132"/>
      <c r="Q3" s="131" t="s">
        <v>7</v>
      </c>
      <c r="R3" s="130"/>
      <c r="S3" s="131" t="s">
        <v>8</v>
      </c>
      <c r="T3" s="132"/>
      <c r="X3" s="130"/>
      <c r="Y3" s="130"/>
      <c r="Z3" s="131" t="s">
        <v>4</v>
      </c>
      <c r="AA3" s="132"/>
      <c r="AB3" s="131" t="s">
        <v>7</v>
      </c>
      <c r="AC3" s="130"/>
      <c r="AD3" s="131" t="s">
        <v>8</v>
      </c>
      <c r="AE3" s="132"/>
    </row>
    <row r="4" spans="1:31" s="2" customFormat="1" x14ac:dyDescent="0.2">
      <c r="A4" s="130"/>
      <c r="B4" s="130"/>
      <c r="C4" s="3" t="s">
        <v>5</v>
      </c>
      <c r="D4" s="3" t="s">
        <v>6</v>
      </c>
      <c r="E4" s="3" t="s">
        <v>5</v>
      </c>
      <c r="F4" s="3" t="s">
        <v>6</v>
      </c>
      <c r="G4" s="3" t="s">
        <v>5</v>
      </c>
      <c r="H4" s="3" t="s">
        <v>6</v>
      </c>
      <c r="M4" s="130"/>
      <c r="N4" s="130"/>
      <c r="O4" s="3" t="s">
        <v>5</v>
      </c>
      <c r="P4" s="3" t="s">
        <v>6</v>
      </c>
      <c r="Q4" s="3" t="s">
        <v>5</v>
      </c>
      <c r="R4" s="3" t="s">
        <v>6</v>
      </c>
      <c r="S4" s="3" t="s">
        <v>5</v>
      </c>
      <c r="T4" s="3" t="s">
        <v>6</v>
      </c>
      <c r="X4" s="130"/>
      <c r="Y4" s="130"/>
      <c r="Z4" s="3" t="s">
        <v>5</v>
      </c>
      <c r="AA4" s="3" t="s">
        <v>6</v>
      </c>
      <c r="AB4" s="3" t="s">
        <v>5</v>
      </c>
      <c r="AC4" s="3" t="s">
        <v>6</v>
      </c>
      <c r="AD4" s="3" t="s">
        <v>5</v>
      </c>
      <c r="AE4" s="3" t="s">
        <v>6</v>
      </c>
    </row>
    <row r="5" spans="1:31" s="2" customFormat="1" ht="12.75" customHeight="1" x14ac:dyDescent="0.2">
      <c r="A5" s="133" t="s">
        <v>12</v>
      </c>
      <c r="B5" s="133" t="s">
        <v>13</v>
      </c>
      <c r="C5" s="133" t="s">
        <v>9</v>
      </c>
      <c r="D5" s="133" t="s">
        <v>10</v>
      </c>
      <c r="E5" s="133" t="s">
        <v>9</v>
      </c>
      <c r="F5" s="133" t="s">
        <v>10</v>
      </c>
      <c r="G5" s="133" t="s">
        <v>9</v>
      </c>
      <c r="H5" s="133" t="s">
        <v>10</v>
      </c>
      <c r="M5" s="133" t="s">
        <v>12</v>
      </c>
      <c r="N5" s="133" t="s">
        <v>13</v>
      </c>
      <c r="O5" s="133" t="s">
        <v>9</v>
      </c>
      <c r="P5" s="133" t="s">
        <v>10</v>
      </c>
      <c r="Q5" s="133" t="s">
        <v>9</v>
      </c>
      <c r="R5" s="133" t="s">
        <v>10</v>
      </c>
      <c r="S5" s="133" t="s">
        <v>9</v>
      </c>
      <c r="T5" s="133" t="s">
        <v>10</v>
      </c>
      <c r="X5" s="133" t="s">
        <v>12</v>
      </c>
      <c r="Y5" s="133" t="s">
        <v>13</v>
      </c>
      <c r="Z5" s="133" t="s">
        <v>9</v>
      </c>
      <c r="AA5" s="133" t="s">
        <v>10</v>
      </c>
      <c r="AB5" s="133" t="s">
        <v>9</v>
      </c>
      <c r="AC5" s="133" t="s">
        <v>10</v>
      </c>
      <c r="AD5" s="133" t="s">
        <v>9</v>
      </c>
      <c r="AE5" s="133" t="s">
        <v>10</v>
      </c>
    </row>
    <row r="6" spans="1:31" s="2" customFormat="1" x14ac:dyDescent="0.2">
      <c r="A6" s="133"/>
      <c r="B6" s="133"/>
      <c r="C6" s="133"/>
      <c r="D6" s="133"/>
      <c r="E6" s="133"/>
      <c r="F6" s="133"/>
      <c r="G6" s="133"/>
      <c r="H6" s="133"/>
      <c r="M6" s="133"/>
      <c r="N6" s="133"/>
      <c r="O6" s="133"/>
      <c r="P6" s="133"/>
      <c r="Q6" s="133"/>
      <c r="R6" s="133"/>
      <c r="S6" s="133"/>
      <c r="T6" s="133"/>
      <c r="X6" s="133"/>
      <c r="Y6" s="133"/>
      <c r="Z6" s="133"/>
      <c r="AA6" s="133"/>
      <c r="AB6" s="133"/>
      <c r="AC6" s="133"/>
      <c r="AD6" s="133"/>
      <c r="AE6" s="133"/>
    </row>
    <row r="7" spans="1:31" s="2" customFormat="1" x14ac:dyDescent="0.2">
      <c r="A7" s="133"/>
      <c r="B7" s="133"/>
      <c r="C7" s="133"/>
      <c r="D7" s="133"/>
      <c r="E7" s="133"/>
      <c r="F7" s="133"/>
      <c r="G7" s="133"/>
      <c r="H7" s="133"/>
      <c r="M7" s="133"/>
      <c r="N7" s="133"/>
      <c r="O7" s="133"/>
      <c r="P7" s="133"/>
      <c r="Q7" s="133"/>
      <c r="R7" s="133"/>
      <c r="S7" s="133"/>
      <c r="T7" s="133"/>
      <c r="X7" s="133"/>
      <c r="Y7" s="133"/>
      <c r="Z7" s="133"/>
      <c r="AA7" s="133"/>
      <c r="AB7" s="133"/>
      <c r="AC7" s="133"/>
      <c r="AD7" s="133"/>
      <c r="AE7" s="133"/>
    </row>
    <row r="8" spans="1:31" s="2" customFormat="1" x14ac:dyDescent="0.2">
      <c r="A8" s="133"/>
      <c r="B8" s="133"/>
      <c r="C8" s="133"/>
      <c r="D8" s="133"/>
      <c r="E8" s="133"/>
      <c r="F8" s="133"/>
      <c r="G8" s="133"/>
      <c r="H8" s="133"/>
      <c r="M8" s="133"/>
      <c r="N8" s="133"/>
      <c r="O8" s="133"/>
      <c r="P8" s="133"/>
      <c r="Q8" s="133"/>
      <c r="R8" s="133"/>
      <c r="S8" s="133"/>
      <c r="T8" s="133"/>
      <c r="X8" s="133"/>
      <c r="Y8" s="133"/>
      <c r="Z8" s="133"/>
      <c r="AA8" s="133"/>
      <c r="AB8" s="133"/>
      <c r="AC8" s="133"/>
      <c r="AD8" s="133"/>
      <c r="AE8" s="133"/>
    </row>
    <row r="9" spans="1:31" s="2" customFormat="1" x14ac:dyDescent="0.2">
      <c r="A9" s="133"/>
      <c r="B9" s="133"/>
      <c r="C9" s="133"/>
      <c r="D9" s="133"/>
      <c r="E9" s="133"/>
      <c r="F9" s="133"/>
      <c r="G9" s="133"/>
      <c r="H9" s="133"/>
      <c r="M9" s="133"/>
      <c r="N9" s="133"/>
      <c r="O9" s="133"/>
      <c r="P9" s="133"/>
      <c r="Q9" s="133"/>
      <c r="R9" s="133"/>
      <c r="S9" s="133"/>
      <c r="T9" s="133"/>
      <c r="X9" s="133"/>
      <c r="Y9" s="133"/>
      <c r="Z9" s="133"/>
      <c r="AA9" s="133"/>
      <c r="AB9" s="133"/>
      <c r="AC9" s="133"/>
      <c r="AD9" s="133"/>
      <c r="AE9" s="133"/>
    </row>
    <row r="10" spans="1:31" s="2" customFormat="1" x14ac:dyDescent="0.2">
      <c r="A10" s="133"/>
      <c r="B10" s="133"/>
      <c r="C10" s="133"/>
      <c r="D10" s="133"/>
      <c r="E10" s="133"/>
      <c r="F10" s="133"/>
      <c r="G10" s="133"/>
      <c r="H10" s="133"/>
      <c r="M10" s="133"/>
      <c r="N10" s="133"/>
      <c r="O10" s="133"/>
      <c r="P10" s="133"/>
      <c r="Q10" s="133"/>
      <c r="R10" s="133"/>
      <c r="S10" s="133"/>
      <c r="T10" s="133"/>
      <c r="X10" s="133"/>
      <c r="Y10" s="133"/>
      <c r="Z10" s="133"/>
      <c r="AA10" s="133"/>
      <c r="AB10" s="133"/>
      <c r="AC10" s="133"/>
      <c r="AD10" s="133"/>
      <c r="AE10" s="133"/>
    </row>
    <row r="11" spans="1:31" s="2" customFormat="1" x14ac:dyDescent="0.2">
      <c r="A11" s="133"/>
      <c r="B11" s="133"/>
      <c r="C11" s="133"/>
      <c r="D11" s="133"/>
      <c r="E11" s="133"/>
      <c r="F11" s="133"/>
      <c r="G11" s="133"/>
      <c r="H11" s="133"/>
      <c r="M11" s="133"/>
      <c r="N11" s="133"/>
      <c r="O11" s="133"/>
      <c r="P11" s="133"/>
      <c r="Q11" s="133"/>
      <c r="R11" s="133"/>
      <c r="S11" s="133"/>
      <c r="T11" s="133"/>
      <c r="X11" s="133"/>
      <c r="Y11" s="133"/>
      <c r="Z11" s="133"/>
      <c r="AA11" s="133"/>
      <c r="AB11" s="133"/>
      <c r="AC11" s="133"/>
      <c r="AD11" s="133"/>
      <c r="AE11" s="133"/>
    </row>
    <row r="12" spans="1:31" x14ac:dyDescent="0.2">
      <c r="A12" s="4">
        <v>37069</v>
      </c>
      <c r="B12" s="5">
        <v>1</v>
      </c>
      <c r="C12" s="5"/>
      <c r="D12" s="5"/>
      <c r="E12" s="5">
        <v>1</v>
      </c>
      <c r="F12" s="5">
        <v>150</v>
      </c>
      <c r="M12" s="4">
        <v>37069</v>
      </c>
      <c r="N12" s="5">
        <v>1</v>
      </c>
      <c r="O12" s="5"/>
      <c r="P12" s="5"/>
      <c r="Q12" s="5">
        <v>13</v>
      </c>
      <c r="R12" s="5">
        <v>557</v>
      </c>
      <c r="X12" s="4">
        <v>38256</v>
      </c>
      <c r="Y12" s="5">
        <v>1</v>
      </c>
      <c r="Z12" s="5">
        <v>43</v>
      </c>
      <c r="AA12" s="5">
        <v>1425640</v>
      </c>
    </row>
    <row r="13" spans="1:31" x14ac:dyDescent="0.2">
      <c r="B13" s="5">
        <v>2</v>
      </c>
      <c r="C13" s="5"/>
      <c r="D13" s="5"/>
      <c r="E13" s="5">
        <v>4</v>
      </c>
      <c r="F13" s="5">
        <v>120</v>
      </c>
      <c r="M13" s="5"/>
      <c r="N13" s="5">
        <v>2</v>
      </c>
      <c r="O13" s="5"/>
      <c r="P13" s="5"/>
      <c r="Q13" s="5">
        <v>9</v>
      </c>
      <c r="R13" s="5">
        <v>225</v>
      </c>
      <c r="X13" s="5"/>
      <c r="Y13" s="5">
        <v>2</v>
      </c>
      <c r="Z13" s="5">
        <v>42</v>
      </c>
      <c r="AA13" s="5">
        <v>2633199</v>
      </c>
    </row>
    <row r="14" spans="1:31" x14ac:dyDescent="0.2">
      <c r="B14" s="5">
        <v>3</v>
      </c>
      <c r="C14" s="5"/>
      <c r="D14" s="5"/>
      <c r="E14" s="5">
        <v>4</v>
      </c>
      <c r="F14" s="5">
        <v>160</v>
      </c>
      <c r="M14" s="5"/>
      <c r="N14" s="5">
        <v>3</v>
      </c>
      <c r="O14" s="5"/>
      <c r="P14" s="5"/>
      <c r="Q14" s="5">
        <v>15</v>
      </c>
      <c r="R14" s="5">
        <v>370</v>
      </c>
      <c r="X14" s="5"/>
      <c r="Y14" s="5">
        <v>3</v>
      </c>
      <c r="Z14" s="5">
        <v>50</v>
      </c>
      <c r="AA14" s="5">
        <v>3158088</v>
      </c>
    </row>
    <row r="15" spans="1:31" x14ac:dyDescent="0.2">
      <c r="B15" s="5">
        <v>4</v>
      </c>
      <c r="C15" s="5"/>
      <c r="D15" s="5"/>
      <c r="E15" s="5">
        <v>3</v>
      </c>
      <c r="F15" s="5">
        <v>50</v>
      </c>
      <c r="M15" s="5"/>
      <c r="N15" s="5">
        <v>4</v>
      </c>
      <c r="O15" s="5"/>
      <c r="P15" s="5"/>
      <c r="Q15" s="5">
        <v>1</v>
      </c>
      <c r="R15" s="5">
        <v>450</v>
      </c>
      <c r="X15" s="5"/>
      <c r="Y15" s="5">
        <v>4</v>
      </c>
      <c r="Z15" s="5">
        <v>30</v>
      </c>
      <c r="AA15" s="5">
        <v>1454562</v>
      </c>
    </row>
    <row r="16" spans="1:31" x14ac:dyDescent="0.2">
      <c r="B16" s="5">
        <v>5</v>
      </c>
      <c r="C16" s="5"/>
      <c r="D16" s="5"/>
      <c r="E16" s="5">
        <v>0</v>
      </c>
      <c r="F16" s="5">
        <v>700</v>
      </c>
      <c r="M16" s="5"/>
      <c r="N16" s="5">
        <v>5</v>
      </c>
      <c r="O16" s="5"/>
      <c r="P16" s="5"/>
      <c r="Q16" s="5">
        <v>0</v>
      </c>
      <c r="R16" s="5">
        <v>0</v>
      </c>
      <c r="X16" s="5"/>
      <c r="Y16" s="5">
        <v>5</v>
      </c>
      <c r="Z16" s="5">
        <v>5</v>
      </c>
      <c r="AA16" s="5">
        <v>341990</v>
      </c>
    </row>
    <row r="17" spans="1:27" x14ac:dyDescent="0.2">
      <c r="B17" s="5">
        <v>6</v>
      </c>
      <c r="C17" s="5"/>
      <c r="D17" s="5"/>
      <c r="E17" s="5">
        <v>0</v>
      </c>
      <c r="F17" s="5">
        <v>220</v>
      </c>
      <c r="M17" s="5"/>
      <c r="N17" s="5">
        <v>6</v>
      </c>
      <c r="O17" s="5"/>
      <c r="P17" s="5"/>
      <c r="Q17" s="5">
        <v>0</v>
      </c>
      <c r="R17" s="5">
        <v>0</v>
      </c>
      <c r="X17" s="5"/>
      <c r="Y17" s="5">
        <v>6</v>
      </c>
      <c r="Z17" s="5">
        <v>3</v>
      </c>
      <c r="AA17" s="5">
        <v>102030</v>
      </c>
    </row>
    <row r="18" spans="1:27" x14ac:dyDescent="0.2">
      <c r="B18" s="5">
        <v>7</v>
      </c>
      <c r="C18" s="5"/>
      <c r="D18" s="5"/>
      <c r="E18" s="5">
        <v>0</v>
      </c>
      <c r="F18" s="5">
        <v>250</v>
      </c>
      <c r="M18" s="5"/>
      <c r="N18" s="5">
        <v>7</v>
      </c>
      <c r="O18" s="5"/>
      <c r="P18" s="5"/>
      <c r="Q18" s="5">
        <v>0</v>
      </c>
      <c r="R18" s="5">
        <v>0</v>
      </c>
      <c r="X18" s="5"/>
      <c r="Y18" s="5">
        <v>7</v>
      </c>
      <c r="Z18" s="5">
        <v>4</v>
      </c>
      <c r="AA18" s="5">
        <v>58476</v>
      </c>
    </row>
    <row r="19" spans="1:27" x14ac:dyDescent="0.2">
      <c r="B19" s="5">
        <v>8</v>
      </c>
      <c r="C19" s="5"/>
      <c r="D19" s="5"/>
      <c r="E19" s="5">
        <v>0</v>
      </c>
      <c r="F19" s="5">
        <v>0</v>
      </c>
      <c r="M19" s="5"/>
      <c r="N19" s="5">
        <v>8</v>
      </c>
      <c r="O19" s="5"/>
      <c r="P19" s="5"/>
      <c r="Q19" s="5">
        <v>0</v>
      </c>
      <c r="R19" s="5">
        <v>0</v>
      </c>
      <c r="X19" s="5"/>
      <c r="Y19" s="5">
        <v>8</v>
      </c>
      <c r="Z19" s="5">
        <v>2</v>
      </c>
      <c r="AA19" s="5">
        <v>91893.95</v>
      </c>
    </row>
    <row r="20" spans="1:27" x14ac:dyDescent="0.2">
      <c r="B20" s="5">
        <v>9</v>
      </c>
      <c r="C20" s="5"/>
      <c r="D20" s="5"/>
      <c r="E20" s="5">
        <v>0</v>
      </c>
      <c r="F20" s="5">
        <v>0</v>
      </c>
      <c r="M20" s="5"/>
      <c r="N20" s="5">
        <v>9</v>
      </c>
      <c r="O20" s="5"/>
      <c r="P20" s="5"/>
      <c r="Q20" s="5">
        <v>0</v>
      </c>
      <c r="R20" s="5">
        <v>0</v>
      </c>
      <c r="X20" s="5"/>
      <c r="Y20" s="5">
        <v>9</v>
      </c>
      <c r="Z20" s="5">
        <v>3</v>
      </c>
      <c r="AA20" s="5">
        <v>121000</v>
      </c>
    </row>
    <row r="21" spans="1:27" x14ac:dyDescent="0.2">
      <c r="B21" s="5">
        <v>10</v>
      </c>
      <c r="C21" s="5"/>
      <c r="D21" s="5"/>
      <c r="E21" s="5">
        <v>25</v>
      </c>
      <c r="F21" s="5">
        <v>0</v>
      </c>
      <c r="M21" s="5"/>
      <c r="N21" s="5">
        <v>10</v>
      </c>
      <c r="O21" s="5"/>
      <c r="P21" s="5"/>
      <c r="Q21" s="5">
        <v>7</v>
      </c>
      <c r="R21" s="5">
        <v>280</v>
      </c>
      <c r="X21" s="5"/>
      <c r="Y21" s="5">
        <v>10</v>
      </c>
      <c r="Z21" s="5">
        <v>12</v>
      </c>
      <c r="AA21" s="5">
        <v>2272456</v>
      </c>
    </row>
    <row r="22" spans="1:27" x14ac:dyDescent="0.2">
      <c r="B22" s="5">
        <v>11</v>
      </c>
      <c r="C22" s="5"/>
      <c r="D22" s="5"/>
      <c r="E22" s="5">
        <v>16</v>
      </c>
      <c r="F22" s="5">
        <v>0</v>
      </c>
      <c r="M22" s="5"/>
      <c r="N22" s="5">
        <v>11</v>
      </c>
      <c r="O22" s="5"/>
      <c r="P22" s="5"/>
      <c r="Q22" s="5">
        <v>5</v>
      </c>
      <c r="R22" s="5">
        <v>213</v>
      </c>
      <c r="X22" s="5"/>
      <c r="Y22" s="5">
        <v>11</v>
      </c>
      <c r="Z22" s="5">
        <v>16</v>
      </c>
      <c r="AA22" s="5">
        <v>2294579</v>
      </c>
    </row>
    <row r="23" spans="1:27" x14ac:dyDescent="0.2">
      <c r="B23" s="5">
        <v>12</v>
      </c>
      <c r="C23" s="5"/>
      <c r="D23" s="5"/>
      <c r="E23" s="5">
        <v>32</v>
      </c>
      <c r="F23" s="5">
        <v>0</v>
      </c>
      <c r="M23" s="5"/>
      <c r="N23" s="5">
        <v>12</v>
      </c>
      <c r="O23" s="5"/>
      <c r="P23" s="5"/>
      <c r="Q23" s="5">
        <v>26</v>
      </c>
      <c r="R23" s="5">
        <v>285</v>
      </c>
      <c r="X23" s="5"/>
      <c r="Y23" s="5">
        <v>12</v>
      </c>
      <c r="Z23" s="5">
        <v>17</v>
      </c>
      <c r="AA23" s="5">
        <v>1136230</v>
      </c>
    </row>
    <row r="24" spans="1:27" x14ac:dyDescent="0.2">
      <c r="B24" s="5">
        <v>13</v>
      </c>
      <c r="C24" s="5"/>
      <c r="D24" s="5"/>
      <c r="E24" s="5">
        <v>0</v>
      </c>
      <c r="F24" s="5">
        <v>0</v>
      </c>
      <c r="M24" s="5"/>
      <c r="N24" s="5">
        <v>13</v>
      </c>
      <c r="O24" s="5"/>
      <c r="P24" s="5"/>
      <c r="Q24" s="5">
        <v>0</v>
      </c>
      <c r="R24" s="5"/>
      <c r="X24" s="5"/>
      <c r="Y24" s="5">
        <v>13</v>
      </c>
      <c r="Z24" s="5">
        <v>2</v>
      </c>
      <c r="AA24" s="5">
        <v>46000</v>
      </c>
    </row>
    <row r="25" spans="1:27" x14ac:dyDescent="0.2">
      <c r="B25" s="5">
        <v>14</v>
      </c>
      <c r="C25" s="5"/>
      <c r="D25" s="5"/>
      <c r="E25" s="5">
        <v>0</v>
      </c>
      <c r="F25" s="5">
        <v>0</v>
      </c>
      <c r="M25" s="5"/>
      <c r="N25" s="5">
        <v>14</v>
      </c>
      <c r="O25" s="5"/>
      <c r="P25" s="5"/>
      <c r="Q25" s="5">
        <v>0</v>
      </c>
      <c r="R25" s="5"/>
      <c r="X25" s="5"/>
      <c r="Y25" s="5">
        <v>14</v>
      </c>
      <c r="Z25" s="5">
        <v>9</v>
      </c>
      <c r="AA25" s="5">
        <v>457900</v>
      </c>
    </row>
    <row r="26" spans="1:27" x14ac:dyDescent="0.2">
      <c r="B26" s="5" t="s">
        <v>18</v>
      </c>
      <c r="C26" s="5"/>
      <c r="D26" s="5"/>
      <c r="E26" s="5">
        <v>2</v>
      </c>
      <c r="F26" s="5">
        <v>130</v>
      </c>
      <c r="M26" s="5"/>
      <c r="N26" s="5" t="s">
        <v>18</v>
      </c>
      <c r="O26" s="5"/>
      <c r="P26" s="5"/>
      <c r="Q26" s="5">
        <v>13</v>
      </c>
      <c r="R26" s="5">
        <v>175</v>
      </c>
      <c r="X26" s="5"/>
      <c r="Y26" s="5" t="s">
        <v>18</v>
      </c>
      <c r="Z26" s="5">
        <v>26</v>
      </c>
      <c r="AA26" s="5">
        <v>1083596</v>
      </c>
    </row>
    <row r="27" spans="1:27" x14ac:dyDescent="0.2">
      <c r="B27" s="5" t="s">
        <v>19</v>
      </c>
      <c r="C27" s="5"/>
      <c r="D27" s="5"/>
      <c r="E27" s="5">
        <v>2</v>
      </c>
      <c r="F27" s="5">
        <v>320</v>
      </c>
      <c r="M27" s="5"/>
      <c r="N27" s="5" t="s">
        <v>19</v>
      </c>
      <c r="O27" s="5"/>
      <c r="P27" s="5"/>
      <c r="Q27" s="5">
        <v>3</v>
      </c>
      <c r="R27" s="5">
        <v>460</v>
      </c>
      <c r="X27" s="5"/>
      <c r="Y27" s="5" t="s">
        <v>19</v>
      </c>
      <c r="Z27" s="5">
        <v>53</v>
      </c>
      <c r="AA27" s="5">
        <v>4212525</v>
      </c>
    </row>
    <row r="28" spans="1:27" x14ac:dyDescent="0.2">
      <c r="A28" s="4">
        <v>37906</v>
      </c>
      <c r="B28" s="5">
        <v>1</v>
      </c>
      <c r="C28" s="5">
        <v>8</v>
      </c>
      <c r="M28" s="5"/>
      <c r="N28" s="5" t="s">
        <v>20</v>
      </c>
      <c r="O28" s="5"/>
      <c r="P28" s="5"/>
      <c r="Q28" s="5">
        <v>2</v>
      </c>
      <c r="R28" s="5">
        <v>775</v>
      </c>
      <c r="X28" s="5"/>
      <c r="Y28" s="5" t="s">
        <v>20</v>
      </c>
      <c r="Z28" s="5">
        <v>40</v>
      </c>
      <c r="AA28" s="5">
        <v>3639562</v>
      </c>
    </row>
    <row r="29" spans="1:27" x14ac:dyDescent="0.2">
      <c r="B29" s="5">
        <v>2</v>
      </c>
      <c r="C29" s="5">
        <v>2</v>
      </c>
      <c r="X29" s="5"/>
      <c r="Y29" s="5" t="s">
        <v>21</v>
      </c>
      <c r="Z29" s="5">
        <v>11</v>
      </c>
      <c r="AA29" s="5">
        <v>545652</v>
      </c>
    </row>
    <row r="30" spans="1:27" x14ac:dyDescent="0.2">
      <c r="B30" s="5">
        <v>3</v>
      </c>
      <c r="C30" s="5">
        <v>12</v>
      </c>
      <c r="M30" s="7">
        <v>38261</v>
      </c>
      <c r="N30" s="5">
        <v>1</v>
      </c>
      <c r="O30" s="5">
        <v>8</v>
      </c>
      <c r="P30" s="5">
        <v>255500</v>
      </c>
      <c r="X30" s="5"/>
      <c r="Y30" s="5" t="s">
        <v>22</v>
      </c>
      <c r="Z30" s="5">
        <v>4</v>
      </c>
      <c r="AA30" s="5">
        <v>246830</v>
      </c>
    </row>
    <row r="31" spans="1:27" x14ac:dyDescent="0.2">
      <c r="B31" s="5">
        <v>4</v>
      </c>
      <c r="C31" s="5">
        <v>0</v>
      </c>
      <c r="M31" s="5"/>
      <c r="N31" s="5">
        <v>2</v>
      </c>
      <c r="O31" s="5">
        <v>5</v>
      </c>
      <c r="P31" s="5">
        <v>160000</v>
      </c>
      <c r="X31" s="5"/>
      <c r="Y31" s="5" t="s">
        <v>23</v>
      </c>
      <c r="Z31" s="5">
        <v>6</v>
      </c>
      <c r="AA31" s="5">
        <v>287282</v>
      </c>
    </row>
    <row r="32" spans="1:27" s="9" customFormat="1" x14ac:dyDescent="0.2">
      <c r="A32" s="6"/>
      <c r="B32" s="5">
        <v>5</v>
      </c>
      <c r="C32" s="5">
        <v>0</v>
      </c>
      <c r="D32" s="6"/>
      <c r="E32" s="6"/>
      <c r="F32" s="6"/>
      <c r="G32" s="6"/>
      <c r="H32" s="6"/>
      <c r="I32" s="6"/>
      <c r="J32" s="6"/>
      <c r="K32" s="6"/>
      <c r="L32" s="6"/>
      <c r="M32" s="5"/>
      <c r="N32" s="5">
        <v>3</v>
      </c>
      <c r="O32" s="5">
        <v>21</v>
      </c>
      <c r="P32" s="5">
        <v>1353000</v>
      </c>
      <c r="Q32" s="6"/>
      <c r="R32" s="6"/>
      <c r="S32" s="6"/>
      <c r="T32" s="6"/>
      <c r="U32" s="6"/>
      <c r="V32" s="6"/>
      <c r="W32" s="6"/>
      <c r="X32" s="4">
        <v>37059</v>
      </c>
      <c r="Y32" s="8">
        <v>1</v>
      </c>
      <c r="Z32" s="8">
        <v>26</v>
      </c>
      <c r="AA32" s="8">
        <v>675000</v>
      </c>
    </row>
    <row r="33" spans="1:27" s="9" customFormat="1" x14ac:dyDescent="0.2">
      <c r="B33" s="5">
        <v>6</v>
      </c>
      <c r="C33" s="5">
        <v>0</v>
      </c>
      <c r="D33" s="6"/>
      <c r="E33" s="6"/>
      <c r="F33" s="6"/>
      <c r="G33" s="6"/>
      <c r="H33" s="6"/>
      <c r="I33" s="6"/>
      <c r="J33" s="6"/>
      <c r="K33" s="6"/>
      <c r="L33" s="6"/>
      <c r="M33" s="5"/>
      <c r="N33" s="5">
        <v>4</v>
      </c>
      <c r="O33" s="5">
        <v>2</v>
      </c>
      <c r="P33" s="5">
        <v>76500</v>
      </c>
      <c r="Q33" s="6"/>
      <c r="R33" s="6"/>
      <c r="S33" s="6"/>
      <c r="T33" s="6"/>
      <c r="U33" s="6"/>
      <c r="V33" s="6"/>
      <c r="W33" s="6"/>
      <c r="X33" s="5"/>
      <c r="Y33" s="8">
        <v>2</v>
      </c>
      <c r="Z33" s="8">
        <v>30</v>
      </c>
      <c r="AA33" s="8">
        <v>862000</v>
      </c>
    </row>
    <row r="34" spans="1:27" x14ac:dyDescent="0.2">
      <c r="A34" s="9"/>
      <c r="B34" s="5">
        <v>7</v>
      </c>
      <c r="C34" s="5">
        <v>0</v>
      </c>
      <c r="M34" s="5"/>
      <c r="N34" s="5">
        <v>5</v>
      </c>
      <c r="O34" s="5">
        <v>0</v>
      </c>
      <c r="P34" s="5">
        <v>0</v>
      </c>
      <c r="X34" s="5"/>
      <c r="Y34" s="5">
        <v>3</v>
      </c>
      <c r="Z34" s="5">
        <v>21</v>
      </c>
      <c r="AA34" s="5">
        <v>791000</v>
      </c>
    </row>
    <row r="35" spans="1:27" x14ac:dyDescent="0.2">
      <c r="B35" s="5">
        <v>8</v>
      </c>
      <c r="C35" s="5">
        <v>0</v>
      </c>
      <c r="M35" s="5"/>
      <c r="N35" s="5">
        <v>6</v>
      </c>
      <c r="O35" s="5">
        <v>0</v>
      </c>
      <c r="P35" s="5">
        <v>0</v>
      </c>
      <c r="X35" s="5"/>
      <c r="Y35" s="5">
        <v>4</v>
      </c>
      <c r="Z35" s="5">
        <v>19</v>
      </c>
      <c r="AA35" s="5">
        <v>462000</v>
      </c>
    </row>
    <row r="36" spans="1:27" x14ac:dyDescent="0.2">
      <c r="B36" s="5">
        <v>9</v>
      </c>
      <c r="C36" s="5">
        <v>0</v>
      </c>
      <c r="M36" s="5"/>
      <c r="N36" s="5">
        <v>7</v>
      </c>
      <c r="O36" s="5">
        <v>0</v>
      </c>
      <c r="P36" s="5">
        <v>0</v>
      </c>
      <c r="X36" s="5"/>
      <c r="Y36" s="5">
        <v>5</v>
      </c>
      <c r="Z36" s="5">
        <v>3</v>
      </c>
      <c r="AA36" s="5">
        <v>196000</v>
      </c>
    </row>
    <row r="37" spans="1:27" x14ac:dyDescent="0.2">
      <c r="B37" s="5">
        <v>10</v>
      </c>
      <c r="C37" s="5">
        <v>39</v>
      </c>
      <c r="M37" s="5"/>
      <c r="N37" s="5">
        <v>8</v>
      </c>
      <c r="O37" s="5">
        <v>0</v>
      </c>
      <c r="P37" s="5">
        <v>0</v>
      </c>
      <c r="X37" s="5"/>
      <c r="Y37" s="5">
        <v>6</v>
      </c>
      <c r="Z37" s="5">
        <v>5</v>
      </c>
      <c r="AA37" s="5">
        <v>112000</v>
      </c>
    </row>
    <row r="38" spans="1:27" x14ac:dyDescent="0.2">
      <c r="B38" s="5">
        <v>11</v>
      </c>
      <c r="C38" s="5">
        <v>6</v>
      </c>
      <c r="M38" s="5"/>
      <c r="N38" s="5">
        <v>9</v>
      </c>
      <c r="O38" s="5">
        <v>0</v>
      </c>
      <c r="P38" s="5">
        <v>0</v>
      </c>
      <c r="X38" s="5"/>
      <c r="Y38" s="5">
        <v>7</v>
      </c>
      <c r="Z38" s="5">
        <v>6</v>
      </c>
      <c r="AA38" s="5">
        <v>169000</v>
      </c>
    </row>
    <row r="39" spans="1:27" x14ac:dyDescent="0.2">
      <c r="B39" s="5">
        <v>12</v>
      </c>
      <c r="C39" s="5">
        <v>45</v>
      </c>
      <c r="M39" s="5"/>
      <c r="N39" s="5">
        <v>10</v>
      </c>
      <c r="O39" s="5">
        <v>51</v>
      </c>
      <c r="P39" s="5">
        <v>2520300</v>
      </c>
      <c r="X39" s="5"/>
      <c r="Y39" s="5">
        <v>8</v>
      </c>
      <c r="Z39" s="5">
        <v>5</v>
      </c>
      <c r="AA39" s="5">
        <v>168000</v>
      </c>
    </row>
    <row r="40" spans="1:27" x14ac:dyDescent="0.2">
      <c r="B40" s="5">
        <v>13</v>
      </c>
      <c r="C40" s="5">
        <v>0</v>
      </c>
      <c r="M40" s="5"/>
      <c r="N40" s="5">
        <v>11</v>
      </c>
      <c r="O40" s="5">
        <v>14</v>
      </c>
      <c r="P40" s="5">
        <v>953000</v>
      </c>
      <c r="X40" s="5"/>
      <c r="Y40" s="5">
        <v>9</v>
      </c>
      <c r="Z40" s="5">
        <v>2</v>
      </c>
      <c r="AA40" s="5">
        <v>30000</v>
      </c>
    </row>
    <row r="41" spans="1:27" x14ac:dyDescent="0.2">
      <c r="B41" s="5">
        <v>14</v>
      </c>
      <c r="C41" s="5">
        <v>0</v>
      </c>
      <c r="M41" s="5"/>
      <c r="N41" s="5">
        <v>12</v>
      </c>
      <c r="O41" s="5">
        <v>56</v>
      </c>
      <c r="P41" s="5">
        <v>3175960</v>
      </c>
      <c r="X41" s="5"/>
      <c r="Y41" s="5">
        <v>10</v>
      </c>
      <c r="Z41" s="5">
        <v>10</v>
      </c>
      <c r="AA41" s="5">
        <v>1986000</v>
      </c>
    </row>
    <row r="42" spans="1:27" x14ac:dyDescent="0.2">
      <c r="B42" s="5" t="s">
        <v>18</v>
      </c>
      <c r="C42" s="5">
        <v>4</v>
      </c>
      <c r="M42" s="5"/>
      <c r="N42" s="5">
        <v>13</v>
      </c>
      <c r="O42" s="5">
        <v>0</v>
      </c>
      <c r="P42" s="5">
        <v>0</v>
      </c>
      <c r="X42" s="5"/>
      <c r="Y42" s="5">
        <v>11</v>
      </c>
      <c r="Z42" s="5">
        <v>2</v>
      </c>
      <c r="AA42" s="5">
        <v>374000</v>
      </c>
    </row>
    <row r="43" spans="1:27" x14ac:dyDescent="0.2">
      <c r="B43" s="5" t="s">
        <v>19</v>
      </c>
      <c r="C43" s="5">
        <v>2</v>
      </c>
      <c r="M43" s="5"/>
      <c r="N43" s="5">
        <v>14</v>
      </c>
      <c r="O43" s="5">
        <v>0</v>
      </c>
      <c r="P43" s="5">
        <v>0</v>
      </c>
      <c r="X43" s="5"/>
      <c r="Y43" s="5">
        <v>12</v>
      </c>
      <c r="Z43" s="5">
        <v>20</v>
      </c>
      <c r="AA43" s="5">
        <v>81000</v>
      </c>
    </row>
    <row r="44" spans="1:27" x14ac:dyDescent="0.2">
      <c r="A44" s="4">
        <v>37069</v>
      </c>
      <c r="B44" s="5">
        <v>1</v>
      </c>
      <c r="C44" s="5">
        <v>4</v>
      </c>
      <c r="D44" s="5">
        <v>45000</v>
      </c>
      <c r="M44" s="5"/>
      <c r="N44" s="5" t="s">
        <v>18</v>
      </c>
      <c r="O44" s="5">
        <v>5</v>
      </c>
      <c r="P44" s="5">
        <v>137000</v>
      </c>
      <c r="X44" s="5"/>
      <c r="Y44" s="5">
        <v>13</v>
      </c>
      <c r="Z44" s="5">
        <v>1</v>
      </c>
      <c r="AA44" s="5">
        <v>8000</v>
      </c>
    </row>
    <row r="45" spans="1:27" x14ac:dyDescent="0.2">
      <c r="A45" s="5"/>
      <c r="B45" s="5">
        <v>2</v>
      </c>
      <c r="C45" s="5">
        <v>0</v>
      </c>
      <c r="D45" s="5">
        <v>0</v>
      </c>
      <c r="M45" s="5"/>
      <c r="N45" s="5" t="s">
        <v>19</v>
      </c>
      <c r="O45" s="5">
        <v>9</v>
      </c>
      <c r="P45" s="5">
        <v>216500</v>
      </c>
      <c r="X45" s="5"/>
      <c r="Y45" s="5">
        <v>14</v>
      </c>
      <c r="Z45" s="5">
        <v>0</v>
      </c>
      <c r="AA45" s="5">
        <v>0</v>
      </c>
    </row>
    <row r="46" spans="1:27" x14ac:dyDescent="0.2">
      <c r="A46" s="5"/>
      <c r="B46" s="5">
        <v>3</v>
      </c>
      <c r="C46" s="5">
        <v>1</v>
      </c>
      <c r="D46" s="5">
        <v>40000</v>
      </c>
      <c r="M46" s="4">
        <v>38273</v>
      </c>
      <c r="N46" s="5">
        <v>1</v>
      </c>
      <c r="O46" s="5">
        <v>87</v>
      </c>
      <c r="P46" s="5">
        <v>386500</v>
      </c>
      <c r="X46" s="5"/>
      <c r="Y46" s="5" t="s">
        <v>18</v>
      </c>
      <c r="Z46" s="5">
        <v>16</v>
      </c>
      <c r="AA46" s="5">
        <v>356000</v>
      </c>
    </row>
    <row r="47" spans="1:27" x14ac:dyDescent="0.2">
      <c r="A47" s="5"/>
      <c r="B47" s="5">
        <v>4</v>
      </c>
      <c r="C47" s="5">
        <v>0</v>
      </c>
      <c r="D47" s="5">
        <v>0</v>
      </c>
      <c r="M47" s="5"/>
      <c r="N47" s="5">
        <v>2</v>
      </c>
      <c r="O47" s="5">
        <v>58</v>
      </c>
      <c r="P47" s="5">
        <v>302500</v>
      </c>
      <c r="X47" s="5"/>
      <c r="Y47" s="5" t="s">
        <v>19</v>
      </c>
      <c r="Z47" s="5">
        <v>54</v>
      </c>
      <c r="AA47" s="5">
        <v>1161000</v>
      </c>
    </row>
    <row r="48" spans="1:27" x14ac:dyDescent="0.2">
      <c r="A48" s="5"/>
      <c r="B48" s="5">
        <v>5</v>
      </c>
      <c r="C48" s="5">
        <v>0</v>
      </c>
      <c r="D48" s="5">
        <v>0</v>
      </c>
      <c r="M48" s="5"/>
      <c r="N48" s="5">
        <v>3</v>
      </c>
      <c r="O48" s="5">
        <v>73</v>
      </c>
      <c r="P48" s="5">
        <v>324000</v>
      </c>
      <c r="X48" s="5"/>
      <c r="Y48" s="5" t="s">
        <v>20</v>
      </c>
      <c r="Z48" s="5">
        <v>18</v>
      </c>
      <c r="AA48" s="5">
        <v>662000</v>
      </c>
    </row>
    <row r="49" spans="1:16" x14ac:dyDescent="0.2">
      <c r="A49" s="5"/>
      <c r="B49" s="5">
        <v>6</v>
      </c>
      <c r="C49" s="5">
        <v>0</v>
      </c>
      <c r="D49" s="5">
        <v>0</v>
      </c>
      <c r="M49" s="5"/>
      <c r="N49" s="5">
        <v>4</v>
      </c>
      <c r="O49" s="5">
        <v>36</v>
      </c>
      <c r="P49" s="5">
        <v>150000</v>
      </c>
    </row>
    <row r="50" spans="1:16" x14ac:dyDescent="0.2">
      <c r="A50" s="5"/>
      <c r="B50" s="5">
        <v>7</v>
      </c>
      <c r="C50" s="5">
        <v>0</v>
      </c>
      <c r="D50" s="5">
        <v>0</v>
      </c>
      <c r="M50" s="5"/>
      <c r="N50" s="5">
        <v>5</v>
      </c>
      <c r="O50" s="5">
        <v>10</v>
      </c>
      <c r="P50" s="5">
        <v>990000</v>
      </c>
    </row>
    <row r="51" spans="1:16" x14ac:dyDescent="0.2">
      <c r="A51" s="5"/>
      <c r="B51" s="5">
        <v>8</v>
      </c>
      <c r="C51" s="5">
        <v>0</v>
      </c>
      <c r="D51" s="5">
        <v>0</v>
      </c>
      <c r="M51" s="5"/>
      <c r="N51" s="5">
        <v>6</v>
      </c>
      <c r="O51" s="5">
        <v>6</v>
      </c>
      <c r="P51" s="5">
        <v>67500</v>
      </c>
    </row>
    <row r="52" spans="1:16" x14ac:dyDescent="0.2">
      <c r="A52" s="5"/>
      <c r="B52" s="5">
        <v>9</v>
      </c>
      <c r="C52" s="5">
        <v>0</v>
      </c>
      <c r="D52" s="5">
        <v>0</v>
      </c>
      <c r="M52" s="5"/>
      <c r="N52" s="5">
        <v>7</v>
      </c>
      <c r="O52" s="5">
        <v>2</v>
      </c>
      <c r="P52" s="5">
        <v>56500</v>
      </c>
    </row>
    <row r="53" spans="1:16" x14ac:dyDescent="0.2">
      <c r="A53" s="5"/>
      <c r="B53" s="5">
        <v>10</v>
      </c>
      <c r="C53" s="5">
        <v>18</v>
      </c>
      <c r="D53" s="5">
        <v>95000</v>
      </c>
      <c r="M53" s="5"/>
      <c r="N53" s="5">
        <v>8</v>
      </c>
      <c r="O53" s="5">
        <v>3</v>
      </c>
      <c r="P53" s="5">
        <v>45000</v>
      </c>
    </row>
    <row r="54" spans="1:16" x14ac:dyDescent="0.2">
      <c r="A54" s="5"/>
      <c r="B54" s="5">
        <v>11</v>
      </c>
      <c r="C54" s="5">
        <v>7</v>
      </c>
      <c r="D54" s="5">
        <v>450000</v>
      </c>
      <c r="M54" s="5"/>
      <c r="N54" s="5">
        <v>9</v>
      </c>
      <c r="O54" s="5">
        <v>0</v>
      </c>
      <c r="P54" s="5">
        <v>0</v>
      </c>
    </row>
    <row r="55" spans="1:16" x14ac:dyDescent="0.2">
      <c r="A55" s="5"/>
      <c r="B55" s="5">
        <v>12</v>
      </c>
      <c r="C55" s="5">
        <v>22</v>
      </c>
      <c r="D55" s="5">
        <v>160000</v>
      </c>
      <c r="M55" s="5"/>
      <c r="N55" s="5">
        <v>10</v>
      </c>
      <c r="O55" s="5">
        <v>42</v>
      </c>
      <c r="P55" s="5">
        <v>376000</v>
      </c>
    </row>
    <row r="56" spans="1:16" x14ac:dyDescent="0.2">
      <c r="A56" s="5"/>
      <c r="B56" s="5">
        <v>13</v>
      </c>
      <c r="C56" s="5">
        <v>0</v>
      </c>
      <c r="D56" s="5">
        <v>0</v>
      </c>
      <c r="M56" s="5"/>
      <c r="N56" s="5">
        <v>11</v>
      </c>
      <c r="O56" s="5">
        <v>22</v>
      </c>
      <c r="P56" s="5">
        <v>197000</v>
      </c>
    </row>
    <row r="57" spans="1:16" x14ac:dyDescent="0.2">
      <c r="A57" s="5"/>
      <c r="B57" s="5">
        <v>14</v>
      </c>
      <c r="C57" s="5">
        <v>0</v>
      </c>
      <c r="D57" s="5">
        <v>0</v>
      </c>
      <c r="M57" s="5"/>
      <c r="N57" s="5">
        <v>12</v>
      </c>
      <c r="O57" s="5">
        <v>100</v>
      </c>
      <c r="P57" s="5">
        <v>467000</v>
      </c>
    </row>
    <row r="58" spans="1:16" x14ac:dyDescent="0.2">
      <c r="A58" s="5"/>
      <c r="B58" s="5" t="s">
        <v>18</v>
      </c>
      <c r="C58" s="5">
        <v>2</v>
      </c>
      <c r="D58" s="5">
        <v>0</v>
      </c>
      <c r="M58" s="5"/>
      <c r="N58" s="5">
        <v>13</v>
      </c>
      <c r="O58" s="5">
        <v>0</v>
      </c>
      <c r="P58" s="5">
        <v>0</v>
      </c>
    </row>
    <row r="59" spans="1:16" x14ac:dyDescent="0.2">
      <c r="A59" s="5"/>
      <c r="B59" s="5" t="s">
        <v>19</v>
      </c>
      <c r="C59" s="5">
        <v>1</v>
      </c>
      <c r="D59" s="5">
        <v>0</v>
      </c>
      <c r="M59" s="5"/>
      <c r="N59" s="5">
        <v>14</v>
      </c>
      <c r="O59" s="5">
        <v>0</v>
      </c>
      <c r="P59" s="5">
        <v>0</v>
      </c>
    </row>
    <row r="60" spans="1:16" x14ac:dyDescent="0.2">
      <c r="A60" s="4">
        <v>38256</v>
      </c>
      <c r="B60" s="5">
        <v>1</v>
      </c>
      <c r="C60" s="5">
        <v>8</v>
      </c>
      <c r="D60" s="5">
        <v>276000</v>
      </c>
      <c r="M60" s="5"/>
      <c r="N60" s="5" t="s">
        <v>18</v>
      </c>
      <c r="O60" s="5">
        <v>43</v>
      </c>
      <c r="P60" s="5">
        <v>165945</v>
      </c>
    </row>
    <row r="61" spans="1:16" x14ac:dyDescent="0.2">
      <c r="A61" s="5"/>
      <c r="B61" s="5">
        <v>2</v>
      </c>
      <c r="C61" s="5">
        <v>5</v>
      </c>
      <c r="D61" s="5">
        <v>158000</v>
      </c>
      <c r="M61" s="5"/>
      <c r="N61" s="5" t="s">
        <v>19</v>
      </c>
      <c r="O61" s="5">
        <v>25</v>
      </c>
      <c r="P61" s="5">
        <v>126900</v>
      </c>
    </row>
    <row r="62" spans="1:16" x14ac:dyDescent="0.2">
      <c r="A62" s="5"/>
      <c r="B62" s="5">
        <v>3</v>
      </c>
      <c r="C62" s="5">
        <v>21</v>
      </c>
      <c r="D62" s="5">
        <v>1112000</v>
      </c>
      <c r="M62" s="5"/>
      <c r="N62" s="5" t="s">
        <v>20</v>
      </c>
      <c r="O62" s="5">
        <v>48</v>
      </c>
      <c r="P62" s="5">
        <v>319000</v>
      </c>
    </row>
    <row r="63" spans="1:16" x14ac:dyDescent="0.2">
      <c r="A63" s="5"/>
      <c r="B63" s="5">
        <v>4</v>
      </c>
      <c r="C63" s="5">
        <v>2</v>
      </c>
      <c r="D63" s="5">
        <v>40000</v>
      </c>
      <c r="M63" s="5"/>
      <c r="N63" s="5" t="s">
        <v>24</v>
      </c>
      <c r="O63" s="5">
        <v>22</v>
      </c>
      <c r="P63" s="5">
        <v>104500</v>
      </c>
    </row>
    <row r="64" spans="1:16" x14ac:dyDescent="0.2">
      <c r="A64" s="5"/>
      <c r="B64" s="5">
        <v>5</v>
      </c>
      <c r="C64" s="5">
        <v>0</v>
      </c>
      <c r="D64" s="5">
        <v>0</v>
      </c>
      <c r="M64" s="5"/>
      <c r="N64" s="5" t="s">
        <v>23</v>
      </c>
      <c r="O64" s="5">
        <v>7</v>
      </c>
      <c r="P64" s="5">
        <v>144800</v>
      </c>
    </row>
    <row r="65" spans="1:16" x14ac:dyDescent="0.2">
      <c r="A65" s="5"/>
      <c r="B65" s="5">
        <v>6</v>
      </c>
      <c r="C65" s="5">
        <v>0</v>
      </c>
      <c r="D65" s="5">
        <v>0</v>
      </c>
      <c r="M65" s="5"/>
      <c r="N65" s="5" t="s">
        <v>21</v>
      </c>
      <c r="O65" s="5">
        <v>1</v>
      </c>
      <c r="P65" s="5">
        <v>90000</v>
      </c>
    </row>
    <row r="66" spans="1:16" x14ac:dyDescent="0.2">
      <c r="A66" s="5"/>
      <c r="B66" s="5">
        <v>7</v>
      </c>
      <c r="C66" s="5">
        <v>0</v>
      </c>
      <c r="D66" s="5">
        <v>0</v>
      </c>
      <c r="M66" s="5"/>
      <c r="N66" s="5" t="s">
        <v>25</v>
      </c>
      <c r="O66" s="5">
        <v>1</v>
      </c>
      <c r="P66" s="5">
        <v>16500</v>
      </c>
    </row>
    <row r="67" spans="1:16" x14ac:dyDescent="0.2">
      <c r="A67" s="5"/>
      <c r="B67" s="5">
        <v>8</v>
      </c>
      <c r="C67" s="5">
        <v>0</v>
      </c>
      <c r="D67" s="5">
        <v>0</v>
      </c>
      <c r="M67" s="5"/>
      <c r="N67" s="5" t="s">
        <v>26</v>
      </c>
      <c r="O67" s="5">
        <v>1</v>
      </c>
      <c r="P67" s="5">
        <v>650000</v>
      </c>
    </row>
    <row r="68" spans="1:16" x14ac:dyDescent="0.2">
      <c r="A68" s="5"/>
      <c r="B68" s="5">
        <v>9</v>
      </c>
      <c r="C68" s="5">
        <v>0</v>
      </c>
      <c r="D68" s="5">
        <v>0</v>
      </c>
      <c r="M68" s="7">
        <v>38261</v>
      </c>
      <c r="N68" s="5">
        <v>1</v>
      </c>
      <c r="O68" s="5">
        <v>20</v>
      </c>
    </row>
    <row r="69" spans="1:16" x14ac:dyDescent="0.2">
      <c r="A69" s="5"/>
      <c r="B69" s="5">
        <v>10</v>
      </c>
      <c r="C69" s="5">
        <v>51</v>
      </c>
      <c r="D69" s="5">
        <v>1460000</v>
      </c>
      <c r="M69" s="5"/>
      <c r="N69" s="5">
        <v>2</v>
      </c>
      <c r="O69" s="5">
        <v>10</v>
      </c>
    </row>
    <row r="70" spans="1:16" x14ac:dyDescent="0.2">
      <c r="A70" s="5"/>
      <c r="B70" s="5">
        <v>11</v>
      </c>
      <c r="C70" s="5">
        <v>14</v>
      </c>
      <c r="D70" s="5">
        <v>591000</v>
      </c>
      <c r="M70" s="5"/>
      <c r="N70" s="5">
        <v>3</v>
      </c>
      <c r="O70" s="5">
        <v>17</v>
      </c>
    </row>
    <row r="71" spans="1:16" x14ac:dyDescent="0.2">
      <c r="A71" s="5"/>
      <c r="B71" s="5">
        <v>12</v>
      </c>
      <c r="C71" s="5">
        <v>56</v>
      </c>
      <c r="D71" s="5">
        <v>1790000</v>
      </c>
      <c r="M71" s="5"/>
      <c r="N71" s="5">
        <v>4</v>
      </c>
      <c r="O71" s="5">
        <v>2</v>
      </c>
    </row>
    <row r="72" spans="1:16" x14ac:dyDescent="0.2">
      <c r="A72" s="5"/>
      <c r="B72" s="5">
        <v>13</v>
      </c>
      <c r="C72" s="5">
        <v>0</v>
      </c>
      <c r="D72" s="5">
        <v>0</v>
      </c>
      <c r="M72" s="5"/>
      <c r="N72" s="5">
        <v>5</v>
      </c>
      <c r="O72" s="5">
        <v>0</v>
      </c>
    </row>
    <row r="73" spans="1:16" x14ac:dyDescent="0.2">
      <c r="A73" s="5"/>
      <c r="B73" s="5">
        <v>14</v>
      </c>
      <c r="C73" s="5">
        <v>0</v>
      </c>
      <c r="D73" s="5">
        <v>0</v>
      </c>
      <c r="M73" s="5"/>
      <c r="N73" s="5">
        <v>6</v>
      </c>
      <c r="O73" s="5">
        <v>0</v>
      </c>
    </row>
    <row r="74" spans="1:16" x14ac:dyDescent="0.2">
      <c r="A74" s="5"/>
      <c r="B74" s="5" t="s">
        <v>18</v>
      </c>
      <c r="C74" s="5">
        <v>5</v>
      </c>
      <c r="D74" s="5">
        <v>135000</v>
      </c>
      <c r="M74" s="5"/>
      <c r="N74" s="5">
        <v>7</v>
      </c>
      <c r="O74" s="5">
        <v>0</v>
      </c>
    </row>
    <row r="75" spans="1:16" x14ac:dyDescent="0.2">
      <c r="A75" s="5"/>
      <c r="B75" s="5" t="s">
        <v>19</v>
      </c>
      <c r="C75" s="5">
        <v>9</v>
      </c>
      <c r="D75" s="5">
        <v>165000</v>
      </c>
      <c r="M75" s="5"/>
      <c r="N75" s="5">
        <v>8</v>
      </c>
      <c r="O75" s="5">
        <v>0</v>
      </c>
    </row>
    <row r="76" spans="1:16" x14ac:dyDescent="0.2">
      <c r="M76" s="5"/>
      <c r="N76" s="5">
        <v>9</v>
      </c>
      <c r="O76" s="5">
        <v>0</v>
      </c>
    </row>
    <row r="77" spans="1:16" x14ac:dyDescent="0.2">
      <c r="M77" s="5"/>
      <c r="N77" s="5">
        <v>10</v>
      </c>
      <c r="O77" s="5">
        <v>7</v>
      </c>
    </row>
    <row r="78" spans="1:16" x14ac:dyDescent="0.2">
      <c r="M78" s="5"/>
      <c r="N78" s="5">
        <v>11</v>
      </c>
      <c r="O78" s="5">
        <v>9</v>
      </c>
    </row>
    <row r="79" spans="1:16" x14ac:dyDescent="0.2">
      <c r="M79" s="5"/>
      <c r="N79" s="5">
        <v>12</v>
      </c>
      <c r="O79" s="5">
        <v>49</v>
      </c>
    </row>
    <row r="80" spans="1:16" x14ac:dyDescent="0.2">
      <c r="M80" s="5"/>
      <c r="N80" s="5">
        <v>13</v>
      </c>
      <c r="O80" s="5">
        <v>0</v>
      </c>
    </row>
    <row r="81" spans="13:15" x14ac:dyDescent="0.2">
      <c r="M81" s="5"/>
      <c r="N81" s="5">
        <v>14</v>
      </c>
      <c r="O81" s="5">
        <v>0</v>
      </c>
    </row>
    <row r="82" spans="13:15" x14ac:dyDescent="0.2">
      <c r="M82" s="5"/>
      <c r="N82" s="5" t="s">
        <v>18</v>
      </c>
      <c r="O82" s="5">
        <v>6</v>
      </c>
    </row>
    <row r="83" spans="13:15" x14ac:dyDescent="0.2">
      <c r="M83" s="5"/>
      <c r="N83" s="5" t="s">
        <v>19</v>
      </c>
      <c r="O83" s="5">
        <v>7</v>
      </c>
    </row>
    <row r="84" spans="13:15" x14ac:dyDescent="0.2">
      <c r="M84" s="5"/>
      <c r="N84" s="5" t="s">
        <v>20</v>
      </c>
      <c r="O84" s="5">
        <v>3</v>
      </c>
    </row>
    <row r="85" spans="13:15" x14ac:dyDescent="0.2">
      <c r="M85" s="5" t="s">
        <v>27</v>
      </c>
      <c r="N85" s="5">
        <v>1</v>
      </c>
      <c r="O85" s="5">
        <v>46</v>
      </c>
    </row>
    <row r="86" spans="13:15" x14ac:dyDescent="0.2">
      <c r="M86" s="5"/>
      <c r="N86" s="5">
        <v>2</v>
      </c>
      <c r="O86" s="5">
        <v>64</v>
      </c>
    </row>
    <row r="87" spans="13:15" x14ac:dyDescent="0.2">
      <c r="M87" s="5"/>
      <c r="N87" s="5">
        <v>3</v>
      </c>
      <c r="O87" s="5">
        <v>59</v>
      </c>
    </row>
    <row r="88" spans="13:15" x14ac:dyDescent="0.2">
      <c r="M88" s="5"/>
      <c r="N88" s="5">
        <v>4</v>
      </c>
      <c r="O88" s="5">
        <v>49</v>
      </c>
    </row>
    <row r="89" spans="13:15" x14ac:dyDescent="0.2">
      <c r="M89" s="5"/>
      <c r="N89" s="5">
        <v>5</v>
      </c>
      <c r="O89" s="5">
        <v>8</v>
      </c>
    </row>
    <row r="90" spans="13:15" x14ac:dyDescent="0.2">
      <c r="M90" s="5"/>
      <c r="N90" s="5">
        <v>6</v>
      </c>
      <c r="O90" s="5">
        <v>9</v>
      </c>
    </row>
    <row r="91" spans="13:15" x14ac:dyDescent="0.2">
      <c r="M91" s="5"/>
      <c r="N91" s="5">
        <v>7</v>
      </c>
      <c r="O91" s="5">
        <v>2</v>
      </c>
    </row>
    <row r="92" spans="13:15" x14ac:dyDescent="0.2">
      <c r="M92" s="5"/>
      <c r="N92" s="5">
        <v>8</v>
      </c>
      <c r="O92" s="5">
        <v>4</v>
      </c>
    </row>
    <row r="93" spans="13:15" x14ac:dyDescent="0.2">
      <c r="M93" s="5"/>
      <c r="N93" s="5">
        <v>9</v>
      </c>
      <c r="O93" s="5">
        <v>3</v>
      </c>
    </row>
    <row r="94" spans="13:15" x14ac:dyDescent="0.2">
      <c r="M94" s="5"/>
      <c r="N94" s="5">
        <v>10</v>
      </c>
      <c r="O94" s="5">
        <v>58</v>
      </c>
    </row>
    <row r="95" spans="13:15" x14ac:dyDescent="0.2">
      <c r="M95" s="5"/>
      <c r="N95" s="5">
        <v>11</v>
      </c>
      <c r="O95" s="5">
        <v>24</v>
      </c>
    </row>
    <row r="96" spans="13:15" x14ac:dyDescent="0.2">
      <c r="M96" s="5"/>
      <c r="N96" s="5">
        <v>12</v>
      </c>
      <c r="O96" s="5">
        <v>104</v>
      </c>
    </row>
    <row r="97" spans="13:16" x14ac:dyDescent="0.2">
      <c r="M97" s="5"/>
      <c r="N97" s="5">
        <v>13</v>
      </c>
      <c r="O97" s="5">
        <v>1</v>
      </c>
    </row>
    <row r="98" spans="13:16" x14ac:dyDescent="0.2">
      <c r="M98" s="5"/>
      <c r="N98" s="5">
        <v>14</v>
      </c>
      <c r="O98" s="5">
        <v>0</v>
      </c>
    </row>
    <row r="99" spans="13:16" x14ac:dyDescent="0.2">
      <c r="M99" s="5"/>
      <c r="N99" s="5" t="s">
        <v>18</v>
      </c>
      <c r="O99" s="5">
        <v>45</v>
      </c>
    </row>
    <row r="100" spans="13:16" x14ac:dyDescent="0.2">
      <c r="M100" s="5"/>
      <c r="N100" s="5" t="s">
        <v>19</v>
      </c>
      <c r="O100" s="5">
        <v>11</v>
      </c>
    </row>
    <row r="101" spans="13:16" x14ac:dyDescent="0.2">
      <c r="M101" s="5"/>
      <c r="N101" s="5" t="s">
        <v>20</v>
      </c>
      <c r="O101" s="5">
        <v>31</v>
      </c>
    </row>
    <row r="102" spans="13:16" x14ac:dyDescent="0.2">
      <c r="M102" s="10">
        <v>37059</v>
      </c>
      <c r="N102" s="6">
        <v>1</v>
      </c>
      <c r="O102" s="6">
        <v>26</v>
      </c>
      <c r="P102" s="6">
        <v>2332000</v>
      </c>
    </row>
    <row r="103" spans="13:16" x14ac:dyDescent="0.2">
      <c r="N103" s="6">
        <v>2</v>
      </c>
      <c r="O103" s="6">
        <v>24</v>
      </c>
      <c r="P103" s="6">
        <v>1939000</v>
      </c>
    </row>
    <row r="104" spans="13:16" x14ac:dyDescent="0.2">
      <c r="N104" s="6">
        <v>3</v>
      </c>
      <c r="O104" s="6">
        <v>42</v>
      </c>
      <c r="P104" s="6">
        <v>2800000</v>
      </c>
    </row>
    <row r="105" spans="13:16" x14ac:dyDescent="0.2">
      <c r="N105" s="6">
        <v>4</v>
      </c>
      <c r="O105" s="6">
        <v>14</v>
      </c>
      <c r="P105" s="6">
        <v>653000</v>
      </c>
    </row>
    <row r="106" spans="13:16" x14ac:dyDescent="0.2">
      <c r="N106" s="6">
        <v>5</v>
      </c>
      <c r="O106" s="6">
        <v>8</v>
      </c>
      <c r="P106" s="6">
        <v>481000</v>
      </c>
    </row>
    <row r="107" spans="13:16" x14ac:dyDescent="0.2">
      <c r="N107" s="6">
        <v>6</v>
      </c>
      <c r="O107" s="6">
        <v>4</v>
      </c>
      <c r="P107" s="6">
        <v>253000</v>
      </c>
    </row>
    <row r="108" spans="13:16" x14ac:dyDescent="0.2">
      <c r="N108" s="6">
        <v>7</v>
      </c>
      <c r="O108" s="6">
        <v>0</v>
      </c>
      <c r="P108" s="6">
        <v>0</v>
      </c>
    </row>
    <row r="109" spans="13:16" x14ac:dyDescent="0.2">
      <c r="N109" s="6">
        <v>8</v>
      </c>
      <c r="O109" s="6">
        <v>2</v>
      </c>
      <c r="P109" s="6">
        <v>620000</v>
      </c>
    </row>
    <row r="110" spans="13:16" x14ac:dyDescent="0.2">
      <c r="N110" s="6">
        <v>9</v>
      </c>
      <c r="O110" s="6">
        <v>0</v>
      </c>
      <c r="P110" s="6">
        <v>0</v>
      </c>
    </row>
    <row r="111" spans="13:16" x14ac:dyDescent="0.2">
      <c r="N111" s="6">
        <v>10</v>
      </c>
      <c r="O111" s="6">
        <v>26</v>
      </c>
      <c r="P111" s="6">
        <v>2095000</v>
      </c>
    </row>
    <row r="112" spans="13:16" x14ac:dyDescent="0.2">
      <c r="N112" s="6">
        <v>11</v>
      </c>
      <c r="O112" s="6">
        <v>23</v>
      </c>
      <c r="P112" s="6">
        <v>1058000</v>
      </c>
    </row>
    <row r="113" spans="14:16" x14ac:dyDescent="0.2">
      <c r="N113" s="6">
        <v>12</v>
      </c>
      <c r="O113" s="6">
        <v>74</v>
      </c>
      <c r="P113" s="6">
        <v>5223000</v>
      </c>
    </row>
    <row r="114" spans="14:16" x14ac:dyDescent="0.2">
      <c r="N114" s="6">
        <v>13</v>
      </c>
      <c r="O114" s="6">
        <v>0</v>
      </c>
      <c r="P114" s="6">
        <v>0</v>
      </c>
    </row>
    <row r="115" spans="14:16" x14ac:dyDescent="0.2">
      <c r="N115" s="6">
        <v>14</v>
      </c>
      <c r="O115" s="6">
        <v>2</v>
      </c>
      <c r="P115" s="6">
        <v>85000</v>
      </c>
    </row>
    <row r="116" spans="14:16" x14ac:dyDescent="0.2">
      <c r="N116" s="6" t="s">
        <v>18</v>
      </c>
      <c r="O116" s="6">
        <v>20</v>
      </c>
      <c r="P116" s="6">
        <v>810000</v>
      </c>
    </row>
    <row r="117" spans="14:16" x14ac:dyDescent="0.2">
      <c r="N117" s="6" t="s">
        <v>19</v>
      </c>
      <c r="O117" s="6">
        <v>19</v>
      </c>
      <c r="P117" s="6">
        <v>361000</v>
      </c>
    </row>
    <row r="118" spans="14:16" x14ac:dyDescent="0.2">
      <c r="N118" s="6" t="s">
        <v>20</v>
      </c>
      <c r="O118" s="6">
        <v>2</v>
      </c>
      <c r="P118" s="6">
        <v>22000</v>
      </c>
    </row>
  </sheetData>
  <mergeCells count="45">
    <mergeCell ref="AB5:AB11"/>
    <mergeCell ref="AC5:AC11"/>
    <mergeCell ref="AD5:AD11"/>
    <mergeCell ref="AE5:AE11"/>
    <mergeCell ref="X5:X11"/>
    <mergeCell ref="Y5:Y11"/>
    <mergeCell ref="Z5:Z11"/>
    <mergeCell ref="AA5:AA11"/>
    <mergeCell ref="X1:X4"/>
    <mergeCell ref="Y1:Y4"/>
    <mergeCell ref="Z1:AE1"/>
    <mergeCell ref="Z2:AE2"/>
    <mergeCell ref="Z3:AA3"/>
    <mergeCell ref="AB3:AC3"/>
    <mergeCell ref="AD3:AE3"/>
    <mergeCell ref="Q5:Q11"/>
    <mergeCell ref="R5:R11"/>
    <mergeCell ref="S5:S11"/>
    <mergeCell ref="T5:T11"/>
    <mergeCell ref="M5:M11"/>
    <mergeCell ref="N5:N11"/>
    <mergeCell ref="O5:O11"/>
    <mergeCell ref="P5:P11"/>
    <mergeCell ref="M1:M4"/>
    <mergeCell ref="N1:N4"/>
    <mergeCell ref="O1:T1"/>
    <mergeCell ref="O2:T2"/>
    <mergeCell ref="O3:P3"/>
    <mergeCell ref="Q3:R3"/>
    <mergeCell ref="S3:T3"/>
    <mergeCell ref="E5:E11"/>
    <mergeCell ref="F5:F11"/>
    <mergeCell ref="G5:G11"/>
    <mergeCell ref="H5:H11"/>
    <mergeCell ref="A5:A11"/>
    <mergeCell ref="B5:B11"/>
    <mergeCell ref="C5:C11"/>
    <mergeCell ref="D5:D11"/>
    <mergeCell ref="A1:A4"/>
    <mergeCell ref="B1:B4"/>
    <mergeCell ref="C1:H1"/>
    <mergeCell ref="C2:H2"/>
    <mergeCell ref="C3:D3"/>
    <mergeCell ref="E3:F3"/>
    <mergeCell ref="G3:H3"/>
  </mergeCells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U131"/>
  <sheetViews>
    <sheetView topLeftCell="A79" zoomScale="50" workbookViewId="0">
      <selection activeCell="R28" sqref="R28"/>
    </sheetView>
  </sheetViews>
  <sheetFormatPr baseColWidth="10" defaultRowHeight="12.75" x14ac:dyDescent="0.2"/>
  <cols>
    <col min="1" max="1" width="18.7109375" bestFit="1" customWidth="1"/>
    <col min="2" max="2" width="9.140625" bestFit="1" customWidth="1"/>
    <col min="3" max="3" width="11.140625" bestFit="1" customWidth="1"/>
    <col min="4" max="4" width="9.140625" bestFit="1" customWidth="1"/>
    <col min="5" max="5" width="11.140625" bestFit="1" customWidth="1"/>
    <col min="6" max="6" width="9.140625" bestFit="1" customWidth="1"/>
    <col min="7" max="7" width="11.140625" bestFit="1" customWidth="1"/>
    <col min="8" max="8" width="9.140625" bestFit="1" customWidth="1"/>
    <col min="9" max="9" width="11.140625" bestFit="1" customWidth="1"/>
    <col min="10" max="10" width="9.140625" bestFit="1" customWidth="1"/>
    <col min="11" max="11" width="11.140625" bestFit="1" customWidth="1"/>
    <col min="12" max="12" width="9.140625" bestFit="1" customWidth="1"/>
    <col min="13" max="13" width="11.140625" customWidth="1"/>
    <col min="14" max="14" width="9.140625" bestFit="1" customWidth="1"/>
    <col min="15" max="15" width="11.140625" bestFit="1" customWidth="1"/>
  </cols>
  <sheetData>
    <row r="1" spans="1:47" x14ac:dyDescent="0.2">
      <c r="A1" s="142" t="s">
        <v>17</v>
      </c>
      <c r="B1" s="146" t="s">
        <v>62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7"/>
    </row>
    <row r="2" spans="1:47" x14ac:dyDescent="0.2">
      <c r="A2" s="143"/>
      <c r="B2" s="140" t="s">
        <v>48</v>
      </c>
      <c r="C2" s="140"/>
      <c r="D2" s="140" t="s">
        <v>49</v>
      </c>
      <c r="E2" s="140"/>
      <c r="F2" s="140" t="s">
        <v>50</v>
      </c>
      <c r="G2" s="140"/>
      <c r="H2" s="140" t="s">
        <v>51</v>
      </c>
      <c r="I2" s="140"/>
      <c r="J2" s="140" t="s">
        <v>52</v>
      </c>
      <c r="K2" s="140"/>
      <c r="L2" s="140" t="s">
        <v>53</v>
      </c>
      <c r="M2" s="140"/>
      <c r="N2" s="140" t="s">
        <v>54</v>
      </c>
      <c r="O2" s="140"/>
      <c r="P2" s="140" t="s">
        <v>55</v>
      </c>
      <c r="Q2" s="140"/>
      <c r="R2" s="140" t="s">
        <v>56</v>
      </c>
      <c r="S2" s="140"/>
      <c r="T2" s="140" t="s">
        <v>57</v>
      </c>
      <c r="U2" s="140"/>
      <c r="V2" s="140" t="s">
        <v>58</v>
      </c>
      <c r="W2" s="140"/>
      <c r="X2" s="140" t="s">
        <v>59</v>
      </c>
      <c r="Y2" s="140"/>
      <c r="Z2" s="140" t="s">
        <v>60</v>
      </c>
      <c r="AA2" s="140"/>
      <c r="AB2" s="140" t="s">
        <v>61</v>
      </c>
      <c r="AC2" s="140"/>
      <c r="AD2" s="140" t="s">
        <v>19</v>
      </c>
      <c r="AE2" s="140"/>
      <c r="AF2" s="140" t="s">
        <v>18</v>
      </c>
      <c r="AG2" s="140"/>
      <c r="AH2" s="140" t="s">
        <v>20</v>
      </c>
      <c r="AI2" s="140"/>
      <c r="AJ2" s="140" t="s">
        <v>47</v>
      </c>
      <c r="AK2" s="140"/>
      <c r="AL2" s="140" t="s">
        <v>24</v>
      </c>
      <c r="AM2" s="140"/>
      <c r="AN2" s="140" t="s">
        <v>26</v>
      </c>
      <c r="AO2" s="140"/>
      <c r="AP2" s="140" t="s">
        <v>25</v>
      </c>
      <c r="AQ2" s="140"/>
      <c r="AR2" s="140" t="s">
        <v>23</v>
      </c>
      <c r="AS2" s="140"/>
      <c r="AT2" s="140" t="s">
        <v>22</v>
      </c>
      <c r="AU2" s="141"/>
    </row>
    <row r="3" spans="1:47" ht="25.5" x14ac:dyDescent="0.2">
      <c r="A3" s="143"/>
      <c r="B3" s="12" t="s">
        <v>5</v>
      </c>
      <c r="C3" s="12" t="s">
        <v>84</v>
      </c>
      <c r="D3" s="12" t="s">
        <v>5</v>
      </c>
      <c r="E3" s="12" t="s">
        <v>84</v>
      </c>
      <c r="F3" s="12" t="s">
        <v>5</v>
      </c>
      <c r="G3" s="12" t="s">
        <v>84</v>
      </c>
      <c r="H3" s="12" t="s">
        <v>5</v>
      </c>
      <c r="I3" s="12" t="s">
        <v>84</v>
      </c>
      <c r="J3" s="12" t="s">
        <v>5</v>
      </c>
      <c r="K3" s="12" t="s">
        <v>84</v>
      </c>
      <c r="L3" s="12" t="s">
        <v>5</v>
      </c>
      <c r="M3" s="12" t="s">
        <v>84</v>
      </c>
      <c r="N3" s="12" t="s">
        <v>5</v>
      </c>
      <c r="O3" s="12" t="s">
        <v>84</v>
      </c>
      <c r="P3" s="12" t="s">
        <v>5</v>
      </c>
      <c r="Q3" s="12" t="s">
        <v>84</v>
      </c>
      <c r="R3" s="12" t="s">
        <v>5</v>
      </c>
      <c r="S3" s="12" t="s">
        <v>84</v>
      </c>
      <c r="T3" s="12" t="s">
        <v>5</v>
      </c>
      <c r="U3" s="12" t="s">
        <v>84</v>
      </c>
      <c r="V3" s="12" t="s">
        <v>5</v>
      </c>
      <c r="W3" s="12" t="s">
        <v>84</v>
      </c>
      <c r="X3" s="12" t="s">
        <v>5</v>
      </c>
      <c r="Y3" s="12" t="s">
        <v>84</v>
      </c>
      <c r="Z3" s="12" t="s">
        <v>5</v>
      </c>
      <c r="AA3" s="12" t="s">
        <v>84</v>
      </c>
      <c r="AB3" s="12" t="s">
        <v>5</v>
      </c>
      <c r="AC3" s="12" t="s">
        <v>84</v>
      </c>
      <c r="AD3" s="12" t="s">
        <v>5</v>
      </c>
      <c r="AE3" s="12" t="s">
        <v>84</v>
      </c>
      <c r="AF3" s="12" t="s">
        <v>5</v>
      </c>
      <c r="AG3" s="12" t="s">
        <v>84</v>
      </c>
      <c r="AH3" s="12" t="s">
        <v>5</v>
      </c>
      <c r="AI3" s="12" t="s">
        <v>84</v>
      </c>
      <c r="AJ3" s="12" t="s">
        <v>5</v>
      </c>
      <c r="AK3" s="12" t="s">
        <v>84</v>
      </c>
      <c r="AL3" s="12" t="s">
        <v>5</v>
      </c>
      <c r="AM3" s="12" t="s">
        <v>84</v>
      </c>
      <c r="AN3" s="12" t="s">
        <v>5</v>
      </c>
      <c r="AO3" s="12" t="s">
        <v>84</v>
      </c>
      <c r="AP3" s="12" t="s">
        <v>5</v>
      </c>
      <c r="AQ3" s="12" t="s">
        <v>84</v>
      </c>
      <c r="AR3" s="12" t="s">
        <v>5</v>
      </c>
      <c r="AS3" s="12" t="s">
        <v>84</v>
      </c>
      <c r="AT3" s="12" t="s">
        <v>5</v>
      </c>
      <c r="AU3" s="12" t="s">
        <v>84</v>
      </c>
    </row>
    <row r="4" spans="1:47" x14ac:dyDescent="0.2">
      <c r="A4" s="14">
        <v>37059</v>
      </c>
      <c r="B4" s="15">
        <v>26</v>
      </c>
      <c r="C4" s="15">
        <v>675000</v>
      </c>
      <c r="D4" s="15">
        <v>30</v>
      </c>
      <c r="E4" s="15">
        <v>862000</v>
      </c>
      <c r="F4" s="15">
        <v>21</v>
      </c>
      <c r="G4" s="15">
        <v>791000</v>
      </c>
      <c r="H4" s="15">
        <v>19</v>
      </c>
      <c r="I4" s="15">
        <v>462000</v>
      </c>
      <c r="J4" s="15">
        <v>3</v>
      </c>
      <c r="K4" s="15">
        <v>196000</v>
      </c>
      <c r="L4" s="15">
        <v>5</v>
      </c>
      <c r="M4" s="15">
        <v>112000</v>
      </c>
      <c r="N4" s="15">
        <v>6</v>
      </c>
      <c r="O4" s="15">
        <v>169000</v>
      </c>
      <c r="P4" s="15">
        <v>5</v>
      </c>
      <c r="Q4" s="15">
        <v>168000</v>
      </c>
      <c r="R4" s="15">
        <v>2</v>
      </c>
      <c r="S4" s="15">
        <v>30000</v>
      </c>
      <c r="T4" s="15">
        <v>10</v>
      </c>
      <c r="U4" s="15">
        <v>1986000</v>
      </c>
      <c r="V4" s="15">
        <v>2</v>
      </c>
      <c r="W4" s="15">
        <v>374000</v>
      </c>
      <c r="X4" s="15">
        <v>20</v>
      </c>
      <c r="Y4" s="15">
        <v>81000</v>
      </c>
      <c r="Z4" s="15">
        <v>1</v>
      </c>
      <c r="AA4" s="15">
        <v>8000</v>
      </c>
      <c r="AB4" s="15">
        <v>0</v>
      </c>
      <c r="AC4" s="15">
        <v>0</v>
      </c>
      <c r="AD4" s="15">
        <v>54</v>
      </c>
      <c r="AE4" s="15">
        <v>1161000</v>
      </c>
      <c r="AF4" s="15">
        <v>16</v>
      </c>
      <c r="AG4" s="15">
        <v>356000</v>
      </c>
      <c r="AH4" s="15">
        <v>18</v>
      </c>
      <c r="AI4" s="15">
        <v>662000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6">
        <v>0</v>
      </c>
    </row>
    <row r="5" spans="1:47" x14ac:dyDescent="0.2">
      <c r="A5" s="14">
        <v>37069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6">
        <v>0</v>
      </c>
    </row>
    <row r="6" spans="1:47" x14ac:dyDescent="0.2">
      <c r="A6" s="17">
        <v>37226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6">
        <v>0</v>
      </c>
    </row>
    <row r="7" spans="1:47" x14ac:dyDescent="0.2">
      <c r="A7" s="18" t="s">
        <v>30</v>
      </c>
      <c r="B7" s="19">
        <v>26</v>
      </c>
      <c r="C7" s="19">
        <v>675000</v>
      </c>
      <c r="D7" s="19">
        <f t="shared" ref="D7:I7" si="0">SUM(D4:D6)</f>
        <v>30</v>
      </c>
      <c r="E7" s="19">
        <f t="shared" si="0"/>
        <v>862000</v>
      </c>
      <c r="F7" s="19">
        <f t="shared" si="0"/>
        <v>21</v>
      </c>
      <c r="G7" s="19">
        <f t="shared" si="0"/>
        <v>791000</v>
      </c>
      <c r="H7" s="19">
        <f t="shared" si="0"/>
        <v>19</v>
      </c>
      <c r="I7" s="19">
        <f t="shared" si="0"/>
        <v>462000</v>
      </c>
      <c r="J7" s="19">
        <f t="shared" ref="J7:O7" si="1">SUM(J4:J6)</f>
        <v>3</v>
      </c>
      <c r="K7" s="19">
        <f t="shared" si="1"/>
        <v>196000</v>
      </c>
      <c r="L7" s="19">
        <f t="shared" si="1"/>
        <v>5</v>
      </c>
      <c r="M7" s="19">
        <f t="shared" si="1"/>
        <v>112000</v>
      </c>
      <c r="N7" s="19">
        <f t="shared" si="1"/>
        <v>6</v>
      </c>
      <c r="O7" s="19">
        <f t="shared" si="1"/>
        <v>169000</v>
      </c>
      <c r="P7" s="19">
        <f t="shared" ref="P7:AK7" si="2">SUM(P4:P6)</f>
        <v>5</v>
      </c>
      <c r="Q7" s="19">
        <f t="shared" si="2"/>
        <v>168000</v>
      </c>
      <c r="R7" s="19">
        <f t="shared" si="2"/>
        <v>2</v>
      </c>
      <c r="S7" s="19">
        <f t="shared" si="2"/>
        <v>30000</v>
      </c>
      <c r="T7" s="19">
        <f t="shared" si="2"/>
        <v>10</v>
      </c>
      <c r="U7" s="19">
        <f t="shared" si="2"/>
        <v>1986000</v>
      </c>
      <c r="V7" s="19">
        <f t="shared" si="2"/>
        <v>2</v>
      </c>
      <c r="W7" s="19">
        <f t="shared" si="2"/>
        <v>374000</v>
      </c>
      <c r="X7" s="19">
        <f t="shared" si="2"/>
        <v>20</v>
      </c>
      <c r="Y7" s="19">
        <f t="shared" si="2"/>
        <v>81000</v>
      </c>
      <c r="Z7" s="19">
        <f t="shared" si="2"/>
        <v>1</v>
      </c>
      <c r="AA7" s="19">
        <f t="shared" si="2"/>
        <v>8000</v>
      </c>
      <c r="AB7" s="19">
        <f t="shared" si="2"/>
        <v>0</v>
      </c>
      <c r="AC7" s="19">
        <f t="shared" si="2"/>
        <v>0</v>
      </c>
      <c r="AD7" s="19">
        <f t="shared" si="2"/>
        <v>54</v>
      </c>
      <c r="AE7" s="19">
        <f t="shared" si="2"/>
        <v>1161000</v>
      </c>
      <c r="AF7" s="19">
        <f t="shared" si="2"/>
        <v>16</v>
      </c>
      <c r="AG7" s="19">
        <f t="shared" si="2"/>
        <v>356000</v>
      </c>
      <c r="AH7" s="19">
        <f t="shared" si="2"/>
        <v>18</v>
      </c>
      <c r="AI7" s="19">
        <f t="shared" si="2"/>
        <v>662000</v>
      </c>
      <c r="AJ7" s="19">
        <f t="shared" si="2"/>
        <v>0</v>
      </c>
      <c r="AK7" s="19">
        <f t="shared" si="2"/>
        <v>0</v>
      </c>
      <c r="AL7" s="19">
        <f t="shared" ref="AL7:AQ7" si="3">SUM(AL4:AL6)</f>
        <v>0</v>
      </c>
      <c r="AM7" s="19">
        <f t="shared" si="3"/>
        <v>0</v>
      </c>
      <c r="AN7" s="19">
        <f t="shared" si="3"/>
        <v>0</v>
      </c>
      <c r="AO7" s="19">
        <f t="shared" si="3"/>
        <v>0</v>
      </c>
      <c r="AP7" s="19">
        <f t="shared" si="3"/>
        <v>0</v>
      </c>
      <c r="AQ7" s="19">
        <f t="shared" si="3"/>
        <v>0</v>
      </c>
      <c r="AR7" s="19">
        <f>SUM(AR4:AR6)</f>
        <v>0</v>
      </c>
      <c r="AS7" s="19">
        <f>SUM(AS4:AS6)</f>
        <v>0</v>
      </c>
      <c r="AT7" s="19">
        <f>SUM(AT4:AT6)</f>
        <v>0</v>
      </c>
      <c r="AU7" s="20">
        <f>SUM(AU4:AU6)</f>
        <v>0</v>
      </c>
    </row>
    <row r="8" spans="1:47" x14ac:dyDescent="0.2">
      <c r="A8" s="14">
        <v>37906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2">
        <v>0</v>
      </c>
    </row>
    <row r="9" spans="1:47" x14ac:dyDescent="0.2">
      <c r="A9" s="14">
        <v>37917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2">
        <v>0</v>
      </c>
    </row>
    <row r="10" spans="1:47" x14ac:dyDescent="0.2">
      <c r="A10" s="18" t="s">
        <v>31</v>
      </c>
      <c r="B10" s="19">
        <v>0</v>
      </c>
      <c r="C10" s="19">
        <v>0</v>
      </c>
      <c r="D10" s="19">
        <f t="shared" ref="D10:Q10" si="4">SUM(D8:D9)</f>
        <v>0</v>
      </c>
      <c r="E10" s="19">
        <f t="shared" si="4"/>
        <v>0</v>
      </c>
      <c r="F10" s="19">
        <f t="shared" si="4"/>
        <v>0</v>
      </c>
      <c r="G10" s="19">
        <f t="shared" si="4"/>
        <v>0</v>
      </c>
      <c r="H10" s="19">
        <f t="shared" si="4"/>
        <v>0</v>
      </c>
      <c r="I10" s="19">
        <f t="shared" si="4"/>
        <v>0</v>
      </c>
      <c r="J10" s="19">
        <f t="shared" si="4"/>
        <v>0</v>
      </c>
      <c r="K10" s="19">
        <f t="shared" si="4"/>
        <v>0</v>
      </c>
      <c r="L10" s="19">
        <f t="shared" si="4"/>
        <v>0</v>
      </c>
      <c r="M10" s="19">
        <f t="shared" si="4"/>
        <v>0</v>
      </c>
      <c r="N10" s="19">
        <f t="shared" si="4"/>
        <v>0</v>
      </c>
      <c r="O10" s="19">
        <f t="shared" si="4"/>
        <v>0</v>
      </c>
      <c r="P10" s="19">
        <f t="shared" si="4"/>
        <v>0</v>
      </c>
      <c r="Q10" s="19">
        <f t="shared" si="4"/>
        <v>0</v>
      </c>
      <c r="R10" s="19">
        <f t="shared" ref="R10:AG10" si="5">SUM(R8:R9)</f>
        <v>0</v>
      </c>
      <c r="S10" s="19">
        <f t="shared" si="5"/>
        <v>0</v>
      </c>
      <c r="T10" s="19">
        <f t="shared" si="5"/>
        <v>0</v>
      </c>
      <c r="U10" s="19">
        <f t="shared" si="5"/>
        <v>0</v>
      </c>
      <c r="V10" s="19">
        <f t="shared" si="5"/>
        <v>0</v>
      </c>
      <c r="W10" s="19">
        <f t="shared" si="5"/>
        <v>0</v>
      </c>
      <c r="X10" s="19">
        <f t="shared" si="5"/>
        <v>0</v>
      </c>
      <c r="Y10" s="19">
        <f t="shared" si="5"/>
        <v>0</v>
      </c>
      <c r="Z10" s="19">
        <f t="shared" si="5"/>
        <v>0</v>
      </c>
      <c r="AA10" s="19">
        <f t="shared" si="5"/>
        <v>0</v>
      </c>
      <c r="AB10" s="19">
        <f t="shared" si="5"/>
        <v>0</v>
      </c>
      <c r="AC10" s="19">
        <f t="shared" si="5"/>
        <v>0</v>
      </c>
      <c r="AD10" s="19">
        <f t="shared" si="5"/>
        <v>0</v>
      </c>
      <c r="AE10" s="19">
        <f t="shared" si="5"/>
        <v>0</v>
      </c>
      <c r="AF10" s="19">
        <f t="shared" si="5"/>
        <v>0</v>
      </c>
      <c r="AG10" s="19">
        <f t="shared" si="5"/>
        <v>0</v>
      </c>
      <c r="AH10" s="19">
        <f>SUM(AH8)</f>
        <v>0</v>
      </c>
      <c r="AI10" s="19">
        <f>SUM(AI8)</f>
        <v>0</v>
      </c>
      <c r="AJ10" s="19">
        <f t="shared" ref="AJ10:AS10" si="6">SUM(AJ8:AJ9)</f>
        <v>0</v>
      </c>
      <c r="AK10" s="19">
        <f t="shared" si="6"/>
        <v>0</v>
      </c>
      <c r="AL10" s="19">
        <f t="shared" si="6"/>
        <v>0</v>
      </c>
      <c r="AM10" s="19">
        <f t="shared" si="6"/>
        <v>0</v>
      </c>
      <c r="AN10" s="19">
        <f t="shared" si="6"/>
        <v>0</v>
      </c>
      <c r="AO10" s="19">
        <f t="shared" si="6"/>
        <v>0</v>
      </c>
      <c r="AP10" s="19">
        <f t="shared" si="6"/>
        <v>0</v>
      </c>
      <c r="AQ10" s="19">
        <f t="shared" si="6"/>
        <v>0</v>
      </c>
      <c r="AR10" s="19">
        <f t="shared" si="6"/>
        <v>0</v>
      </c>
      <c r="AS10" s="19">
        <f t="shared" si="6"/>
        <v>0</v>
      </c>
      <c r="AT10" s="19">
        <f>SUM(AT8)</f>
        <v>0</v>
      </c>
      <c r="AU10" s="20">
        <f>SUM(AU8)</f>
        <v>0</v>
      </c>
    </row>
    <row r="11" spans="1:47" x14ac:dyDescent="0.2">
      <c r="A11" s="14">
        <v>38256</v>
      </c>
      <c r="B11" s="15">
        <v>43</v>
      </c>
      <c r="C11" s="15">
        <v>1425640</v>
      </c>
      <c r="D11" s="15">
        <v>42</v>
      </c>
      <c r="E11" s="15">
        <v>2633199</v>
      </c>
      <c r="F11" s="15">
        <v>50</v>
      </c>
      <c r="G11" s="15">
        <v>3158088</v>
      </c>
      <c r="H11" s="15">
        <v>30</v>
      </c>
      <c r="I11" s="15">
        <v>1454562</v>
      </c>
      <c r="J11" s="15">
        <v>5</v>
      </c>
      <c r="K11" s="15">
        <v>341990</v>
      </c>
      <c r="L11" s="15">
        <v>3</v>
      </c>
      <c r="M11" s="15">
        <v>102030</v>
      </c>
      <c r="N11" s="15">
        <v>4</v>
      </c>
      <c r="O11" s="15">
        <v>58476</v>
      </c>
      <c r="P11" s="15">
        <v>2</v>
      </c>
      <c r="Q11" s="15">
        <v>91893.95</v>
      </c>
      <c r="R11" s="15">
        <v>3</v>
      </c>
      <c r="S11" s="15">
        <v>121000</v>
      </c>
      <c r="T11" s="15">
        <v>12</v>
      </c>
      <c r="U11" s="15">
        <v>2272456</v>
      </c>
      <c r="V11" s="15">
        <v>16</v>
      </c>
      <c r="W11" s="15">
        <v>2294579</v>
      </c>
      <c r="X11" s="15">
        <v>17</v>
      </c>
      <c r="Y11" s="15">
        <v>1136230</v>
      </c>
      <c r="Z11" s="15">
        <v>2</v>
      </c>
      <c r="AA11" s="15">
        <v>46000</v>
      </c>
      <c r="AB11" s="15">
        <v>9</v>
      </c>
      <c r="AC11" s="15">
        <v>457900</v>
      </c>
      <c r="AD11" s="15">
        <v>53</v>
      </c>
      <c r="AE11" s="15">
        <v>4212525</v>
      </c>
      <c r="AF11" s="15">
        <v>26</v>
      </c>
      <c r="AG11" s="15">
        <v>1083596</v>
      </c>
      <c r="AH11" s="15">
        <v>40</v>
      </c>
      <c r="AI11" s="15">
        <v>3639562</v>
      </c>
      <c r="AJ11" s="15">
        <v>11</v>
      </c>
      <c r="AK11" s="15">
        <v>545652</v>
      </c>
      <c r="AL11" s="15"/>
      <c r="AM11" s="15"/>
      <c r="AN11" s="15"/>
      <c r="AO11" s="15"/>
      <c r="AP11" s="15"/>
      <c r="AQ11" s="15"/>
      <c r="AR11" s="15">
        <v>6</v>
      </c>
      <c r="AS11" s="15">
        <v>287282</v>
      </c>
      <c r="AT11" s="15">
        <v>4</v>
      </c>
      <c r="AU11" s="16">
        <v>246830</v>
      </c>
    </row>
    <row r="12" spans="1:47" x14ac:dyDescent="0.2">
      <c r="A12" s="17">
        <v>38261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2">
        <v>0</v>
      </c>
    </row>
    <row r="13" spans="1:47" x14ac:dyDescent="0.2">
      <c r="A13" s="14">
        <v>38273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2">
        <v>0</v>
      </c>
    </row>
    <row r="14" spans="1:47" x14ac:dyDescent="0.2">
      <c r="A14" s="18" t="s">
        <v>32</v>
      </c>
      <c r="B14" s="19">
        <v>43</v>
      </c>
      <c r="C14" s="19">
        <v>1425640</v>
      </c>
      <c r="D14" s="19">
        <f t="shared" ref="D14:Q14" si="7">SUM(D11:D13)</f>
        <v>42</v>
      </c>
      <c r="E14" s="19">
        <f t="shared" si="7"/>
        <v>2633199</v>
      </c>
      <c r="F14" s="19">
        <f t="shared" si="7"/>
        <v>50</v>
      </c>
      <c r="G14" s="19">
        <f t="shared" si="7"/>
        <v>3158088</v>
      </c>
      <c r="H14" s="19">
        <f t="shared" si="7"/>
        <v>30</v>
      </c>
      <c r="I14" s="19">
        <f t="shared" si="7"/>
        <v>1454562</v>
      </c>
      <c r="J14" s="19">
        <f t="shared" si="7"/>
        <v>5</v>
      </c>
      <c r="K14" s="19">
        <f t="shared" si="7"/>
        <v>341990</v>
      </c>
      <c r="L14" s="19">
        <f t="shared" si="7"/>
        <v>3</v>
      </c>
      <c r="M14" s="19">
        <f t="shared" si="7"/>
        <v>102030</v>
      </c>
      <c r="N14" s="19">
        <f t="shared" si="7"/>
        <v>4</v>
      </c>
      <c r="O14" s="19">
        <f t="shared" si="7"/>
        <v>58476</v>
      </c>
      <c r="P14" s="19">
        <f t="shared" si="7"/>
        <v>2</v>
      </c>
      <c r="Q14" s="19">
        <f t="shared" si="7"/>
        <v>91893.95</v>
      </c>
      <c r="R14" s="19">
        <f t="shared" ref="R14:AG14" si="8">SUM(R11:R13)</f>
        <v>3</v>
      </c>
      <c r="S14" s="19">
        <f t="shared" si="8"/>
        <v>121000</v>
      </c>
      <c r="T14" s="19">
        <f t="shared" si="8"/>
        <v>12</v>
      </c>
      <c r="U14" s="19">
        <f t="shared" si="8"/>
        <v>2272456</v>
      </c>
      <c r="V14" s="19">
        <f t="shared" si="8"/>
        <v>16</v>
      </c>
      <c r="W14" s="19">
        <f t="shared" si="8"/>
        <v>2294579</v>
      </c>
      <c r="X14" s="19">
        <f t="shared" si="8"/>
        <v>17</v>
      </c>
      <c r="Y14" s="19">
        <f t="shared" si="8"/>
        <v>1136230</v>
      </c>
      <c r="Z14" s="19">
        <f t="shared" si="8"/>
        <v>2</v>
      </c>
      <c r="AA14" s="19">
        <f t="shared" si="8"/>
        <v>46000</v>
      </c>
      <c r="AB14" s="19">
        <f t="shared" si="8"/>
        <v>9</v>
      </c>
      <c r="AC14" s="19">
        <f t="shared" si="8"/>
        <v>457900</v>
      </c>
      <c r="AD14" s="19">
        <f t="shared" si="8"/>
        <v>53</v>
      </c>
      <c r="AE14" s="19">
        <f t="shared" si="8"/>
        <v>4212525</v>
      </c>
      <c r="AF14" s="19">
        <f t="shared" si="8"/>
        <v>26</v>
      </c>
      <c r="AG14" s="19">
        <f t="shared" si="8"/>
        <v>1083596</v>
      </c>
      <c r="AH14" s="19">
        <f t="shared" ref="AH14:AU14" si="9">SUM(AH11:AH13)</f>
        <v>40</v>
      </c>
      <c r="AI14" s="19">
        <f t="shared" si="9"/>
        <v>3639562</v>
      </c>
      <c r="AJ14" s="19">
        <f t="shared" si="9"/>
        <v>11</v>
      </c>
      <c r="AK14" s="19">
        <f t="shared" si="9"/>
        <v>545652</v>
      </c>
      <c r="AL14" s="19">
        <f t="shared" si="9"/>
        <v>0</v>
      </c>
      <c r="AM14" s="19">
        <f t="shared" si="9"/>
        <v>0</v>
      </c>
      <c r="AN14" s="19">
        <f t="shared" si="9"/>
        <v>0</v>
      </c>
      <c r="AO14" s="19">
        <f t="shared" si="9"/>
        <v>0</v>
      </c>
      <c r="AP14" s="19">
        <f t="shared" si="9"/>
        <v>0</v>
      </c>
      <c r="AQ14" s="19">
        <f t="shared" si="9"/>
        <v>0</v>
      </c>
      <c r="AR14" s="19">
        <f t="shared" si="9"/>
        <v>6</v>
      </c>
      <c r="AS14" s="19">
        <f t="shared" si="9"/>
        <v>287282</v>
      </c>
      <c r="AT14" s="19">
        <f t="shared" si="9"/>
        <v>4</v>
      </c>
      <c r="AU14" s="20">
        <f t="shared" si="9"/>
        <v>246830</v>
      </c>
    </row>
    <row r="15" spans="1:47" x14ac:dyDescent="0.2">
      <c r="A15" s="23" t="s">
        <v>27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5">
        <v>0</v>
      </c>
    </row>
    <row r="16" spans="1:47" x14ac:dyDescent="0.2">
      <c r="A16" s="26" t="s">
        <v>34</v>
      </c>
      <c r="B16" s="27">
        <v>0</v>
      </c>
      <c r="C16" s="27">
        <v>0</v>
      </c>
      <c r="D16" s="27">
        <f t="shared" ref="D16:Q16" si="10">SUM(D15)</f>
        <v>0</v>
      </c>
      <c r="E16" s="27">
        <f t="shared" si="10"/>
        <v>0</v>
      </c>
      <c r="F16" s="27">
        <f t="shared" si="10"/>
        <v>0</v>
      </c>
      <c r="G16" s="27">
        <f t="shared" si="10"/>
        <v>0</v>
      </c>
      <c r="H16" s="27">
        <f t="shared" si="10"/>
        <v>0</v>
      </c>
      <c r="I16" s="27">
        <f t="shared" si="10"/>
        <v>0</v>
      </c>
      <c r="J16" s="27">
        <f t="shared" si="10"/>
        <v>0</v>
      </c>
      <c r="K16" s="27">
        <f t="shared" si="10"/>
        <v>0</v>
      </c>
      <c r="L16" s="27">
        <f t="shared" si="10"/>
        <v>0</v>
      </c>
      <c r="M16" s="27">
        <f t="shared" si="10"/>
        <v>0</v>
      </c>
      <c r="N16" s="27">
        <f t="shared" si="10"/>
        <v>0</v>
      </c>
      <c r="O16" s="27">
        <f t="shared" si="10"/>
        <v>0</v>
      </c>
      <c r="P16" s="27">
        <f t="shared" si="10"/>
        <v>0</v>
      </c>
      <c r="Q16" s="27">
        <f t="shared" si="10"/>
        <v>0</v>
      </c>
      <c r="R16" s="27">
        <f t="shared" ref="R16:AA16" si="11">SUM(R15)</f>
        <v>0</v>
      </c>
      <c r="S16" s="27">
        <f t="shared" si="11"/>
        <v>0</v>
      </c>
      <c r="T16" s="27">
        <f t="shared" si="11"/>
        <v>0</v>
      </c>
      <c r="U16" s="27">
        <f t="shared" si="11"/>
        <v>0</v>
      </c>
      <c r="V16" s="27">
        <f t="shared" si="11"/>
        <v>0</v>
      </c>
      <c r="W16" s="27">
        <f t="shared" si="11"/>
        <v>0</v>
      </c>
      <c r="X16" s="27">
        <f t="shared" si="11"/>
        <v>0</v>
      </c>
      <c r="Y16" s="27">
        <f t="shared" si="11"/>
        <v>0</v>
      </c>
      <c r="Z16" s="27">
        <f t="shared" si="11"/>
        <v>0</v>
      </c>
      <c r="AA16" s="27">
        <f t="shared" si="11"/>
        <v>0</v>
      </c>
      <c r="AB16" s="27">
        <f t="shared" ref="AB16:AU16" si="12">SUM(AB15)</f>
        <v>0</v>
      </c>
      <c r="AC16" s="27">
        <f t="shared" si="12"/>
        <v>0</v>
      </c>
      <c r="AD16" s="27">
        <f t="shared" si="12"/>
        <v>0</v>
      </c>
      <c r="AE16" s="27">
        <f t="shared" si="12"/>
        <v>0</v>
      </c>
      <c r="AF16" s="27">
        <f t="shared" si="12"/>
        <v>0</v>
      </c>
      <c r="AG16" s="27">
        <f t="shared" si="12"/>
        <v>0</v>
      </c>
      <c r="AH16" s="27">
        <f t="shared" si="12"/>
        <v>0</v>
      </c>
      <c r="AI16" s="27">
        <f t="shared" si="12"/>
        <v>0</v>
      </c>
      <c r="AJ16" s="27">
        <f t="shared" si="12"/>
        <v>0</v>
      </c>
      <c r="AK16" s="27">
        <f t="shared" si="12"/>
        <v>0</v>
      </c>
      <c r="AL16" s="27">
        <f t="shared" si="12"/>
        <v>0</v>
      </c>
      <c r="AM16" s="27">
        <f t="shared" si="12"/>
        <v>0</v>
      </c>
      <c r="AN16" s="27">
        <f t="shared" si="12"/>
        <v>0</v>
      </c>
      <c r="AO16" s="27">
        <f t="shared" si="12"/>
        <v>0</v>
      </c>
      <c r="AP16" s="27">
        <f t="shared" si="12"/>
        <v>0</v>
      </c>
      <c r="AQ16" s="27">
        <f t="shared" si="12"/>
        <v>0</v>
      </c>
      <c r="AR16" s="27">
        <f t="shared" si="12"/>
        <v>0</v>
      </c>
      <c r="AS16" s="27">
        <f t="shared" si="12"/>
        <v>0</v>
      </c>
      <c r="AT16" s="27">
        <f t="shared" si="12"/>
        <v>0</v>
      </c>
      <c r="AU16" s="28">
        <f t="shared" si="12"/>
        <v>0</v>
      </c>
    </row>
    <row r="17" spans="1:47" ht="13.5" thickBot="1" x14ac:dyDescent="0.25">
      <c r="A17" s="29" t="s">
        <v>29</v>
      </c>
      <c r="B17" s="30">
        <v>69</v>
      </c>
      <c r="C17" s="30">
        <v>2100640</v>
      </c>
      <c r="D17" s="30">
        <f t="shared" ref="D17:Q17" si="13">D7+D10+D14+D16</f>
        <v>72</v>
      </c>
      <c r="E17" s="30">
        <f t="shared" si="13"/>
        <v>3495199</v>
      </c>
      <c r="F17" s="30">
        <f t="shared" si="13"/>
        <v>71</v>
      </c>
      <c r="G17" s="30">
        <f t="shared" si="13"/>
        <v>3949088</v>
      </c>
      <c r="H17" s="30">
        <f t="shared" si="13"/>
        <v>49</v>
      </c>
      <c r="I17" s="30">
        <f t="shared" si="13"/>
        <v>1916562</v>
      </c>
      <c r="J17" s="30">
        <f t="shared" si="13"/>
        <v>8</v>
      </c>
      <c r="K17" s="30">
        <f t="shared" si="13"/>
        <v>537990</v>
      </c>
      <c r="L17" s="30">
        <f t="shared" si="13"/>
        <v>8</v>
      </c>
      <c r="M17" s="30">
        <f t="shared" si="13"/>
        <v>214030</v>
      </c>
      <c r="N17" s="30">
        <f t="shared" si="13"/>
        <v>10</v>
      </c>
      <c r="O17" s="30">
        <f t="shared" si="13"/>
        <v>227476</v>
      </c>
      <c r="P17" s="30">
        <f t="shared" si="13"/>
        <v>7</v>
      </c>
      <c r="Q17" s="30">
        <f t="shared" si="13"/>
        <v>259893.95</v>
      </c>
      <c r="R17" s="30">
        <f t="shared" ref="R17:AE17" si="14">R7+R10+R14+R16</f>
        <v>5</v>
      </c>
      <c r="S17" s="30">
        <f t="shared" si="14"/>
        <v>151000</v>
      </c>
      <c r="T17" s="30">
        <f t="shared" si="14"/>
        <v>22</v>
      </c>
      <c r="U17" s="30">
        <f t="shared" si="14"/>
        <v>4258456</v>
      </c>
      <c r="V17" s="30">
        <f t="shared" si="14"/>
        <v>18</v>
      </c>
      <c r="W17" s="30">
        <f t="shared" si="14"/>
        <v>2668579</v>
      </c>
      <c r="X17" s="30">
        <f t="shared" si="14"/>
        <v>37</v>
      </c>
      <c r="Y17" s="30">
        <f t="shared" si="14"/>
        <v>1217230</v>
      </c>
      <c r="Z17" s="30">
        <f t="shared" si="14"/>
        <v>3</v>
      </c>
      <c r="AA17" s="30">
        <f t="shared" si="14"/>
        <v>54000</v>
      </c>
      <c r="AB17" s="30">
        <f t="shared" si="14"/>
        <v>9</v>
      </c>
      <c r="AC17" s="30">
        <f t="shared" si="14"/>
        <v>457900</v>
      </c>
      <c r="AD17" s="30">
        <f t="shared" si="14"/>
        <v>107</v>
      </c>
      <c r="AE17" s="30">
        <f t="shared" si="14"/>
        <v>5373525</v>
      </c>
      <c r="AF17" s="30">
        <f t="shared" ref="AF17:AU17" si="15">AF7+AF10+AF14+AF16</f>
        <v>42</v>
      </c>
      <c r="AG17" s="30">
        <f t="shared" si="15"/>
        <v>1439596</v>
      </c>
      <c r="AH17" s="30">
        <f t="shared" si="15"/>
        <v>58</v>
      </c>
      <c r="AI17" s="30">
        <f t="shared" si="15"/>
        <v>4301562</v>
      </c>
      <c r="AJ17" s="30">
        <f t="shared" si="15"/>
        <v>11</v>
      </c>
      <c r="AK17" s="30">
        <f t="shared" si="15"/>
        <v>545652</v>
      </c>
      <c r="AL17" s="30">
        <f t="shared" si="15"/>
        <v>0</v>
      </c>
      <c r="AM17" s="30">
        <f t="shared" si="15"/>
        <v>0</v>
      </c>
      <c r="AN17" s="30">
        <f t="shared" si="15"/>
        <v>0</v>
      </c>
      <c r="AO17" s="30">
        <f t="shared" si="15"/>
        <v>0</v>
      </c>
      <c r="AP17" s="30">
        <f t="shared" si="15"/>
        <v>0</v>
      </c>
      <c r="AQ17" s="30">
        <f t="shared" si="15"/>
        <v>0</v>
      </c>
      <c r="AR17" s="30">
        <f t="shared" si="15"/>
        <v>6</v>
      </c>
      <c r="AS17" s="30">
        <f t="shared" si="15"/>
        <v>287282</v>
      </c>
      <c r="AT17" s="30">
        <f t="shared" si="15"/>
        <v>4</v>
      </c>
      <c r="AU17" s="31">
        <f t="shared" si="15"/>
        <v>246830</v>
      </c>
    </row>
    <row r="19" spans="1:47" ht="13.5" thickBot="1" x14ac:dyDescent="0.25"/>
    <row r="20" spans="1:47" x14ac:dyDescent="0.2">
      <c r="A20" s="142" t="s">
        <v>17</v>
      </c>
      <c r="B20" s="146" t="s">
        <v>64</v>
      </c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7"/>
    </row>
    <row r="21" spans="1:47" x14ac:dyDescent="0.2">
      <c r="A21" s="143"/>
      <c r="B21" s="140" t="s">
        <v>48</v>
      </c>
      <c r="C21" s="140"/>
      <c r="D21" s="140" t="s">
        <v>49</v>
      </c>
      <c r="E21" s="140"/>
      <c r="F21" s="140" t="s">
        <v>50</v>
      </c>
      <c r="G21" s="140"/>
      <c r="H21" s="140" t="s">
        <v>51</v>
      </c>
      <c r="I21" s="140"/>
      <c r="J21" s="140" t="s">
        <v>52</v>
      </c>
      <c r="K21" s="140"/>
      <c r="L21" s="140" t="s">
        <v>53</v>
      </c>
      <c r="M21" s="140"/>
      <c r="N21" s="140" t="s">
        <v>54</v>
      </c>
      <c r="O21" s="140"/>
      <c r="P21" s="140" t="s">
        <v>55</v>
      </c>
      <c r="Q21" s="140"/>
      <c r="R21" s="140" t="s">
        <v>56</v>
      </c>
      <c r="S21" s="140"/>
      <c r="T21" s="140" t="s">
        <v>57</v>
      </c>
      <c r="U21" s="140"/>
      <c r="V21" s="140" t="s">
        <v>58</v>
      </c>
      <c r="W21" s="140"/>
      <c r="X21" s="140" t="s">
        <v>59</v>
      </c>
      <c r="Y21" s="140"/>
      <c r="Z21" s="140" t="s">
        <v>60</v>
      </c>
      <c r="AA21" s="140"/>
      <c r="AB21" s="140" t="s">
        <v>61</v>
      </c>
      <c r="AC21" s="140"/>
      <c r="AD21" s="140" t="s">
        <v>19</v>
      </c>
      <c r="AE21" s="140"/>
      <c r="AF21" s="140" t="s">
        <v>18</v>
      </c>
      <c r="AG21" s="140"/>
      <c r="AH21" s="140" t="s">
        <v>20</v>
      </c>
      <c r="AI21" s="140"/>
      <c r="AJ21" s="140" t="s">
        <v>47</v>
      </c>
      <c r="AK21" s="140"/>
      <c r="AL21" s="140" t="s">
        <v>24</v>
      </c>
      <c r="AM21" s="140"/>
      <c r="AN21" s="140" t="s">
        <v>26</v>
      </c>
      <c r="AO21" s="140"/>
      <c r="AP21" s="140" t="s">
        <v>25</v>
      </c>
      <c r="AQ21" s="140"/>
      <c r="AR21" s="140" t="s">
        <v>23</v>
      </c>
      <c r="AS21" s="140"/>
      <c r="AT21" s="140" t="s">
        <v>22</v>
      </c>
      <c r="AU21" s="141"/>
    </row>
    <row r="22" spans="1:47" ht="25.5" x14ac:dyDescent="0.2">
      <c r="A22" s="143"/>
      <c r="B22" s="12" t="s">
        <v>5</v>
      </c>
      <c r="C22" s="12" t="s">
        <v>84</v>
      </c>
      <c r="D22" s="12" t="s">
        <v>5</v>
      </c>
      <c r="E22" s="12" t="s">
        <v>84</v>
      </c>
      <c r="F22" s="12" t="s">
        <v>5</v>
      </c>
      <c r="G22" s="12" t="s">
        <v>84</v>
      </c>
      <c r="H22" s="12" t="s">
        <v>5</v>
      </c>
      <c r="I22" s="12" t="s">
        <v>84</v>
      </c>
      <c r="J22" s="12" t="s">
        <v>5</v>
      </c>
      <c r="K22" s="12" t="s">
        <v>84</v>
      </c>
      <c r="L22" s="12" t="s">
        <v>5</v>
      </c>
      <c r="M22" s="12" t="s">
        <v>84</v>
      </c>
      <c r="N22" s="12" t="s">
        <v>5</v>
      </c>
      <c r="O22" s="12" t="s">
        <v>84</v>
      </c>
      <c r="P22" s="12" t="s">
        <v>5</v>
      </c>
      <c r="Q22" s="12" t="s">
        <v>84</v>
      </c>
      <c r="R22" s="12" t="s">
        <v>5</v>
      </c>
      <c r="S22" s="12" t="s">
        <v>84</v>
      </c>
      <c r="T22" s="12" t="s">
        <v>5</v>
      </c>
      <c r="U22" s="12" t="s">
        <v>84</v>
      </c>
      <c r="V22" s="12" t="s">
        <v>5</v>
      </c>
      <c r="W22" s="12" t="s">
        <v>84</v>
      </c>
      <c r="X22" s="12" t="s">
        <v>5</v>
      </c>
      <c r="Y22" s="12" t="s">
        <v>84</v>
      </c>
      <c r="Z22" s="12" t="s">
        <v>5</v>
      </c>
      <c r="AA22" s="12" t="s">
        <v>84</v>
      </c>
      <c r="AB22" s="12" t="s">
        <v>5</v>
      </c>
      <c r="AC22" s="12" t="s">
        <v>84</v>
      </c>
      <c r="AD22" s="12" t="s">
        <v>5</v>
      </c>
      <c r="AE22" s="12" t="s">
        <v>84</v>
      </c>
      <c r="AF22" s="12" t="s">
        <v>5</v>
      </c>
      <c r="AG22" s="12" t="s">
        <v>84</v>
      </c>
      <c r="AH22" s="12" t="s">
        <v>5</v>
      </c>
      <c r="AI22" s="12" t="s">
        <v>84</v>
      </c>
      <c r="AJ22" s="12" t="s">
        <v>5</v>
      </c>
      <c r="AK22" s="12" t="s">
        <v>84</v>
      </c>
      <c r="AL22" s="12" t="s">
        <v>5</v>
      </c>
      <c r="AM22" s="12" t="s">
        <v>84</v>
      </c>
      <c r="AN22" s="12" t="s">
        <v>5</v>
      </c>
      <c r="AO22" s="12" t="s">
        <v>84</v>
      </c>
      <c r="AP22" s="12" t="s">
        <v>5</v>
      </c>
      <c r="AQ22" s="12" t="s">
        <v>84</v>
      </c>
      <c r="AR22" s="12" t="s">
        <v>5</v>
      </c>
      <c r="AS22" s="12" t="s">
        <v>84</v>
      </c>
      <c r="AT22" s="12" t="s">
        <v>5</v>
      </c>
      <c r="AU22" s="12" t="s">
        <v>84</v>
      </c>
    </row>
    <row r="23" spans="1:47" x14ac:dyDescent="0.2">
      <c r="A23" s="14">
        <v>37059</v>
      </c>
      <c r="B23" s="15">
        <v>26</v>
      </c>
      <c r="C23" s="15">
        <v>2332000</v>
      </c>
      <c r="D23" s="21">
        <v>24</v>
      </c>
      <c r="E23" s="15">
        <v>1939000</v>
      </c>
      <c r="F23" s="21">
        <v>42</v>
      </c>
      <c r="G23" s="15">
        <v>2800000</v>
      </c>
      <c r="H23" s="21">
        <v>14</v>
      </c>
      <c r="I23" s="15">
        <v>653000</v>
      </c>
      <c r="J23" s="21">
        <v>8</v>
      </c>
      <c r="K23" s="15">
        <v>481000</v>
      </c>
      <c r="L23" s="21">
        <v>4</v>
      </c>
      <c r="M23" s="15">
        <v>253000</v>
      </c>
      <c r="N23" s="21">
        <v>0</v>
      </c>
      <c r="O23" s="15">
        <v>0</v>
      </c>
      <c r="P23" s="15">
        <v>2</v>
      </c>
      <c r="Q23" s="15">
        <v>620000</v>
      </c>
      <c r="R23" s="21">
        <v>0</v>
      </c>
      <c r="S23" s="15">
        <v>0</v>
      </c>
      <c r="T23" s="21">
        <v>26</v>
      </c>
      <c r="U23" s="15">
        <v>2095000</v>
      </c>
      <c r="V23" s="21">
        <v>23</v>
      </c>
      <c r="W23" s="15">
        <v>1058000</v>
      </c>
      <c r="X23" s="21">
        <v>74</v>
      </c>
      <c r="Y23" s="15">
        <v>5223000</v>
      </c>
      <c r="Z23" s="21">
        <v>0</v>
      </c>
      <c r="AA23" s="15">
        <v>0</v>
      </c>
      <c r="AB23" s="21">
        <v>2</v>
      </c>
      <c r="AC23" s="15">
        <v>85000</v>
      </c>
      <c r="AD23" s="15">
        <v>19</v>
      </c>
      <c r="AE23" s="15">
        <v>361000</v>
      </c>
      <c r="AF23" s="21">
        <v>20</v>
      </c>
      <c r="AG23" s="15">
        <v>810000</v>
      </c>
      <c r="AH23" s="21">
        <v>2</v>
      </c>
      <c r="AI23" s="15">
        <v>22000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</row>
    <row r="24" spans="1:47" x14ac:dyDescent="0.2">
      <c r="A24" s="14">
        <v>37069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6">
        <v>0</v>
      </c>
    </row>
    <row r="25" spans="1:47" x14ac:dyDescent="0.2">
      <c r="A25" s="17">
        <v>37226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/>
      <c r="AS25" s="15"/>
      <c r="AT25" s="15">
        <v>0</v>
      </c>
      <c r="AU25" s="16">
        <v>0</v>
      </c>
    </row>
    <row r="26" spans="1:47" x14ac:dyDescent="0.2">
      <c r="A26" s="18" t="s">
        <v>30</v>
      </c>
      <c r="B26" s="19">
        <v>26</v>
      </c>
      <c r="C26" s="19">
        <v>2332000</v>
      </c>
      <c r="D26" s="19">
        <f t="shared" ref="D26:I26" si="16">SUM(D23:D25)</f>
        <v>24</v>
      </c>
      <c r="E26" s="19">
        <f t="shared" si="16"/>
        <v>1939000</v>
      </c>
      <c r="F26" s="19">
        <f t="shared" si="16"/>
        <v>42</v>
      </c>
      <c r="G26" s="19">
        <f t="shared" si="16"/>
        <v>2800000</v>
      </c>
      <c r="H26" s="19">
        <f t="shared" si="16"/>
        <v>14</v>
      </c>
      <c r="I26" s="19">
        <f t="shared" si="16"/>
        <v>653000</v>
      </c>
      <c r="J26" s="19">
        <f t="shared" ref="J26:O26" si="17">SUM(J23:J25)</f>
        <v>8</v>
      </c>
      <c r="K26" s="19">
        <f t="shared" si="17"/>
        <v>481000</v>
      </c>
      <c r="L26" s="19">
        <f t="shared" si="17"/>
        <v>4</v>
      </c>
      <c r="M26" s="19">
        <f t="shared" si="17"/>
        <v>253000</v>
      </c>
      <c r="N26" s="19">
        <f t="shared" si="17"/>
        <v>0</v>
      </c>
      <c r="O26" s="19">
        <f t="shared" si="17"/>
        <v>0</v>
      </c>
      <c r="P26" s="19">
        <f t="shared" ref="P26:W26" si="18">SUM(P23:P25)</f>
        <v>2</v>
      </c>
      <c r="Q26" s="19">
        <f t="shared" si="18"/>
        <v>620000</v>
      </c>
      <c r="R26" s="19">
        <f t="shared" si="18"/>
        <v>0</v>
      </c>
      <c r="S26" s="19">
        <f t="shared" si="18"/>
        <v>0</v>
      </c>
      <c r="T26" s="19">
        <f t="shared" si="18"/>
        <v>26</v>
      </c>
      <c r="U26" s="19">
        <f t="shared" si="18"/>
        <v>2095000</v>
      </c>
      <c r="V26" s="19">
        <f t="shared" si="18"/>
        <v>23</v>
      </c>
      <c r="W26" s="19">
        <f t="shared" si="18"/>
        <v>1058000</v>
      </c>
      <c r="X26" s="19">
        <f t="shared" ref="X26:AC26" si="19">SUM(X23:X25)</f>
        <v>74</v>
      </c>
      <c r="Y26" s="19">
        <f t="shared" si="19"/>
        <v>5223000</v>
      </c>
      <c r="Z26" s="19">
        <f t="shared" si="19"/>
        <v>0</v>
      </c>
      <c r="AA26" s="19">
        <f t="shared" si="19"/>
        <v>0</v>
      </c>
      <c r="AB26" s="19">
        <f t="shared" si="19"/>
        <v>2</v>
      </c>
      <c r="AC26" s="19">
        <f t="shared" si="19"/>
        <v>85000</v>
      </c>
      <c r="AD26" s="19">
        <f t="shared" ref="AD26:AK26" si="20">SUM(AD23:AD25)</f>
        <v>19</v>
      </c>
      <c r="AE26" s="19">
        <f t="shared" si="20"/>
        <v>361000</v>
      </c>
      <c r="AF26" s="19">
        <f t="shared" si="20"/>
        <v>20</v>
      </c>
      <c r="AG26" s="19">
        <f t="shared" si="20"/>
        <v>810000</v>
      </c>
      <c r="AH26" s="19">
        <f t="shared" si="20"/>
        <v>2</v>
      </c>
      <c r="AI26" s="19">
        <f t="shared" si="20"/>
        <v>22000</v>
      </c>
      <c r="AJ26" s="19">
        <f t="shared" si="20"/>
        <v>0</v>
      </c>
      <c r="AK26" s="19">
        <f t="shared" si="20"/>
        <v>0</v>
      </c>
      <c r="AL26" s="19">
        <f t="shared" ref="AL26:AQ26" si="21">SUM(AL23:AL25)</f>
        <v>0</v>
      </c>
      <c r="AM26" s="19">
        <f t="shared" si="21"/>
        <v>0</v>
      </c>
      <c r="AN26" s="19">
        <f t="shared" si="21"/>
        <v>0</v>
      </c>
      <c r="AO26" s="19">
        <f t="shared" si="21"/>
        <v>0</v>
      </c>
      <c r="AP26" s="19">
        <f t="shared" si="21"/>
        <v>0</v>
      </c>
      <c r="AQ26" s="19">
        <f t="shared" si="21"/>
        <v>0</v>
      </c>
      <c r="AR26" s="19">
        <f>SUM(AR23:AR25)</f>
        <v>0</v>
      </c>
      <c r="AS26" s="19">
        <f>SUM(AS23:AS25)</f>
        <v>0</v>
      </c>
      <c r="AT26" s="19">
        <f>SUM(AT23:AT25)</f>
        <v>0</v>
      </c>
      <c r="AU26" s="20">
        <f>SUM(AU23:AU25)</f>
        <v>0</v>
      </c>
    </row>
    <row r="27" spans="1:47" x14ac:dyDescent="0.2">
      <c r="A27" s="14">
        <v>37906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</row>
    <row r="28" spans="1:47" x14ac:dyDescent="0.2">
      <c r="A28" s="14">
        <v>37917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</row>
    <row r="29" spans="1:47" x14ac:dyDescent="0.2">
      <c r="A29" s="18" t="s">
        <v>31</v>
      </c>
      <c r="B29" s="19">
        <v>0</v>
      </c>
      <c r="C29" s="19">
        <v>0</v>
      </c>
      <c r="D29" s="19">
        <f t="shared" ref="D29:AC29" si="22">SUM(D27:D28)</f>
        <v>0</v>
      </c>
      <c r="E29" s="19">
        <f t="shared" si="22"/>
        <v>0</v>
      </c>
      <c r="F29" s="19">
        <f t="shared" si="22"/>
        <v>0</v>
      </c>
      <c r="G29" s="19">
        <f t="shared" si="22"/>
        <v>0</v>
      </c>
      <c r="H29" s="19">
        <f t="shared" si="22"/>
        <v>0</v>
      </c>
      <c r="I29" s="19">
        <f t="shared" si="22"/>
        <v>0</v>
      </c>
      <c r="J29" s="19">
        <f t="shared" si="22"/>
        <v>0</v>
      </c>
      <c r="K29" s="19">
        <f t="shared" si="22"/>
        <v>0</v>
      </c>
      <c r="L29" s="19">
        <f t="shared" si="22"/>
        <v>0</v>
      </c>
      <c r="M29" s="19">
        <f t="shared" si="22"/>
        <v>0</v>
      </c>
      <c r="N29" s="19">
        <f t="shared" si="22"/>
        <v>0</v>
      </c>
      <c r="O29" s="19">
        <f t="shared" si="22"/>
        <v>0</v>
      </c>
      <c r="P29" s="19">
        <f t="shared" si="22"/>
        <v>0</v>
      </c>
      <c r="Q29" s="19">
        <f t="shared" si="22"/>
        <v>0</v>
      </c>
      <c r="R29" s="19">
        <f t="shared" si="22"/>
        <v>0</v>
      </c>
      <c r="S29" s="19">
        <f t="shared" si="22"/>
        <v>0</v>
      </c>
      <c r="T29" s="19">
        <f t="shared" si="22"/>
        <v>0</v>
      </c>
      <c r="U29" s="19">
        <f t="shared" si="22"/>
        <v>0</v>
      </c>
      <c r="V29" s="19">
        <f t="shared" si="22"/>
        <v>0</v>
      </c>
      <c r="W29" s="19">
        <f t="shared" si="22"/>
        <v>0</v>
      </c>
      <c r="X29" s="19">
        <f t="shared" si="22"/>
        <v>0</v>
      </c>
      <c r="Y29" s="19">
        <f t="shared" si="22"/>
        <v>0</v>
      </c>
      <c r="Z29" s="19">
        <f t="shared" si="22"/>
        <v>0</v>
      </c>
      <c r="AA29" s="19">
        <f t="shared" si="22"/>
        <v>0</v>
      </c>
      <c r="AB29" s="19">
        <f t="shared" si="22"/>
        <v>0</v>
      </c>
      <c r="AC29" s="19">
        <f t="shared" si="22"/>
        <v>0</v>
      </c>
      <c r="AD29" s="19">
        <f>SUM(AD27:AD28)</f>
        <v>0</v>
      </c>
      <c r="AE29" s="19">
        <f>SUM(AE27:AE28)</f>
        <v>0</v>
      </c>
      <c r="AF29" s="19">
        <f>SUM(AF27:AF28)</f>
        <v>0</v>
      </c>
      <c r="AG29" s="19">
        <f>SUM(AG27:AG28)</f>
        <v>0</v>
      </c>
      <c r="AH29" s="19">
        <f>SUM(AH27)</f>
        <v>0</v>
      </c>
      <c r="AI29" s="19">
        <f>SUM(AI27)</f>
        <v>0</v>
      </c>
      <c r="AJ29" s="19">
        <f t="shared" ref="AJ29:AS29" si="23">SUM(AJ27:AJ28)</f>
        <v>0</v>
      </c>
      <c r="AK29" s="19">
        <f t="shared" si="23"/>
        <v>0</v>
      </c>
      <c r="AL29" s="19">
        <f t="shared" si="23"/>
        <v>0</v>
      </c>
      <c r="AM29" s="19">
        <f t="shared" si="23"/>
        <v>0</v>
      </c>
      <c r="AN29" s="19">
        <f t="shared" si="23"/>
        <v>0</v>
      </c>
      <c r="AO29" s="19">
        <f t="shared" si="23"/>
        <v>0</v>
      </c>
      <c r="AP29" s="19">
        <f t="shared" si="23"/>
        <v>0</v>
      </c>
      <c r="AQ29" s="19">
        <f t="shared" si="23"/>
        <v>0</v>
      </c>
      <c r="AR29" s="19">
        <f t="shared" si="23"/>
        <v>0</v>
      </c>
      <c r="AS29" s="19">
        <f t="shared" si="23"/>
        <v>0</v>
      </c>
      <c r="AT29" s="19">
        <f>SUM(AT27)</f>
        <v>0</v>
      </c>
      <c r="AU29" s="20">
        <f>SUM(AU27)</f>
        <v>0</v>
      </c>
    </row>
    <row r="30" spans="1:47" x14ac:dyDescent="0.2">
      <c r="A30" s="14">
        <v>38256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</row>
    <row r="31" spans="1:47" x14ac:dyDescent="0.2">
      <c r="A31" s="17">
        <v>38261</v>
      </c>
      <c r="B31" s="15">
        <v>28</v>
      </c>
      <c r="C31" s="15">
        <v>255500</v>
      </c>
      <c r="D31" s="15">
        <v>15</v>
      </c>
      <c r="E31" s="15">
        <v>160000</v>
      </c>
      <c r="F31" s="15">
        <v>38</v>
      </c>
      <c r="G31" s="15">
        <v>1313000</v>
      </c>
      <c r="H31" s="15">
        <v>4</v>
      </c>
      <c r="I31" s="15">
        <v>76500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51</v>
      </c>
      <c r="U31" s="15">
        <v>2520300</v>
      </c>
      <c r="V31" s="15">
        <v>23</v>
      </c>
      <c r="W31" s="15">
        <v>953000</v>
      </c>
      <c r="X31" s="15">
        <v>105</v>
      </c>
      <c r="Y31" s="15">
        <v>3175960</v>
      </c>
      <c r="Z31" s="15">
        <v>0</v>
      </c>
      <c r="AA31" s="15">
        <v>0</v>
      </c>
      <c r="AB31" s="15">
        <v>0</v>
      </c>
      <c r="AC31" s="15">
        <v>0</v>
      </c>
      <c r="AD31" s="15">
        <v>16</v>
      </c>
      <c r="AE31" s="15">
        <v>216500</v>
      </c>
      <c r="AF31" s="15">
        <v>11</v>
      </c>
      <c r="AG31" s="15">
        <v>137000</v>
      </c>
      <c r="AH31" s="15">
        <v>3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</row>
    <row r="32" spans="1:47" x14ac:dyDescent="0.2">
      <c r="A32" s="14">
        <v>38273</v>
      </c>
      <c r="B32" s="15">
        <v>87</v>
      </c>
      <c r="C32" s="15">
        <v>386500</v>
      </c>
      <c r="D32" s="15">
        <v>58</v>
      </c>
      <c r="E32" s="15">
        <v>302500</v>
      </c>
      <c r="F32" s="15">
        <v>73</v>
      </c>
      <c r="G32" s="15">
        <v>324000</v>
      </c>
      <c r="H32" s="15">
        <v>36</v>
      </c>
      <c r="I32" s="15">
        <v>150000</v>
      </c>
      <c r="J32" s="15">
        <v>10</v>
      </c>
      <c r="K32" s="15">
        <v>990000</v>
      </c>
      <c r="L32" s="15">
        <v>6</v>
      </c>
      <c r="M32" s="15">
        <v>67500</v>
      </c>
      <c r="N32" s="15">
        <v>2</v>
      </c>
      <c r="O32" s="15">
        <v>56500</v>
      </c>
      <c r="P32" s="15">
        <v>3</v>
      </c>
      <c r="Q32" s="15">
        <v>45000</v>
      </c>
      <c r="R32" s="15">
        <v>0</v>
      </c>
      <c r="S32" s="15">
        <v>0</v>
      </c>
      <c r="T32" s="15">
        <v>42</v>
      </c>
      <c r="U32" s="15">
        <v>376000</v>
      </c>
      <c r="V32" s="15">
        <v>22</v>
      </c>
      <c r="W32" s="15">
        <v>197000</v>
      </c>
      <c r="X32" s="15">
        <v>100</v>
      </c>
      <c r="Y32" s="15">
        <v>467000</v>
      </c>
      <c r="Z32" s="15">
        <v>0</v>
      </c>
      <c r="AA32" s="15">
        <v>0</v>
      </c>
      <c r="AB32" s="15">
        <v>0</v>
      </c>
      <c r="AC32" s="15">
        <v>0</v>
      </c>
      <c r="AD32" s="15">
        <v>25</v>
      </c>
      <c r="AE32" s="15">
        <v>126900</v>
      </c>
      <c r="AF32" s="15">
        <v>43</v>
      </c>
      <c r="AG32" s="15">
        <v>165945</v>
      </c>
      <c r="AH32" s="15">
        <v>48</v>
      </c>
      <c r="AI32" s="15">
        <v>319000</v>
      </c>
      <c r="AJ32" s="15">
        <v>1</v>
      </c>
      <c r="AK32" s="15">
        <v>90000</v>
      </c>
      <c r="AL32" s="15">
        <v>22</v>
      </c>
      <c r="AM32" s="15">
        <v>104500</v>
      </c>
      <c r="AN32" s="15">
        <v>1</v>
      </c>
      <c r="AO32" s="15">
        <v>650000</v>
      </c>
      <c r="AP32" s="15">
        <v>1</v>
      </c>
      <c r="AQ32" s="15">
        <v>16500</v>
      </c>
      <c r="AR32" s="15"/>
      <c r="AS32" s="15">
        <v>7</v>
      </c>
      <c r="AT32" s="15">
        <v>0</v>
      </c>
      <c r="AU32" s="15">
        <v>0</v>
      </c>
    </row>
    <row r="33" spans="1:47" x14ac:dyDescent="0.2">
      <c r="A33" s="18" t="s">
        <v>32</v>
      </c>
      <c r="B33" s="19">
        <v>115</v>
      </c>
      <c r="C33" s="19">
        <v>642000</v>
      </c>
      <c r="D33" s="19">
        <f t="shared" ref="D33:AC33" si="24">SUM(D30:D32)</f>
        <v>73</v>
      </c>
      <c r="E33" s="19">
        <f t="shared" si="24"/>
        <v>462500</v>
      </c>
      <c r="F33" s="19">
        <f t="shared" si="24"/>
        <v>111</v>
      </c>
      <c r="G33" s="19">
        <f t="shared" si="24"/>
        <v>1637000</v>
      </c>
      <c r="H33" s="19">
        <f t="shared" si="24"/>
        <v>40</v>
      </c>
      <c r="I33" s="19">
        <f t="shared" si="24"/>
        <v>226500</v>
      </c>
      <c r="J33" s="19">
        <f t="shared" si="24"/>
        <v>10</v>
      </c>
      <c r="K33" s="19">
        <f t="shared" si="24"/>
        <v>990000</v>
      </c>
      <c r="L33" s="19">
        <f t="shared" si="24"/>
        <v>6</v>
      </c>
      <c r="M33" s="19">
        <f t="shared" si="24"/>
        <v>67500</v>
      </c>
      <c r="N33" s="19">
        <f t="shared" si="24"/>
        <v>2</v>
      </c>
      <c r="O33" s="19">
        <f t="shared" si="24"/>
        <v>56500</v>
      </c>
      <c r="P33" s="19">
        <f t="shared" si="24"/>
        <v>3</v>
      </c>
      <c r="Q33" s="19">
        <f t="shared" si="24"/>
        <v>45000</v>
      </c>
      <c r="R33" s="19">
        <f t="shared" si="24"/>
        <v>0</v>
      </c>
      <c r="S33" s="19">
        <f t="shared" si="24"/>
        <v>0</v>
      </c>
      <c r="T33" s="19">
        <f t="shared" si="24"/>
        <v>93</v>
      </c>
      <c r="U33" s="19">
        <f t="shared" si="24"/>
        <v>2896300</v>
      </c>
      <c r="V33" s="19">
        <f t="shared" si="24"/>
        <v>45</v>
      </c>
      <c r="W33" s="19">
        <f t="shared" si="24"/>
        <v>1150000</v>
      </c>
      <c r="X33" s="19">
        <f t="shared" si="24"/>
        <v>205</v>
      </c>
      <c r="Y33" s="19">
        <f t="shared" si="24"/>
        <v>3642960</v>
      </c>
      <c r="Z33" s="19">
        <f t="shared" si="24"/>
        <v>0</v>
      </c>
      <c r="AA33" s="19">
        <f t="shared" si="24"/>
        <v>0</v>
      </c>
      <c r="AB33" s="19">
        <f t="shared" si="24"/>
        <v>0</v>
      </c>
      <c r="AC33" s="19">
        <f t="shared" si="24"/>
        <v>0</v>
      </c>
      <c r="AD33" s="19">
        <f>SUM(AD30:AD32)</f>
        <v>41</v>
      </c>
      <c r="AE33" s="19">
        <f>SUM(AE30:AE32)</f>
        <v>343400</v>
      </c>
      <c r="AF33" s="19">
        <f t="shared" ref="AF33:AQ33" si="25">SUM(AF30:AF32)</f>
        <v>54</v>
      </c>
      <c r="AG33" s="19">
        <f t="shared" si="25"/>
        <v>302945</v>
      </c>
      <c r="AH33" s="19">
        <f t="shared" si="25"/>
        <v>51</v>
      </c>
      <c r="AI33" s="19">
        <f t="shared" si="25"/>
        <v>319000</v>
      </c>
      <c r="AJ33" s="19">
        <f t="shared" si="25"/>
        <v>1</v>
      </c>
      <c r="AK33" s="19">
        <f t="shared" si="25"/>
        <v>90000</v>
      </c>
      <c r="AL33" s="19">
        <f t="shared" si="25"/>
        <v>22</v>
      </c>
      <c r="AM33" s="19">
        <f t="shared" si="25"/>
        <v>104500</v>
      </c>
      <c r="AN33" s="19">
        <f t="shared" si="25"/>
        <v>1</v>
      </c>
      <c r="AO33" s="19">
        <f t="shared" si="25"/>
        <v>650000</v>
      </c>
      <c r="AP33" s="19">
        <f t="shared" si="25"/>
        <v>1</v>
      </c>
      <c r="AQ33" s="19">
        <f t="shared" si="25"/>
        <v>16500</v>
      </c>
      <c r="AR33" s="19">
        <f>SUM(AR30:AR32)</f>
        <v>0</v>
      </c>
      <c r="AS33" s="19">
        <f>SUM(AS30:AS32)</f>
        <v>7</v>
      </c>
      <c r="AT33" s="19">
        <f>SUM(AT30:AT32)</f>
        <v>0</v>
      </c>
      <c r="AU33" s="20">
        <f>SUM(AU30:AU32)</f>
        <v>0</v>
      </c>
    </row>
    <row r="34" spans="1:47" x14ac:dyDescent="0.2">
      <c r="A34" s="23" t="s">
        <v>27</v>
      </c>
      <c r="B34" s="24">
        <v>46</v>
      </c>
      <c r="C34" s="24">
        <v>0</v>
      </c>
      <c r="D34" s="24">
        <v>64</v>
      </c>
      <c r="E34" s="24">
        <v>0</v>
      </c>
      <c r="F34" s="24">
        <v>59</v>
      </c>
      <c r="G34" s="24">
        <v>0</v>
      </c>
      <c r="H34" s="24">
        <v>49</v>
      </c>
      <c r="I34" s="24">
        <v>0</v>
      </c>
      <c r="J34" s="24">
        <v>8</v>
      </c>
      <c r="K34" s="24">
        <v>0</v>
      </c>
      <c r="L34" s="24">
        <v>2</v>
      </c>
      <c r="M34" s="24">
        <v>0</v>
      </c>
      <c r="N34" s="24">
        <v>9</v>
      </c>
      <c r="O34" s="24">
        <v>0</v>
      </c>
      <c r="P34" s="24">
        <v>4</v>
      </c>
      <c r="Q34" s="24">
        <v>0</v>
      </c>
      <c r="R34" s="24">
        <v>3</v>
      </c>
      <c r="S34" s="24">
        <v>0</v>
      </c>
      <c r="T34" s="24">
        <v>58</v>
      </c>
      <c r="U34" s="24">
        <v>0</v>
      </c>
      <c r="V34" s="24">
        <v>24</v>
      </c>
      <c r="W34" s="24">
        <v>0</v>
      </c>
      <c r="X34" s="24">
        <v>104</v>
      </c>
      <c r="Y34" s="24">
        <v>0</v>
      </c>
      <c r="Z34" s="24">
        <v>1</v>
      </c>
      <c r="AA34" s="24">
        <v>0</v>
      </c>
      <c r="AB34" s="24">
        <v>0</v>
      </c>
      <c r="AC34" s="24">
        <v>0</v>
      </c>
      <c r="AD34" s="24">
        <v>11</v>
      </c>
      <c r="AE34" s="24">
        <v>0</v>
      </c>
      <c r="AF34" s="24">
        <v>45</v>
      </c>
      <c r="AG34" s="24">
        <v>0</v>
      </c>
      <c r="AH34" s="24">
        <v>31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5">
        <v>0</v>
      </c>
    </row>
    <row r="35" spans="1:47" x14ac:dyDescent="0.2">
      <c r="A35" s="26" t="s">
        <v>34</v>
      </c>
      <c r="B35" s="27">
        <v>46</v>
      </c>
      <c r="C35" s="27">
        <v>0</v>
      </c>
      <c r="D35" s="27">
        <f t="shared" ref="D35:AC35" si="26">SUM(D34)</f>
        <v>64</v>
      </c>
      <c r="E35" s="27">
        <f t="shared" si="26"/>
        <v>0</v>
      </c>
      <c r="F35" s="27">
        <f t="shared" si="26"/>
        <v>59</v>
      </c>
      <c r="G35" s="27">
        <f t="shared" si="26"/>
        <v>0</v>
      </c>
      <c r="H35" s="27">
        <f t="shared" si="26"/>
        <v>49</v>
      </c>
      <c r="I35" s="27">
        <f t="shared" si="26"/>
        <v>0</v>
      </c>
      <c r="J35" s="27">
        <f t="shared" si="26"/>
        <v>8</v>
      </c>
      <c r="K35" s="27">
        <f t="shared" si="26"/>
        <v>0</v>
      </c>
      <c r="L35" s="27">
        <f t="shared" si="26"/>
        <v>2</v>
      </c>
      <c r="M35" s="27">
        <f t="shared" si="26"/>
        <v>0</v>
      </c>
      <c r="N35" s="27">
        <f t="shared" si="26"/>
        <v>9</v>
      </c>
      <c r="O35" s="27">
        <f t="shared" si="26"/>
        <v>0</v>
      </c>
      <c r="P35" s="27">
        <f t="shared" si="26"/>
        <v>4</v>
      </c>
      <c r="Q35" s="27">
        <f t="shared" si="26"/>
        <v>0</v>
      </c>
      <c r="R35" s="27">
        <f t="shared" si="26"/>
        <v>3</v>
      </c>
      <c r="S35" s="27">
        <f t="shared" si="26"/>
        <v>0</v>
      </c>
      <c r="T35" s="27">
        <f t="shared" si="26"/>
        <v>58</v>
      </c>
      <c r="U35" s="27">
        <f t="shared" si="26"/>
        <v>0</v>
      </c>
      <c r="V35" s="27">
        <f t="shared" si="26"/>
        <v>24</v>
      </c>
      <c r="W35" s="27">
        <f t="shared" si="26"/>
        <v>0</v>
      </c>
      <c r="X35" s="27">
        <f t="shared" si="26"/>
        <v>104</v>
      </c>
      <c r="Y35" s="27">
        <f t="shared" si="26"/>
        <v>0</v>
      </c>
      <c r="Z35" s="27">
        <f t="shared" si="26"/>
        <v>1</v>
      </c>
      <c r="AA35" s="27">
        <f t="shared" si="26"/>
        <v>0</v>
      </c>
      <c r="AB35" s="27">
        <f t="shared" si="26"/>
        <v>0</v>
      </c>
      <c r="AC35" s="27">
        <f t="shared" si="26"/>
        <v>0</v>
      </c>
      <c r="AD35" s="27">
        <f>SUM(AD34)</f>
        <v>11</v>
      </c>
      <c r="AE35" s="27">
        <f>SUM(AE34)</f>
        <v>0</v>
      </c>
      <c r="AF35" s="27">
        <f t="shared" ref="AF35:AQ35" si="27">SUM(AF34)</f>
        <v>45</v>
      </c>
      <c r="AG35" s="27">
        <f t="shared" si="27"/>
        <v>0</v>
      </c>
      <c r="AH35" s="27">
        <f t="shared" si="27"/>
        <v>31</v>
      </c>
      <c r="AI35" s="27">
        <f t="shared" si="27"/>
        <v>0</v>
      </c>
      <c r="AJ35" s="27">
        <f t="shared" si="27"/>
        <v>0</v>
      </c>
      <c r="AK35" s="27">
        <f t="shared" si="27"/>
        <v>0</v>
      </c>
      <c r="AL35" s="27">
        <f t="shared" si="27"/>
        <v>0</v>
      </c>
      <c r="AM35" s="27">
        <f t="shared" si="27"/>
        <v>0</v>
      </c>
      <c r="AN35" s="27">
        <f t="shared" si="27"/>
        <v>0</v>
      </c>
      <c r="AO35" s="27">
        <f t="shared" si="27"/>
        <v>0</v>
      </c>
      <c r="AP35" s="27">
        <f t="shared" si="27"/>
        <v>0</v>
      </c>
      <c r="AQ35" s="27">
        <f t="shared" si="27"/>
        <v>0</v>
      </c>
      <c r="AR35" s="27">
        <f>SUM(AR34)</f>
        <v>0</v>
      </c>
      <c r="AS35" s="27">
        <f>SUM(AS34)</f>
        <v>0</v>
      </c>
      <c r="AT35" s="27">
        <f>SUM(AT34)</f>
        <v>0</v>
      </c>
      <c r="AU35" s="28">
        <f>SUM(AU34)</f>
        <v>0</v>
      </c>
    </row>
    <row r="36" spans="1:47" ht="13.5" thickBot="1" x14ac:dyDescent="0.25">
      <c r="A36" s="29" t="s">
        <v>29</v>
      </c>
      <c r="B36" s="30">
        <v>187</v>
      </c>
      <c r="C36" s="30">
        <v>2974000</v>
      </c>
      <c r="D36" s="30">
        <f t="shared" ref="D36:AC36" si="28">D26+D29+D33+D35</f>
        <v>161</v>
      </c>
      <c r="E36" s="30">
        <f t="shared" si="28"/>
        <v>2401500</v>
      </c>
      <c r="F36" s="30">
        <f t="shared" si="28"/>
        <v>212</v>
      </c>
      <c r="G36" s="30">
        <f t="shared" si="28"/>
        <v>4437000</v>
      </c>
      <c r="H36" s="30">
        <f t="shared" si="28"/>
        <v>103</v>
      </c>
      <c r="I36" s="30">
        <f t="shared" si="28"/>
        <v>879500</v>
      </c>
      <c r="J36" s="30">
        <f t="shared" si="28"/>
        <v>26</v>
      </c>
      <c r="K36" s="30">
        <f t="shared" si="28"/>
        <v>1471000</v>
      </c>
      <c r="L36" s="30">
        <f t="shared" si="28"/>
        <v>12</v>
      </c>
      <c r="M36" s="30">
        <f t="shared" si="28"/>
        <v>320500</v>
      </c>
      <c r="N36" s="30">
        <f t="shared" si="28"/>
        <v>11</v>
      </c>
      <c r="O36" s="30">
        <f t="shared" si="28"/>
        <v>56500</v>
      </c>
      <c r="P36" s="30">
        <f t="shared" si="28"/>
        <v>9</v>
      </c>
      <c r="Q36" s="30">
        <f t="shared" si="28"/>
        <v>665000</v>
      </c>
      <c r="R36" s="30">
        <f t="shared" si="28"/>
        <v>3</v>
      </c>
      <c r="S36" s="30">
        <f t="shared" si="28"/>
        <v>0</v>
      </c>
      <c r="T36" s="30">
        <f t="shared" si="28"/>
        <v>177</v>
      </c>
      <c r="U36" s="30">
        <f t="shared" si="28"/>
        <v>4991300</v>
      </c>
      <c r="V36" s="30">
        <f t="shared" si="28"/>
        <v>92</v>
      </c>
      <c r="W36" s="30">
        <f t="shared" si="28"/>
        <v>2208000</v>
      </c>
      <c r="X36" s="30">
        <f t="shared" si="28"/>
        <v>383</v>
      </c>
      <c r="Y36" s="30">
        <f t="shared" si="28"/>
        <v>8865960</v>
      </c>
      <c r="Z36" s="30">
        <f t="shared" si="28"/>
        <v>1</v>
      </c>
      <c r="AA36" s="30">
        <f t="shared" si="28"/>
        <v>0</v>
      </c>
      <c r="AB36" s="30">
        <f t="shared" si="28"/>
        <v>2</v>
      </c>
      <c r="AC36" s="30">
        <f t="shared" si="28"/>
        <v>85000</v>
      </c>
      <c r="AD36" s="30">
        <f>AD26+AD29+AD33+AD35</f>
        <v>71</v>
      </c>
      <c r="AE36" s="30">
        <f>AE26+AE29+AE33+AE35</f>
        <v>704400</v>
      </c>
      <c r="AF36" s="30">
        <f t="shared" ref="AF36:AQ36" si="29">AF26+AF29+AF33+AF35</f>
        <v>119</v>
      </c>
      <c r="AG36" s="30">
        <f t="shared" si="29"/>
        <v>1112945</v>
      </c>
      <c r="AH36" s="30">
        <f t="shared" si="29"/>
        <v>84</v>
      </c>
      <c r="AI36" s="30">
        <f t="shared" si="29"/>
        <v>341000</v>
      </c>
      <c r="AJ36" s="30">
        <f t="shared" si="29"/>
        <v>1</v>
      </c>
      <c r="AK36" s="30">
        <f t="shared" si="29"/>
        <v>90000</v>
      </c>
      <c r="AL36" s="30">
        <f t="shared" si="29"/>
        <v>22</v>
      </c>
      <c r="AM36" s="30">
        <f t="shared" si="29"/>
        <v>104500</v>
      </c>
      <c r="AN36" s="30">
        <f t="shared" si="29"/>
        <v>1</v>
      </c>
      <c r="AO36" s="30">
        <f t="shared" si="29"/>
        <v>650000</v>
      </c>
      <c r="AP36" s="30">
        <f t="shared" si="29"/>
        <v>1</v>
      </c>
      <c r="AQ36" s="30">
        <f t="shared" si="29"/>
        <v>16500</v>
      </c>
      <c r="AR36" s="30">
        <f>AR26+AR29+AR33+AR35</f>
        <v>0</v>
      </c>
      <c r="AS36" s="30">
        <f>AS26+AS29+AS33+AS35</f>
        <v>7</v>
      </c>
      <c r="AT36" s="30">
        <f>AT26+AT29+AT33+AT35</f>
        <v>0</v>
      </c>
      <c r="AU36" s="31">
        <f>AU26+AU29+AU33+AU35</f>
        <v>0</v>
      </c>
    </row>
    <row r="38" spans="1:47" ht="13.5" thickBot="1" x14ac:dyDescent="0.25"/>
    <row r="39" spans="1:47" x14ac:dyDescent="0.2">
      <c r="A39" s="142" t="s">
        <v>17</v>
      </c>
      <c r="B39" s="146" t="s">
        <v>65</v>
      </c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7"/>
    </row>
    <row r="40" spans="1:47" x14ac:dyDescent="0.2">
      <c r="A40" s="143"/>
      <c r="B40" s="140" t="s">
        <v>48</v>
      </c>
      <c r="C40" s="140"/>
      <c r="D40" s="140" t="s">
        <v>49</v>
      </c>
      <c r="E40" s="140"/>
      <c r="F40" s="140" t="s">
        <v>50</v>
      </c>
      <c r="G40" s="140"/>
      <c r="H40" s="140" t="s">
        <v>51</v>
      </c>
      <c r="I40" s="140"/>
      <c r="J40" s="140" t="s">
        <v>52</v>
      </c>
      <c r="K40" s="140"/>
      <c r="L40" s="140" t="s">
        <v>53</v>
      </c>
      <c r="M40" s="140"/>
      <c r="N40" s="140" t="s">
        <v>54</v>
      </c>
      <c r="O40" s="140"/>
      <c r="P40" s="140" t="s">
        <v>55</v>
      </c>
      <c r="Q40" s="140"/>
      <c r="R40" s="140" t="s">
        <v>56</v>
      </c>
      <c r="S40" s="140"/>
      <c r="T40" s="140" t="s">
        <v>57</v>
      </c>
      <c r="U40" s="140"/>
      <c r="V40" s="140" t="s">
        <v>58</v>
      </c>
      <c r="W40" s="140"/>
      <c r="X40" s="140" t="s">
        <v>59</v>
      </c>
      <c r="Y40" s="140"/>
      <c r="Z40" s="140" t="s">
        <v>60</v>
      </c>
      <c r="AA40" s="140"/>
      <c r="AB40" s="140" t="s">
        <v>61</v>
      </c>
      <c r="AC40" s="140"/>
      <c r="AD40" s="140" t="s">
        <v>19</v>
      </c>
      <c r="AE40" s="140"/>
      <c r="AF40" s="140" t="s">
        <v>18</v>
      </c>
      <c r="AG40" s="140"/>
      <c r="AH40" s="140" t="s">
        <v>20</v>
      </c>
      <c r="AI40" s="140"/>
      <c r="AJ40" s="140" t="s">
        <v>47</v>
      </c>
      <c r="AK40" s="140"/>
      <c r="AL40" s="140" t="s">
        <v>24</v>
      </c>
      <c r="AM40" s="140"/>
      <c r="AN40" s="140" t="s">
        <v>26</v>
      </c>
      <c r="AO40" s="140"/>
      <c r="AP40" s="140" t="s">
        <v>25</v>
      </c>
      <c r="AQ40" s="140"/>
      <c r="AR40" s="140" t="s">
        <v>23</v>
      </c>
      <c r="AS40" s="140"/>
      <c r="AT40" s="140" t="s">
        <v>22</v>
      </c>
      <c r="AU40" s="141"/>
    </row>
    <row r="41" spans="1:47" ht="25.5" x14ac:dyDescent="0.2">
      <c r="A41" s="143"/>
      <c r="B41" s="12" t="s">
        <v>5</v>
      </c>
      <c r="C41" s="12" t="s">
        <v>84</v>
      </c>
      <c r="D41" s="12" t="s">
        <v>5</v>
      </c>
      <c r="E41" s="12" t="s">
        <v>84</v>
      </c>
      <c r="F41" s="12" t="s">
        <v>5</v>
      </c>
      <c r="G41" s="12" t="s">
        <v>84</v>
      </c>
      <c r="H41" s="12" t="s">
        <v>5</v>
      </c>
      <c r="I41" s="12" t="s">
        <v>84</v>
      </c>
      <c r="J41" s="12" t="s">
        <v>5</v>
      </c>
      <c r="K41" s="12" t="s">
        <v>84</v>
      </c>
      <c r="L41" s="12" t="s">
        <v>5</v>
      </c>
      <c r="M41" s="12" t="s">
        <v>84</v>
      </c>
      <c r="N41" s="12" t="s">
        <v>5</v>
      </c>
      <c r="O41" s="12" t="s">
        <v>84</v>
      </c>
      <c r="P41" s="12" t="s">
        <v>5</v>
      </c>
      <c r="Q41" s="12" t="s">
        <v>84</v>
      </c>
      <c r="R41" s="12" t="s">
        <v>5</v>
      </c>
      <c r="S41" s="12" t="s">
        <v>84</v>
      </c>
      <c r="T41" s="12" t="s">
        <v>5</v>
      </c>
      <c r="U41" s="12" t="s">
        <v>84</v>
      </c>
      <c r="V41" s="12" t="s">
        <v>5</v>
      </c>
      <c r="W41" s="12" t="s">
        <v>84</v>
      </c>
      <c r="X41" s="12" t="s">
        <v>5</v>
      </c>
      <c r="Y41" s="12" t="s">
        <v>84</v>
      </c>
      <c r="Z41" s="12" t="s">
        <v>5</v>
      </c>
      <c r="AA41" s="12" t="s">
        <v>84</v>
      </c>
      <c r="AB41" s="12" t="s">
        <v>5</v>
      </c>
      <c r="AC41" s="12" t="s">
        <v>84</v>
      </c>
      <c r="AD41" s="12" t="s">
        <v>5</v>
      </c>
      <c r="AE41" s="12" t="s">
        <v>84</v>
      </c>
      <c r="AF41" s="12" t="s">
        <v>5</v>
      </c>
      <c r="AG41" s="12" t="s">
        <v>84</v>
      </c>
      <c r="AH41" s="12" t="s">
        <v>5</v>
      </c>
      <c r="AI41" s="12" t="s">
        <v>84</v>
      </c>
      <c r="AJ41" s="12" t="s">
        <v>5</v>
      </c>
      <c r="AK41" s="12" t="s">
        <v>84</v>
      </c>
      <c r="AL41" s="12" t="s">
        <v>5</v>
      </c>
      <c r="AM41" s="12" t="s">
        <v>84</v>
      </c>
      <c r="AN41" s="12" t="s">
        <v>5</v>
      </c>
      <c r="AO41" s="12" t="s">
        <v>84</v>
      </c>
      <c r="AP41" s="12" t="s">
        <v>5</v>
      </c>
      <c r="AQ41" s="12" t="s">
        <v>84</v>
      </c>
      <c r="AR41" s="12" t="s">
        <v>5</v>
      </c>
      <c r="AS41" s="12" t="s">
        <v>84</v>
      </c>
      <c r="AT41" s="12" t="s">
        <v>5</v>
      </c>
      <c r="AU41" s="12" t="s">
        <v>84</v>
      </c>
    </row>
    <row r="42" spans="1:47" x14ac:dyDescent="0.2">
      <c r="A42" s="14">
        <v>37059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6">
        <v>0</v>
      </c>
    </row>
    <row r="43" spans="1:47" x14ac:dyDescent="0.2">
      <c r="A43" s="14">
        <v>37069</v>
      </c>
      <c r="B43" s="15">
        <v>4</v>
      </c>
      <c r="C43" s="15">
        <v>45000</v>
      </c>
      <c r="D43" s="15">
        <v>0</v>
      </c>
      <c r="E43" s="15">
        <v>0</v>
      </c>
      <c r="F43" s="15">
        <v>1</v>
      </c>
      <c r="G43" s="15">
        <v>40000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18</v>
      </c>
      <c r="U43" s="15">
        <v>95000</v>
      </c>
      <c r="V43" s="15">
        <v>7</v>
      </c>
      <c r="W43" s="15">
        <v>450000</v>
      </c>
      <c r="X43" s="15">
        <v>22</v>
      </c>
      <c r="Y43" s="15">
        <v>160000</v>
      </c>
      <c r="Z43" s="15">
        <v>0</v>
      </c>
      <c r="AA43" s="15">
        <v>0</v>
      </c>
      <c r="AB43" s="15">
        <v>0</v>
      </c>
      <c r="AC43" s="15">
        <v>0</v>
      </c>
      <c r="AD43" s="15">
        <v>1</v>
      </c>
      <c r="AE43" s="15">
        <v>0</v>
      </c>
      <c r="AF43" s="15">
        <v>2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6">
        <v>0</v>
      </c>
    </row>
    <row r="44" spans="1:47" x14ac:dyDescent="0.2">
      <c r="A44" s="17">
        <v>37226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6">
        <v>0</v>
      </c>
    </row>
    <row r="45" spans="1:47" x14ac:dyDescent="0.2">
      <c r="A45" s="18" t="s">
        <v>30</v>
      </c>
      <c r="B45" s="19">
        <f t="shared" ref="B45:I45" si="30">SUM(B42:B44)</f>
        <v>4</v>
      </c>
      <c r="C45" s="19">
        <f t="shared" si="30"/>
        <v>45000</v>
      </c>
      <c r="D45" s="19">
        <f t="shared" si="30"/>
        <v>0</v>
      </c>
      <c r="E45" s="19">
        <f t="shared" si="30"/>
        <v>0</v>
      </c>
      <c r="F45" s="19">
        <f t="shared" si="30"/>
        <v>1</v>
      </c>
      <c r="G45" s="19">
        <f t="shared" si="30"/>
        <v>40000</v>
      </c>
      <c r="H45" s="19">
        <f t="shared" si="30"/>
        <v>0</v>
      </c>
      <c r="I45" s="19">
        <f t="shared" si="30"/>
        <v>0</v>
      </c>
      <c r="J45" s="19">
        <f t="shared" ref="J45:O45" si="31">SUM(J42:J44)</f>
        <v>0</v>
      </c>
      <c r="K45" s="19">
        <f t="shared" si="31"/>
        <v>0</v>
      </c>
      <c r="L45" s="19">
        <f t="shared" si="31"/>
        <v>0</v>
      </c>
      <c r="M45" s="19">
        <f t="shared" si="31"/>
        <v>0</v>
      </c>
      <c r="N45" s="19">
        <f t="shared" si="31"/>
        <v>0</v>
      </c>
      <c r="O45" s="19">
        <f t="shared" si="31"/>
        <v>0</v>
      </c>
      <c r="P45" s="19">
        <f t="shared" ref="P45:W45" si="32">SUM(P42:P44)</f>
        <v>0</v>
      </c>
      <c r="Q45" s="19">
        <f t="shared" si="32"/>
        <v>0</v>
      </c>
      <c r="R45" s="19">
        <f t="shared" si="32"/>
        <v>0</v>
      </c>
      <c r="S45" s="19">
        <f t="shared" si="32"/>
        <v>0</v>
      </c>
      <c r="T45" s="19">
        <f t="shared" si="32"/>
        <v>18</v>
      </c>
      <c r="U45" s="19">
        <f t="shared" si="32"/>
        <v>95000</v>
      </c>
      <c r="V45" s="19">
        <f t="shared" si="32"/>
        <v>7</v>
      </c>
      <c r="W45" s="19">
        <f t="shared" si="32"/>
        <v>450000</v>
      </c>
      <c r="X45" s="19">
        <f t="shared" ref="X45:AC45" si="33">SUM(X42:X44)</f>
        <v>22</v>
      </c>
      <c r="Y45" s="19">
        <f t="shared" si="33"/>
        <v>160000</v>
      </c>
      <c r="Z45" s="19">
        <f t="shared" si="33"/>
        <v>0</v>
      </c>
      <c r="AA45" s="19">
        <f t="shared" si="33"/>
        <v>0</v>
      </c>
      <c r="AB45" s="19">
        <f t="shared" si="33"/>
        <v>0</v>
      </c>
      <c r="AC45" s="19">
        <f t="shared" si="33"/>
        <v>0</v>
      </c>
      <c r="AD45" s="19">
        <f t="shared" ref="AD45:AK45" si="34">SUM(AD42:AD44)</f>
        <v>1</v>
      </c>
      <c r="AE45" s="19">
        <f t="shared" si="34"/>
        <v>0</v>
      </c>
      <c r="AF45" s="19">
        <f t="shared" si="34"/>
        <v>2</v>
      </c>
      <c r="AG45" s="19">
        <f t="shared" si="34"/>
        <v>0</v>
      </c>
      <c r="AH45" s="19">
        <f t="shared" si="34"/>
        <v>0</v>
      </c>
      <c r="AI45" s="19">
        <f t="shared" si="34"/>
        <v>0</v>
      </c>
      <c r="AJ45" s="19">
        <f t="shared" si="34"/>
        <v>0</v>
      </c>
      <c r="AK45" s="19">
        <f t="shared" si="34"/>
        <v>0</v>
      </c>
      <c r="AL45" s="19">
        <f t="shared" ref="AL45:AQ45" si="35">SUM(AL42:AL44)</f>
        <v>0</v>
      </c>
      <c r="AM45" s="19">
        <f t="shared" si="35"/>
        <v>0</v>
      </c>
      <c r="AN45" s="19">
        <f t="shared" si="35"/>
        <v>0</v>
      </c>
      <c r="AO45" s="19">
        <f t="shared" si="35"/>
        <v>0</v>
      </c>
      <c r="AP45" s="19">
        <f t="shared" si="35"/>
        <v>0</v>
      </c>
      <c r="AQ45" s="19">
        <f t="shared" si="35"/>
        <v>0</v>
      </c>
      <c r="AR45" s="19">
        <f>SUM(AR42:AR44)</f>
        <v>0</v>
      </c>
      <c r="AS45" s="19">
        <f>SUM(AS42:AS44)</f>
        <v>0</v>
      </c>
      <c r="AT45" s="19">
        <f>SUM(AT42:AT44)</f>
        <v>0</v>
      </c>
      <c r="AU45" s="20">
        <f>SUM(AU42:AU44)</f>
        <v>0</v>
      </c>
    </row>
    <row r="46" spans="1:47" x14ac:dyDescent="0.2">
      <c r="A46" s="14">
        <v>37906</v>
      </c>
      <c r="B46" s="15">
        <v>8</v>
      </c>
      <c r="C46" s="15"/>
      <c r="D46" s="15">
        <v>2</v>
      </c>
      <c r="E46" s="15"/>
      <c r="F46" s="15">
        <v>12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39</v>
      </c>
      <c r="U46" s="21">
        <v>0</v>
      </c>
      <c r="V46" s="15">
        <v>6</v>
      </c>
      <c r="W46" s="21">
        <v>0</v>
      </c>
      <c r="X46" s="15">
        <v>45</v>
      </c>
      <c r="Y46" s="21">
        <v>0</v>
      </c>
      <c r="Z46" s="15">
        <v>0</v>
      </c>
      <c r="AA46" s="21">
        <v>0</v>
      </c>
      <c r="AB46" s="15">
        <v>0</v>
      </c>
      <c r="AC46" s="21">
        <v>0</v>
      </c>
      <c r="AD46" s="15">
        <v>2</v>
      </c>
      <c r="AE46" s="21">
        <v>0</v>
      </c>
      <c r="AF46" s="15">
        <v>4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2">
        <v>0</v>
      </c>
    </row>
    <row r="47" spans="1:47" x14ac:dyDescent="0.2">
      <c r="A47" s="14">
        <v>37917</v>
      </c>
      <c r="B47" s="15"/>
      <c r="C47" s="15"/>
      <c r="D47" s="15"/>
      <c r="E47" s="15"/>
      <c r="F47" s="15"/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2">
        <v>0</v>
      </c>
    </row>
    <row r="48" spans="1:47" x14ac:dyDescent="0.2">
      <c r="A48" s="18" t="s">
        <v>31</v>
      </c>
      <c r="B48" s="19">
        <f t="shared" ref="B48:AC48" si="36">SUM(B46:B47)</f>
        <v>8</v>
      </c>
      <c r="C48" s="19">
        <f t="shared" si="36"/>
        <v>0</v>
      </c>
      <c r="D48" s="19">
        <f t="shared" si="36"/>
        <v>2</v>
      </c>
      <c r="E48" s="19">
        <f t="shared" si="36"/>
        <v>0</v>
      </c>
      <c r="F48" s="19">
        <f t="shared" si="36"/>
        <v>12</v>
      </c>
      <c r="G48" s="19">
        <f t="shared" si="36"/>
        <v>0</v>
      </c>
      <c r="H48" s="19">
        <f t="shared" si="36"/>
        <v>0</v>
      </c>
      <c r="I48" s="19">
        <f t="shared" si="36"/>
        <v>0</v>
      </c>
      <c r="J48" s="19">
        <f t="shared" si="36"/>
        <v>0</v>
      </c>
      <c r="K48" s="19">
        <f t="shared" si="36"/>
        <v>0</v>
      </c>
      <c r="L48" s="19">
        <f t="shared" si="36"/>
        <v>0</v>
      </c>
      <c r="M48" s="19">
        <f t="shared" si="36"/>
        <v>0</v>
      </c>
      <c r="N48" s="19">
        <f t="shared" si="36"/>
        <v>0</v>
      </c>
      <c r="O48" s="19">
        <f t="shared" si="36"/>
        <v>0</v>
      </c>
      <c r="P48" s="19">
        <f t="shared" si="36"/>
        <v>0</v>
      </c>
      <c r="Q48" s="19">
        <f t="shared" si="36"/>
        <v>0</v>
      </c>
      <c r="R48" s="19">
        <f t="shared" si="36"/>
        <v>0</v>
      </c>
      <c r="S48" s="19">
        <f t="shared" si="36"/>
        <v>0</v>
      </c>
      <c r="T48" s="19">
        <f t="shared" si="36"/>
        <v>39</v>
      </c>
      <c r="U48" s="19">
        <f t="shared" si="36"/>
        <v>0</v>
      </c>
      <c r="V48" s="19">
        <f t="shared" si="36"/>
        <v>6</v>
      </c>
      <c r="W48" s="19">
        <f t="shared" si="36"/>
        <v>0</v>
      </c>
      <c r="X48" s="19">
        <f t="shared" si="36"/>
        <v>45</v>
      </c>
      <c r="Y48" s="19">
        <f t="shared" si="36"/>
        <v>0</v>
      </c>
      <c r="Z48" s="19">
        <f t="shared" si="36"/>
        <v>0</v>
      </c>
      <c r="AA48" s="19">
        <f t="shared" si="36"/>
        <v>0</v>
      </c>
      <c r="AB48" s="19">
        <f t="shared" si="36"/>
        <v>0</v>
      </c>
      <c r="AC48" s="19">
        <f t="shared" si="36"/>
        <v>0</v>
      </c>
      <c r="AD48" s="19">
        <f>SUM(AD46:AD47)</f>
        <v>2</v>
      </c>
      <c r="AE48" s="19">
        <f>SUM(AE46:AE47)</f>
        <v>0</v>
      </c>
      <c r="AF48" s="19">
        <f>SUM(AF46:AF47)</f>
        <v>4</v>
      </c>
      <c r="AG48" s="19">
        <f>SUM(AG46:AG47)</f>
        <v>0</v>
      </c>
      <c r="AH48" s="19">
        <f>SUM(AH46)</f>
        <v>0</v>
      </c>
      <c r="AI48" s="19">
        <f>SUM(AI46)</f>
        <v>0</v>
      </c>
      <c r="AJ48" s="19">
        <f t="shared" ref="AJ48:AS48" si="37">SUM(AJ46:AJ47)</f>
        <v>0</v>
      </c>
      <c r="AK48" s="19">
        <f t="shared" si="37"/>
        <v>0</v>
      </c>
      <c r="AL48" s="19">
        <f t="shared" si="37"/>
        <v>0</v>
      </c>
      <c r="AM48" s="19">
        <f t="shared" si="37"/>
        <v>0</v>
      </c>
      <c r="AN48" s="19">
        <f t="shared" si="37"/>
        <v>0</v>
      </c>
      <c r="AO48" s="19">
        <f t="shared" si="37"/>
        <v>0</v>
      </c>
      <c r="AP48" s="19">
        <f t="shared" si="37"/>
        <v>0</v>
      </c>
      <c r="AQ48" s="19">
        <f t="shared" si="37"/>
        <v>0</v>
      </c>
      <c r="AR48" s="19">
        <f t="shared" si="37"/>
        <v>0</v>
      </c>
      <c r="AS48" s="19">
        <f t="shared" si="37"/>
        <v>0</v>
      </c>
      <c r="AT48" s="19">
        <f>SUM(AT46)</f>
        <v>0</v>
      </c>
      <c r="AU48" s="20">
        <f>SUM(AU46)</f>
        <v>0</v>
      </c>
    </row>
    <row r="49" spans="1:47" x14ac:dyDescent="0.2">
      <c r="A49" s="14">
        <v>38256</v>
      </c>
      <c r="B49" s="15">
        <v>8</v>
      </c>
      <c r="C49" s="15">
        <v>276000</v>
      </c>
      <c r="D49" s="15">
        <v>5</v>
      </c>
      <c r="E49" s="15">
        <v>158000</v>
      </c>
      <c r="F49" s="15">
        <v>21</v>
      </c>
      <c r="G49" s="15">
        <v>1112000</v>
      </c>
      <c r="H49" s="15">
        <v>2</v>
      </c>
      <c r="I49" s="15">
        <v>40000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51</v>
      </c>
      <c r="U49" s="15">
        <v>1460000</v>
      </c>
      <c r="V49" s="15">
        <v>14</v>
      </c>
      <c r="W49" s="15">
        <v>591000</v>
      </c>
      <c r="X49" s="15">
        <v>56</v>
      </c>
      <c r="Y49" s="15">
        <v>1790000</v>
      </c>
      <c r="Z49" s="15">
        <v>0</v>
      </c>
      <c r="AA49" s="15">
        <v>0</v>
      </c>
      <c r="AB49" s="15">
        <v>0</v>
      </c>
      <c r="AC49" s="15">
        <v>0</v>
      </c>
      <c r="AD49" s="15">
        <v>9</v>
      </c>
      <c r="AE49" s="15">
        <v>165000</v>
      </c>
      <c r="AF49" s="15">
        <v>5</v>
      </c>
      <c r="AG49" s="15">
        <v>135000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6">
        <v>0</v>
      </c>
    </row>
    <row r="50" spans="1:47" x14ac:dyDescent="0.2">
      <c r="A50" s="17">
        <v>38261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6">
        <v>0</v>
      </c>
    </row>
    <row r="51" spans="1:47" x14ac:dyDescent="0.2">
      <c r="A51" s="14">
        <v>38273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6">
        <v>0</v>
      </c>
    </row>
    <row r="52" spans="1:47" x14ac:dyDescent="0.2">
      <c r="A52" s="18" t="s">
        <v>32</v>
      </c>
      <c r="B52" s="19">
        <f t="shared" ref="B52:AU52" si="38">SUM(B49:B51)</f>
        <v>8</v>
      </c>
      <c r="C52" s="19">
        <f t="shared" si="38"/>
        <v>276000</v>
      </c>
      <c r="D52" s="19">
        <f t="shared" si="38"/>
        <v>5</v>
      </c>
      <c r="E52" s="19">
        <f t="shared" si="38"/>
        <v>158000</v>
      </c>
      <c r="F52" s="19">
        <f t="shared" si="38"/>
        <v>21</v>
      </c>
      <c r="G52" s="19">
        <f t="shared" si="38"/>
        <v>1112000</v>
      </c>
      <c r="H52" s="19">
        <f t="shared" si="38"/>
        <v>2</v>
      </c>
      <c r="I52" s="19">
        <f t="shared" si="38"/>
        <v>40000</v>
      </c>
      <c r="J52" s="19">
        <f t="shared" si="38"/>
        <v>0</v>
      </c>
      <c r="K52" s="19">
        <f t="shared" si="38"/>
        <v>0</v>
      </c>
      <c r="L52" s="19">
        <f t="shared" si="38"/>
        <v>0</v>
      </c>
      <c r="M52" s="19">
        <f t="shared" si="38"/>
        <v>0</v>
      </c>
      <c r="N52" s="19">
        <f t="shared" si="38"/>
        <v>0</v>
      </c>
      <c r="O52" s="19">
        <f t="shared" si="38"/>
        <v>0</v>
      </c>
      <c r="P52" s="19">
        <f t="shared" si="38"/>
        <v>0</v>
      </c>
      <c r="Q52" s="19">
        <f t="shared" si="38"/>
        <v>0</v>
      </c>
      <c r="R52" s="19">
        <f t="shared" si="38"/>
        <v>0</v>
      </c>
      <c r="S52" s="19">
        <f t="shared" si="38"/>
        <v>0</v>
      </c>
      <c r="T52" s="19">
        <f t="shared" si="38"/>
        <v>51</v>
      </c>
      <c r="U52" s="19">
        <f t="shared" si="38"/>
        <v>1460000</v>
      </c>
      <c r="V52" s="19">
        <f t="shared" si="38"/>
        <v>14</v>
      </c>
      <c r="W52" s="19">
        <f t="shared" si="38"/>
        <v>591000</v>
      </c>
      <c r="X52" s="19">
        <f t="shared" si="38"/>
        <v>56</v>
      </c>
      <c r="Y52" s="19">
        <f t="shared" si="38"/>
        <v>1790000</v>
      </c>
      <c r="Z52" s="19">
        <f t="shared" si="38"/>
        <v>0</v>
      </c>
      <c r="AA52" s="19">
        <f t="shared" si="38"/>
        <v>0</v>
      </c>
      <c r="AB52" s="19">
        <f t="shared" si="38"/>
        <v>0</v>
      </c>
      <c r="AC52" s="19">
        <f t="shared" si="38"/>
        <v>0</v>
      </c>
      <c r="AD52" s="19">
        <f t="shared" si="38"/>
        <v>9</v>
      </c>
      <c r="AE52" s="19">
        <f t="shared" si="38"/>
        <v>165000</v>
      </c>
      <c r="AF52" s="19">
        <f t="shared" si="38"/>
        <v>5</v>
      </c>
      <c r="AG52" s="19">
        <f t="shared" si="38"/>
        <v>135000</v>
      </c>
      <c r="AH52" s="19">
        <f t="shared" si="38"/>
        <v>0</v>
      </c>
      <c r="AI52" s="19">
        <f t="shared" si="38"/>
        <v>0</v>
      </c>
      <c r="AJ52" s="19">
        <f t="shared" si="38"/>
        <v>0</v>
      </c>
      <c r="AK52" s="19">
        <f t="shared" si="38"/>
        <v>0</v>
      </c>
      <c r="AL52" s="19">
        <f t="shared" si="38"/>
        <v>0</v>
      </c>
      <c r="AM52" s="19">
        <f t="shared" si="38"/>
        <v>0</v>
      </c>
      <c r="AN52" s="19">
        <f t="shared" si="38"/>
        <v>0</v>
      </c>
      <c r="AO52" s="19">
        <f t="shared" si="38"/>
        <v>0</v>
      </c>
      <c r="AP52" s="19">
        <f t="shared" si="38"/>
        <v>0</v>
      </c>
      <c r="AQ52" s="19">
        <f t="shared" si="38"/>
        <v>0</v>
      </c>
      <c r="AR52" s="19">
        <f t="shared" si="38"/>
        <v>0</v>
      </c>
      <c r="AS52" s="19">
        <f t="shared" si="38"/>
        <v>0</v>
      </c>
      <c r="AT52" s="19">
        <f t="shared" si="38"/>
        <v>0</v>
      </c>
      <c r="AU52" s="20">
        <f t="shared" si="38"/>
        <v>0</v>
      </c>
    </row>
    <row r="53" spans="1:47" x14ac:dyDescent="0.2">
      <c r="A53" s="23" t="s">
        <v>27</v>
      </c>
      <c r="B53" s="24">
        <v>0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5">
        <v>0</v>
      </c>
    </row>
    <row r="54" spans="1:47" x14ac:dyDescent="0.2">
      <c r="A54" s="26" t="s">
        <v>34</v>
      </c>
      <c r="B54" s="27">
        <f t="shared" ref="B54:AU54" si="39">SUM(B53)</f>
        <v>0</v>
      </c>
      <c r="C54" s="27">
        <f t="shared" si="39"/>
        <v>0</v>
      </c>
      <c r="D54" s="27">
        <f t="shared" si="39"/>
        <v>0</v>
      </c>
      <c r="E54" s="27">
        <f t="shared" si="39"/>
        <v>0</v>
      </c>
      <c r="F54" s="27">
        <f t="shared" si="39"/>
        <v>0</v>
      </c>
      <c r="G54" s="27">
        <f t="shared" si="39"/>
        <v>0</v>
      </c>
      <c r="H54" s="27">
        <f t="shared" si="39"/>
        <v>0</v>
      </c>
      <c r="I54" s="27">
        <f t="shared" si="39"/>
        <v>0</v>
      </c>
      <c r="J54" s="27">
        <f t="shared" si="39"/>
        <v>0</v>
      </c>
      <c r="K54" s="27">
        <f t="shared" si="39"/>
        <v>0</v>
      </c>
      <c r="L54" s="27">
        <f t="shared" si="39"/>
        <v>0</v>
      </c>
      <c r="M54" s="27">
        <f t="shared" si="39"/>
        <v>0</v>
      </c>
      <c r="N54" s="27">
        <f t="shared" si="39"/>
        <v>0</v>
      </c>
      <c r="O54" s="27">
        <f t="shared" si="39"/>
        <v>0</v>
      </c>
      <c r="P54" s="27">
        <f t="shared" si="39"/>
        <v>0</v>
      </c>
      <c r="Q54" s="27">
        <f t="shared" si="39"/>
        <v>0</v>
      </c>
      <c r="R54" s="27">
        <f t="shared" si="39"/>
        <v>0</v>
      </c>
      <c r="S54" s="27">
        <f t="shared" si="39"/>
        <v>0</v>
      </c>
      <c r="T54" s="27">
        <f t="shared" si="39"/>
        <v>0</v>
      </c>
      <c r="U54" s="27">
        <f t="shared" si="39"/>
        <v>0</v>
      </c>
      <c r="V54" s="27">
        <f t="shared" si="39"/>
        <v>0</v>
      </c>
      <c r="W54" s="27">
        <f t="shared" si="39"/>
        <v>0</v>
      </c>
      <c r="X54" s="27">
        <f t="shared" si="39"/>
        <v>0</v>
      </c>
      <c r="Y54" s="27">
        <f t="shared" si="39"/>
        <v>0</v>
      </c>
      <c r="Z54" s="27">
        <f t="shared" si="39"/>
        <v>0</v>
      </c>
      <c r="AA54" s="27">
        <f t="shared" si="39"/>
        <v>0</v>
      </c>
      <c r="AB54" s="27">
        <f t="shared" si="39"/>
        <v>0</v>
      </c>
      <c r="AC54" s="27">
        <f t="shared" si="39"/>
        <v>0</v>
      </c>
      <c r="AD54" s="27">
        <f t="shared" si="39"/>
        <v>0</v>
      </c>
      <c r="AE54" s="27">
        <f t="shared" si="39"/>
        <v>0</v>
      </c>
      <c r="AF54" s="27">
        <f t="shared" si="39"/>
        <v>0</v>
      </c>
      <c r="AG54" s="27">
        <f t="shared" si="39"/>
        <v>0</v>
      </c>
      <c r="AH54" s="27">
        <f t="shared" si="39"/>
        <v>0</v>
      </c>
      <c r="AI54" s="27">
        <f t="shared" si="39"/>
        <v>0</v>
      </c>
      <c r="AJ54" s="27">
        <f t="shared" si="39"/>
        <v>0</v>
      </c>
      <c r="AK54" s="27">
        <f t="shared" si="39"/>
        <v>0</v>
      </c>
      <c r="AL54" s="27">
        <f t="shared" si="39"/>
        <v>0</v>
      </c>
      <c r="AM54" s="27">
        <f t="shared" si="39"/>
        <v>0</v>
      </c>
      <c r="AN54" s="27">
        <f t="shared" si="39"/>
        <v>0</v>
      </c>
      <c r="AO54" s="27">
        <f t="shared" si="39"/>
        <v>0</v>
      </c>
      <c r="AP54" s="27">
        <f t="shared" si="39"/>
        <v>0</v>
      </c>
      <c r="AQ54" s="27">
        <f t="shared" si="39"/>
        <v>0</v>
      </c>
      <c r="AR54" s="27">
        <f t="shared" si="39"/>
        <v>0</v>
      </c>
      <c r="AS54" s="27">
        <f t="shared" si="39"/>
        <v>0</v>
      </c>
      <c r="AT54" s="27">
        <f t="shared" si="39"/>
        <v>0</v>
      </c>
      <c r="AU54" s="28">
        <f t="shared" si="39"/>
        <v>0</v>
      </c>
    </row>
    <row r="55" spans="1:47" ht="13.5" thickBot="1" x14ac:dyDescent="0.25">
      <c r="A55" s="29" t="s">
        <v>29</v>
      </c>
      <c r="B55" s="30">
        <f t="shared" ref="B55:AU55" si="40">B45+B48+B52+B54</f>
        <v>20</v>
      </c>
      <c r="C55" s="30">
        <f t="shared" si="40"/>
        <v>321000</v>
      </c>
      <c r="D55" s="30">
        <f t="shared" si="40"/>
        <v>7</v>
      </c>
      <c r="E55" s="30">
        <f t="shared" si="40"/>
        <v>158000</v>
      </c>
      <c r="F55" s="30">
        <f t="shared" si="40"/>
        <v>34</v>
      </c>
      <c r="G55" s="30">
        <f t="shared" si="40"/>
        <v>1152000</v>
      </c>
      <c r="H55" s="30">
        <f t="shared" si="40"/>
        <v>2</v>
      </c>
      <c r="I55" s="30">
        <f t="shared" si="40"/>
        <v>40000</v>
      </c>
      <c r="J55" s="30">
        <f t="shared" si="40"/>
        <v>0</v>
      </c>
      <c r="K55" s="30">
        <f t="shared" si="40"/>
        <v>0</v>
      </c>
      <c r="L55" s="30">
        <f t="shared" si="40"/>
        <v>0</v>
      </c>
      <c r="M55" s="30">
        <f t="shared" si="40"/>
        <v>0</v>
      </c>
      <c r="N55" s="30">
        <f t="shared" si="40"/>
        <v>0</v>
      </c>
      <c r="O55" s="30">
        <f t="shared" si="40"/>
        <v>0</v>
      </c>
      <c r="P55" s="30">
        <f t="shared" si="40"/>
        <v>0</v>
      </c>
      <c r="Q55" s="30">
        <f t="shared" si="40"/>
        <v>0</v>
      </c>
      <c r="R55" s="30">
        <f t="shared" si="40"/>
        <v>0</v>
      </c>
      <c r="S55" s="30">
        <f t="shared" si="40"/>
        <v>0</v>
      </c>
      <c r="T55" s="30">
        <f t="shared" si="40"/>
        <v>108</v>
      </c>
      <c r="U55" s="30">
        <f t="shared" si="40"/>
        <v>1555000</v>
      </c>
      <c r="V55" s="30">
        <f t="shared" si="40"/>
        <v>27</v>
      </c>
      <c r="W55" s="30">
        <f t="shared" si="40"/>
        <v>1041000</v>
      </c>
      <c r="X55" s="30">
        <f t="shared" si="40"/>
        <v>123</v>
      </c>
      <c r="Y55" s="30">
        <f t="shared" si="40"/>
        <v>1950000</v>
      </c>
      <c r="Z55" s="30">
        <f t="shared" si="40"/>
        <v>0</v>
      </c>
      <c r="AA55" s="30">
        <f t="shared" si="40"/>
        <v>0</v>
      </c>
      <c r="AB55" s="30">
        <f t="shared" si="40"/>
        <v>0</v>
      </c>
      <c r="AC55" s="30">
        <f t="shared" si="40"/>
        <v>0</v>
      </c>
      <c r="AD55" s="30">
        <f t="shared" si="40"/>
        <v>12</v>
      </c>
      <c r="AE55" s="30">
        <f t="shared" si="40"/>
        <v>165000</v>
      </c>
      <c r="AF55" s="30">
        <f t="shared" si="40"/>
        <v>11</v>
      </c>
      <c r="AG55" s="30">
        <f t="shared" si="40"/>
        <v>135000</v>
      </c>
      <c r="AH55" s="30">
        <f t="shared" si="40"/>
        <v>0</v>
      </c>
      <c r="AI55" s="30">
        <f t="shared" si="40"/>
        <v>0</v>
      </c>
      <c r="AJ55" s="30">
        <f t="shared" si="40"/>
        <v>0</v>
      </c>
      <c r="AK55" s="30">
        <f t="shared" si="40"/>
        <v>0</v>
      </c>
      <c r="AL55" s="30">
        <f t="shared" si="40"/>
        <v>0</v>
      </c>
      <c r="AM55" s="30">
        <f t="shared" si="40"/>
        <v>0</v>
      </c>
      <c r="AN55" s="30">
        <f t="shared" si="40"/>
        <v>0</v>
      </c>
      <c r="AO55" s="30">
        <f t="shared" si="40"/>
        <v>0</v>
      </c>
      <c r="AP55" s="30">
        <f t="shared" si="40"/>
        <v>0</v>
      </c>
      <c r="AQ55" s="30">
        <f t="shared" si="40"/>
        <v>0</v>
      </c>
      <c r="AR55" s="30">
        <f t="shared" si="40"/>
        <v>0</v>
      </c>
      <c r="AS55" s="30">
        <f t="shared" si="40"/>
        <v>0</v>
      </c>
      <c r="AT55" s="30">
        <f t="shared" si="40"/>
        <v>0</v>
      </c>
      <c r="AU55" s="31">
        <f t="shared" si="40"/>
        <v>0</v>
      </c>
    </row>
    <row r="57" spans="1:47" ht="13.5" thickBot="1" x14ac:dyDescent="0.25"/>
    <row r="58" spans="1:47" x14ac:dyDescent="0.2">
      <c r="A58" s="142" t="s">
        <v>17</v>
      </c>
      <c r="B58" s="144" t="s">
        <v>66</v>
      </c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5"/>
    </row>
    <row r="59" spans="1:47" x14ac:dyDescent="0.2">
      <c r="A59" s="143"/>
      <c r="B59" s="140" t="s">
        <v>48</v>
      </c>
      <c r="C59" s="140"/>
      <c r="D59" s="140" t="s">
        <v>49</v>
      </c>
      <c r="E59" s="140"/>
      <c r="F59" s="140" t="s">
        <v>50</v>
      </c>
      <c r="G59" s="140"/>
      <c r="H59" s="140" t="s">
        <v>51</v>
      </c>
      <c r="I59" s="140"/>
      <c r="J59" s="140" t="s">
        <v>52</v>
      </c>
      <c r="K59" s="140"/>
      <c r="L59" s="140" t="s">
        <v>53</v>
      </c>
      <c r="M59" s="140"/>
      <c r="N59" s="140" t="s">
        <v>54</v>
      </c>
      <c r="O59" s="140"/>
      <c r="P59" s="140" t="s">
        <v>55</v>
      </c>
      <c r="Q59" s="140"/>
      <c r="R59" s="140" t="s">
        <v>56</v>
      </c>
      <c r="S59" s="140"/>
      <c r="T59" s="140" t="s">
        <v>57</v>
      </c>
      <c r="U59" s="140"/>
      <c r="V59" s="140" t="s">
        <v>58</v>
      </c>
      <c r="W59" s="140"/>
      <c r="X59" s="140" t="s">
        <v>59</v>
      </c>
      <c r="Y59" s="140"/>
      <c r="Z59" s="140" t="s">
        <v>60</v>
      </c>
      <c r="AA59" s="140"/>
      <c r="AB59" s="140" t="s">
        <v>61</v>
      </c>
      <c r="AC59" s="140"/>
      <c r="AD59" s="140" t="s">
        <v>19</v>
      </c>
      <c r="AE59" s="140"/>
      <c r="AF59" s="140" t="s">
        <v>18</v>
      </c>
      <c r="AG59" s="140"/>
      <c r="AH59" s="140" t="s">
        <v>20</v>
      </c>
      <c r="AI59" s="140"/>
      <c r="AJ59" s="140" t="s">
        <v>47</v>
      </c>
      <c r="AK59" s="140"/>
      <c r="AL59" s="140" t="s">
        <v>24</v>
      </c>
      <c r="AM59" s="140"/>
      <c r="AN59" s="140" t="s">
        <v>26</v>
      </c>
      <c r="AO59" s="140"/>
      <c r="AP59" s="140" t="s">
        <v>25</v>
      </c>
      <c r="AQ59" s="140"/>
      <c r="AR59" s="140" t="s">
        <v>23</v>
      </c>
      <c r="AS59" s="140"/>
      <c r="AT59" s="140" t="s">
        <v>22</v>
      </c>
      <c r="AU59" s="141"/>
    </row>
    <row r="60" spans="1:47" x14ac:dyDescent="0.2">
      <c r="A60" s="143"/>
      <c r="B60" s="12" t="s">
        <v>5</v>
      </c>
      <c r="C60" s="12" t="s">
        <v>6</v>
      </c>
      <c r="D60" s="12" t="s">
        <v>5</v>
      </c>
      <c r="E60" s="12" t="s">
        <v>6</v>
      </c>
      <c r="F60" s="12" t="s">
        <v>5</v>
      </c>
      <c r="G60" s="12" t="s">
        <v>6</v>
      </c>
      <c r="H60" s="12" t="s">
        <v>5</v>
      </c>
      <c r="I60" s="12" t="s">
        <v>6</v>
      </c>
      <c r="J60" s="12" t="s">
        <v>5</v>
      </c>
      <c r="K60" s="12" t="s">
        <v>6</v>
      </c>
      <c r="L60" s="12" t="s">
        <v>5</v>
      </c>
      <c r="M60" s="12" t="s">
        <v>6</v>
      </c>
      <c r="N60" s="12" t="s">
        <v>5</v>
      </c>
      <c r="O60" s="12" t="s">
        <v>6</v>
      </c>
      <c r="P60" s="12" t="s">
        <v>5</v>
      </c>
      <c r="Q60" s="12" t="s">
        <v>6</v>
      </c>
      <c r="R60" s="12" t="s">
        <v>5</v>
      </c>
      <c r="S60" s="12" t="s">
        <v>6</v>
      </c>
      <c r="T60" s="12" t="s">
        <v>5</v>
      </c>
      <c r="U60" s="12" t="s">
        <v>6</v>
      </c>
      <c r="V60" s="12" t="s">
        <v>5</v>
      </c>
      <c r="W60" s="12" t="s">
        <v>6</v>
      </c>
      <c r="X60" s="12" t="s">
        <v>5</v>
      </c>
      <c r="Y60" s="12" t="s">
        <v>6</v>
      </c>
      <c r="Z60" s="12" t="s">
        <v>5</v>
      </c>
      <c r="AA60" s="12" t="s">
        <v>6</v>
      </c>
      <c r="AB60" s="12" t="s">
        <v>5</v>
      </c>
      <c r="AC60" s="12" t="s">
        <v>6</v>
      </c>
      <c r="AD60" s="12" t="s">
        <v>5</v>
      </c>
      <c r="AE60" s="12" t="s">
        <v>6</v>
      </c>
      <c r="AF60" s="12" t="s">
        <v>5</v>
      </c>
      <c r="AG60" s="12" t="s">
        <v>6</v>
      </c>
      <c r="AH60" s="12" t="s">
        <v>5</v>
      </c>
      <c r="AI60" s="12" t="s">
        <v>6</v>
      </c>
      <c r="AJ60" s="12" t="s">
        <v>5</v>
      </c>
      <c r="AK60" s="12" t="s">
        <v>6</v>
      </c>
      <c r="AL60" s="12" t="s">
        <v>5</v>
      </c>
      <c r="AM60" s="12" t="s">
        <v>6</v>
      </c>
      <c r="AN60" s="12" t="s">
        <v>5</v>
      </c>
      <c r="AO60" s="12" t="s">
        <v>6</v>
      </c>
      <c r="AP60" s="12" t="s">
        <v>5</v>
      </c>
      <c r="AQ60" s="12" t="s">
        <v>6</v>
      </c>
      <c r="AR60" s="12" t="s">
        <v>5</v>
      </c>
      <c r="AS60" s="12" t="s">
        <v>6</v>
      </c>
      <c r="AT60" s="12" t="s">
        <v>5</v>
      </c>
      <c r="AU60" s="13" t="s">
        <v>6</v>
      </c>
    </row>
    <row r="61" spans="1:47" x14ac:dyDescent="0.2">
      <c r="A61" s="14">
        <v>37059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3</v>
      </c>
      <c r="AE61" s="15">
        <v>460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6">
        <v>0</v>
      </c>
    </row>
    <row r="62" spans="1:47" x14ac:dyDescent="0.2">
      <c r="A62" s="14">
        <v>37069</v>
      </c>
      <c r="B62" s="15">
        <v>13</v>
      </c>
      <c r="C62" s="15">
        <v>557</v>
      </c>
      <c r="D62" s="15">
        <v>9</v>
      </c>
      <c r="E62" s="15">
        <v>225</v>
      </c>
      <c r="F62" s="15">
        <v>15</v>
      </c>
      <c r="G62" s="15">
        <v>370</v>
      </c>
      <c r="H62" s="15">
        <v>1</v>
      </c>
      <c r="I62" s="15">
        <v>450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7</v>
      </c>
      <c r="U62" s="15">
        <v>280</v>
      </c>
      <c r="V62" s="15">
        <v>5</v>
      </c>
      <c r="W62" s="15">
        <v>213</v>
      </c>
      <c r="X62" s="15">
        <v>26</v>
      </c>
      <c r="Y62" s="15">
        <v>285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13</v>
      </c>
      <c r="AG62" s="15">
        <v>175</v>
      </c>
      <c r="AH62" s="15">
        <v>2</v>
      </c>
      <c r="AI62" s="15">
        <v>775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6">
        <v>0</v>
      </c>
    </row>
    <row r="63" spans="1:47" x14ac:dyDescent="0.2">
      <c r="A63" s="17">
        <v>37226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6">
        <v>0</v>
      </c>
    </row>
    <row r="64" spans="1:47" x14ac:dyDescent="0.2">
      <c r="A64" s="18" t="s">
        <v>30</v>
      </c>
      <c r="B64" s="19">
        <f t="shared" ref="B64:I64" si="41">SUM(B61:B63)</f>
        <v>13</v>
      </c>
      <c r="C64" s="19">
        <f t="shared" si="41"/>
        <v>557</v>
      </c>
      <c r="D64" s="19">
        <f t="shared" si="41"/>
        <v>9</v>
      </c>
      <c r="E64" s="19">
        <f t="shared" si="41"/>
        <v>225</v>
      </c>
      <c r="F64" s="19">
        <f t="shared" si="41"/>
        <v>15</v>
      </c>
      <c r="G64" s="19">
        <f t="shared" si="41"/>
        <v>370</v>
      </c>
      <c r="H64" s="19">
        <f t="shared" si="41"/>
        <v>1</v>
      </c>
      <c r="I64" s="19">
        <f t="shared" si="41"/>
        <v>450</v>
      </c>
      <c r="J64" s="19">
        <f t="shared" ref="J64:O64" si="42">SUM(J61:J63)</f>
        <v>0</v>
      </c>
      <c r="K64" s="19">
        <f t="shared" si="42"/>
        <v>0</v>
      </c>
      <c r="L64" s="19">
        <f t="shared" si="42"/>
        <v>0</v>
      </c>
      <c r="M64" s="19">
        <f t="shared" si="42"/>
        <v>0</v>
      </c>
      <c r="N64" s="19">
        <f t="shared" si="42"/>
        <v>0</v>
      </c>
      <c r="O64" s="19">
        <f t="shared" si="42"/>
        <v>0</v>
      </c>
      <c r="P64" s="19">
        <f t="shared" ref="P64:W64" si="43">SUM(P61:P63)</f>
        <v>0</v>
      </c>
      <c r="Q64" s="19">
        <f t="shared" si="43"/>
        <v>0</v>
      </c>
      <c r="R64" s="19">
        <f t="shared" si="43"/>
        <v>0</v>
      </c>
      <c r="S64" s="19">
        <f t="shared" si="43"/>
        <v>0</v>
      </c>
      <c r="T64" s="19">
        <f t="shared" si="43"/>
        <v>7</v>
      </c>
      <c r="U64" s="19">
        <f t="shared" si="43"/>
        <v>280</v>
      </c>
      <c r="V64" s="19">
        <f t="shared" si="43"/>
        <v>5</v>
      </c>
      <c r="W64" s="19">
        <f t="shared" si="43"/>
        <v>213</v>
      </c>
      <c r="X64" s="19">
        <f t="shared" ref="X64:AC64" si="44">SUM(X61:X63)</f>
        <v>26</v>
      </c>
      <c r="Y64" s="19">
        <f t="shared" si="44"/>
        <v>285</v>
      </c>
      <c r="Z64" s="19">
        <f t="shared" si="44"/>
        <v>0</v>
      </c>
      <c r="AA64" s="19">
        <f t="shared" si="44"/>
        <v>0</v>
      </c>
      <c r="AB64" s="19">
        <f t="shared" si="44"/>
        <v>0</v>
      </c>
      <c r="AC64" s="19">
        <f t="shared" si="44"/>
        <v>0</v>
      </c>
      <c r="AD64" s="19">
        <f t="shared" ref="AD64:AK64" si="45">SUM(AD61:AD63)</f>
        <v>3</v>
      </c>
      <c r="AE64" s="19">
        <f t="shared" si="45"/>
        <v>460</v>
      </c>
      <c r="AF64" s="19">
        <f t="shared" si="45"/>
        <v>13</v>
      </c>
      <c r="AG64" s="19">
        <f t="shared" si="45"/>
        <v>175</v>
      </c>
      <c r="AH64" s="19">
        <f t="shared" si="45"/>
        <v>2</v>
      </c>
      <c r="AI64" s="19">
        <f t="shared" si="45"/>
        <v>775</v>
      </c>
      <c r="AJ64" s="19">
        <f t="shared" si="45"/>
        <v>0</v>
      </c>
      <c r="AK64" s="19">
        <f t="shared" si="45"/>
        <v>0</v>
      </c>
      <c r="AL64" s="19">
        <f t="shared" ref="AL64:AQ64" si="46">SUM(AL61:AL63)</f>
        <v>0</v>
      </c>
      <c r="AM64" s="19">
        <f t="shared" si="46"/>
        <v>0</v>
      </c>
      <c r="AN64" s="19">
        <f t="shared" si="46"/>
        <v>0</v>
      </c>
      <c r="AO64" s="19">
        <f t="shared" si="46"/>
        <v>0</v>
      </c>
      <c r="AP64" s="19">
        <f t="shared" si="46"/>
        <v>0</v>
      </c>
      <c r="AQ64" s="19">
        <f t="shared" si="46"/>
        <v>0</v>
      </c>
      <c r="AR64" s="19">
        <f>SUM(AR61:AR63)</f>
        <v>0</v>
      </c>
      <c r="AS64" s="19">
        <f>SUM(AS61:AS63)</f>
        <v>0</v>
      </c>
      <c r="AT64" s="19">
        <f>SUM(AT61:AT63)</f>
        <v>0</v>
      </c>
      <c r="AU64" s="20">
        <f>SUM(AU61:AU63)</f>
        <v>0</v>
      </c>
    </row>
    <row r="65" spans="1:47" x14ac:dyDescent="0.2">
      <c r="A65" s="14">
        <v>37906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2">
        <v>0</v>
      </c>
    </row>
    <row r="66" spans="1:47" x14ac:dyDescent="0.2">
      <c r="A66" s="14">
        <v>37917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2">
        <v>0</v>
      </c>
    </row>
    <row r="67" spans="1:47" x14ac:dyDescent="0.2">
      <c r="A67" s="18" t="s">
        <v>31</v>
      </c>
      <c r="B67" s="19">
        <f t="shared" ref="B67:AC67" si="47">SUM(B65:B66)</f>
        <v>0</v>
      </c>
      <c r="C67" s="19">
        <f t="shared" si="47"/>
        <v>0</v>
      </c>
      <c r="D67" s="19">
        <f t="shared" si="47"/>
        <v>0</v>
      </c>
      <c r="E67" s="19">
        <f t="shared" si="47"/>
        <v>0</v>
      </c>
      <c r="F67" s="19">
        <f t="shared" si="47"/>
        <v>0</v>
      </c>
      <c r="G67" s="19">
        <f t="shared" si="47"/>
        <v>0</v>
      </c>
      <c r="H67" s="19">
        <f t="shared" si="47"/>
        <v>0</v>
      </c>
      <c r="I67" s="19">
        <f t="shared" si="47"/>
        <v>0</v>
      </c>
      <c r="J67" s="19">
        <f t="shared" si="47"/>
        <v>0</v>
      </c>
      <c r="K67" s="19">
        <f t="shared" si="47"/>
        <v>0</v>
      </c>
      <c r="L67" s="19">
        <f t="shared" si="47"/>
        <v>0</v>
      </c>
      <c r="M67" s="19">
        <f t="shared" si="47"/>
        <v>0</v>
      </c>
      <c r="N67" s="19">
        <f t="shared" si="47"/>
        <v>0</v>
      </c>
      <c r="O67" s="19">
        <f t="shared" si="47"/>
        <v>0</v>
      </c>
      <c r="P67" s="19">
        <f t="shared" si="47"/>
        <v>0</v>
      </c>
      <c r="Q67" s="19">
        <f t="shared" si="47"/>
        <v>0</v>
      </c>
      <c r="R67" s="19">
        <f t="shared" si="47"/>
        <v>0</v>
      </c>
      <c r="S67" s="19">
        <f t="shared" si="47"/>
        <v>0</v>
      </c>
      <c r="T67" s="19">
        <f t="shared" si="47"/>
        <v>0</v>
      </c>
      <c r="U67" s="19">
        <f t="shared" si="47"/>
        <v>0</v>
      </c>
      <c r="V67" s="19">
        <f t="shared" si="47"/>
        <v>0</v>
      </c>
      <c r="W67" s="19">
        <f t="shared" si="47"/>
        <v>0</v>
      </c>
      <c r="X67" s="19">
        <f t="shared" si="47"/>
        <v>0</v>
      </c>
      <c r="Y67" s="19">
        <f t="shared" si="47"/>
        <v>0</v>
      </c>
      <c r="Z67" s="19">
        <f t="shared" si="47"/>
        <v>0</v>
      </c>
      <c r="AA67" s="19">
        <f t="shared" si="47"/>
        <v>0</v>
      </c>
      <c r="AB67" s="19">
        <f t="shared" si="47"/>
        <v>0</v>
      </c>
      <c r="AC67" s="19">
        <f t="shared" si="47"/>
        <v>0</v>
      </c>
      <c r="AD67" s="19">
        <f>SUM(AD65:AD66)</f>
        <v>0</v>
      </c>
      <c r="AE67" s="19">
        <f>SUM(AE65:AE66)</f>
        <v>0</v>
      </c>
      <c r="AF67" s="19">
        <f>SUM(AF65:AF66)</f>
        <v>0</v>
      </c>
      <c r="AG67" s="19">
        <f>SUM(AG65:AG66)</f>
        <v>0</v>
      </c>
      <c r="AH67" s="19">
        <f>SUM(AH65)</f>
        <v>0</v>
      </c>
      <c r="AI67" s="19">
        <f>SUM(AI65)</f>
        <v>0</v>
      </c>
      <c r="AJ67" s="19">
        <f t="shared" ref="AJ67:AS67" si="48">SUM(AJ65:AJ66)</f>
        <v>0</v>
      </c>
      <c r="AK67" s="19">
        <f t="shared" si="48"/>
        <v>0</v>
      </c>
      <c r="AL67" s="19">
        <f t="shared" si="48"/>
        <v>0</v>
      </c>
      <c r="AM67" s="19">
        <f t="shared" si="48"/>
        <v>0</v>
      </c>
      <c r="AN67" s="19">
        <f t="shared" si="48"/>
        <v>0</v>
      </c>
      <c r="AO67" s="19">
        <f t="shared" si="48"/>
        <v>0</v>
      </c>
      <c r="AP67" s="19">
        <f t="shared" si="48"/>
        <v>0</v>
      </c>
      <c r="AQ67" s="19">
        <f t="shared" si="48"/>
        <v>0</v>
      </c>
      <c r="AR67" s="19">
        <f t="shared" si="48"/>
        <v>0</v>
      </c>
      <c r="AS67" s="19">
        <f t="shared" si="48"/>
        <v>0</v>
      </c>
      <c r="AT67" s="19">
        <f>SUM(AT65)</f>
        <v>0</v>
      </c>
      <c r="AU67" s="20">
        <f>SUM(AU65)</f>
        <v>0</v>
      </c>
    </row>
    <row r="68" spans="1:47" x14ac:dyDescent="0.2">
      <c r="A68" s="14">
        <v>38256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2">
        <v>0</v>
      </c>
    </row>
    <row r="69" spans="1:47" x14ac:dyDescent="0.2">
      <c r="A69" s="17">
        <v>38261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2">
        <v>0</v>
      </c>
    </row>
    <row r="70" spans="1:47" x14ac:dyDescent="0.2">
      <c r="A70" s="14">
        <v>38273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2">
        <v>0</v>
      </c>
    </row>
    <row r="71" spans="1:47" x14ac:dyDescent="0.2">
      <c r="A71" s="18" t="s">
        <v>32</v>
      </c>
      <c r="B71" s="19">
        <f t="shared" ref="B71:AC71" si="49">SUM(B68:B70)</f>
        <v>0</v>
      </c>
      <c r="C71" s="19">
        <f t="shared" si="49"/>
        <v>0</v>
      </c>
      <c r="D71" s="19">
        <f t="shared" si="49"/>
        <v>0</v>
      </c>
      <c r="E71" s="19">
        <f t="shared" si="49"/>
        <v>0</v>
      </c>
      <c r="F71" s="19">
        <f t="shared" si="49"/>
        <v>0</v>
      </c>
      <c r="G71" s="19">
        <f t="shared" si="49"/>
        <v>0</v>
      </c>
      <c r="H71" s="19">
        <f t="shared" si="49"/>
        <v>0</v>
      </c>
      <c r="I71" s="19">
        <f t="shared" si="49"/>
        <v>0</v>
      </c>
      <c r="J71" s="19">
        <f t="shared" si="49"/>
        <v>0</v>
      </c>
      <c r="K71" s="19">
        <f t="shared" si="49"/>
        <v>0</v>
      </c>
      <c r="L71" s="19">
        <f t="shared" si="49"/>
        <v>0</v>
      </c>
      <c r="M71" s="19">
        <f t="shared" si="49"/>
        <v>0</v>
      </c>
      <c r="N71" s="19">
        <f t="shared" si="49"/>
        <v>0</v>
      </c>
      <c r="O71" s="19">
        <f t="shared" si="49"/>
        <v>0</v>
      </c>
      <c r="P71" s="19">
        <f t="shared" si="49"/>
        <v>0</v>
      </c>
      <c r="Q71" s="19">
        <f t="shared" si="49"/>
        <v>0</v>
      </c>
      <c r="R71" s="19">
        <f t="shared" si="49"/>
        <v>0</v>
      </c>
      <c r="S71" s="19">
        <f t="shared" si="49"/>
        <v>0</v>
      </c>
      <c r="T71" s="19">
        <f t="shared" si="49"/>
        <v>0</v>
      </c>
      <c r="U71" s="19">
        <f t="shared" si="49"/>
        <v>0</v>
      </c>
      <c r="V71" s="19">
        <f t="shared" si="49"/>
        <v>0</v>
      </c>
      <c r="W71" s="19">
        <f t="shared" si="49"/>
        <v>0</v>
      </c>
      <c r="X71" s="19">
        <f t="shared" si="49"/>
        <v>0</v>
      </c>
      <c r="Y71" s="19">
        <f t="shared" si="49"/>
        <v>0</v>
      </c>
      <c r="Z71" s="19">
        <f t="shared" si="49"/>
        <v>0</v>
      </c>
      <c r="AA71" s="19">
        <f t="shared" si="49"/>
        <v>0</v>
      </c>
      <c r="AB71" s="19">
        <f t="shared" si="49"/>
        <v>0</v>
      </c>
      <c r="AC71" s="19">
        <f t="shared" si="49"/>
        <v>0</v>
      </c>
      <c r="AD71" s="19">
        <f>SUM(AD68:AD70)</f>
        <v>0</v>
      </c>
      <c r="AE71" s="19">
        <f>SUM(AE68:AE70)</f>
        <v>0</v>
      </c>
      <c r="AF71" s="19">
        <f>SUM(AF68:AF70)</f>
        <v>0</v>
      </c>
      <c r="AG71" s="19">
        <f t="shared" ref="AG71:AU71" si="50">SUM(AG68:AG70)</f>
        <v>0</v>
      </c>
      <c r="AH71" s="19">
        <f t="shared" si="50"/>
        <v>0</v>
      </c>
      <c r="AI71" s="19">
        <f t="shared" si="50"/>
        <v>0</v>
      </c>
      <c r="AJ71" s="19">
        <f t="shared" si="50"/>
        <v>0</v>
      </c>
      <c r="AK71" s="19">
        <f t="shared" si="50"/>
        <v>0</v>
      </c>
      <c r="AL71" s="19">
        <f t="shared" si="50"/>
        <v>0</v>
      </c>
      <c r="AM71" s="19">
        <f t="shared" si="50"/>
        <v>0</v>
      </c>
      <c r="AN71" s="19">
        <f t="shared" si="50"/>
        <v>0</v>
      </c>
      <c r="AO71" s="19">
        <f t="shared" si="50"/>
        <v>0</v>
      </c>
      <c r="AP71" s="19">
        <f t="shared" si="50"/>
        <v>0</v>
      </c>
      <c r="AQ71" s="19">
        <f t="shared" si="50"/>
        <v>0</v>
      </c>
      <c r="AR71" s="19">
        <f t="shared" si="50"/>
        <v>0</v>
      </c>
      <c r="AS71" s="19">
        <f t="shared" si="50"/>
        <v>0</v>
      </c>
      <c r="AT71" s="19">
        <f t="shared" si="50"/>
        <v>0</v>
      </c>
      <c r="AU71" s="20">
        <f t="shared" si="50"/>
        <v>0</v>
      </c>
    </row>
    <row r="72" spans="1:47" x14ac:dyDescent="0.2">
      <c r="A72" s="23" t="s">
        <v>27</v>
      </c>
      <c r="B72" s="24">
        <v>0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5">
        <v>0</v>
      </c>
    </row>
    <row r="73" spans="1:47" x14ac:dyDescent="0.2">
      <c r="A73" s="26" t="s">
        <v>34</v>
      </c>
      <c r="B73" s="27">
        <f t="shared" ref="B73:AU73" si="51">SUM(B72)</f>
        <v>0</v>
      </c>
      <c r="C73" s="27">
        <f t="shared" si="51"/>
        <v>0</v>
      </c>
      <c r="D73" s="27">
        <f t="shared" si="51"/>
        <v>0</v>
      </c>
      <c r="E73" s="27">
        <f t="shared" si="51"/>
        <v>0</v>
      </c>
      <c r="F73" s="27">
        <f t="shared" si="51"/>
        <v>0</v>
      </c>
      <c r="G73" s="27">
        <f t="shared" si="51"/>
        <v>0</v>
      </c>
      <c r="H73" s="27">
        <f t="shared" si="51"/>
        <v>0</v>
      </c>
      <c r="I73" s="27">
        <f t="shared" si="51"/>
        <v>0</v>
      </c>
      <c r="J73" s="27">
        <f t="shared" si="51"/>
        <v>0</v>
      </c>
      <c r="K73" s="27">
        <f t="shared" si="51"/>
        <v>0</v>
      </c>
      <c r="L73" s="27">
        <f t="shared" si="51"/>
        <v>0</v>
      </c>
      <c r="M73" s="27">
        <f t="shared" si="51"/>
        <v>0</v>
      </c>
      <c r="N73" s="27">
        <f t="shared" si="51"/>
        <v>0</v>
      </c>
      <c r="O73" s="27">
        <f t="shared" si="51"/>
        <v>0</v>
      </c>
      <c r="P73" s="27">
        <f t="shared" si="51"/>
        <v>0</v>
      </c>
      <c r="Q73" s="27">
        <f t="shared" si="51"/>
        <v>0</v>
      </c>
      <c r="R73" s="27">
        <f t="shared" si="51"/>
        <v>0</v>
      </c>
      <c r="S73" s="27">
        <f t="shared" si="51"/>
        <v>0</v>
      </c>
      <c r="T73" s="27">
        <f t="shared" si="51"/>
        <v>0</v>
      </c>
      <c r="U73" s="27">
        <f t="shared" si="51"/>
        <v>0</v>
      </c>
      <c r="V73" s="27">
        <f t="shared" si="51"/>
        <v>0</v>
      </c>
      <c r="W73" s="27">
        <f t="shared" si="51"/>
        <v>0</v>
      </c>
      <c r="X73" s="27">
        <f t="shared" si="51"/>
        <v>0</v>
      </c>
      <c r="Y73" s="27">
        <f t="shared" si="51"/>
        <v>0</v>
      </c>
      <c r="Z73" s="27">
        <f t="shared" si="51"/>
        <v>0</v>
      </c>
      <c r="AA73" s="27">
        <f t="shared" si="51"/>
        <v>0</v>
      </c>
      <c r="AB73" s="27">
        <f t="shared" si="51"/>
        <v>0</v>
      </c>
      <c r="AC73" s="27">
        <f t="shared" si="51"/>
        <v>0</v>
      </c>
      <c r="AD73" s="27">
        <f t="shared" si="51"/>
        <v>0</v>
      </c>
      <c r="AE73" s="27">
        <f t="shared" si="51"/>
        <v>0</v>
      </c>
      <c r="AF73" s="27">
        <f t="shared" si="51"/>
        <v>0</v>
      </c>
      <c r="AG73" s="27">
        <f t="shared" si="51"/>
        <v>0</v>
      </c>
      <c r="AH73" s="27">
        <f t="shared" si="51"/>
        <v>0</v>
      </c>
      <c r="AI73" s="27">
        <f t="shared" si="51"/>
        <v>0</v>
      </c>
      <c r="AJ73" s="27">
        <f t="shared" si="51"/>
        <v>0</v>
      </c>
      <c r="AK73" s="27">
        <f t="shared" si="51"/>
        <v>0</v>
      </c>
      <c r="AL73" s="27">
        <f t="shared" si="51"/>
        <v>0</v>
      </c>
      <c r="AM73" s="27">
        <f t="shared" si="51"/>
        <v>0</v>
      </c>
      <c r="AN73" s="27">
        <f t="shared" si="51"/>
        <v>0</v>
      </c>
      <c r="AO73" s="27">
        <f t="shared" si="51"/>
        <v>0</v>
      </c>
      <c r="AP73" s="27">
        <f t="shared" si="51"/>
        <v>0</v>
      </c>
      <c r="AQ73" s="27">
        <f t="shared" si="51"/>
        <v>0</v>
      </c>
      <c r="AR73" s="27">
        <f t="shared" si="51"/>
        <v>0</v>
      </c>
      <c r="AS73" s="27">
        <f t="shared" si="51"/>
        <v>0</v>
      </c>
      <c r="AT73" s="27">
        <f t="shared" si="51"/>
        <v>0</v>
      </c>
      <c r="AU73" s="28">
        <f t="shared" si="51"/>
        <v>0</v>
      </c>
    </row>
    <row r="74" spans="1:47" ht="13.5" thickBot="1" x14ac:dyDescent="0.25">
      <c r="A74" s="29" t="s">
        <v>29</v>
      </c>
      <c r="B74" s="30">
        <f t="shared" ref="B74:AC74" si="52">B64+B67+B71+B73</f>
        <v>13</v>
      </c>
      <c r="C74" s="30">
        <f t="shared" si="52"/>
        <v>557</v>
      </c>
      <c r="D74" s="30">
        <f t="shared" si="52"/>
        <v>9</v>
      </c>
      <c r="E74" s="30">
        <f t="shared" si="52"/>
        <v>225</v>
      </c>
      <c r="F74" s="30">
        <f t="shared" si="52"/>
        <v>15</v>
      </c>
      <c r="G74" s="30">
        <f t="shared" si="52"/>
        <v>370</v>
      </c>
      <c r="H74" s="30">
        <f t="shared" si="52"/>
        <v>1</v>
      </c>
      <c r="I74" s="30">
        <f t="shared" si="52"/>
        <v>450</v>
      </c>
      <c r="J74" s="30">
        <f t="shared" si="52"/>
        <v>0</v>
      </c>
      <c r="K74" s="30">
        <f t="shared" si="52"/>
        <v>0</v>
      </c>
      <c r="L74" s="30">
        <f t="shared" si="52"/>
        <v>0</v>
      </c>
      <c r="M74" s="30">
        <f t="shared" si="52"/>
        <v>0</v>
      </c>
      <c r="N74" s="30">
        <f t="shared" si="52"/>
        <v>0</v>
      </c>
      <c r="O74" s="30">
        <f t="shared" si="52"/>
        <v>0</v>
      </c>
      <c r="P74" s="30">
        <f t="shared" si="52"/>
        <v>0</v>
      </c>
      <c r="Q74" s="30">
        <f t="shared" si="52"/>
        <v>0</v>
      </c>
      <c r="R74" s="30">
        <f t="shared" si="52"/>
        <v>0</v>
      </c>
      <c r="S74" s="30">
        <f t="shared" si="52"/>
        <v>0</v>
      </c>
      <c r="T74" s="30">
        <f t="shared" si="52"/>
        <v>7</v>
      </c>
      <c r="U74" s="30">
        <f t="shared" si="52"/>
        <v>280</v>
      </c>
      <c r="V74" s="30">
        <f t="shared" si="52"/>
        <v>5</v>
      </c>
      <c r="W74" s="30">
        <f t="shared" si="52"/>
        <v>213</v>
      </c>
      <c r="X74" s="30">
        <f t="shared" si="52"/>
        <v>26</v>
      </c>
      <c r="Y74" s="30">
        <f t="shared" si="52"/>
        <v>285</v>
      </c>
      <c r="Z74" s="30">
        <f t="shared" si="52"/>
        <v>0</v>
      </c>
      <c r="AA74" s="30">
        <f t="shared" si="52"/>
        <v>0</v>
      </c>
      <c r="AB74" s="30">
        <f t="shared" si="52"/>
        <v>0</v>
      </c>
      <c r="AC74" s="30">
        <f t="shared" si="52"/>
        <v>0</v>
      </c>
      <c r="AD74" s="30">
        <f>AD64+AD67+AD71+AD73</f>
        <v>3</v>
      </c>
      <c r="AE74" s="30">
        <f t="shared" ref="AE74:AU74" si="53">AE64+AE67+AE71+AE73</f>
        <v>460</v>
      </c>
      <c r="AF74" s="30">
        <f t="shared" si="53"/>
        <v>13</v>
      </c>
      <c r="AG74" s="30">
        <f t="shared" si="53"/>
        <v>175</v>
      </c>
      <c r="AH74" s="30">
        <f t="shared" si="53"/>
        <v>2</v>
      </c>
      <c r="AI74" s="30">
        <f t="shared" si="53"/>
        <v>775</v>
      </c>
      <c r="AJ74" s="30">
        <f t="shared" si="53"/>
        <v>0</v>
      </c>
      <c r="AK74" s="30">
        <f t="shared" si="53"/>
        <v>0</v>
      </c>
      <c r="AL74" s="30">
        <f t="shared" si="53"/>
        <v>0</v>
      </c>
      <c r="AM74" s="30">
        <f t="shared" si="53"/>
        <v>0</v>
      </c>
      <c r="AN74" s="30">
        <f t="shared" si="53"/>
        <v>0</v>
      </c>
      <c r="AO74" s="30">
        <f t="shared" si="53"/>
        <v>0</v>
      </c>
      <c r="AP74" s="30">
        <f t="shared" si="53"/>
        <v>0</v>
      </c>
      <c r="AQ74" s="30">
        <f t="shared" si="53"/>
        <v>0</v>
      </c>
      <c r="AR74" s="30">
        <f t="shared" si="53"/>
        <v>0</v>
      </c>
      <c r="AS74" s="30">
        <f t="shared" si="53"/>
        <v>0</v>
      </c>
      <c r="AT74" s="30">
        <f t="shared" si="53"/>
        <v>0</v>
      </c>
      <c r="AU74" s="31">
        <f t="shared" si="53"/>
        <v>0</v>
      </c>
    </row>
    <row r="75" spans="1:47" x14ac:dyDescent="0.2">
      <c r="P75" s="1"/>
      <c r="Q75" s="1"/>
    </row>
    <row r="76" spans="1:47" ht="13.5" thickBot="1" x14ac:dyDescent="0.25"/>
    <row r="77" spans="1:47" x14ac:dyDescent="0.2">
      <c r="A77" s="142" t="s">
        <v>17</v>
      </c>
      <c r="B77" s="144" t="s">
        <v>67</v>
      </c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5"/>
    </row>
    <row r="78" spans="1:47" x14ac:dyDescent="0.2">
      <c r="A78" s="143"/>
      <c r="B78" s="140" t="s">
        <v>48</v>
      </c>
      <c r="C78" s="140"/>
      <c r="D78" s="140" t="s">
        <v>49</v>
      </c>
      <c r="E78" s="140"/>
      <c r="F78" s="140" t="s">
        <v>50</v>
      </c>
      <c r="G78" s="140"/>
      <c r="H78" s="140" t="s">
        <v>51</v>
      </c>
      <c r="I78" s="140"/>
      <c r="J78" s="140" t="s">
        <v>52</v>
      </c>
      <c r="K78" s="140"/>
      <c r="L78" s="140" t="s">
        <v>53</v>
      </c>
      <c r="M78" s="140"/>
      <c r="N78" s="140" t="s">
        <v>54</v>
      </c>
      <c r="O78" s="140"/>
      <c r="P78" s="140" t="s">
        <v>55</v>
      </c>
      <c r="Q78" s="140"/>
      <c r="R78" s="140" t="s">
        <v>56</v>
      </c>
      <c r="S78" s="140"/>
      <c r="T78" s="140" t="s">
        <v>57</v>
      </c>
      <c r="U78" s="140"/>
      <c r="V78" s="140" t="s">
        <v>58</v>
      </c>
      <c r="W78" s="140"/>
      <c r="X78" s="140" t="s">
        <v>59</v>
      </c>
      <c r="Y78" s="140"/>
      <c r="Z78" s="140" t="s">
        <v>60</v>
      </c>
      <c r="AA78" s="140"/>
      <c r="AB78" s="140" t="s">
        <v>61</v>
      </c>
      <c r="AC78" s="140"/>
      <c r="AD78" s="140" t="s">
        <v>19</v>
      </c>
      <c r="AE78" s="140"/>
      <c r="AF78" s="140" t="s">
        <v>18</v>
      </c>
      <c r="AG78" s="140"/>
      <c r="AH78" s="140" t="s">
        <v>20</v>
      </c>
      <c r="AI78" s="140"/>
      <c r="AJ78" s="140" t="s">
        <v>47</v>
      </c>
      <c r="AK78" s="140"/>
      <c r="AL78" s="140" t="s">
        <v>24</v>
      </c>
      <c r="AM78" s="140"/>
      <c r="AN78" s="140" t="s">
        <v>26</v>
      </c>
      <c r="AO78" s="140"/>
      <c r="AP78" s="140" t="s">
        <v>25</v>
      </c>
      <c r="AQ78" s="140"/>
      <c r="AR78" s="140" t="s">
        <v>23</v>
      </c>
      <c r="AS78" s="140"/>
      <c r="AT78" s="140" t="s">
        <v>22</v>
      </c>
      <c r="AU78" s="141"/>
    </row>
    <row r="79" spans="1:47" x14ac:dyDescent="0.2">
      <c r="A79" s="143"/>
      <c r="B79" s="12" t="s">
        <v>5</v>
      </c>
      <c r="C79" s="12" t="s">
        <v>6</v>
      </c>
      <c r="D79" s="12" t="s">
        <v>5</v>
      </c>
      <c r="E79" s="12" t="s">
        <v>6</v>
      </c>
      <c r="F79" s="12" t="s">
        <v>5</v>
      </c>
      <c r="G79" s="12" t="s">
        <v>6</v>
      </c>
      <c r="H79" s="12" t="s">
        <v>5</v>
      </c>
      <c r="I79" s="12" t="s">
        <v>6</v>
      </c>
      <c r="J79" s="12" t="s">
        <v>5</v>
      </c>
      <c r="K79" s="12" t="s">
        <v>6</v>
      </c>
      <c r="L79" s="12" t="s">
        <v>5</v>
      </c>
      <c r="M79" s="12" t="s">
        <v>6</v>
      </c>
      <c r="N79" s="12" t="s">
        <v>5</v>
      </c>
      <c r="O79" s="12" t="s">
        <v>6</v>
      </c>
      <c r="P79" s="12" t="s">
        <v>5</v>
      </c>
      <c r="Q79" s="12" t="s">
        <v>6</v>
      </c>
      <c r="R79" s="12" t="s">
        <v>5</v>
      </c>
      <c r="S79" s="12" t="s">
        <v>6</v>
      </c>
      <c r="T79" s="12" t="s">
        <v>5</v>
      </c>
      <c r="U79" s="12" t="s">
        <v>6</v>
      </c>
      <c r="V79" s="12" t="s">
        <v>5</v>
      </c>
      <c r="W79" s="12" t="s">
        <v>6</v>
      </c>
      <c r="X79" s="12" t="s">
        <v>5</v>
      </c>
      <c r="Y79" s="12" t="s">
        <v>6</v>
      </c>
      <c r="Z79" s="12" t="s">
        <v>5</v>
      </c>
      <c r="AA79" s="12" t="s">
        <v>6</v>
      </c>
      <c r="AB79" s="12" t="s">
        <v>5</v>
      </c>
      <c r="AC79" s="12" t="s">
        <v>6</v>
      </c>
      <c r="AD79" s="12" t="s">
        <v>5</v>
      </c>
      <c r="AE79" s="12" t="s">
        <v>6</v>
      </c>
      <c r="AF79" s="12" t="s">
        <v>5</v>
      </c>
      <c r="AG79" s="12" t="s">
        <v>6</v>
      </c>
      <c r="AH79" s="12" t="s">
        <v>5</v>
      </c>
      <c r="AI79" s="12" t="s">
        <v>6</v>
      </c>
      <c r="AJ79" s="12" t="s">
        <v>5</v>
      </c>
      <c r="AK79" s="12" t="s">
        <v>6</v>
      </c>
      <c r="AL79" s="12" t="s">
        <v>5</v>
      </c>
      <c r="AM79" s="12" t="s">
        <v>6</v>
      </c>
      <c r="AN79" s="12" t="s">
        <v>5</v>
      </c>
      <c r="AO79" s="12" t="s">
        <v>6</v>
      </c>
      <c r="AP79" s="12" t="s">
        <v>5</v>
      </c>
      <c r="AQ79" s="12" t="s">
        <v>6</v>
      </c>
      <c r="AR79" s="12" t="s">
        <v>5</v>
      </c>
      <c r="AS79" s="12" t="s">
        <v>6</v>
      </c>
      <c r="AT79" s="12" t="s">
        <v>5</v>
      </c>
      <c r="AU79" s="13" t="s">
        <v>6</v>
      </c>
    </row>
    <row r="80" spans="1:47" x14ac:dyDescent="0.2">
      <c r="A80" s="14">
        <v>37059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6">
        <v>0</v>
      </c>
    </row>
    <row r="81" spans="1:47" x14ac:dyDescent="0.2">
      <c r="A81" s="14">
        <v>37069</v>
      </c>
      <c r="B81" s="15">
        <v>1</v>
      </c>
      <c r="C81" s="15">
        <v>150</v>
      </c>
      <c r="D81" s="15">
        <v>4</v>
      </c>
      <c r="E81" s="15">
        <v>120</v>
      </c>
      <c r="F81" s="15">
        <v>4</v>
      </c>
      <c r="G81" s="15">
        <v>160</v>
      </c>
      <c r="H81" s="15">
        <v>3</v>
      </c>
      <c r="I81" s="15">
        <v>50</v>
      </c>
      <c r="J81" s="15">
        <v>0</v>
      </c>
      <c r="K81" s="15">
        <v>700</v>
      </c>
      <c r="L81" s="15">
        <v>0</v>
      </c>
      <c r="M81" s="15">
        <v>220</v>
      </c>
      <c r="N81" s="15">
        <v>0</v>
      </c>
      <c r="O81" s="15">
        <v>250</v>
      </c>
      <c r="P81" s="15">
        <v>0</v>
      </c>
      <c r="Q81" s="15">
        <v>0</v>
      </c>
      <c r="R81" s="15">
        <v>0</v>
      </c>
      <c r="S81" s="15">
        <v>0</v>
      </c>
      <c r="T81" s="15">
        <v>25</v>
      </c>
      <c r="U81" s="15">
        <v>0</v>
      </c>
      <c r="V81" s="15">
        <v>16</v>
      </c>
      <c r="W81" s="15">
        <v>0</v>
      </c>
      <c r="X81" s="15">
        <v>32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6">
        <v>0</v>
      </c>
    </row>
    <row r="82" spans="1:47" x14ac:dyDescent="0.2">
      <c r="A82" s="17">
        <v>37226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6">
        <v>0</v>
      </c>
    </row>
    <row r="83" spans="1:47" x14ac:dyDescent="0.2">
      <c r="A83" s="18" t="s">
        <v>30</v>
      </c>
      <c r="B83" s="19">
        <f t="shared" ref="B83:I83" si="54">SUM(B80:B82)</f>
        <v>1</v>
      </c>
      <c r="C83" s="19">
        <f t="shared" si="54"/>
        <v>150</v>
      </c>
      <c r="D83" s="19">
        <f t="shared" si="54"/>
        <v>4</v>
      </c>
      <c r="E83" s="19">
        <f t="shared" si="54"/>
        <v>120</v>
      </c>
      <c r="F83" s="19">
        <f t="shared" si="54"/>
        <v>4</v>
      </c>
      <c r="G83" s="19">
        <f t="shared" si="54"/>
        <v>160</v>
      </c>
      <c r="H83" s="19">
        <f t="shared" si="54"/>
        <v>3</v>
      </c>
      <c r="I83" s="19">
        <f t="shared" si="54"/>
        <v>50</v>
      </c>
      <c r="J83" s="19">
        <f t="shared" ref="J83:O83" si="55">SUM(J80:J82)</f>
        <v>0</v>
      </c>
      <c r="K83" s="19">
        <f t="shared" si="55"/>
        <v>700</v>
      </c>
      <c r="L83" s="19">
        <f t="shared" si="55"/>
        <v>0</v>
      </c>
      <c r="M83" s="19">
        <f t="shared" si="55"/>
        <v>220</v>
      </c>
      <c r="N83" s="19">
        <f t="shared" si="55"/>
        <v>0</v>
      </c>
      <c r="O83" s="19">
        <f t="shared" si="55"/>
        <v>250</v>
      </c>
      <c r="P83" s="19">
        <f t="shared" ref="P83:W83" si="56">SUM(P80:P82)</f>
        <v>0</v>
      </c>
      <c r="Q83" s="19">
        <f t="shared" si="56"/>
        <v>0</v>
      </c>
      <c r="R83" s="19">
        <f t="shared" si="56"/>
        <v>0</v>
      </c>
      <c r="S83" s="19">
        <f t="shared" si="56"/>
        <v>0</v>
      </c>
      <c r="T83" s="19">
        <f t="shared" si="56"/>
        <v>25</v>
      </c>
      <c r="U83" s="19">
        <f t="shared" si="56"/>
        <v>0</v>
      </c>
      <c r="V83" s="19">
        <f t="shared" si="56"/>
        <v>16</v>
      </c>
      <c r="W83" s="19">
        <f t="shared" si="56"/>
        <v>0</v>
      </c>
      <c r="X83" s="19">
        <f t="shared" ref="X83:AC83" si="57">SUM(X80:X82)</f>
        <v>32</v>
      </c>
      <c r="Y83" s="19">
        <f t="shared" si="57"/>
        <v>0</v>
      </c>
      <c r="Z83" s="19">
        <f t="shared" si="57"/>
        <v>0</v>
      </c>
      <c r="AA83" s="19">
        <f t="shared" si="57"/>
        <v>0</v>
      </c>
      <c r="AB83" s="19">
        <f t="shared" si="57"/>
        <v>0</v>
      </c>
      <c r="AC83" s="19">
        <f t="shared" si="57"/>
        <v>0</v>
      </c>
      <c r="AD83" s="19">
        <f t="shared" ref="AD83:AK83" si="58">SUM(AD80:AD82)</f>
        <v>0</v>
      </c>
      <c r="AE83" s="19">
        <f t="shared" si="58"/>
        <v>0</v>
      </c>
      <c r="AF83" s="19">
        <f t="shared" si="58"/>
        <v>0</v>
      </c>
      <c r="AG83" s="19">
        <f t="shared" si="58"/>
        <v>0</v>
      </c>
      <c r="AH83" s="19">
        <f t="shared" si="58"/>
        <v>0</v>
      </c>
      <c r="AI83" s="19">
        <f t="shared" si="58"/>
        <v>0</v>
      </c>
      <c r="AJ83" s="19">
        <f t="shared" si="58"/>
        <v>0</v>
      </c>
      <c r="AK83" s="19">
        <f t="shared" si="58"/>
        <v>0</v>
      </c>
      <c r="AL83" s="19">
        <f t="shared" ref="AL83:AQ83" si="59">SUM(AL80:AL82)</f>
        <v>0</v>
      </c>
      <c r="AM83" s="19">
        <f t="shared" si="59"/>
        <v>0</v>
      </c>
      <c r="AN83" s="19">
        <f t="shared" si="59"/>
        <v>0</v>
      </c>
      <c r="AO83" s="19">
        <f t="shared" si="59"/>
        <v>0</v>
      </c>
      <c r="AP83" s="19">
        <f t="shared" si="59"/>
        <v>0</v>
      </c>
      <c r="AQ83" s="19">
        <f t="shared" si="59"/>
        <v>0</v>
      </c>
      <c r="AR83" s="19">
        <f>SUM(AR80:AR82)</f>
        <v>0</v>
      </c>
      <c r="AS83" s="19">
        <f>SUM(AS80:AS82)</f>
        <v>0</v>
      </c>
      <c r="AT83" s="19">
        <f>SUM(AT80:AT82)</f>
        <v>0</v>
      </c>
      <c r="AU83" s="20">
        <f>SUM(AU80:AU82)</f>
        <v>0</v>
      </c>
    </row>
    <row r="84" spans="1:47" x14ac:dyDescent="0.2">
      <c r="A84" s="14">
        <v>37906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2">
        <v>0</v>
      </c>
    </row>
    <row r="85" spans="1:47" x14ac:dyDescent="0.2">
      <c r="A85" s="14">
        <v>37917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15">
        <v>8</v>
      </c>
      <c r="AE85" s="15">
        <v>38000</v>
      </c>
      <c r="AF85" s="15">
        <v>9</v>
      </c>
      <c r="AG85" s="15">
        <v>26500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15">
        <v>0</v>
      </c>
      <c r="AS85" s="15">
        <v>0</v>
      </c>
      <c r="AT85" s="15">
        <v>0</v>
      </c>
      <c r="AU85" s="16">
        <v>0</v>
      </c>
    </row>
    <row r="86" spans="1:47" x14ac:dyDescent="0.2">
      <c r="A86" s="18" t="s">
        <v>31</v>
      </c>
      <c r="B86" s="19">
        <f t="shared" ref="B86:AC86" si="60">SUM(B84:B85)</f>
        <v>0</v>
      </c>
      <c r="C86" s="19">
        <f t="shared" si="60"/>
        <v>0</v>
      </c>
      <c r="D86" s="19">
        <f t="shared" si="60"/>
        <v>0</v>
      </c>
      <c r="E86" s="19">
        <f t="shared" si="60"/>
        <v>0</v>
      </c>
      <c r="F86" s="19">
        <f t="shared" si="60"/>
        <v>0</v>
      </c>
      <c r="G86" s="19">
        <f t="shared" si="60"/>
        <v>0</v>
      </c>
      <c r="H86" s="19">
        <f t="shared" si="60"/>
        <v>0</v>
      </c>
      <c r="I86" s="19">
        <f t="shared" si="60"/>
        <v>0</v>
      </c>
      <c r="J86" s="19">
        <f t="shared" si="60"/>
        <v>0</v>
      </c>
      <c r="K86" s="19">
        <f t="shared" si="60"/>
        <v>0</v>
      </c>
      <c r="L86" s="19">
        <f t="shared" si="60"/>
        <v>0</v>
      </c>
      <c r="M86" s="19">
        <f t="shared" si="60"/>
        <v>0</v>
      </c>
      <c r="N86" s="19">
        <f t="shared" si="60"/>
        <v>0</v>
      </c>
      <c r="O86" s="19">
        <f t="shared" si="60"/>
        <v>0</v>
      </c>
      <c r="P86" s="19">
        <f t="shared" si="60"/>
        <v>0</v>
      </c>
      <c r="Q86" s="19">
        <f t="shared" si="60"/>
        <v>0</v>
      </c>
      <c r="R86" s="19">
        <f t="shared" si="60"/>
        <v>0</v>
      </c>
      <c r="S86" s="19">
        <f t="shared" si="60"/>
        <v>0</v>
      </c>
      <c r="T86" s="19">
        <f t="shared" si="60"/>
        <v>0</v>
      </c>
      <c r="U86" s="19">
        <f t="shared" si="60"/>
        <v>0</v>
      </c>
      <c r="V86" s="19">
        <f t="shared" si="60"/>
        <v>0</v>
      </c>
      <c r="W86" s="19">
        <f t="shared" si="60"/>
        <v>0</v>
      </c>
      <c r="X86" s="19">
        <f t="shared" si="60"/>
        <v>0</v>
      </c>
      <c r="Y86" s="19">
        <f t="shared" si="60"/>
        <v>0</v>
      </c>
      <c r="Z86" s="19">
        <f t="shared" si="60"/>
        <v>0</v>
      </c>
      <c r="AA86" s="19">
        <f t="shared" si="60"/>
        <v>0</v>
      </c>
      <c r="AB86" s="19">
        <f t="shared" si="60"/>
        <v>0</v>
      </c>
      <c r="AC86" s="19">
        <f t="shared" si="60"/>
        <v>0</v>
      </c>
      <c r="AD86" s="19">
        <f>SUM(AD84:AD85)</f>
        <v>8</v>
      </c>
      <c r="AE86" s="19">
        <f>SUM(AE84:AE85)</f>
        <v>38000</v>
      </c>
      <c r="AF86" s="19">
        <f>SUM(AF84:AF85)</f>
        <v>9</v>
      </c>
      <c r="AG86" s="19">
        <f>SUM(AG84:AG85)</f>
        <v>26500</v>
      </c>
      <c r="AH86" s="19">
        <f>SUM(AH84)</f>
        <v>0</v>
      </c>
      <c r="AI86" s="19">
        <f>SUM(AI84)</f>
        <v>0</v>
      </c>
      <c r="AJ86" s="19">
        <f t="shared" ref="AJ86:AS86" si="61">SUM(AJ84:AJ85)</f>
        <v>0</v>
      </c>
      <c r="AK86" s="19">
        <f t="shared" si="61"/>
        <v>0</v>
      </c>
      <c r="AL86" s="19">
        <f t="shared" si="61"/>
        <v>0</v>
      </c>
      <c r="AM86" s="19">
        <f t="shared" si="61"/>
        <v>0</v>
      </c>
      <c r="AN86" s="19">
        <f t="shared" si="61"/>
        <v>0</v>
      </c>
      <c r="AO86" s="19">
        <f t="shared" si="61"/>
        <v>0</v>
      </c>
      <c r="AP86" s="19">
        <f t="shared" si="61"/>
        <v>0</v>
      </c>
      <c r="AQ86" s="19">
        <f t="shared" si="61"/>
        <v>0</v>
      </c>
      <c r="AR86" s="19">
        <f t="shared" si="61"/>
        <v>0</v>
      </c>
      <c r="AS86" s="19">
        <f t="shared" si="61"/>
        <v>0</v>
      </c>
      <c r="AT86" s="19">
        <f>SUM(AT84)</f>
        <v>0</v>
      </c>
      <c r="AU86" s="20">
        <f>SUM(AU84)</f>
        <v>0</v>
      </c>
    </row>
    <row r="87" spans="1:47" x14ac:dyDescent="0.2">
      <c r="A87" s="14">
        <v>38256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2">
        <v>0</v>
      </c>
    </row>
    <row r="88" spans="1:47" x14ac:dyDescent="0.2">
      <c r="A88" s="17">
        <v>38261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2">
        <v>0</v>
      </c>
    </row>
    <row r="89" spans="1:47" x14ac:dyDescent="0.2">
      <c r="A89" s="14">
        <v>38273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2">
        <v>0</v>
      </c>
    </row>
    <row r="90" spans="1:47" x14ac:dyDescent="0.2">
      <c r="A90" s="18" t="s">
        <v>32</v>
      </c>
      <c r="B90" s="19">
        <f t="shared" ref="B90:AU90" si="62">SUM(B87:B89)</f>
        <v>0</v>
      </c>
      <c r="C90" s="19">
        <f t="shared" si="62"/>
        <v>0</v>
      </c>
      <c r="D90" s="19">
        <f t="shared" si="62"/>
        <v>0</v>
      </c>
      <c r="E90" s="19">
        <f t="shared" si="62"/>
        <v>0</v>
      </c>
      <c r="F90" s="19">
        <f t="shared" si="62"/>
        <v>0</v>
      </c>
      <c r="G90" s="19">
        <f t="shared" si="62"/>
        <v>0</v>
      </c>
      <c r="H90" s="19">
        <f t="shared" si="62"/>
        <v>0</v>
      </c>
      <c r="I90" s="19">
        <f t="shared" si="62"/>
        <v>0</v>
      </c>
      <c r="J90" s="19">
        <f t="shared" si="62"/>
        <v>0</v>
      </c>
      <c r="K90" s="19">
        <f t="shared" si="62"/>
        <v>0</v>
      </c>
      <c r="L90" s="19">
        <f t="shared" si="62"/>
        <v>0</v>
      </c>
      <c r="M90" s="19">
        <f t="shared" si="62"/>
        <v>0</v>
      </c>
      <c r="N90" s="19">
        <f t="shared" si="62"/>
        <v>0</v>
      </c>
      <c r="O90" s="19">
        <f t="shared" si="62"/>
        <v>0</v>
      </c>
      <c r="P90" s="19">
        <f t="shared" si="62"/>
        <v>0</v>
      </c>
      <c r="Q90" s="19">
        <f t="shared" si="62"/>
        <v>0</v>
      </c>
      <c r="R90" s="19">
        <f t="shared" si="62"/>
        <v>0</v>
      </c>
      <c r="S90" s="19">
        <f t="shared" si="62"/>
        <v>0</v>
      </c>
      <c r="T90" s="19">
        <f t="shared" si="62"/>
        <v>0</v>
      </c>
      <c r="U90" s="19">
        <f t="shared" si="62"/>
        <v>0</v>
      </c>
      <c r="V90" s="19">
        <f t="shared" si="62"/>
        <v>0</v>
      </c>
      <c r="W90" s="19">
        <f t="shared" si="62"/>
        <v>0</v>
      </c>
      <c r="X90" s="19">
        <f t="shared" si="62"/>
        <v>0</v>
      </c>
      <c r="Y90" s="19">
        <f t="shared" si="62"/>
        <v>0</v>
      </c>
      <c r="Z90" s="19">
        <f t="shared" si="62"/>
        <v>0</v>
      </c>
      <c r="AA90" s="19">
        <f t="shared" si="62"/>
        <v>0</v>
      </c>
      <c r="AB90" s="19">
        <f t="shared" si="62"/>
        <v>0</v>
      </c>
      <c r="AC90" s="19">
        <f t="shared" si="62"/>
        <v>0</v>
      </c>
      <c r="AD90" s="19">
        <f t="shared" si="62"/>
        <v>0</v>
      </c>
      <c r="AE90" s="19">
        <f t="shared" si="62"/>
        <v>0</v>
      </c>
      <c r="AF90" s="19">
        <f t="shared" si="62"/>
        <v>0</v>
      </c>
      <c r="AG90" s="19">
        <f t="shared" si="62"/>
        <v>0</v>
      </c>
      <c r="AH90" s="19">
        <f t="shared" si="62"/>
        <v>0</v>
      </c>
      <c r="AI90" s="19">
        <f t="shared" si="62"/>
        <v>0</v>
      </c>
      <c r="AJ90" s="19">
        <f t="shared" si="62"/>
        <v>0</v>
      </c>
      <c r="AK90" s="19">
        <f t="shared" si="62"/>
        <v>0</v>
      </c>
      <c r="AL90" s="19">
        <f t="shared" si="62"/>
        <v>0</v>
      </c>
      <c r="AM90" s="19">
        <f t="shared" si="62"/>
        <v>0</v>
      </c>
      <c r="AN90" s="19">
        <f t="shared" si="62"/>
        <v>0</v>
      </c>
      <c r="AO90" s="19">
        <f t="shared" si="62"/>
        <v>0</v>
      </c>
      <c r="AP90" s="19">
        <f t="shared" si="62"/>
        <v>0</v>
      </c>
      <c r="AQ90" s="19">
        <f t="shared" si="62"/>
        <v>0</v>
      </c>
      <c r="AR90" s="19">
        <f t="shared" si="62"/>
        <v>0</v>
      </c>
      <c r="AS90" s="19">
        <f t="shared" si="62"/>
        <v>0</v>
      </c>
      <c r="AT90" s="19">
        <f t="shared" si="62"/>
        <v>0</v>
      </c>
      <c r="AU90" s="20">
        <f t="shared" si="62"/>
        <v>0</v>
      </c>
    </row>
    <row r="91" spans="1:47" x14ac:dyDescent="0.2">
      <c r="A91" s="23" t="s">
        <v>27</v>
      </c>
      <c r="B91" s="24">
        <v>0</v>
      </c>
      <c r="C91" s="24"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3</v>
      </c>
      <c r="AE91" s="24">
        <v>85000</v>
      </c>
      <c r="AF91" s="24">
        <v>4</v>
      </c>
      <c r="AG91" s="24">
        <v>21000</v>
      </c>
      <c r="AH91" s="24">
        <v>7</v>
      </c>
      <c r="AI91" s="24">
        <v>132000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0</v>
      </c>
      <c r="AT91" s="24">
        <v>0</v>
      </c>
      <c r="AU91" s="25">
        <v>0</v>
      </c>
    </row>
    <row r="92" spans="1:47" x14ac:dyDescent="0.2">
      <c r="A92" s="26" t="s">
        <v>34</v>
      </c>
      <c r="B92" s="27">
        <f t="shared" ref="B92:AU92" si="63">SUM(B91)</f>
        <v>0</v>
      </c>
      <c r="C92" s="27">
        <f t="shared" si="63"/>
        <v>0</v>
      </c>
      <c r="D92" s="27">
        <f t="shared" si="63"/>
        <v>0</v>
      </c>
      <c r="E92" s="27">
        <f t="shared" si="63"/>
        <v>0</v>
      </c>
      <c r="F92" s="27">
        <f t="shared" si="63"/>
        <v>0</v>
      </c>
      <c r="G92" s="27">
        <f t="shared" si="63"/>
        <v>0</v>
      </c>
      <c r="H92" s="27">
        <f t="shared" si="63"/>
        <v>0</v>
      </c>
      <c r="I92" s="27">
        <f t="shared" si="63"/>
        <v>0</v>
      </c>
      <c r="J92" s="27">
        <f t="shared" si="63"/>
        <v>0</v>
      </c>
      <c r="K92" s="27">
        <f t="shared" si="63"/>
        <v>0</v>
      </c>
      <c r="L92" s="27">
        <f t="shared" si="63"/>
        <v>0</v>
      </c>
      <c r="M92" s="27">
        <f t="shared" si="63"/>
        <v>0</v>
      </c>
      <c r="N92" s="27">
        <f t="shared" si="63"/>
        <v>0</v>
      </c>
      <c r="O92" s="27">
        <f t="shared" si="63"/>
        <v>0</v>
      </c>
      <c r="P92" s="27">
        <f t="shared" si="63"/>
        <v>0</v>
      </c>
      <c r="Q92" s="27">
        <f t="shared" si="63"/>
        <v>0</v>
      </c>
      <c r="R92" s="27">
        <f t="shared" si="63"/>
        <v>0</v>
      </c>
      <c r="S92" s="27">
        <f t="shared" si="63"/>
        <v>0</v>
      </c>
      <c r="T92" s="27">
        <f t="shared" si="63"/>
        <v>0</v>
      </c>
      <c r="U92" s="27">
        <f t="shared" si="63"/>
        <v>0</v>
      </c>
      <c r="V92" s="27">
        <f t="shared" si="63"/>
        <v>0</v>
      </c>
      <c r="W92" s="27">
        <f t="shared" si="63"/>
        <v>0</v>
      </c>
      <c r="X92" s="27">
        <f t="shared" si="63"/>
        <v>0</v>
      </c>
      <c r="Y92" s="27">
        <f t="shared" si="63"/>
        <v>0</v>
      </c>
      <c r="Z92" s="27">
        <f t="shared" si="63"/>
        <v>0</v>
      </c>
      <c r="AA92" s="27">
        <f t="shared" si="63"/>
        <v>0</v>
      </c>
      <c r="AB92" s="27">
        <f t="shared" si="63"/>
        <v>0</v>
      </c>
      <c r="AC92" s="27">
        <f t="shared" si="63"/>
        <v>0</v>
      </c>
      <c r="AD92" s="27">
        <f t="shared" si="63"/>
        <v>3</v>
      </c>
      <c r="AE92" s="27">
        <f t="shared" si="63"/>
        <v>85000</v>
      </c>
      <c r="AF92" s="27">
        <f t="shared" si="63"/>
        <v>4</v>
      </c>
      <c r="AG92" s="27">
        <f t="shared" si="63"/>
        <v>21000</v>
      </c>
      <c r="AH92" s="27">
        <f t="shared" si="63"/>
        <v>7</v>
      </c>
      <c r="AI92" s="27">
        <f t="shared" si="63"/>
        <v>132000</v>
      </c>
      <c r="AJ92" s="27">
        <f t="shared" si="63"/>
        <v>0</v>
      </c>
      <c r="AK92" s="27">
        <f t="shared" si="63"/>
        <v>0</v>
      </c>
      <c r="AL92" s="27">
        <f t="shared" si="63"/>
        <v>0</v>
      </c>
      <c r="AM92" s="27">
        <f t="shared" si="63"/>
        <v>0</v>
      </c>
      <c r="AN92" s="27">
        <f t="shared" si="63"/>
        <v>0</v>
      </c>
      <c r="AO92" s="27">
        <f t="shared" si="63"/>
        <v>0</v>
      </c>
      <c r="AP92" s="27">
        <f t="shared" si="63"/>
        <v>0</v>
      </c>
      <c r="AQ92" s="27">
        <f t="shared" si="63"/>
        <v>0</v>
      </c>
      <c r="AR92" s="27">
        <f t="shared" si="63"/>
        <v>0</v>
      </c>
      <c r="AS92" s="27">
        <f t="shared" si="63"/>
        <v>0</v>
      </c>
      <c r="AT92" s="27">
        <f t="shared" si="63"/>
        <v>0</v>
      </c>
      <c r="AU92" s="28">
        <f t="shared" si="63"/>
        <v>0</v>
      </c>
    </row>
    <row r="93" spans="1:47" ht="13.5" thickBot="1" x14ac:dyDescent="0.25">
      <c r="A93" s="29" t="s">
        <v>29</v>
      </c>
      <c r="B93" s="30">
        <f t="shared" ref="B93:AU93" si="64">B83+B86+B90+B92</f>
        <v>1</v>
      </c>
      <c r="C93" s="30">
        <f t="shared" si="64"/>
        <v>150</v>
      </c>
      <c r="D93" s="30">
        <f t="shared" si="64"/>
        <v>4</v>
      </c>
      <c r="E93" s="30">
        <f t="shared" si="64"/>
        <v>120</v>
      </c>
      <c r="F93" s="30">
        <f t="shared" si="64"/>
        <v>4</v>
      </c>
      <c r="G93" s="30">
        <f t="shared" si="64"/>
        <v>160</v>
      </c>
      <c r="H93" s="30">
        <f t="shared" si="64"/>
        <v>3</v>
      </c>
      <c r="I93" s="30">
        <f t="shared" si="64"/>
        <v>50</v>
      </c>
      <c r="J93" s="30">
        <f t="shared" si="64"/>
        <v>0</v>
      </c>
      <c r="K93" s="30">
        <f t="shared" si="64"/>
        <v>700</v>
      </c>
      <c r="L93" s="30">
        <f t="shared" si="64"/>
        <v>0</v>
      </c>
      <c r="M93" s="30">
        <f t="shared" si="64"/>
        <v>220</v>
      </c>
      <c r="N93" s="30">
        <f t="shared" si="64"/>
        <v>0</v>
      </c>
      <c r="O93" s="30">
        <f t="shared" si="64"/>
        <v>250</v>
      </c>
      <c r="P93" s="30">
        <f t="shared" si="64"/>
        <v>0</v>
      </c>
      <c r="Q93" s="30">
        <f t="shared" si="64"/>
        <v>0</v>
      </c>
      <c r="R93" s="30">
        <f t="shared" si="64"/>
        <v>0</v>
      </c>
      <c r="S93" s="30">
        <f t="shared" si="64"/>
        <v>0</v>
      </c>
      <c r="T93" s="30">
        <f t="shared" si="64"/>
        <v>25</v>
      </c>
      <c r="U93" s="30">
        <f t="shared" si="64"/>
        <v>0</v>
      </c>
      <c r="V93" s="30">
        <f t="shared" si="64"/>
        <v>16</v>
      </c>
      <c r="W93" s="30">
        <f t="shared" si="64"/>
        <v>0</v>
      </c>
      <c r="X93" s="30">
        <f t="shared" si="64"/>
        <v>32</v>
      </c>
      <c r="Y93" s="30">
        <f t="shared" si="64"/>
        <v>0</v>
      </c>
      <c r="Z93" s="30">
        <f t="shared" si="64"/>
        <v>0</v>
      </c>
      <c r="AA93" s="30">
        <f t="shared" si="64"/>
        <v>0</v>
      </c>
      <c r="AB93" s="30">
        <f t="shared" si="64"/>
        <v>0</v>
      </c>
      <c r="AC93" s="30">
        <f t="shared" si="64"/>
        <v>0</v>
      </c>
      <c r="AD93" s="30">
        <f t="shared" si="64"/>
        <v>11</v>
      </c>
      <c r="AE93" s="30">
        <f t="shared" si="64"/>
        <v>123000</v>
      </c>
      <c r="AF93" s="30">
        <f t="shared" si="64"/>
        <v>13</v>
      </c>
      <c r="AG93" s="30">
        <f t="shared" si="64"/>
        <v>47500</v>
      </c>
      <c r="AH93" s="30">
        <f t="shared" si="64"/>
        <v>7</v>
      </c>
      <c r="AI93" s="30">
        <f t="shared" si="64"/>
        <v>132000</v>
      </c>
      <c r="AJ93" s="30">
        <f t="shared" si="64"/>
        <v>0</v>
      </c>
      <c r="AK93" s="30">
        <f t="shared" si="64"/>
        <v>0</v>
      </c>
      <c r="AL93" s="30">
        <f t="shared" si="64"/>
        <v>0</v>
      </c>
      <c r="AM93" s="30">
        <f t="shared" si="64"/>
        <v>0</v>
      </c>
      <c r="AN93" s="30">
        <f t="shared" si="64"/>
        <v>0</v>
      </c>
      <c r="AO93" s="30">
        <f t="shared" si="64"/>
        <v>0</v>
      </c>
      <c r="AP93" s="30">
        <f t="shared" si="64"/>
        <v>0</v>
      </c>
      <c r="AQ93" s="30">
        <f t="shared" si="64"/>
        <v>0</v>
      </c>
      <c r="AR93" s="30">
        <f t="shared" si="64"/>
        <v>0</v>
      </c>
      <c r="AS93" s="30">
        <f t="shared" si="64"/>
        <v>0</v>
      </c>
      <c r="AT93" s="30">
        <f t="shared" si="64"/>
        <v>0</v>
      </c>
      <c r="AU93" s="31">
        <f t="shared" si="64"/>
        <v>0</v>
      </c>
    </row>
    <row r="95" spans="1:47" ht="13.5" thickBot="1" x14ac:dyDescent="0.25"/>
    <row r="96" spans="1:47" x14ac:dyDescent="0.2">
      <c r="A96" s="142" t="s">
        <v>17</v>
      </c>
      <c r="B96" s="144" t="s">
        <v>69</v>
      </c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5"/>
    </row>
    <row r="97" spans="1:47" x14ac:dyDescent="0.2">
      <c r="A97" s="143"/>
      <c r="B97" s="140" t="s">
        <v>48</v>
      </c>
      <c r="C97" s="140"/>
      <c r="D97" s="140" t="s">
        <v>49</v>
      </c>
      <c r="E97" s="140"/>
      <c r="F97" s="140" t="s">
        <v>50</v>
      </c>
      <c r="G97" s="140"/>
      <c r="H97" s="140" t="s">
        <v>51</v>
      </c>
      <c r="I97" s="140"/>
      <c r="J97" s="140" t="s">
        <v>52</v>
      </c>
      <c r="K97" s="140"/>
      <c r="L97" s="140" t="s">
        <v>53</v>
      </c>
      <c r="M97" s="140"/>
      <c r="N97" s="140" t="s">
        <v>54</v>
      </c>
      <c r="O97" s="140"/>
      <c r="P97" s="140" t="s">
        <v>55</v>
      </c>
      <c r="Q97" s="140"/>
      <c r="R97" s="140" t="s">
        <v>56</v>
      </c>
      <c r="S97" s="140"/>
      <c r="T97" s="140" t="s">
        <v>57</v>
      </c>
      <c r="U97" s="140"/>
      <c r="V97" s="140" t="s">
        <v>58</v>
      </c>
      <c r="W97" s="140"/>
      <c r="X97" s="140" t="s">
        <v>59</v>
      </c>
      <c r="Y97" s="140"/>
      <c r="Z97" s="140" t="s">
        <v>60</v>
      </c>
      <c r="AA97" s="140"/>
      <c r="AB97" s="140" t="s">
        <v>61</v>
      </c>
      <c r="AC97" s="140"/>
      <c r="AD97" s="140" t="s">
        <v>19</v>
      </c>
      <c r="AE97" s="140"/>
      <c r="AF97" s="140" t="s">
        <v>18</v>
      </c>
      <c r="AG97" s="140"/>
      <c r="AH97" s="140" t="s">
        <v>20</v>
      </c>
      <c r="AI97" s="140"/>
      <c r="AJ97" s="140" t="s">
        <v>47</v>
      </c>
      <c r="AK97" s="140"/>
      <c r="AL97" s="140" t="s">
        <v>24</v>
      </c>
      <c r="AM97" s="140"/>
      <c r="AN97" s="140" t="s">
        <v>26</v>
      </c>
      <c r="AO97" s="140"/>
      <c r="AP97" s="140" t="s">
        <v>25</v>
      </c>
      <c r="AQ97" s="140"/>
      <c r="AR97" s="140" t="s">
        <v>23</v>
      </c>
      <c r="AS97" s="140"/>
      <c r="AT97" s="140" t="s">
        <v>22</v>
      </c>
      <c r="AU97" s="141"/>
    </row>
    <row r="98" spans="1:47" x14ac:dyDescent="0.2">
      <c r="A98" s="143"/>
      <c r="B98" s="12" t="s">
        <v>5</v>
      </c>
      <c r="C98" s="12" t="s">
        <v>6</v>
      </c>
      <c r="D98" s="12" t="s">
        <v>5</v>
      </c>
      <c r="E98" s="12" t="s">
        <v>6</v>
      </c>
      <c r="F98" s="12" t="s">
        <v>5</v>
      </c>
      <c r="G98" s="12" t="s">
        <v>6</v>
      </c>
      <c r="H98" s="12" t="s">
        <v>5</v>
      </c>
      <c r="I98" s="12" t="s">
        <v>6</v>
      </c>
      <c r="J98" s="12" t="s">
        <v>5</v>
      </c>
      <c r="K98" s="12" t="s">
        <v>6</v>
      </c>
      <c r="L98" s="12" t="s">
        <v>5</v>
      </c>
      <c r="M98" s="12" t="s">
        <v>6</v>
      </c>
      <c r="N98" s="12" t="s">
        <v>5</v>
      </c>
      <c r="O98" s="12" t="s">
        <v>6</v>
      </c>
      <c r="P98" s="12" t="s">
        <v>5</v>
      </c>
      <c r="Q98" s="12" t="s">
        <v>6</v>
      </c>
      <c r="R98" s="12" t="s">
        <v>5</v>
      </c>
      <c r="S98" s="12" t="s">
        <v>6</v>
      </c>
      <c r="T98" s="12" t="s">
        <v>5</v>
      </c>
      <c r="U98" s="12" t="s">
        <v>6</v>
      </c>
      <c r="V98" s="12" t="s">
        <v>5</v>
      </c>
      <c r="W98" s="12" t="s">
        <v>6</v>
      </c>
      <c r="X98" s="12" t="s">
        <v>5</v>
      </c>
      <c r="Y98" s="12" t="s">
        <v>6</v>
      </c>
      <c r="Z98" s="12" t="s">
        <v>5</v>
      </c>
      <c r="AA98" s="12" t="s">
        <v>6</v>
      </c>
      <c r="AB98" s="12" t="s">
        <v>5</v>
      </c>
      <c r="AC98" s="12" t="s">
        <v>6</v>
      </c>
      <c r="AD98" s="12" t="s">
        <v>5</v>
      </c>
      <c r="AE98" s="12" t="s">
        <v>6</v>
      </c>
      <c r="AF98" s="12" t="s">
        <v>5</v>
      </c>
      <c r="AG98" s="12" t="s">
        <v>6</v>
      </c>
      <c r="AH98" s="12" t="s">
        <v>5</v>
      </c>
      <c r="AI98" s="12" t="s">
        <v>6</v>
      </c>
      <c r="AJ98" s="12" t="s">
        <v>5</v>
      </c>
      <c r="AK98" s="12" t="s">
        <v>6</v>
      </c>
      <c r="AL98" s="12" t="s">
        <v>5</v>
      </c>
      <c r="AM98" s="12" t="s">
        <v>6</v>
      </c>
      <c r="AN98" s="12" t="s">
        <v>5</v>
      </c>
      <c r="AO98" s="12" t="s">
        <v>6</v>
      </c>
      <c r="AP98" s="12" t="s">
        <v>5</v>
      </c>
      <c r="AQ98" s="12" t="s">
        <v>6</v>
      </c>
      <c r="AR98" s="12" t="s">
        <v>5</v>
      </c>
      <c r="AS98" s="12" t="s">
        <v>6</v>
      </c>
      <c r="AT98" s="12" t="s">
        <v>5</v>
      </c>
      <c r="AU98" s="13" t="s">
        <v>6</v>
      </c>
    </row>
    <row r="99" spans="1:47" x14ac:dyDescent="0.2">
      <c r="A99" s="14">
        <v>37059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6">
        <v>0</v>
      </c>
    </row>
    <row r="100" spans="1:47" x14ac:dyDescent="0.2">
      <c r="A100" s="14">
        <v>37069</v>
      </c>
      <c r="B100" s="15">
        <v>2</v>
      </c>
      <c r="C100" s="21">
        <v>8500</v>
      </c>
      <c r="D100" s="15">
        <v>3</v>
      </c>
      <c r="E100" s="21">
        <v>16000</v>
      </c>
      <c r="F100" s="15">
        <v>11</v>
      </c>
      <c r="G100" s="21">
        <v>11227</v>
      </c>
      <c r="H100" s="15">
        <v>1</v>
      </c>
      <c r="I100" s="15">
        <v>25000</v>
      </c>
      <c r="J100" s="15">
        <v>4</v>
      </c>
      <c r="K100" s="21">
        <v>6500</v>
      </c>
      <c r="L100" s="15">
        <v>0</v>
      </c>
      <c r="M100" s="21">
        <v>0</v>
      </c>
      <c r="N100" s="15">
        <v>1</v>
      </c>
      <c r="O100" s="21">
        <v>6000</v>
      </c>
      <c r="P100" s="15">
        <v>1</v>
      </c>
      <c r="Q100" s="21">
        <v>5000</v>
      </c>
      <c r="R100" s="15">
        <v>1</v>
      </c>
      <c r="S100" s="21">
        <v>3500</v>
      </c>
      <c r="T100" s="15">
        <v>2</v>
      </c>
      <c r="U100" s="21">
        <v>19250</v>
      </c>
      <c r="V100" s="15">
        <v>1</v>
      </c>
      <c r="W100" s="21">
        <v>15000</v>
      </c>
      <c r="X100" s="15">
        <v>10</v>
      </c>
      <c r="Y100" s="21">
        <v>15500</v>
      </c>
      <c r="Z100" s="15">
        <v>0</v>
      </c>
      <c r="AA100" s="21">
        <v>0</v>
      </c>
      <c r="AB100" s="15">
        <v>0</v>
      </c>
      <c r="AC100" s="21">
        <v>0</v>
      </c>
      <c r="AD100" s="15">
        <v>2</v>
      </c>
      <c r="AE100" s="15">
        <v>320</v>
      </c>
      <c r="AF100" s="15">
        <v>2</v>
      </c>
      <c r="AG100" s="15">
        <v>130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6">
        <v>0</v>
      </c>
    </row>
    <row r="101" spans="1:47" x14ac:dyDescent="0.2">
      <c r="A101" s="17">
        <v>37226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6">
        <v>0</v>
      </c>
    </row>
    <row r="102" spans="1:47" x14ac:dyDescent="0.2">
      <c r="A102" s="18" t="s">
        <v>30</v>
      </c>
      <c r="B102" s="19">
        <f t="shared" ref="B102:I102" si="65">SUM(B99:B101)</f>
        <v>2</v>
      </c>
      <c r="C102" s="19">
        <f t="shared" si="65"/>
        <v>8500</v>
      </c>
      <c r="D102" s="19">
        <f t="shared" si="65"/>
        <v>3</v>
      </c>
      <c r="E102" s="19">
        <f t="shared" si="65"/>
        <v>16000</v>
      </c>
      <c r="F102" s="19">
        <f t="shared" si="65"/>
        <v>11</v>
      </c>
      <c r="G102" s="19">
        <f t="shared" si="65"/>
        <v>11227</v>
      </c>
      <c r="H102" s="19">
        <f t="shared" si="65"/>
        <v>1</v>
      </c>
      <c r="I102" s="19">
        <f t="shared" si="65"/>
        <v>25000</v>
      </c>
      <c r="J102" s="19">
        <f t="shared" ref="J102:O102" si="66">SUM(J99:J101)</f>
        <v>4</v>
      </c>
      <c r="K102" s="19">
        <f t="shared" si="66"/>
        <v>6500</v>
      </c>
      <c r="L102" s="19">
        <f t="shared" si="66"/>
        <v>0</v>
      </c>
      <c r="M102" s="19">
        <f t="shared" si="66"/>
        <v>0</v>
      </c>
      <c r="N102" s="19">
        <f t="shared" si="66"/>
        <v>1</v>
      </c>
      <c r="O102" s="19">
        <f t="shared" si="66"/>
        <v>6000</v>
      </c>
      <c r="P102" s="19">
        <f t="shared" ref="P102:W102" si="67">SUM(P99:P101)</f>
        <v>1</v>
      </c>
      <c r="Q102" s="19">
        <f t="shared" si="67"/>
        <v>5000</v>
      </c>
      <c r="R102" s="19">
        <f t="shared" si="67"/>
        <v>1</v>
      </c>
      <c r="S102" s="19">
        <f t="shared" si="67"/>
        <v>3500</v>
      </c>
      <c r="T102" s="19">
        <f t="shared" si="67"/>
        <v>2</v>
      </c>
      <c r="U102" s="19">
        <f t="shared" si="67"/>
        <v>19250</v>
      </c>
      <c r="V102" s="19">
        <f t="shared" si="67"/>
        <v>1</v>
      </c>
      <c r="W102" s="19">
        <f t="shared" si="67"/>
        <v>15000</v>
      </c>
      <c r="X102" s="19">
        <f t="shared" ref="X102:AC102" si="68">SUM(X99:X101)</f>
        <v>10</v>
      </c>
      <c r="Y102" s="19">
        <f t="shared" si="68"/>
        <v>15500</v>
      </c>
      <c r="Z102" s="19">
        <f t="shared" si="68"/>
        <v>0</v>
      </c>
      <c r="AA102" s="19">
        <f t="shared" si="68"/>
        <v>0</v>
      </c>
      <c r="AB102" s="19">
        <f t="shared" si="68"/>
        <v>0</v>
      </c>
      <c r="AC102" s="19">
        <f t="shared" si="68"/>
        <v>0</v>
      </c>
      <c r="AD102" s="19">
        <f t="shared" ref="AD102:AK102" si="69">SUM(AD99:AD101)</f>
        <v>2</v>
      </c>
      <c r="AE102" s="19">
        <f t="shared" si="69"/>
        <v>320</v>
      </c>
      <c r="AF102" s="19">
        <f t="shared" si="69"/>
        <v>2</v>
      </c>
      <c r="AG102" s="19">
        <f t="shared" si="69"/>
        <v>130</v>
      </c>
      <c r="AH102" s="19">
        <f t="shared" si="69"/>
        <v>0</v>
      </c>
      <c r="AI102" s="19">
        <f t="shared" si="69"/>
        <v>0</v>
      </c>
      <c r="AJ102" s="19">
        <f t="shared" si="69"/>
        <v>0</v>
      </c>
      <c r="AK102" s="19">
        <f t="shared" si="69"/>
        <v>0</v>
      </c>
      <c r="AL102" s="19">
        <f t="shared" ref="AL102:AQ102" si="70">SUM(AL99:AL101)</f>
        <v>0</v>
      </c>
      <c r="AM102" s="19">
        <f t="shared" si="70"/>
        <v>0</v>
      </c>
      <c r="AN102" s="19">
        <f t="shared" si="70"/>
        <v>0</v>
      </c>
      <c r="AO102" s="19">
        <f t="shared" si="70"/>
        <v>0</v>
      </c>
      <c r="AP102" s="19">
        <f t="shared" si="70"/>
        <v>0</v>
      </c>
      <c r="AQ102" s="19">
        <f t="shared" si="70"/>
        <v>0</v>
      </c>
      <c r="AR102" s="19">
        <f>SUM(AR99:AR101)</f>
        <v>0</v>
      </c>
      <c r="AS102" s="19">
        <f>SUM(AS99:AS101)</f>
        <v>0</v>
      </c>
      <c r="AT102" s="19">
        <f>SUM(AT99:AT101)</f>
        <v>0</v>
      </c>
      <c r="AU102" s="20">
        <f>SUM(AU99:AU101)</f>
        <v>0</v>
      </c>
    </row>
    <row r="103" spans="1:47" x14ac:dyDescent="0.2">
      <c r="A103" s="14">
        <v>37906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6">
        <v>0</v>
      </c>
    </row>
    <row r="104" spans="1:47" x14ac:dyDescent="0.2">
      <c r="A104" s="14">
        <v>37917</v>
      </c>
      <c r="B104" s="15">
        <v>16</v>
      </c>
      <c r="C104" s="15">
        <v>46000</v>
      </c>
      <c r="D104" s="15">
        <v>10</v>
      </c>
      <c r="E104" s="15">
        <v>30000</v>
      </c>
      <c r="F104" s="15">
        <v>10</v>
      </c>
      <c r="G104" s="15">
        <v>19000</v>
      </c>
      <c r="H104" s="15">
        <v>7</v>
      </c>
      <c r="I104" s="15">
        <v>31000</v>
      </c>
      <c r="J104" s="15">
        <v>0</v>
      </c>
      <c r="K104" s="15">
        <v>0</v>
      </c>
      <c r="L104" s="15">
        <v>1</v>
      </c>
      <c r="M104" s="15">
        <v>85000</v>
      </c>
      <c r="N104" s="15">
        <v>1</v>
      </c>
      <c r="O104" s="15">
        <v>80000</v>
      </c>
      <c r="P104" s="15">
        <v>0</v>
      </c>
      <c r="Q104" s="15">
        <v>0</v>
      </c>
      <c r="R104" s="15">
        <v>0</v>
      </c>
      <c r="S104" s="15">
        <v>0</v>
      </c>
      <c r="T104" s="15">
        <v>2</v>
      </c>
      <c r="U104" s="15">
        <v>22000</v>
      </c>
      <c r="V104" s="15">
        <v>3</v>
      </c>
      <c r="W104" s="15">
        <v>14000</v>
      </c>
      <c r="X104" s="15">
        <v>30</v>
      </c>
      <c r="Y104" s="15">
        <v>38000</v>
      </c>
      <c r="Z104" s="15">
        <v>0</v>
      </c>
      <c r="AA104" s="15">
        <v>0</v>
      </c>
      <c r="AB104" s="15">
        <v>0</v>
      </c>
      <c r="AC104" s="15">
        <v>0</v>
      </c>
      <c r="AD104" s="15"/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6">
        <v>0</v>
      </c>
    </row>
    <row r="105" spans="1:47" x14ac:dyDescent="0.2">
      <c r="A105" s="18" t="s">
        <v>31</v>
      </c>
      <c r="B105" s="19">
        <f t="shared" ref="B105:O105" si="71">SUM(B103:B104)</f>
        <v>16</v>
      </c>
      <c r="C105" s="19">
        <f t="shared" si="71"/>
        <v>46000</v>
      </c>
      <c r="D105" s="19">
        <f t="shared" si="71"/>
        <v>10</v>
      </c>
      <c r="E105" s="19">
        <f t="shared" si="71"/>
        <v>30000</v>
      </c>
      <c r="F105" s="19">
        <f t="shared" si="71"/>
        <v>10</v>
      </c>
      <c r="G105" s="19">
        <f t="shared" si="71"/>
        <v>19000</v>
      </c>
      <c r="H105" s="19">
        <f t="shared" si="71"/>
        <v>7</v>
      </c>
      <c r="I105" s="19">
        <f t="shared" si="71"/>
        <v>31000</v>
      </c>
      <c r="J105" s="19">
        <f t="shared" si="71"/>
        <v>0</v>
      </c>
      <c r="K105" s="19">
        <f t="shared" si="71"/>
        <v>0</v>
      </c>
      <c r="L105" s="19">
        <f t="shared" si="71"/>
        <v>1</v>
      </c>
      <c r="M105" s="19">
        <f t="shared" si="71"/>
        <v>85000</v>
      </c>
      <c r="N105" s="19">
        <f t="shared" si="71"/>
        <v>1</v>
      </c>
      <c r="O105" s="19">
        <f t="shared" si="71"/>
        <v>80000</v>
      </c>
      <c r="P105" s="19">
        <f t="shared" ref="P105:AC105" si="72">SUM(P103:P104)</f>
        <v>0</v>
      </c>
      <c r="Q105" s="19">
        <f t="shared" si="72"/>
        <v>0</v>
      </c>
      <c r="R105" s="19">
        <f t="shared" si="72"/>
        <v>0</v>
      </c>
      <c r="S105" s="19">
        <f t="shared" si="72"/>
        <v>0</v>
      </c>
      <c r="T105" s="19">
        <f t="shared" si="72"/>
        <v>2</v>
      </c>
      <c r="U105" s="19">
        <f t="shared" si="72"/>
        <v>22000</v>
      </c>
      <c r="V105" s="19">
        <f t="shared" si="72"/>
        <v>3</v>
      </c>
      <c r="W105" s="19">
        <f t="shared" si="72"/>
        <v>14000</v>
      </c>
      <c r="X105" s="19">
        <f t="shared" si="72"/>
        <v>30</v>
      </c>
      <c r="Y105" s="19">
        <f t="shared" si="72"/>
        <v>38000</v>
      </c>
      <c r="Z105" s="19">
        <f t="shared" si="72"/>
        <v>0</v>
      </c>
      <c r="AA105" s="19">
        <f t="shared" si="72"/>
        <v>0</v>
      </c>
      <c r="AB105" s="19">
        <f t="shared" si="72"/>
        <v>0</v>
      </c>
      <c r="AC105" s="19">
        <f t="shared" si="72"/>
        <v>0</v>
      </c>
      <c r="AD105" s="19">
        <f>SUM(AD103:AD104)</f>
        <v>0</v>
      </c>
      <c r="AE105" s="19">
        <f>SUM(AE103:AE104)</f>
        <v>0</v>
      </c>
      <c r="AF105" s="19">
        <f>SUM(AF103:AF104)</f>
        <v>0</v>
      </c>
      <c r="AG105" s="19">
        <f>SUM(AG103:AG104)</f>
        <v>0</v>
      </c>
      <c r="AH105" s="19">
        <f>SUM(AH103)</f>
        <v>0</v>
      </c>
      <c r="AI105" s="19">
        <f>SUM(AI103)</f>
        <v>0</v>
      </c>
      <c r="AJ105" s="19">
        <f t="shared" ref="AJ105:AS105" si="73">SUM(AJ103:AJ104)</f>
        <v>0</v>
      </c>
      <c r="AK105" s="19">
        <f t="shared" si="73"/>
        <v>0</v>
      </c>
      <c r="AL105" s="19">
        <f t="shared" si="73"/>
        <v>0</v>
      </c>
      <c r="AM105" s="19">
        <f t="shared" si="73"/>
        <v>0</v>
      </c>
      <c r="AN105" s="19">
        <f t="shared" si="73"/>
        <v>0</v>
      </c>
      <c r="AO105" s="19">
        <f t="shared" si="73"/>
        <v>0</v>
      </c>
      <c r="AP105" s="19">
        <f t="shared" si="73"/>
        <v>0</v>
      </c>
      <c r="AQ105" s="19">
        <f t="shared" si="73"/>
        <v>0</v>
      </c>
      <c r="AR105" s="19">
        <f t="shared" si="73"/>
        <v>0</v>
      </c>
      <c r="AS105" s="19">
        <f t="shared" si="73"/>
        <v>0</v>
      </c>
      <c r="AT105" s="19">
        <f>SUM(AT103)</f>
        <v>0</v>
      </c>
      <c r="AU105" s="20">
        <f>SUM(AU103)</f>
        <v>0</v>
      </c>
    </row>
    <row r="106" spans="1:47" x14ac:dyDescent="0.2">
      <c r="A106" s="14">
        <v>38256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6">
        <v>0</v>
      </c>
    </row>
    <row r="107" spans="1:47" x14ac:dyDescent="0.2">
      <c r="A107" s="17">
        <v>38261</v>
      </c>
      <c r="B107" s="15">
        <v>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6">
        <v>0</v>
      </c>
    </row>
    <row r="108" spans="1:47" x14ac:dyDescent="0.2">
      <c r="A108" s="14">
        <v>38273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6">
        <v>0</v>
      </c>
    </row>
    <row r="109" spans="1:47" x14ac:dyDescent="0.2">
      <c r="A109" s="18" t="s">
        <v>32</v>
      </c>
      <c r="B109" s="19">
        <f t="shared" ref="B109:O109" si="74">SUM(B106:B108)</f>
        <v>0</v>
      </c>
      <c r="C109" s="19">
        <f t="shared" si="74"/>
        <v>0</v>
      </c>
      <c r="D109" s="19">
        <f t="shared" si="74"/>
        <v>0</v>
      </c>
      <c r="E109" s="19">
        <f t="shared" si="74"/>
        <v>0</v>
      </c>
      <c r="F109" s="19">
        <f t="shared" si="74"/>
        <v>0</v>
      </c>
      <c r="G109" s="19">
        <f t="shared" si="74"/>
        <v>0</v>
      </c>
      <c r="H109" s="19">
        <f t="shared" si="74"/>
        <v>0</v>
      </c>
      <c r="I109" s="19">
        <f t="shared" si="74"/>
        <v>0</v>
      </c>
      <c r="J109" s="19">
        <f t="shared" si="74"/>
        <v>0</v>
      </c>
      <c r="K109" s="19">
        <f t="shared" si="74"/>
        <v>0</v>
      </c>
      <c r="L109" s="19">
        <f t="shared" si="74"/>
        <v>0</v>
      </c>
      <c r="M109" s="19">
        <f t="shared" si="74"/>
        <v>0</v>
      </c>
      <c r="N109" s="19">
        <f t="shared" si="74"/>
        <v>0</v>
      </c>
      <c r="O109" s="19">
        <f t="shared" si="74"/>
        <v>0</v>
      </c>
      <c r="P109" s="19">
        <f t="shared" ref="P109:AC109" si="75">SUM(P106:P108)</f>
        <v>0</v>
      </c>
      <c r="Q109" s="19">
        <f t="shared" si="75"/>
        <v>0</v>
      </c>
      <c r="R109" s="19">
        <f t="shared" si="75"/>
        <v>0</v>
      </c>
      <c r="S109" s="19">
        <f t="shared" si="75"/>
        <v>0</v>
      </c>
      <c r="T109" s="19">
        <f t="shared" si="75"/>
        <v>0</v>
      </c>
      <c r="U109" s="19">
        <f t="shared" si="75"/>
        <v>0</v>
      </c>
      <c r="V109" s="19">
        <f t="shared" si="75"/>
        <v>0</v>
      </c>
      <c r="W109" s="19">
        <f t="shared" si="75"/>
        <v>0</v>
      </c>
      <c r="X109" s="19">
        <f t="shared" si="75"/>
        <v>0</v>
      </c>
      <c r="Y109" s="19">
        <f t="shared" si="75"/>
        <v>0</v>
      </c>
      <c r="Z109" s="19">
        <f t="shared" si="75"/>
        <v>0</v>
      </c>
      <c r="AA109" s="19">
        <f t="shared" si="75"/>
        <v>0</v>
      </c>
      <c r="AB109" s="19">
        <f t="shared" si="75"/>
        <v>0</v>
      </c>
      <c r="AC109" s="19">
        <f t="shared" si="75"/>
        <v>0</v>
      </c>
      <c r="AD109" s="19">
        <f t="shared" ref="AD109:AQ109" si="76">SUM(AD106:AD108)</f>
        <v>0</v>
      </c>
      <c r="AE109" s="19">
        <f t="shared" si="76"/>
        <v>0</v>
      </c>
      <c r="AF109" s="19">
        <f t="shared" si="76"/>
        <v>0</v>
      </c>
      <c r="AG109" s="19">
        <f t="shared" si="76"/>
        <v>0</v>
      </c>
      <c r="AH109" s="19">
        <f t="shared" si="76"/>
        <v>0</v>
      </c>
      <c r="AI109" s="19">
        <f t="shared" si="76"/>
        <v>0</v>
      </c>
      <c r="AJ109" s="19">
        <f t="shared" si="76"/>
        <v>0</v>
      </c>
      <c r="AK109" s="19">
        <f t="shared" si="76"/>
        <v>0</v>
      </c>
      <c r="AL109" s="19">
        <f t="shared" si="76"/>
        <v>0</v>
      </c>
      <c r="AM109" s="19">
        <f t="shared" si="76"/>
        <v>0</v>
      </c>
      <c r="AN109" s="19">
        <f t="shared" si="76"/>
        <v>0</v>
      </c>
      <c r="AO109" s="19">
        <f t="shared" si="76"/>
        <v>0</v>
      </c>
      <c r="AP109" s="19">
        <f t="shared" si="76"/>
        <v>0</v>
      </c>
      <c r="AQ109" s="19">
        <f t="shared" si="76"/>
        <v>0</v>
      </c>
      <c r="AR109" s="19">
        <f>SUM(AR106:AR108)</f>
        <v>0</v>
      </c>
      <c r="AS109" s="19">
        <f>SUM(AS106:AS108)</f>
        <v>0</v>
      </c>
      <c r="AT109" s="19">
        <f>SUM(AT106:AT108)</f>
        <v>0</v>
      </c>
      <c r="AU109" s="20">
        <f>SUM(AU106:AU108)</f>
        <v>0</v>
      </c>
    </row>
    <row r="110" spans="1:47" x14ac:dyDescent="0.2">
      <c r="A110" s="23" t="s">
        <v>27</v>
      </c>
      <c r="B110" s="24">
        <v>13</v>
      </c>
      <c r="C110" s="24">
        <v>140500</v>
      </c>
      <c r="D110" s="24">
        <v>16</v>
      </c>
      <c r="E110" s="24">
        <v>263000</v>
      </c>
      <c r="F110" s="24">
        <v>18</v>
      </c>
      <c r="G110" s="24">
        <v>238000</v>
      </c>
      <c r="H110" s="24">
        <v>2</v>
      </c>
      <c r="I110" s="24">
        <v>31000</v>
      </c>
      <c r="J110" s="24">
        <v>0</v>
      </c>
      <c r="K110" s="24">
        <v>0</v>
      </c>
      <c r="L110" s="24">
        <v>2</v>
      </c>
      <c r="M110" s="24">
        <v>28000</v>
      </c>
      <c r="N110" s="24">
        <v>3</v>
      </c>
      <c r="O110" s="24">
        <v>15000</v>
      </c>
      <c r="P110" s="24">
        <v>0</v>
      </c>
      <c r="Q110" s="24">
        <v>0</v>
      </c>
      <c r="R110" s="24">
        <v>0</v>
      </c>
      <c r="S110" s="24">
        <v>0</v>
      </c>
      <c r="T110" s="24">
        <v>3</v>
      </c>
      <c r="U110" s="24">
        <v>125000</v>
      </c>
      <c r="V110" s="24">
        <v>3</v>
      </c>
      <c r="W110" s="24">
        <v>60000</v>
      </c>
      <c r="X110" s="24">
        <v>24</v>
      </c>
      <c r="Y110" s="24">
        <v>611000</v>
      </c>
      <c r="Z110" s="24">
        <v>3</v>
      </c>
      <c r="AA110" s="24">
        <v>270000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</row>
    <row r="111" spans="1:47" x14ac:dyDescent="0.2">
      <c r="A111" s="26" t="s">
        <v>34</v>
      </c>
      <c r="B111" s="27">
        <f t="shared" ref="B111:O111" si="77">SUM(B110)</f>
        <v>13</v>
      </c>
      <c r="C111" s="27">
        <f t="shared" si="77"/>
        <v>140500</v>
      </c>
      <c r="D111" s="27">
        <f t="shared" si="77"/>
        <v>16</v>
      </c>
      <c r="E111" s="27">
        <f t="shared" si="77"/>
        <v>263000</v>
      </c>
      <c r="F111" s="27">
        <f t="shared" si="77"/>
        <v>18</v>
      </c>
      <c r="G111" s="27">
        <f t="shared" si="77"/>
        <v>238000</v>
      </c>
      <c r="H111" s="27">
        <f t="shared" si="77"/>
        <v>2</v>
      </c>
      <c r="I111" s="27">
        <f t="shared" si="77"/>
        <v>31000</v>
      </c>
      <c r="J111" s="27">
        <f t="shared" si="77"/>
        <v>0</v>
      </c>
      <c r="K111" s="27">
        <f t="shared" si="77"/>
        <v>0</v>
      </c>
      <c r="L111" s="27">
        <f t="shared" si="77"/>
        <v>2</v>
      </c>
      <c r="M111" s="27">
        <f t="shared" si="77"/>
        <v>28000</v>
      </c>
      <c r="N111" s="27">
        <f t="shared" si="77"/>
        <v>3</v>
      </c>
      <c r="O111" s="27">
        <f t="shared" si="77"/>
        <v>15000</v>
      </c>
      <c r="P111" s="27">
        <f t="shared" ref="P111:AC111" si="78">SUM(P110)</f>
        <v>0</v>
      </c>
      <c r="Q111" s="27">
        <f t="shared" si="78"/>
        <v>0</v>
      </c>
      <c r="R111" s="27">
        <f t="shared" si="78"/>
        <v>0</v>
      </c>
      <c r="S111" s="27">
        <f t="shared" si="78"/>
        <v>0</v>
      </c>
      <c r="T111" s="27">
        <f t="shared" si="78"/>
        <v>3</v>
      </c>
      <c r="U111" s="27">
        <f t="shared" si="78"/>
        <v>125000</v>
      </c>
      <c r="V111" s="27">
        <f t="shared" si="78"/>
        <v>3</v>
      </c>
      <c r="W111" s="27">
        <f t="shared" si="78"/>
        <v>60000</v>
      </c>
      <c r="X111" s="27">
        <f t="shared" si="78"/>
        <v>24</v>
      </c>
      <c r="Y111" s="27">
        <f t="shared" si="78"/>
        <v>611000</v>
      </c>
      <c r="Z111" s="27">
        <f t="shared" si="78"/>
        <v>3</v>
      </c>
      <c r="AA111" s="27">
        <f t="shared" si="78"/>
        <v>270000</v>
      </c>
      <c r="AB111" s="27">
        <f t="shared" si="78"/>
        <v>0</v>
      </c>
      <c r="AC111" s="27">
        <f t="shared" si="78"/>
        <v>0</v>
      </c>
      <c r="AD111" s="27">
        <f t="shared" ref="AD111:AQ111" si="79">SUM(AD110)</f>
        <v>0</v>
      </c>
      <c r="AE111" s="27">
        <f t="shared" si="79"/>
        <v>0</v>
      </c>
      <c r="AF111" s="27">
        <f t="shared" si="79"/>
        <v>0</v>
      </c>
      <c r="AG111" s="27">
        <f t="shared" si="79"/>
        <v>0</v>
      </c>
      <c r="AH111" s="27">
        <f t="shared" si="79"/>
        <v>0</v>
      </c>
      <c r="AI111" s="27">
        <f t="shared" si="79"/>
        <v>0</v>
      </c>
      <c r="AJ111" s="27">
        <f t="shared" si="79"/>
        <v>0</v>
      </c>
      <c r="AK111" s="27">
        <f t="shared" si="79"/>
        <v>0</v>
      </c>
      <c r="AL111" s="27">
        <f t="shared" si="79"/>
        <v>0</v>
      </c>
      <c r="AM111" s="27">
        <f t="shared" si="79"/>
        <v>0</v>
      </c>
      <c r="AN111" s="27">
        <f t="shared" si="79"/>
        <v>0</v>
      </c>
      <c r="AO111" s="27">
        <f t="shared" si="79"/>
        <v>0</v>
      </c>
      <c r="AP111" s="27">
        <f t="shared" si="79"/>
        <v>0</v>
      </c>
      <c r="AQ111" s="27">
        <f t="shared" si="79"/>
        <v>0</v>
      </c>
      <c r="AR111" s="27">
        <f>SUM(AR110)</f>
        <v>0</v>
      </c>
      <c r="AS111" s="27">
        <f>SUM(AS110)</f>
        <v>0</v>
      </c>
      <c r="AT111" s="27">
        <f>SUM(AT110)</f>
        <v>0</v>
      </c>
      <c r="AU111" s="28">
        <f>SUM(AU110)</f>
        <v>0</v>
      </c>
    </row>
    <row r="112" spans="1:47" ht="13.5" thickBot="1" x14ac:dyDescent="0.25">
      <c r="A112" s="29" t="s">
        <v>29</v>
      </c>
      <c r="B112" s="30">
        <f t="shared" ref="B112:O112" si="80">B102+B105+B109+B111</f>
        <v>31</v>
      </c>
      <c r="C112" s="30">
        <f t="shared" si="80"/>
        <v>195000</v>
      </c>
      <c r="D112" s="30">
        <f t="shared" si="80"/>
        <v>29</v>
      </c>
      <c r="E112" s="30">
        <f t="shared" si="80"/>
        <v>309000</v>
      </c>
      <c r="F112" s="30">
        <f t="shared" si="80"/>
        <v>39</v>
      </c>
      <c r="G112" s="30">
        <f t="shared" si="80"/>
        <v>268227</v>
      </c>
      <c r="H112" s="30">
        <f t="shared" si="80"/>
        <v>10</v>
      </c>
      <c r="I112" s="30">
        <f t="shared" si="80"/>
        <v>87000</v>
      </c>
      <c r="J112" s="30">
        <f t="shared" si="80"/>
        <v>4</v>
      </c>
      <c r="K112" s="30">
        <f t="shared" si="80"/>
        <v>6500</v>
      </c>
      <c r="L112" s="30">
        <f t="shared" si="80"/>
        <v>3</v>
      </c>
      <c r="M112" s="30">
        <f t="shared" si="80"/>
        <v>113000</v>
      </c>
      <c r="N112" s="30">
        <f t="shared" si="80"/>
        <v>5</v>
      </c>
      <c r="O112" s="30">
        <f t="shared" si="80"/>
        <v>101000</v>
      </c>
      <c r="P112" s="30">
        <f t="shared" ref="P112:AC112" si="81">P102+P105+P109+P111</f>
        <v>1</v>
      </c>
      <c r="Q112" s="30">
        <f t="shared" si="81"/>
        <v>5000</v>
      </c>
      <c r="R112" s="30">
        <f t="shared" si="81"/>
        <v>1</v>
      </c>
      <c r="S112" s="30">
        <f t="shared" si="81"/>
        <v>3500</v>
      </c>
      <c r="T112" s="30">
        <f t="shared" si="81"/>
        <v>7</v>
      </c>
      <c r="U112" s="30">
        <f t="shared" si="81"/>
        <v>166250</v>
      </c>
      <c r="V112" s="30">
        <f t="shared" si="81"/>
        <v>7</v>
      </c>
      <c r="W112" s="30">
        <f t="shared" si="81"/>
        <v>89000</v>
      </c>
      <c r="X112" s="30">
        <f t="shared" si="81"/>
        <v>64</v>
      </c>
      <c r="Y112" s="30">
        <f t="shared" si="81"/>
        <v>664500</v>
      </c>
      <c r="Z112" s="30">
        <f t="shared" si="81"/>
        <v>3</v>
      </c>
      <c r="AA112" s="30">
        <f t="shared" si="81"/>
        <v>270000</v>
      </c>
      <c r="AB112" s="30">
        <f t="shared" si="81"/>
        <v>0</v>
      </c>
      <c r="AC112" s="30">
        <f t="shared" si="81"/>
        <v>0</v>
      </c>
      <c r="AD112" s="30">
        <f t="shared" ref="AD112:AQ112" si="82">AD102+AD105+AD109+AD111</f>
        <v>2</v>
      </c>
      <c r="AE112" s="30">
        <f t="shared" si="82"/>
        <v>320</v>
      </c>
      <c r="AF112" s="30">
        <f t="shared" si="82"/>
        <v>2</v>
      </c>
      <c r="AG112" s="30">
        <f t="shared" si="82"/>
        <v>130</v>
      </c>
      <c r="AH112" s="30">
        <f t="shared" si="82"/>
        <v>0</v>
      </c>
      <c r="AI112" s="30">
        <f t="shared" si="82"/>
        <v>0</v>
      </c>
      <c r="AJ112" s="30">
        <f t="shared" si="82"/>
        <v>0</v>
      </c>
      <c r="AK112" s="30">
        <f t="shared" si="82"/>
        <v>0</v>
      </c>
      <c r="AL112" s="30">
        <f t="shared" si="82"/>
        <v>0</v>
      </c>
      <c r="AM112" s="30">
        <f t="shared" si="82"/>
        <v>0</v>
      </c>
      <c r="AN112" s="30">
        <f t="shared" si="82"/>
        <v>0</v>
      </c>
      <c r="AO112" s="30">
        <f t="shared" si="82"/>
        <v>0</v>
      </c>
      <c r="AP112" s="30">
        <f t="shared" si="82"/>
        <v>0</v>
      </c>
      <c r="AQ112" s="30">
        <f t="shared" si="82"/>
        <v>0</v>
      </c>
      <c r="AR112" s="30">
        <f>AR102+AR105+AR109+AR111</f>
        <v>0</v>
      </c>
      <c r="AS112" s="30">
        <f>AS102+AS105+AS109+AS111</f>
        <v>0</v>
      </c>
      <c r="AT112" s="30">
        <f>AT102+AT105+AT109+AT111</f>
        <v>0</v>
      </c>
      <c r="AU112" s="31">
        <f>AU102+AU105+AU109+AU111</f>
        <v>0</v>
      </c>
    </row>
    <row r="113" spans="1:47" x14ac:dyDescent="0.2">
      <c r="AJ113" s="1"/>
      <c r="AK113" s="1"/>
    </row>
    <row r="114" spans="1:47" ht="13.5" thickBot="1" x14ac:dyDescent="0.25"/>
    <row r="115" spans="1:47" ht="12.75" customHeight="1" x14ac:dyDescent="0.2">
      <c r="A115" s="142" t="s">
        <v>17</v>
      </c>
      <c r="B115" s="144" t="s">
        <v>68</v>
      </c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4"/>
      <c r="AR115" s="144"/>
      <c r="AS115" s="144"/>
      <c r="AT115" s="144"/>
      <c r="AU115" s="145"/>
    </row>
    <row r="116" spans="1:47" x14ac:dyDescent="0.2">
      <c r="A116" s="143"/>
      <c r="B116" s="140" t="s">
        <v>48</v>
      </c>
      <c r="C116" s="140"/>
      <c r="D116" s="140" t="s">
        <v>49</v>
      </c>
      <c r="E116" s="140"/>
      <c r="F116" s="140" t="s">
        <v>50</v>
      </c>
      <c r="G116" s="140"/>
      <c r="H116" s="140" t="s">
        <v>51</v>
      </c>
      <c r="I116" s="140"/>
      <c r="J116" s="140" t="s">
        <v>52</v>
      </c>
      <c r="K116" s="140"/>
      <c r="L116" s="140" t="s">
        <v>53</v>
      </c>
      <c r="M116" s="140"/>
      <c r="N116" s="140" t="s">
        <v>54</v>
      </c>
      <c r="O116" s="140"/>
      <c r="P116" s="140" t="s">
        <v>55</v>
      </c>
      <c r="Q116" s="140"/>
      <c r="R116" s="140" t="s">
        <v>56</v>
      </c>
      <c r="S116" s="140"/>
      <c r="T116" s="140" t="s">
        <v>57</v>
      </c>
      <c r="U116" s="140"/>
      <c r="V116" s="140" t="s">
        <v>58</v>
      </c>
      <c r="W116" s="140"/>
      <c r="X116" s="140" t="s">
        <v>59</v>
      </c>
      <c r="Y116" s="140"/>
      <c r="Z116" s="140" t="s">
        <v>60</v>
      </c>
      <c r="AA116" s="140"/>
      <c r="AB116" s="140" t="s">
        <v>61</v>
      </c>
      <c r="AC116" s="140"/>
      <c r="AD116" s="140" t="s">
        <v>19</v>
      </c>
      <c r="AE116" s="140"/>
      <c r="AF116" s="140" t="s">
        <v>18</v>
      </c>
      <c r="AG116" s="140"/>
      <c r="AH116" s="140" t="s">
        <v>20</v>
      </c>
      <c r="AI116" s="140"/>
      <c r="AJ116" s="140" t="s">
        <v>47</v>
      </c>
      <c r="AK116" s="140"/>
      <c r="AL116" s="140" t="s">
        <v>24</v>
      </c>
      <c r="AM116" s="140"/>
      <c r="AN116" s="140" t="s">
        <v>26</v>
      </c>
      <c r="AO116" s="140"/>
      <c r="AP116" s="140" t="s">
        <v>25</v>
      </c>
      <c r="AQ116" s="140"/>
      <c r="AR116" s="140" t="s">
        <v>23</v>
      </c>
      <c r="AS116" s="140"/>
      <c r="AT116" s="140" t="s">
        <v>22</v>
      </c>
      <c r="AU116" s="141"/>
    </row>
    <row r="117" spans="1:47" x14ac:dyDescent="0.2">
      <c r="A117" s="143"/>
      <c r="B117" s="12" t="s">
        <v>5</v>
      </c>
      <c r="C117" s="12" t="s">
        <v>6</v>
      </c>
      <c r="D117" s="12" t="s">
        <v>5</v>
      </c>
      <c r="E117" s="12" t="s">
        <v>6</v>
      </c>
      <c r="F117" s="12" t="s">
        <v>5</v>
      </c>
      <c r="G117" s="12" t="s">
        <v>6</v>
      </c>
      <c r="H117" s="12" t="s">
        <v>5</v>
      </c>
      <c r="I117" s="12" t="s">
        <v>6</v>
      </c>
      <c r="J117" s="12" t="s">
        <v>5</v>
      </c>
      <c r="K117" s="12" t="s">
        <v>6</v>
      </c>
      <c r="L117" s="12" t="s">
        <v>5</v>
      </c>
      <c r="M117" s="12" t="s">
        <v>6</v>
      </c>
      <c r="N117" s="12" t="s">
        <v>5</v>
      </c>
      <c r="O117" s="12" t="s">
        <v>6</v>
      </c>
      <c r="P117" s="12" t="s">
        <v>5</v>
      </c>
      <c r="Q117" s="12" t="s">
        <v>6</v>
      </c>
      <c r="R117" s="12" t="s">
        <v>5</v>
      </c>
      <c r="S117" s="12" t="s">
        <v>6</v>
      </c>
      <c r="T117" s="12" t="s">
        <v>5</v>
      </c>
      <c r="U117" s="12" t="s">
        <v>6</v>
      </c>
      <c r="V117" s="12" t="s">
        <v>5</v>
      </c>
      <c r="W117" s="12" t="s">
        <v>6</v>
      </c>
      <c r="X117" s="12" t="s">
        <v>5</v>
      </c>
      <c r="Y117" s="12" t="s">
        <v>6</v>
      </c>
      <c r="Z117" s="12" t="s">
        <v>5</v>
      </c>
      <c r="AA117" s="12" t="s">
        <v>6</v>
      </c>
      <c r="AB117" s="12" t="s">
        <v>5</v>
      </c>
      <c r="AC117" s="12" t="s">
        <v>6</v>
      </c>
      <c r="AD117" s="12" t="s">
        <v>5</v>
      </c>
      <c r="AE117" s="12" t="s">
        <v>6</v>
      </c>
      <c r="AF117" s="12" t="s">
        <v>5</v>
      </c>
      <c r="AG117" s="12" t="s">
        <v>6</v>
      </c>
      <c r="AH117" s="12" t="s">
        <v>5</v>
      </c>
      <c r="AI117" s="12" t="s">
        <v>6</v>
      </c>
      <c r="AJ117" s="12" t="s">
        <v>5</v>
      </c>
      <c r="AK117" s="12" t="s">
        <v>6</v>
      </c>
      <c r="AL117" s="12" t="s">
        <v>5</v>
      </c>
      <c r="AM117" s="12" t="s">
        <v>6</v>
      </c>
      <c r="AN117" s="12" t="s">
        <v>5</v>
      </c>
      <c r="AO117" s="12" t="s">
        <v>6</v>
      </c>
      <c r="AP117" s="12" t="s">
        <v>5</v>
      </c>
      <c r="AQ117" s="12" t="s">
        <v>6</v>
      </c>
      <c r="AR117" s="12" t="s">
        <v>5</v>
      </c>
      <c r="AS117" s="12" t="s">
        <v>6</v>
      </c>
      <c r="AT117" s="12" t="s">
        <v>5</v>
      </c>
      <c r="AU117" s="13" t="s">
        <v>6</v>
      </c>
    </row>
    <row r="118" spans="1:47" x14ac:dyDescent="0.2">
      <c r="A118" s="14">
        <v>37059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5">
        <v>0</v>
      </c>
      <c r="AU118" s="16">
        <v>0</v>
      </c>
    </row>
    <row r="119" spans="1:47" x14ac:dyDescent="0.2">
      <c r="A119" s="14">
        <v>37069</v>
      </c>
      <c r="B119" s="21">
        <v>5</v>
      </c>
      <c r="C119" s="21">
        <v>9300</v>
      </c>
      <c r="D119" s="21">
        <v>0</v>
      </c>
      <c r="E119" s="21">
        <v>0</v>
      </c>
      <c r="F119" s="21">
        <v>4</v>
      </c>
      <c r="G119" s="21">
        <v>11750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15</v>
      </c>
      <c r="U119" s="21">
        <v>13700</v>
      </c>
      <c r="V119" s="21">
        <v>3</v>
      </c>
      <c r="W119" s="21">
        <v>10700</v>
      </c>
      <c r="X119" s="21">
        <v>15</v>
      </c>
      <c r="Y119" s="21">
        <v>11200</v>
      </c>
      <c r="Z119" s="21">
        <v>0</v>
      </c>
      <c r="AA119" s="21">
        <v>0</v>
      </c>
      <c r="AB119" s="21">
        <v>0</v>
      </c>
      <c r="AC119" s="21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15">
        <v>0</v>
      </c>
      <c r="AS119" s="15">
        <v>0</v>
      </c>
      <c r="AT119" s="15">
        <v>0</v>
      </c>
      <c r="AU119" s="16">
        <v>0</v>
      </c>
    </row>
    <row r="120" spans="1:47" x14ac:dyDescent="0.2">
      <c r="A120" s="17">
        <v>37226</v>
      </c>
      <c r="B120" s="21">
        <v>0</v>
      </c>
      <c r="C120" s="21">
        <v>0</v>
      </c>
      <c r="D120" s="21">
        <v>3</v>
      </c>
      <c r="E120" s="21">
        <v>13800</v>
      </c>
      <c r="F120" s="21">
        <v>6</v>
      </c>
      <c r="G120" s="21">
        <v>44400</v>
      </c>
      <c r="H120" s="21">
        <v>4</v>
      </c>
      <c r="I120" s="21">
        <v>34000</v>
      </c>
      <c r="J120" s="21">
        <v>0</v>
      </c>
      <c r="K120" s="21">
        <v>0</v>
      </c>
      <c r="L120" s="21">
        <v>1</v>
      </c>
      <c r="M120" s="21">
        <v>12000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17</v>
      </c>
      <c r="U120" s="21">
        <v>222500</v>
      </c>
      <c r="V120" s="21">
        <v>3</v>
      </c>
      <c r="W120" s="21">
        <v>32500</v>
      </c>
      <c r="X120" s="21">
        <v>24</v>
      </c>
      <c r="Y120" s="21">
        <v>308300</v>
      </c>
      <c r="Z120" s="21">
        <v>0</v>
      </c>
      <c r="AA120" s="21">
        <v>0</v>
      </c>
      <c r="AB120" s="21">
        <v>1</v>
      </c>
      <c r="AC120" s="21">
        <v>10000</v>
      </c>
      <c r="AD120" s="21">
        <v>1</v>
      </c>
      <c r="AE120" s="15">
        <v>5000</v>
      </c>
      <c r="AF120" s="21">
        <v>0</v>
      </c>
      <c r="AG120" s="15">
        <v>0</v>
      </c>
      <c r="AH120" s="21">
        <v>0</v>
      </c>
      <c r="AI120" s="15">
        <v>0</v>
      </c>
      <c r="AJ120" s="21">
        <v>0</v>
      </c>
      <c r="AK120" s="15">
        <v>0</v>
      </c>
      <c r="AL120" s="21">
        <v>0</v>
      </c>
      <c r="AM120" s="15">
        <v>0</v>
      </c>
      <c r="AN120" s="21">
        <v>0</v>
      </c>
      <c r="AO120" s="15">
        <v>0</v>
      </c>
      <c r="AP120" s="21">
        <v>0</v>
      </c>
      <c r="AQ120" s="15">
        <v>0</v>
      </c>
      <c r="AR120" s="15">
        <v>0</v>
      </c>
      <c r="AS120" s="15">
        <v>0</v>
      </c>
      <c r="AT120" s="15">
        <v>0</v>
      </c>
      <c r="AU120" s="16">
        <v>0</v>
      </c>
    </row>
    <row r="121" spans="1:47" x14ac:dyDescent="0.2">
      <c r="A121" s="18" t="s">
        <v>30</v>
      </c>
      <c r="B121" s="19">
        <f t="shared" ref="B121:I121" si="83">SUM(B118:B120)</f>
        <v>5</v>
      </c>
      <c r="C121" s="19">
        <f t="shared" si="83"/>
        <v>9300</v>
      </c>
      <c r="D121" s="19">
        <f t="shared" si="83"/>
        <v>3</v>
      </c>
      <c r="E121" s="19">
        <f t="shared" si="83"/>
        <v>13800</v>
      </c>
      <c r="F121" s="19">
        <f t="shared" si="83"/>
        <v>10</v>
      </c>
      <c r="G121" s="19">
        <f t="shared" si="83"/>
        <v>56150</v>
      </c>
      <c r="H121" s="19">
        <f t="shared" si="83"/>
        <v>4</v>
      </c>
      <c r="I121" s="19">
        <f t="shared" si="83"/>
        <v>34000</v>
      </c>
      <c r="J121" s="19">
        <f t="shared" ref="J121:O121" si="84">SUM(J118:J120)</f>
        <v>0</v>
      </c>
      <c r="K121" s="19">
        <f t="shared" si="84"/>
        <v>0</v>
      </c>
      <c r="L121" s="19">
        <f t="shared" si="84"/>
        <v>1</v>
      </c>
      <c r="M121" s="19">
        <f t="shared" si="84"/>
        <v>12000</v>
      </c>
      <c r="N121" s="19">
        <f t="shared" si="84"/>
        <v>0</v>
      </c>
      <c r="O121" s="19">
        <f t="shared" si="84"/>
        <v>0</v>
      </c>
      <c r="P121" s="19">
        <f t="shared" ref="P121:W121" si="85">SUM(P118:P120)</f>
        <v>0</v>
      </c>
      <c r="Q121" s="19">
        <f t="shared" si="85"/>
        <v>0</v>
      </c>
      <c r="R121" s="19">
        <f t="shared" si="85"/>
        <v>0</v>
      </c>
      <c r="S121" s="19">
        <f t="shared" si="85"/>
        <v>0</v>
      </c>
      <c r="T121" s="19">
        <f t="shared" si="85"/>
        <v>32</v>
      </c>
      <c r="U121" s="19">
        <f t="shared" si="85"/>
        <v>236200</v>
      </c>
      <c r="V121" s="19">
        <f t="shared" si="85"/>
        <v>6</v>
      </c>
      <c r="W121" s="19">
        <f t="shared" si="85"/>
        <v>43200</v>
      </c>
      <c r="X121" s="19">
        <f t="shared" ref="X121:AC121" si="86">SUM(X118:X120)</f>
        <v>39</v>
      </c>
      <c r="Y121" s="19">
        <f t="shared" si="86"/>
        <v>319500</v>
      </c>
      <c r="Z121" s="19">
        <f t="shared" si="86"/>
        <v>0</v>
      </c>
      <c r="AA121" s="19">
        <f t="shared" si="86"/>
        <v>0</v>
      </c>
      <c r="AB121" s="19">
        <f t="shared" si="86"/>
        <v>1</v>
      </c>
      <c r="AC121" s="19">
        <f t="shared" si="86"/>
        <v>10000</v>
      </c>
      <c r="AD121" s="41">
        <f t="shared" ref="AD121:AK121" si="87">SUM(AD118:AD120)</f>
        <v>1</v>
      </c>
      <c r="AE121" s="19">
        <f t="shared" si="87"/>
        <v>5000</v>
      </c>
      <c r="AF121" s="41">
        <f t="shared" si="87"/>
        <v>0</v>
      </c>
      <c r="AG121" s="19">
        <f t="shared" si="87"/>
        <v>0</v>
      </c>
      <c r="AH121" s="41">
        <f t="shared" si="87"/>
        <v>0</v>
      </c>
      <c r="AI121" s="19">
        <f t="shared" si="87"/>
        <v>0</v>
      </c>
      <c r="AJ121" s="41">
        <f t="shared" si="87"/>
        <v>0</v>
      </c>
      <c r="AK121" s="19">
        <f t="shared" si="87"/>
        <v>0</v>
      </c>
      <c r="AL121" s="41">
        <f t="shared" ref="AL121:AQ121" si="88">SUM(AL118:AL120)</f>
        <v>0</v>
      </c>
      <c r="AM121" s="19">
        <f t="shared" si="88"/>
        <v>0</v>
      </c>
      <c r="AN121" s="41">
        <f t="shared" si="88"/>
        <v>0</v>
      </c>
      <c r="AO121" s="19">
        <f t="shared" si="88"/>
        <v>0</v>
      </c>
      <c r="AP121" s="41">
        <f t="shared" si="88"/>
        <v>0</v>
      </c>
      <c r="AQ121" s="19">
        <f t="shared" si="88"/>
        <v>0</v>
      </c>
      <c r="AR121" s="19">
        <f>SUM(AR118:AR120)</f>
        <v>0</v>
      </c>
      <c r="AS121" s="19">
        <f>SUM(AS118:AS120)</f>
        <v>0</v>
      </c>
      <c r="AT121" s="19">
        <f>SUM(AT118:AT120)</f>
        <v>0</v>
      </c>
      <c r="AU121" s="20">
        <f>SUM(AU118:AU120)</f>
        <v>0</v>
      </c>
    </row>
    <row r="122" spans="1:47" x14ac:dyDescent="0.2">
      <c r="A122" s="14">
        <v>37906</v>
      </c>
      <c r="B122" s="15">
        <v>8</v>
      </c>
      <c r="C122" s="15">
        <v>90900</v>
      </c>
      <c r="D122" s="15">
        <v>6</v>
      </c>
      <c r="E122" s="15">
        <v>48500</v>
      </c>
      <c r="F122" s="15">
        <v>12</v>
      </c>
      <c r="G122" s="15">
        <v>147200</v>
      </c>
      <c r="H122" s="15">
        <v>6</v>
      </c>
      <c r="I122" s="15">
        <v>47500</v>
      </c>
      <c r="J122" s="15">
        <v>2</v>
      </c>
      <c r="K122" s="15">
        <v>20000</v>
      </c>
      <c r="L122" s="15">
        <v>1</v>
      </c>
      <c r="M122" s="15">
        <v>7000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33</v>
      </c>
      <c r="U122" s="15">
        <v>490000</v>
      </c>
      <c r="V122" s="15">
        <v>8</v>
      </c>
      <c r="W122" s="15">
        <v>43000</v>
      </c>
      <c r="X122" s="15">
        <v>61</v>
      </c>
      <c r="Y122" s="15">
        <v>1049000</v>
      </c>
      <c r="Z122" s="15">
        <v>0</v>
      </c>
      <c r="AA122" s="15">
        <v>0</v>
      </c>
      <c r="AB122" s="15">
        <v>0</v>
      </c>
      <c r="AC122" s="15">
        <v>0</v>
      </c>
      <c r="AD122" s="21">
        <v>4</v>
      </c>
      <c r="AE122" s="15">
        <v>29500</v>
      </c>
      <c r="AF122" s="21">
        <v>2</v>
      </c>
      <c r="AG122" s="15">
        <v>11500</v>
      </c>
      <c r="AH122" s="21">
        <v>1</v>
      </c>
      <c r="AI122" s="15">
        <v>8000</v>
      </c>
      <c r="AJ122" s="21">
        <v>0</v>
      </c>
      <c r="AK122" s="21">
        <v>0</v>
      </c>
      <c r="AL122" s="21">
        <v>0</v>
      </c>
      <c r="AM122" s="21">
        <v>0</v>
      </c>
      <c r="AN122" s="21"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2">
        <v>0</v>
      </c>
    </row>
    <row r="123" spans="1:47" x14ac:dyDescent="0.2">
      <c r="A123" s="14">
        <v>37917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2">
        <v>0</v>
      </c>
    </row>
    <row r="124" spans="1:47" x14ac:dyDescent="0.2">
      <c r="A124" s="18" t="s">
        <v>31</v>
      </c>
      <c r="B124" s="19">
        <f t="shared" ref="B124:O124" si="89">SUM(B122:B123)</f>
        <v>8</v>
      </c>
      <c r="C124" s="19">
        <f t="shared" si="89"/>
        <v>90900</v>
      </c>
      <c r="D124" s="19">
        <f t="shared" si="89"/>
        <v>6</v>
      </c>
      <c r="E124" s="19">
        <f t="shared" si="89"/>
        <v>48500</v>
      </c>
      <c r="F124" s="19">
        <f t="shared" si="89"/>
        <v>12</v>
      </c>
      <c r="G124" s="19">
        <f t="shared" si="89"/>
        <v>147200</v>
      </c>
      <c r="H124" s="19">
        <f t="shared" si="89"/>
        <v>6</v>
      </c>
      <c r="I124" s="19">
        <f t="shared" si="89"/>
        <v>47500</v>
      </c>
      <c r="J124" s="19">
        <f t="shared" si="89"/>
        <v>2</v>
      </c>
      <c r="K124" s="19">
        <f t="shared" si="89"/>
        <v>20000</v>
      </c>
      <c r="L124" s="19">
        <f t="shared" si="89"/>
        <v>1</v>
      </c>
      <c r="M124" s="19">
        <f t="shared" si="89"/>
        <v>7000</v>
      </c>
      <c r="N124" s="19">
        <f t="shared" si="89"/>
        <v>0</v>
      </c>
      <c r="O124" s="19">
        <f t="shared" si="89"/>
        <v>0</v>
      </c>
      <c r="P124" s="19">
        <f t="shared" ref="P124:AC124" si="90">SUM(P122:P123)</f>
        <v>0</v>
      </c>
      <c r="Q124" s="19">
        <f t="shared" si="90"/>
        <v>0</v>
      </c>
      <c r="R124" s="19">
        <f t="shared" si="90"/>
        <v>0</v>
      </c>
      <c r="S124" s="19">
        <f t="shared" si="90"/>
        <v>0</v>
      </c>
      <c r="T124" s="19">
        <f t="shared" si="90"/>
        <v>33</v>
      </c>
      <c r="U124" s="19">
        <f t="shared" si="90"/>
        <v>490000</v>
      </c>
      <c r="V124" s="19">
        <f t="shared" si="90"/>
        <v>8</v>
      </c>
      <c r="W124" s="19">
        <f t="shared" si="90"/>
        <v>43000</v>
      </c>
      <c r="X124" s="19">
        <f t="shared" si="90"/>
        <v>61</v>
      </c>
      <c r="Y124" s="19">
        <f t="shared" si="90"/>
        <v>1049000</v>
      </c>
      <c r="Z124" s="19">
        <f t="shared" si="90"/>
        <v>0</v>
      </c>
      <c r="AA124" s="19">
        <f t="shared" si="90"/>
        <v>0</v>
      </c>
      <c r="AB124" s="19">
        <f t="shared" si="90"/>
        <v>0</v>
      </c>
      <c r="AC124" s="19">
        <f t="shared" si="90"/>
        <v>0</v>
      </c>
      <c r="AD124" s="41">
        <f>SUM(AD122:AD123)</f>
        <v>4</v>
      </c>
      <c r="AE124" s="19">
        <f>SUM(AE122:AE123)</f>
        <v>29500</v>
      </c>
      <c r="AF124" s="41">
        <f>SUM(AF122:AF123)</f>
        <v>2</v>
      </c>
      <c r="AG124" s="19">
        <f>SUM(AG122:AG123)</f>
        <v>11500</v>
      </c>
      <c r="AH124" s="41">
        <f>SUM(AH122)</f>
        <v>1</v>
      </c>
      <c r="AI124" s="19">
        <f>SUM(AI122)</f>
        <v>8000</v>
      </c>
      <c r="AJ124" s="41">
        <f t="shared" ref="AJ124:AS124" si="91">SUM(AJ122:AJ123)</f>
        <v>0</v>
      </c>
      <c r="AK124" s="19">
        <f t="shared" si="91"/>
        <v>0</v>
      </c>
      <c r="AL124" s="41">
        <f t="shared" si="91"/>
        <v>0</v>
      </c>
      <c r="AM124" s="19">
        <f t="shared" si="91"/>
        <v>0</v>
      </c>
      <c r="AN124" s="41">
        <f t="shared" si="91"/>
        <v>0</v>
      </c>
      <c r="AO124" s="19">
        <f t="shared" si="91"/>
        <v>0</v>
      </c>
      <c r="AP124" s="41">
        <f t="shared" si="91"/>
        <v>0</v>
      </c>
      <c r="AQ124" s="19">
        <f t="shared" si="91"/>
        <v>0</v>
      </c>
      <c r="AR124" s="19">
        <f t="shared" si="91"/>
        <v>0</v>
      </c>
      <c r="AS124" s="19">
        <f t="shared" si="91"/>
        <v>0</v>
      </c>
      <c r="AT124" s="19">
        <f>SUM(AT122)</f>
        <v>0</v>
      </c>
      <c r="AU124" s="20">
        <f>SUM(AU122)</f>
        <v>0</v>
      </c>
    </row>
    <row r="125" spans="1:47" x14ac:dyDescent="0.2">
      <c r="A125" s="14">
        <v>38256</v>
      </c>
      <c r="B125" s="15">
        <v>8</v>
      </c>
      <c r="C125" s="21">
        <v>72000</v>
      </c>
      <c r="D125" s="15">
        <v>3</v>
      </c>
      <c r="E125" s="21">
        <v>29000</v>
      </c>
      <c r="F125" s="15">
        <v>7</v>
      </c>
      <c r="G125" s="21">
        <v>64000</v>
      </c>
      <c r="H125" s="15">
        <v>5</v>
      </c>
      <c r="I125" s="21">
        <v>25000</v>
      </c>
      <c r="J125" s="15">
        <v>4</v>
      </c>
      <c r="K125" s="21">
        <v>19000</v>
      </c>
      <c r="L125" s="15">
        <v>0</v>
      </c>
      <c r="M125" s="21">
        <v>0</v>
      </c>
      <c r="N125" s="15">
        <v>0</v>
      </c>
      <c r="O125" s="21">
        <v>0</v>
      </c>
      <c r="P125" s="15">
        <v>0</v>
      </c>
      <c r="Q125" s="21">
        <v>0</v>
      </c>
      <c r="R125" s="15">
        <v>0</v>
      </c>
      <c r="S125" s="21">
        <v>0</v>
      </c>
      <c r="T125" s="15">
        <v>7</v>
      </c>
      <c r="U125" s="21">
        <v>83000</v>
      </c>
      <c r="V125" s="15">
        <v>4</v>
      </c>
      <c r="W125" s="21">
        <v>43000</v>
      </c>
      <c r="X125" s="15">
        <v>12</v>
      </c>
      <c r="Y125" s="21">
        <v>159000</v>
      </c>
      <c r="Z125" s="15">
        <v>0</v>
      </c>
      <c r="AA125" s="21">
        <v>0</v>
      </c>
      <c r="AB125" s="15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2">
        <v>0</v>
      </c>
    </row>
    <row r="126" spans="1:47" x14ac:dyDescent="0.2">
      <c r="A126" s="17">
        <v>38261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2">
        <v>0</v>
      </c>
    </row>
    <row r="127" spans="1:47" x14ac:dyDescent="0.2">
      <c r="A127" s="14">
        <v>38273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2">
        <v>0</v>
      </c>
    </row>
    <row r="128" spans="1:47" x14ac:dyDescent="0.2">
      <c r="A128" s="18" t="s">
        <v>32</v>
      </c>
      <c r="B128" s="19">
        <f t="shared" ref="B128:O128" si="92">SUM(B125:B127)</f>
        <v>8</v>
      </c>
      <c r="C128" s="19">
        <f t="shared" si="92"/>
        <v>72000</v>
      </c>
      <c r="D128" s="19">
        <f t="shared" si="92"/>
        <v>3</v>
      </c>
      <c r="E128" s="19">
        <f t="shared" si="92"/>
        <v>29000</v>
      </c>
      <c r="F128" s="19">
        <f t="shared" si="92"/>
        <v>7</v>
      </c>
      <c r="G128" s="19">
        <f t="shared" si="92"/>
        <v>64000</v>
      </c>
      <c r="H128" s="19">
        <f t="shared" si="92"/>
        <v>5</v>
      </c>
      <c r="I128" s="19">
        <f t="shared" si="92"/>
        <v>25000</v>
      </c>
      <c r="J128" s="19">
        <f t="shared" si="92"/>
        <v>4</v>
      </c>
      <c r="K128" s="19">
        <f t="shared" si="92"/>
        <v>19000</v>
      </c>
      <c r="L128" s="19">
        <f t="shared" si="92"/>
        <v>0</v>
      </c>
      <c r="M128" s="19">
        <f t="shared" si="92"/>
        <v>0</v>
      </c>
      <c r="N128" s="19">
        <f t="shared" si="92"/>
        <v>0</v>
      </c>
      <c r="O128" s="19">
        <f t="shared" si="92"/>
        <v>0</v>
      </c>
      <c r="P128" s="19">
        <f t="shared" ref="P128:AC128" si="93">SUM(P125:P127)</f>
        <v>0</v>
      </c>
      <c r="Q128" s="19">
        <f t="shared" si="93"/>
        <v>0</v>
      </c>
      <c r="R128" s="19">
        <f t="shared" si="93"/>
        <v>0</v>
      </c>
      <c r="S128" s="19">
        <f t="shared" si="93"/>
        <v>0</v>
      </c>
      <c r="T128" s="19">
        <f t="shared" si="93"/>
        <v>7</v>
      </c>
      <c r="U128" s="19">
        <f t="shared" si="93"/>
        <v>83000</v>
      </c>
      <c r="V128" s="19">
        <f t="shared" si="93"/>
        <v>4</v>
      </c>
      <c r="W128" s="19">
        <f t="shared" si="93"/>
        <v>43000</v>
      </c>
      <c r="X128" s="19">
        <f t="shared" si="93"/>
        <v>12</v>
      </c>
      <c r="Y128" s="19">
        <f t="shared" si="93"/>
        <v>159000</v>
      </c>
      <c r="Z128" s="19">
        <f t="shared" si="93"/>
        <v>0</v>
      </c>
      <c r="AA128" s="19">
        <f t="shared" si="93"/>
        <v>0</v>
      </c>
      <c r="AB128" s="19">
        <f t="shared" si="93"/>
        <v>0</v>
      </c>
      <c r="AC128" s="19">
        <f t="shared" si="93"/>
        <v>0</v>
      </c>
      <c r="AD128" s="41">
        <f>SUM(AD125:AD127)</f>
        <v>0</v>
      </c>
      <c r="AE128" s="19">
        <f>SUM(AE125:AE127)</f>
        <v>0</v>
      </c>
      <c r="AF128" s="41">
        <f t="shared" ref="AF128:AQ128" si="94">SUM(AF125:AF127)</f>
        <v>0</v>
      </c>
      <c r="AG128" s="19">
        <f t="shared" si="94"/>
        <v>0</v>
      </c>
      <c r="AH128" s="41">
        <f t="shared" si="94"/>
        <v>0</v>
      </c>
      <c r="AI128" s="19">
        <f t="shared" si="94"/>
        <v>0</v>
      </c>
      <c r="AJ128" s="41">
        <f t="shared" si="94"/>
        <v>0</v>
      </c>
      <c r="AK128" s="19">
        <f t="shared" si="94"/>
        <v>0</v>
      </c>
      <c r="AL128" s="41">
        <f t="shared" si="94"/>
        <v>0</v>
      </c>
      <c r="AM128" s="19">
        <f t="shared" si="94"/>
        <v>0</v>
      </c>
      <c r="AN128" s="41">
        <f t="shared" si="94"/>
        <v>0</v>
      </c>
      <c r="AO128" s="19">
        <f t="shared" si="94"/>
        <v>0</v>
      </c>
      <c r="AP128" s="41">
        <f t="shared" si="94"/>
        <v>0</v>
      </c>
      <c r="AQ128" s="19">
        <f t="shared" si="94"/>
        <v>0</v>
      </c>
      <c r="AR128" s="19">
        <f>SUM(AR125:AR127)</f>
        <v>0</v>
      </c>
      <c r="AS128" s="19">
        <f>SUM(AS125:AS127)</f>
        <v>0</v>
      </c>
      <c r="AT128" s="19">
        <f>SUM(AT125:AT127)</f>
        <v>0</v>
      </c>
      <c r="AU128" s="20">
        <f>SUM(AU125:AU127)</f>
        <v>0</v>
      </c>
    </row>
    <row r="129" spans="1:47" x14ac:dyDescent="0.2">
      <c r="A129" s="23" t="s">
        <v>27</v>
      </c>
      <c r="B129" s="24">
        <v>0</v>
      </c>
      <c r="C129" s="24">
        <v>0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  <c r="AN129" s="24">
        <v>0</v>
      </c>
      <c r="AO129" s="24">
        <v>0</v>
      </c>
      <c r="AP129" s="24">
        <v>0</v>
      </c>
      <c r="AQ129" s="24">
        <v>0</v>
      </c>
      <c r="AR129" s="24">
        <v>0</v>
      </c>
      <c r="AS129" s="24">
        <v>0</v>
      </c>
      <c r="AT129" s="24">
        <v>0</v>
      </c>
      <c r="AU129" s="25">
        <v>0</v>
      </c>
    </row>
    <row r="130" spans="1:47" x14ac:dyDescent="0.2">
      <c r="A130" s="26" t="s">
        <v>34</v>
      </c>
      <c r="B130" s="27">
        <f t="shared" ref="B130:O130" si="95">SUM(B129)</f>
        <v>0</v>
      </c>
      <c r="C130" s="27">
        <f t="shared" si="95"/>
        <v>0</v>
      </c>
      <c r="D130" s="27">
        <f t="shared" si="95"/>
        <v>0</v>
      </c>
      <c r="E130" s="27">
        <f t="shared" si="95"/>
        <v>0</v>
      </c>
      <c r="F130" s="27">
        <f t="shared" si="95"/>
        <v>0</v>
      </c>
      <c r="G130" s="27">
        <f t="shared" si="95"/>
        <v>0</v>
      </c>
      <c r="H130" s="27">
        <f t="shared" si="95"/>
        <v>0</v>
      </c>
      <c r="I130" s="27">
        <f t="shared" si="95"/>
        <v>0</v>
      </c>
      <c r="J130" s="27">
        <f t="shared" si="95"/>
        <v>0</v>
      </c>
      <c r="K130" s="27">
        <f t="shared" si="95"/>
        <v>0</v>
      </c>
      <c r="L130" s="27">
        <f t="shared" si="95"/>
        <v>0</v>
      </c>
      <c r="M130" s="27">
        <f t="shared" si="95"/>
        <v>0</v>
      </c>
      <c r="N130" s="27">
        <f t="shared" si="95"/>
        <v>0</v>
      </c>
      <c r="O130" s="27">
        <f t="shared" si="95"/>
        <v>0</v>
      </c>
      <c r="P130" s="27">
        <f t="shared" ref="P130:AC130" si="96">SUM(P129)</f>
        <v>0</v>
      </c>
      <c r="Q130" s="27">
        <f t="shared" si="96"/>
        <v>0</v>
      </c>
      <c r="R130" s="27">
        <f t="shared" si="96"/>
        <v>0</v>
      </c>
      <c r="S130" s="27">
        <f t="shared" si="96"/>
        <v>0</v>
      </c>
      <c r="T130" s="27">
        <f t="shared" si="96"/>
        <v>0</v>
      </c>
      <c r="U130" s="27">
        <f t="shared" si="96"/>
        <v>0</v>
      </c>
      <c r="V130" s="27">
        <f t="shared" si="96"/>
        <v>0</v>
      </c>
      <c r="W130" s="27">
        <f t="shared" si="96"/>
        <v>0</v>
      </c>
      <c r="X130" s="27">
        <f t="shared" si="96"/>
        <v>0</v>
      </c>
      <c r="Y130" s="27">
        <f t="shared" si="96"/>
        <v>0</v>
      </c>
      <c r="Z130" s="27">
        <f t="shared" si="96"/>
        <v>0</v>
      </c>
      <c r="AA130" s="27">
        <f t="shared" si="96"/>
        <v>0</v>
      </c>
      <c r="AB130" s="27">
        <f t="shared" si="96"/>
        <v>0</v>
      </c>
      <c r="AC130" s="27">
        <f t="shared" si="96"/>
        <v>0</v>
      </c>
      <c r="AD130" s="47">
        <f>SUM(AD129)</f>
        <v>0</v>
      </c>
      <c r="AE130" s="27">
        <f>SUM(AE129)</f>
        <v>0</v>
      </c>
      <c r="AF130" s="47">
        <f t="shared" ref="AF130:AQ130" si="97">SUM(AF129)</f>
        <v>0</v>
      </c>
      <c r="AG130" s="27">
        <f t="shared" si="97"/>
        <v>0</v>
      </c>
      <c r="AH130" s="47">
        <f t="shared" si="97"/>
        <v>0</v>
      </c>
      <c r="AI130" s="27">
        <f t="shared" si="97"/>
        <v>0</v>
      </c>
      <c r="AJ130" s="47">
        <f t="shared" si="97"/>
        <v>0</v>
      </c>
      <c r="AK130" s="27">
        <f t="shared" si="97"/>
        <v>0</v>
      </c>
      <c r="AL130" s="47">
        <f t="shared" si="97"/>
        <v>0</v>
      </c>
      <c r="AM130" s="27">
        <f t="shared" si="97"/>
        <v>0</v>
      </c>
      <c r="AN130" s="47">
        <f t="shared" si="97"/>
        <v>0</v>
      </c>
      <c r="AO130" s="27">
        <f t="shared" si="97"/>
        <v>0</v>
      </c>
      <c r="AP130" s="47">
        <f t="shared" si="97"/>
        <v>0</v>
      </c>
      <c r="AQ130" s="27">
        <f t="shared" si="97"/>
        <v>0</v>
      </c>
      <c r="AR130" s="27">
        <f>SUM(AR129)</f>
        <v>0</v>
      </c>
      <c r="AS130" s="27">
        <f>SUM(AS129)</f>
        <v>0</v>
      </c>
      <c r="AT130" s="27">
        <f>SUM(AT129)</f>
        <v>0</v>
      </c>
      <c r="AU130" s="28">
        <f>SUM(AU129)</f>
        <v>0</v>
      </c>
    </row>
    <row r="131" spans="1:47" ht="13.5" thickBot="1" x14ac:dyDescent="0.25">
      <c r="A131" s="29" t="s">
        <v>29</v>
      </c>
      <c r="B131" s="30">
        <f t="shared" ref="B131:O131" si="98">B121+B124+B128+B130</f>
        <v>21</v>
      </c>
      <c r="C131" s="30">
        <f t="shared" si="98"/>
        <v>172200</v>
      </c>
      <c r="D131" s="30">
        <f t="shared" si="98"/>
        <v>12</v>
      </c>
      <c r="E131" s="30">
        <f t="shared" si="98"/>
        <v>91300</v>
      </c>
      <c r="F131" s="30">
        <f t="shared" si="98"/>
        <v>29</v>
      </c>
      <c r="G131" s="30">
        <f t="shared" si="98"/>
        <v>267350</v>
      </c>
      <c r="H131" s="30">
        <f t="shared" si="98"/>
        <v>15</v>
      </c>
      <c r="I131" s="30">
        <f t="shared" si="98"/>
        <v>106500</v>
      </c>
      <c r="J131" s="30">
        <f t="shared" si="98"/>
        <v>6</v>
      </c>
      <c r="K131" s="30">
        <f t="shared" si="98"/>
        <v>39000</v>
      </c>
      <c r="L131" s="30">
        <f t="shared" si="98"/>
        <v>2</v>
      </c>
      <c r="M131" s="30">
        <f t="shared" si="98"/>
        <v>19000</v>
      </c>
      <c r="N131" s="30">
        <f t="shared" si="98"/>
        <v>0</v>
      </c>
      <c r="O131" s="30">
        <f t="shared" si="98"/>
        <v>0</v>
      </c>
      <c r="P131" s="30">
        <f t="shared" ref="P131:AC131" si="99">P121+P124+P128+P130</f>
        <v>0</v>
      </c>
      <c r="Q131" s="30">
        <f t="shared" si="99"/>
        <v>0</v>
      </c>
      <c r="R131" s="30">
        <f t="shared" si="99"/>
        <v>0</v>
      </c>
      <c r="S131" s="30">
        <f t="shared" si="99"/>
        <v>0</v>
      </c>
      <c r="T131" s="30">
        <f t="shared" si="99"/>
        <v>72</v>
      </c>
      <c r="U131" s="30">
        <f t="shared" si="99"/>
        <v>809200</v>
      </c>
      <c r="V131" s="30">
        <f t="shared" si="99"/>
        <v>18</v>
      </c>
      <c r="W131" s="30">
        <f t="shared" si="99"/>
        <v>129200</v>
      </c>
      <c r="X131" s="30">
        <f t="shared" si="99"/>
        <v>112</v>
      </c>
      <c r="Y131" s="30">
        <f t="shared" si="99"/>
        <v>1527500</v>
      </c>
      <c r="Z131" s="30">
        <f t="shared" si="99"/>
        <v>0</v>
      </c>
      <c r="AA131" s="30">
        <f t="shared" si="99"/>
        <v>0</v>
      </c>
      <c r="AB131" s="30">
        <f t="shared" si="99"/>
        <v>1</v>
      </c>
      <c r="AC131" s="30">
        <f t="shared" si="99"/>
        <v>10000</v>
      </c>
      <c r="AD131" s="50">
        <f>AD121+AD124+AD128+AD130</f>
        <v>5</v>
      </c>
      <c r="AE131" s="30">
        <f>AE121+AE124+AE128+AE130</f>
        <v>34500</v>
      </c>
      <c r="AF131" s="50">
        <f t="shared" ref="AF131:AQ131" si="100">AF121+AF124+AF128+AF130</f>
        <v>2</v>
      </c>
      <c r="AG131" s="30">
        <f t="shared" si="100"/>
        <v>11500</v>
      </c>
      <c r="AH131" s="50">
        <f t="shared" si="100"/>
        <v>1</v>
      </c>
      <c r="AI131" s="30">
        <f t="shared" si="100"/>
        <v>8000</v>
      </c>
      <c r="AJ131" s="50">
        <f t="shared" si="100"/>
        <v>0</v>
      </c>
      <c r="AK131" s="30">
        <f t="shared" si="100"/>
        <v>0</v>
      </c>
      <c r="AL131" s="50">
        <f t="shared" si="100"/>
        <v>0</v>
      </c>
      <c r="AM131" s="30">
        <f t="shared" si="100"/>
        <v>0</v>
      </c>
      <c r="AN131" s="50">
        <f t="shared" si="100"/>
        <v>0</v>
      </c>
      <c r="AO131" s="30">
        <f t="shared" si="100"/>
        <v>0</v>
      </c>
      <c r="AP131" s="50">
        <f t="shared" si="100"/>
        <v>0</v>
      </c>
      <c r="AQ131" s="30">
        <f t="shared" si="100"/>
        <v>0</v>
      </c>
      <c r="AR131" s="30">
        <f>AR121+AR124+AR128+AR130</f>
        <v>0</v>
      </c>
      <c r="AS131" s="30">
        <f>AS121+AS124+AS128+AS130</f>
        <v>0</v>
      </c>
      <c r="AT131" s="30">
        <f>AT121+AT124+AT128+AT130</f>
        <v>0</v>
      </c>
      <c r="AU131" s="31">
        <f>AU121+AU124+AU128+AU130</f>
        <v>0</v>
      </c>
    </row>
  </sheetData>
  <mergeCells count="175">
    <mergeCell ref="B2:C2"/>
    <mergeCell ref="A1:A3"/>
    <mergeCell ref="AB2:AC2"/>
    <mergeCell ref="D2:E2"/>
    <mergeCell ref="F2:G2"/>
    <mergeCell ref="H2:I2"/>
    <mergeCell ref="J2:K2"/>
    <mergeCell ref="AD2:AE2"/>
    <mergeCell ref="L2:M2"/>
    <mergeCell ref="N2:O2"/>
    <mergeCell ref="P2:Q2"/>
    <mergeCell ref="R2:S2"/>
    <mergeCell ref="T2:U2"/>
    <mergeCell ref="V2:W2"/>
    <mergeCell ref="X2:Y2"/>
    <mergeCell ref="Z2:AA2"/>
    <mergeCell ref="AL2:AM2"/>
    <mergeCell ref="AN2:AO2"/>
    <mergeCell ref="AF2:AG2"/>
    <mergeCell ref="AH2:AI2"/>
    <mergeCell ref="AJ2:AK2"/>
    <mergeCell ref="AP2:AQ2"/>
    <mergeCell ref="AR2:AS2"/>
    <mergeCell ref="B1:AU1"/>
    <mergeCell ref="A20:A22"/>
    <mergeCell ref="B20:AU20"/>
    <mergeCell ref="B21:C21"/>
    <mergeCell ref="D21:E21"/>
    <mergeCell ref="F21:G21"/>
    <mergeCell ref="H21:I21"/>
    <mergeCell ref="J21:K21"/>
    <mergeCell ref="L21:M21"/>
    <mergeCell ref="AT2:AU2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T21:AU21"/>
    <mergeCell ref="A39:A41"/>
    <mergeCell ref="B39:AU39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58:A60"/>
    <mergeCell ref="B58:AU58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P59:AQ59"/>
    <mergeCell ref="AR59:AS59"/>
    <mergeCell ref="AT59:AU59"/>
    <mergeCell ref="A77:A79"/>
    <mergeCell ref="B77:AU77"/>
    <mergeCell ref="B78:C78"/>
    <mergeCell ref="D78:E78"/>
    <mergeCell ref="F78:G78"/>
    <mergeCell ref="H78:I78"/>
    <mergeCell ref="J78:K78"/>
    <mergeCell ref="L78:M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J78:AK78"/>
    <mergeCell ref="AL78:AM78"/>
    <mergeCell ref="AN78:AO78"/>
    <mergeCell ref="AP78:AQ78"/>
    <mergeCell ref="AR78:AS78"/>
    <mergeCell ref="AT78:AU78"/>
    <mergeCell ref="A96:A98"/>
    <mergeCell ref="B96:AU96"/>
    <mergeCell ref="B97:C97"/>
    <mergeCell ref="D97:E97"/>
    <mergeCell ref="F97:G97"/>
    <mergeCell ref="H97:I97"/>
    <mergeCell ref="J97:K97"/>
    <mergeCell ref="L97:M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J97:AK97"/>
    <mergeCell ref="AL97:AM97"/>
    <mergeCell ref="AN97:AO97"/>
    <mergeCell ref="AP97:AQ97"/>
    <mergeCell ref="AR97:AS97"/>
    <mergeCell ref="AT97:AU97"/>
    <mergeCell ref="A115:A117"/>
    <mergeCell ref="B115:AU115"/>
    <mergeCell ref="B116:C116"/>
    <mergeCell ref="D116:E116"/>
    <mergeCell ref="F116:G116"/>
    <mergeCell ref="H116:I116"/>
    <mergeCell ref="J116:K116"/>
    <mergeCell ref="L116:M116"/>
    <mergeCell ref="AJ116:AK116"/>
    <mergeCell ref="N116:O116"/>
    <mergeCell ref="P116:Q116"/>
    <mergeCell ref="R116:S116"/>
    <mergeCell ref="T116:U116"/>
    <mergeCell ref="V116:W116"/>
    <mergeCell ref="X116:Y116"/>
    <mergeCell ref="AL116:AM116"/>
    <mergeCell ref="AN116:AO116"/>
    <mergeCell ref="AP116:AQ116"/>
    <mergeCell ref="AR116:AS116"/>
    <mergeCell ref="AT116:AU116"/>
    <mergeCell ref="Z116:AA116"/>
    <mergeCell ref="AB116:AC116"/>
    <mergeCell ref="AD116:AE116"/>
    <mergeCell ref="AF116:AG116"/>
    <mergeCell ref="AH116:AI116"/>
  </mergeCell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K125"/>
  <sheetViews>
    <sheetView zoomScale="50" workbookViewId="0">
      <selection activeCell="B20" sqref="B20:C20"/>
    </sheetView>
  </sheetViews>
  <sheetFormatPr baseColWidth="10" defaultRowHeight="12.75" x14ac:dyDescent="0.2"/>
  <cols>
    <col min="1" max="1" width="11.7109375" style="11" bestFit="1" customWidth="1"/>
    <col min="2" max="2" width="8.85546875" style="11" bestFit="1" customWidth="1"/>
    <col min="3" max="3" width="15.5703125" style="11" bestFit="1" customWidth="1"/>
    <col min="4" max="4" width="8.85546875" style="11" bestFit="1" customWidth="1"/>
    <col min="5" max="5" width="10" style="11" bestFit="1" customWidth="1"/>
    <col min="6" max="6" width="9" style="11" bestFit="1" customWidth="1"/>
    <col min="7" max="7" width="15.5703125" style="11" bestFit="1" customWidth="1"/>
    <col min="8" max="8" width="9.85546875" style="11" customWidth="1"/>
    <col min="9" max="9" width="15.85546875" style="11" bestFit="1" customWidth="1"/>
    <col min="10" max="10" width="9" style="11" bestFit="1" customWidth="1"/>
    <col min="11" max="11" width="10.140625" style="11" bestFit="1" customWidth="1"/>
    <col min="12" max="12" width="9" style="11" bestFit="1" customWidth="1"/>
    <col min="13" max="13" width="15.5703125" style="11" bestFit="1" customWidth="1"/>
    <col min="14" max="14" width="9.85546875" style="11" customWidth="1"/>
    <col min="15" max="15" width="15.85546875" style="11" bestFit="1" customWidth="1"/>
    <col min="16" max="16" width="6.28515625" style="11" customWidth="1"/>
    <col min="17" max="17" width="13.85546875" style="11" bestFit="1" customWidth="1"/>
    <col min="18" max="18" width="9.28515625" style="11" bestFit="1" customWidth="1"/>
    <col min="19" max="19" width="15.7109375" style="11" bestFit="1" customWidth="1"/>
    <col min="20" max="20" width="9.28515625" style="11" bestFit="1" customWidth="1"/>
    <col min="21" max="21" width="10.42578125" style="11" bestFit="1" customWidth="1"/>
    <col min="22" max="22" width="9.140625" style="11" bestFit="1" customWidth="1"/>
    <col min="23" max="23" width="15.7109375" style="11" bestFit="1" customWidth="1"/>
    <col min="24" max="24" width="9.85546875" style="11" customWidth="1"/>
    <col min="25" max="25" width="15.7109375" style="11" bestFit="1" customWidth="1"/>
    <col min="26" max="26" width="10.140625" style="11" bestFit="1" customWidth="1"/>
    <col min="27" max="27" width="10" style="11" bestFit="1" customWidth="1"/>
    <col min="28" max="28" width="8.85546875" style="11" bestFit="1" customWidth="1"/>
    <col min="29" max="29" width="12.42578125" style="11" bestFit="1" customWidth="1"/>
    <col min="30" max="30" width="9.85546875" style="11" customWidth="1"/>
    <col min="31" max="31" width="15.5703125" style="11" bestFit="1" customWidth="1"/>
    <col min="32" max="32" width="11.42578125" style="11"/>
    <col min="33" max="33" width="11.7109375" style="11" bestFit="1" customWidth="1"/>
    <col min="34" max="34" width="8.85546875" style="11" bestFit="1" customWidth="1"/>
    <col min="35" max="35" width="12.42578125" style="11" bestFit="1" customWidth="1"/>
    <col min="36" max="36" width="8.7109375" style="11" bestFit="1" customWidth="1"/>
    <col min="37" max="37" width="9.7109375" style="11" bestFit="1" customWidth="1"/>
    <col min="38" max="38" width="8.5703125" style="11" bestFit="1" customWidth="1"/>
    <col min="39" max="39" width="12" style="11" bestFit="1" customWidth="1"/>
    <col min="40" max="40" width="9.85546875" style="11" customWidth="1"/>
    <col min="41" max="41" width="15.42578125" style="11" bestFit="1" customWidth="1"/>
    <col min="42" max="42" width="8.5703125" style="11" bestFit="1" customWidth="1"/>
    <col min="43" max="43" width="9.7109375" style="11" bestFit="1" customWidth="1"/>
    <col min="44" max="44" width="8.5703125" style="11" bestFit="1" customWidth="1"/>
    <col min="45" max="45" width="10.5703125" style="11" bestFit="1" customWidth="1"/>
    <col min="46" max="46" width="9.85546875" style="11" customWidth="1"/>
    <col min="47" max="47" width="15.42578125" style="11" bestFit="1" customWidth="1"/>
    <col min="48" max="55" width="11.42578125" style="11"/>
    <col min="56" max="56" width="9.85546875" style="11" customWidth="1"/>
    <col min="57" max="57" width="15.42578125" style="11" bestFit="1" customWidth="1"/>
    <col min="58" max="61" width="11.42578125" style="11"/>
    <col min="62" max="62" width="9.85546875" style="11" customWidth="1"/>
    <col min="63" max="63" width="15.42578125" style="11" bestFit="1" customWidth="1"/>
    <col min="64" max="16384" width="11.42578125" style="11"/>
  </cols>
  <sheetData>
    <row r="1" spans="1:63" ht="12.75" customHeight="1" x14ac:dyDescent="0.2">
      <c r="A1" s="148" t="s">
        <v>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  <c r="Q1" s="148" t="s">
        <v>40</v>
      </c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50"/>
      <c r="AG1" s="148" t="s">
        <v>19</v>
      </c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50"/>
      <c r="AW1" s="148" t="s">
        <v>23</v>
      </c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50"/>
    </row>
    <row r="2" spans="1:63" x14ac:dyDescent="0.2">
      <c r="A2" s="153" t="s">
        <v>28</v>
      </c>
      <c r="B2" s="151" t="s">
        <v>63</v>
      </c>
      <c r="C2" s="151"/>
      <c r="D2" s="151" t="s">
        <v>2</v>
      </c>
      <c r="E2" s="151"/>
      <c r="F2" s="151"/>
      <c r="G2" s="151"/>
      <c r="H2" s="151"/>
      <c r="I2" s="151"/>
      <c r="J2" s="151" t="s">
        <v>0</v>
      </c>
      <c r="K2" s="151"/>
      <c r="L2" s="151"/>
      <c r="M2" s="151"/>
      <c r="N2" s="151"/>
      <c r="O2" s="152"/>
      <c r="Q2" s="153" t="s">
        <v>28</v>
      </c>
      <c r="R2" s="151" t="s">
        <v>63</v>
      </c>
      <c r="S2" s="151"/>
      <c r="T2" s="151" t="s">
        <v>2</v>
      </c>
      <c r="U2" s="151"/>
      <c r="V2" s="151"/>
      <c r="W2" s="151"/>
      <c r="X2" s="36"/>
      <c r="Y2" s="36"/>
      <c r="Z2" s="151" t="s">
        <v>0</v>
      </c>
      <c r="AA2" s="151"/>
      <c r="AB2" s="151"/>
      <c r="AC2" s="151"/>
      <c r="AD2" s="36"/>
      <c r="AE2" s="37"/>
      <c r="AG2" s="153" t="s">
        <v>28</v>
      </c>
      <c r="AH2" s="151" t="s">
        <v>63</v>
      </c>
      <c r="AI2" s="151"/>
      <c r="AJ2" s="151" t="s">
        <v>2</v>
      </c>
      <c r="AK2" s="151"/>
      <c r="AL2" s="151"/>
      <c r="AM2" s="151"/>
      <c r="AN2" s="151"/>
      <c r="AO2" s="151"/>
      <c r="AP2" s="151" t="s">
        <v>0</v>
      </c>
      <c r="AQ2" s="151"/>
      <c r="AR2" s="151"/>
      <c r="AS2" s="151"/>
      <c r="AT2" s="151"/>
      <c r="AU2" s="152"/>
      <c r="AW2" s="153" t="s">
        <v>28</v>
      </c>
      <c r="AX2" s="151" t="s">
        <v>63</v>
      </c>
      <c r="AY2" s="151"/>
      <c r="AZ2" s="151" t="s">
        <v>2</v>
      </c>
      <c r="BA2" s="151"/>
      <c r="BB2" s="151"/>
      <c r="BC2" s="151"/>
      <c r="BD2" s="151"/>
      <c r="BE2" s="151"/>
      <c r="BF2" s="151" t="s">
        <v>0</v>
      </c>
      <c r="BG2" s="151"/>
      <c r="BH2" s="151"/>
      <c r="BI2" s="151"/>
      <c r="BJ2" s="151"/>
      <c r="BK2" s="152"/>
    </row>
    <row r="3" spans="1:63" ht="38.25" x14ac:dyDescent="0.2">
      <c r="A3" s="153"/>
      <c r="B3" s="52" t="s">
        <v>5</v>
      </c>
      <c r="C3" s="52" t="s">
        <v>95</v>
      </c>
      <c r="D3" s="52" t="s">
        <v>5</v>
      </c>
      <c r="E3" s="52" t="s">
        <v>96</v>
      </c>
      <c r="F3" s="52" t="s">
        <v>5</v>
      </c>
      <c r="G3" s="52" t="s">
        <v>95</v>
      </c>
      <c r="H3" s="52" t="s">
        <v>5</v>
      </c>
      <c r="I3" s="52" t="s">
        <v>97</v>
      </c>
      <c r="J3" s="52" t="s">
        <v>5</v>
      </c>
      <c r="K3" s="52" t="s">
        <v>96</v>
      </c>
      <c r="L3" s="52" t="s">
        <v>5</v>
      </c>
      <c r="M3" s="52" t="s">
        <v>95</v>
      </c>
      <c r="N3" s="52" t="s">
        <v>5</v>
      </c>
      <c r="O3" s="117" t="s">
        <v>97</v>
      </c>
      <c r="Q3" s="153"/>
      <c r="R3" s="52" t="s">
        <v>5</v>
      </c>
      <c r="S3" s="52" t="s">
        <v>95</v>
      </c>
      <c r="T3" s="52" t="s">
        <v>5</v>
      </c>
      <c r="U3" s="52" t="s">
        <v>96</v>
      </c>
      <c r="V3" s="52" t="s">
        <v>5</v>
      </c>
      <c r="W3" s="52" t="s">
        <v>95</v>
      </c>
      <c r="X3" s="52" t="s">
        <v>5</v>
      </c>
      <c r="Y3" s="52" t="s">
        <v>97</v>
      </c>
      <c r="Z3" s="52" t="s">
        <v>5</v>
      </c>
      <c r="AA3" s="52" t="s">
        <v>96</v>
      </c>
      <c r="AB3" s="52" t="s">
        <v>5</v>
      </c>
      <c r="AC3" s="52" t="s">
        <v>95</v>
      </c>
      <c r="AD3" s="52" t="s">
        <v>5</v>
      </c>
      <c r="AE3" s="117" t="s">
        <v>97</v>
      </c>
      <c r="AG3" s="153"/>
      <c r="AH3" s="52" t="s">
        <v>5</v>
      </c>
      <c r="AI3" s="52" t="s">
        <v>95</v>
      </c>
      <c r="AJ3" s="52" t="s">
        <v>5</v>
      </c>
      <c r="AK3" s="52" t="s">
        <v>96</v>
      </c>
      <c r="AL3" s="52" t="s">
        <v>5</v>
      </c>
      <c r="AM3" s="52" t="s">
        <v>95</v>
      </c>
      <c r="AN3" s="52" t="s">
        <v>5</v>
      </c>
      <c r="AO3" s="52" t="s">
        <v>97</v>
      </c>
      <c r="AP3" s="52" t="s">
        <v>5</v>
      </c>
      <c r="AQ3" s="52" t="s">
        <v>96</v>
      </c>
      <c r="AR3" s="52" t="s">
        <v>5</v>
      </c>
      <c r="AS3" s="52" t="s">
        <v>95</v>
      </c>
      <c r="AT3" s="52" t="s">
        <v>5</v>
      </c>
      <c r="AU3" s="117" t="s">
        <v>97</v>
      </c>
      <c r="AW3" s="153"/>
      <c r="AX3" s="52" t="s">
        <v>5</v>
      </c>
      <c r="AY3" s="52" t="s">
        <v>95</v>
      </c>
      <c r="AZ3" s="52" t="s">
        <v>5</v>
      </c>
      <c r="BA3" s="52" t="s">
        <v>96</v>
      </c>
      <c r="BB3" s="52" t="s">
        <v>5</v>
      </c>
      <c r="BC3" s="52" t="s">
        <v>95</v>
      </c>
      <c r="BD3" s="52" t="s">
        <v>5</v>
      </c>
      <c r="BE3" s="52" t="s">
        <v>97</v>
      </c>
      <c r="BF3" s="52" t="s">
        <v>5</v>
      </c>
      <c r="BG3" s="52" t="s">
        <v>96</v>
      </c>
      <c r="BH3" s="52" t="s">
        <v>5</v>
      </c>
      <c r="BI3" s="52" t="s">
        <v>95</v>
      </c>
      <c r="BJ3" s="52" t="s">
        <v>5</v>
      </c>
      <c r="BK3" s="117" t="s">
        <v>97</v>
      </c>
    </row>
    <row r="4" spans="1:63" x14ac:dyDescent="0.2">
      <c r="A4" s="38">
        <v>37059</v>
      </c>
      <c r="B4" s="21">
        <v>26</v>
      </c>
      <c r="C4" s="21">
        <v>675000</v>
      </c>
      <c r="D4" s="21"/>
      <c r="E4" s="21"/>
      <c r="F4" s="21">
        <v>26</v>
      </c>
      <c r="G4" s="21">
        <v>2332000</v>
      </c>
      <c r="H4" s="21"/>
      <c r="I4" s="21"/>
      <c r="J4" s="21"/>
      <c r="K4" s="21"/>
      <c r="L4" s="21"/>
      <c r="M4" s="21"/>
      <c r="N4" s="21"/>
      <c r="O4" s="22"/>
      <c r="Q4" s="38">
        <v>37059</v>
      </c>
      <c r="R4" s="21">
        <v>5</v>
      </c>
      <c r="S4" s="21">
        <v>168000</v>
      </c>
      <c r="T4" s="21"/>
      <c r="U4" s="21"/>
      <c r="V4" s="21">
        <v>2</v>
      </c>
      <c r="W4" s="21">
        <v>620000</v>
      </c>
      <c r="X4" s="21"/>
      <c r="Y4" s="21"/>
      <c r="Z4" s="21"/>
      <c r="AA4" s="21"/>
      <c r="AB4" s="21"/>
      <c r="AC4" s="21"/>
      <c r="AD4" s="21"/>
      <c r="AE4" s="22"/>
      <c r="AG4" s="38">
        <v>37059</v>
      </c>
      <c r="AH4" s="21">
        <v>54</v>
      </c>
      <c r="AI4" s="21">
        <v>1161000</v>
      </c>
      <c r="AJ4" s="21">
        <v>3</v>
      </c>
      <c r="AK4" s="21">
        <v>460</v>
      </c>
      <c r="AL4" s="21">
        <v>19</v>
      </c>
      <c r="AM4" s="21">
        <v>361000</v>
      </c>
      <c r="AN4" s="21"/>
      <c r="AO4" s="21"/>
      <c r="AP4" s="21"/>
      <c r="AQ4" s="21"/>
      <c r="AR4" s="21"/>
      <c r="AS4" s="21"/>
      <c r="AT4" s="21"/>
      <c r="AU4" s="22"/>
      <c r="AW4" s="38">
        <v>37059</v>
      </c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2"/>
    </row>
    <row r="5" spans="1:63" x14ac:dyDescent="0.2">
      <c r="A5" s="38">
        <v>37069</v>
      </c>
      <c r="B5" s="21"/>
      <c r="C5" s="21"/>
      <c r="D5" s="21">
        <v>13</v>
      </c>
      <c r="E5" s="21">
        <v>557</v>
      </c>
      <c r="F5" s="21"/>
      <c r="G5" s="21"/>
      <c r="H5" s="21">
        <v>2</v>
      </c>
      <c r="I5" s="21">
        <v>8500</v>
      </c>
      <c r="J5" s="21">
        <v>1</v>
      </c>
      <c r="K5" s="21">
        <v>150</v>
      </c>
      <c r="L5" s="21">
        <v>4</v>
      </c>
      <c r="M5" s="21">
        <v>45000</v>
      </c>
      <c r="N5" s="21">
        <v>5</v>
      </c>
      <c r="O5" s="22">
        <v>9300</v>
      </c>
      <c r="Q5" s="38">
        <v>37069</v>
      </c>
      <c r="R5" s="21"/>
      <c r="S5" s="21"/>
      <c r="T5" s="21">
        <v>0</v>
      </c>
      <c r="U5" s="21">
        <v>0</v>
      </c>
      <c r="V5" s="21"/>
      <c r="W5" s="21"/>
      <c r="X5" s="21">
        <v>1</v>
      </c>
      <c r="Y5" s="21">
        <v>5000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2">
        <v>0</v>
      </c>
      <c r="AG5" s="38">
        <v>37069</v>
      </c>
      <c r="AH5" s="21"/>
      <c r="AI5" s="21"/>
      <c r="AJ5" s="21"/>
      <c r="AK5" s="21"/>
      <c r="AL5" s="21"/>
      <c r="AM5" s="21"/>
      <c r="AN5" s="21"/>
      <c r="AO5" s="21"/>
      <c r="AP5" s="21">
        <v>2</v>
      </c>
      <c r="AQ5" s="21">
        <v>320</v>
      </c>
      <c r="AR5" s="21">
        <v>1</v>
      </c>
      <c r="AS5" s="21">
        <v>0</v>
      </c>
      <c r="AT5" s="21"/>
      <c r="AU5" s="22"/>
      <c r="AW5" s="38">
        <v>37069</v>
      </c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2"/>
    </row>
    <row r="6" spans="1:63" x14ac:dyDescent="0.2">
      <c r="A6" s="39">
        <v>37226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>
        <v>0</v>
      </c>
      <c r="O6" s="22">
        <v>0</v>
      </c>
      <c r="Q6" s="39">
        <v>37226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>
        <v>0</v>
      </c>
      <c r="AE6" s="22">
        <v>0</v>
      </c>
      <c r="AG6" s="39">
        <v>37226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>
        <v>1</v>
      </c>
      <c r="AU6" s="22">
        <v>5000</v>
      </c>
      <c r="AW6" s="39">
        <v>37226</v>
      </c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>
        <v>0</v>
      </c>
      <c r="BK6" s="22">
        <v>0</v>
      </c>
    </row>
    <row r="7" spans="1:63" s="33" customFormat="1" x14ac:dyDescent="0.2">
      <c r="A7" s="40" t="s">
        <v>30</v>
      </c>
      <c r="B7" s="41">
        <f t="shared" ref="B7:BF7" si="0">SUM(B4:B6)</f>
        <v>26</v>
      </c>
      <c r="C7" s="41">
        <f t="shared" si="0"/>
        <v>675000</v>
      </c>
      <c r="D7" s="41">
        <f t="shared" si="0"/>
        <v>13</v>
      </c>
      <c r="E7" s="41">
        <f t="shared" si="0"/>
        <v>557</v>
      </c>
      <c r="F7" s="41">
        <f t="shared" si="0"/>
        <v>26</v>
      </c>
      <c r="G7" s="41">
        <f t="shared" si="0"/>
        <v>2332000</v>
      </c>
      <c r="H7" s="41">
        <f t="shared" si="0"/>
        <v>2</v>
      </c>
      <c r="I7" s="41">
        <f t="shared" si="0"/>
        <v>8500</v>
      </c>
      <c r="J7" s="41">
        <f t="shared" si="0"/>
        <v>1</v>
      </c>
      <c r="K7" s="41">
        <f t="shared" si="0"/>
        <v>150</v>
      </c>
      <c r="L7" s="41">
        <f t="shared" si="0"/>
        <v>4</v>
      </c>
      <c r="M7" s="41">
        <f t="shared" si="0"/>
        <v>45000</v>
      </c>
      <c r="N7" s="41">
        <f t="shared" si="0"/>
        <v>5</v>
      </c>
      <c r="O7" s="42">
        <f t="shared" si="0"/>
        <v>9300</v>
      </c>
      <c r="Q7" s="56" t="s">
        <v>30</v>
      </c>
      <c r="R7" s="41">
        <f t="shared" si="0"/>
        <v>5</v>
      </c>
      <c r="S7" s="41">
        <f t="shared" si="0"/>
        <v>168000</v>
      </c>
      <c r="T7" s="41">
        <f t="shared" si="0"/>
        <v>0</v>
      </c>
      <c r="U7" s="41">
        <f t="shared" si="0"/>
        <v>0</v>
      </c>
      <c r="V7" s="41">
        <f t="shared" si="0"/>
        <v>2</v>
      </c>
      <c r="W7" s="41">
        <f t="shared" si="0"/>
        <v>620000</v>
      </c>
      <c r="X7" s="41">
        <f t="shared" si="0"/>
        <v>1</v>
      </c>
      <c r="Y7" s="41">
        <f t="shared" si="0"/>
        <v>5000</v>
      </c>
      <c r="Z7" s="41">
        <f t="shared" si="0"/>
        <v>0</v>
      </c>
      <c r="AA7" s="41">
        <f t="shared" si="0"/>
        <v>0</v>
      </c>
      <c r="AB7" s="41">
        <f t="shared" si="0"/>
        <v>0</v>
      </c>
      <c r="AC7" s="41">
        <f t="shared" si="0"/>
        <v>0</v>
      </c>
      <c r="AD7" s="41">
        <f t="shared" si="0"/>
        <v>0</v>
      </c>
      <c r="AE7" s="42">
        <f t="shared" si="0"/>
        <v>0</v>
      </c>
      <c r="AG7" s="56" t="s">
        <v>30</v>
      </c>
      <c r="AH7" s="41">
        <f t="shared" si="0"/>
        <v>54</v>
      </c>
      <c r="AI7" s="41">
        <f t="shared" si="0"/>
        <v>1161000</v>
      </c>
      <c r="AJ7" s="41">
        <f t="shared" si="0"/>
        <v>3</v>
      </c>
      <c r="AK7" s="41">
        <f t="shared" si="0"/>
        <v>460</v>
      </c>
      <c r="AL7" s="41">
        <f t="shared" si="0"/>
        <v>19</v>
      </c>
      <c r="AM7" s="41">
        <f t="shared" si="0"/>
        <v>361000</v>
      </c>
      <c r="AN7" s="41">
        <f t="shared" si="0"/>
        <v>0</v>
      </c>
      <c r="AO7" s="41">
        <f t="shared" si="0"/>
        <v>0</v>
      </c>
      <c r="AP7" s="41">
        <f t="shared" si="0"/>
        <v>2</v>
      </c>
      <c r="AQ7" s="41">
        <f t="shared" si="0"/>
        <v>320</v>
      </c>
      <c r="AR7" s="41">
        <f t="shared" si="0"/>
        <v>1</v>
      </c>
      <c r="AS7" s="41">
        <f t="shared" si="0"/>
        <v>0</v>
      </c>
      <c r="AT7" s="41">
        <f t="shared" si="0"/>
        <v>1</v>
      </c>
      <c r="AU7" s="42">
        <f t="shared" si="0"/>
        <v>5000</v>
      </c>
      <c r="AW7" s="56" t="s">
        <v>30</v>
      </c>
      <c r="AX7" s="41">
        <f t="shared" si="0"/>
        <v>0</v>
      </c>
      <c r="AY7" s="41">
        <f t="shared" si="0"/>
        <v>0</v>
      </c>
      <c r="AZ7" s="41">
        <f t="shared" si="0"/>
        <v>0</v>
      </c>
      <c r="BA7" s="41">
        <f t="shared" si="0"/>
        <v>0</v>
      </c>
      <c r="BB7" s="41">
        <f t="shared" si="0"/>
        <v>0</v>
      </c>
      <c r="BC7" s="41">
        <f t="shared" si="0"/>
        <v>0</v>
      </c>
      <c r="BD7" s="41">
        <f t="shared" si="0"/>
        <v>0</v>
      </c>
      <c r="BE7" s="41">
        <f t="shared" si="0"/>
        <v>0</v>
      </c>
      <c r="BF7" s="41">
        <f t="shared" si="0"/>
        <v>0</v>
      </c>
      <c r="BG7" s="41">
        <f>SUM(BG4:BG6)</f>
        <v>0</v>
      </c>
      <c r="BH7" s="41">
        <f>SUM(BH4:BH6)</f>
        <v>0</v>
      </c>
      <c r="BI7" s="41">
        <f>SUM(BI4:BI6)</f>
        <v>0</v>
      </c>
      <c r="BJ7" s="41">
        <f>SUM(BJ4:BJ6)</f>
        <v>0</v>
      </c>
      <c r="BK7" s="42">
        <f>SUM(BK4:BK6)</f>
        <v>0</v>
      </c>
    </row>
    <row r="8" spans="1:63" x14ac:dyDescent="0.2">
      <c r="A8" s="38">
        <v>37906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>
        <v>8</v>
      </c>
      <c r="M8" s="21"/>
      <c r="N8" s="21">
        <v>8</v>
      </c>
      <c r="O8" s="22">
        <v>90900</v>
      </c>
      <c r="Q8" s="38">
        <v>37906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>
        <v>0</v>
      </c>
      <c r="AC8" s="21"/>
      <c r="AD8" s="21">
        <v>0</v>
      </c>
      <c r="AE8" s="22">
        <v>0</v>
      </c>
      <c r="AG8" s="38">
        <v>37906</v>
      </c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>
        <v>2</v>
      </c>
      <c r="AS8" s="21"/>
      <c r="AT8" s="21">
        <v>4</v>
      </c>
      <c r="AU8" s="22">
        <v>29500</v>
      </c>
      <c r="AW8" s="38">
        <v>37906</v>
      </c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2"/>
    </row>
    <row r="9" spans="1:63" x14ac:dyDescent="0.2">
      <c r="A9" s="38">
        <v>37917</v>
      </c>
      <c r="B9" s="21"/>
      <c r="C9" s="21"/>
      <c r="D9" s="21"/>
      <c r="E9" s="21"/>
      <c r="F9" s="21"/>
      <c r="G9" s="21"/>
      <c r="H9" s="21">
        <v>16</v>
      </c>
      <c r="I9" s="21">
        <v>46000</v>
      </c>
      <c r="J9" s="21"/>
      <c r="K9" s="21"/>
      <c r="L9" s="21"/>
      <c r="M9" s="21"/>
      <c r="N9" s="21"/>
      <c r="O9" s="22"/>
      <c r="Q9" s="38">
        <v>37917</v>
      </c>
      <c r="R9" s="21"/>
      <c r="S9" s="21"/>
      <c r="T9" s="21"/>
      <c r="U9" s="21"/>
      <c r="V9" s="21"/>
      <c r="W9" s="21"/>
      <c r="X9" s="21">
        <v>0</v>
      </c>
      <c r="Y9" s="21">
        <v>0</v>
      </c>
      <c r="Z9" s="21"/>
      <c r="AA9" s="21"/>
      <c r="AB9" s="21"/>
      <c r="AC9" s="21"/>
      <c r="AD9" s="21"/>
      <c r="AE9" s="22"/>
      <c r="AG9" s="38">
        <v>37917</v>
      </c>
      <c r="AH9" s="21"/>
      <c r="AI9" s="21"/>
      <c r="AJ9" s="21"/>
      <c r="AK9" s="21"/>
      <c r="AL9" s="21"/>
      <c r="AM9" s="21"/>
      <c r="AN9" s="21">
        <v>8</v>
      </c>
      <c r="AO9" s="21">
        <v>38000</v>
      </c>
      <c r="AP9" s="21"/>
      <c r="AQ9" s="21"/>
      <c r="AR9" s="21"/>
      <c r="AS9" s="21"/>
      <c r="AT9" s="21"/>
      <c r="AU9" s="22"/>
      <c r="AW9" s="38">
        <v>37917</v>
      </c>
      <c r="AX9" s="21"/>
      <c r="AY9" s="21"/>
      <c r="AZ9" s="21"/>
      <c r="BA9" s="21"/>
      <c r="BB9" s="21"/>
      <c r="BC9" s="21"/>
      <c r="BD9" s="21">
        <v>0</v>
      </c>
      <c r="BE9" s="21">
        <v>0</v>
      </c>
      <c r="BF9" s="21"/>
      <c r="BG9" s="21"/>
      <c r="BH9" s="21"/>
      <c r="BI9" s="21"/>
      <c r="BJ9" s="21"/>
      <c r="BK9" s="22"/>
    </row>
    <row r="10" spans="1:63" s="33" customFormat="1" ht="13.5" customHeight="1" x14ac:dyDescent="0.2">
      <c r="A10" s="40" t="s">
        <v>31</v>
      </c>
      <c r="B10" s="41">
        <f t="shared" ref="B10:H10" si="1">SUM(B8:B9)</f>
        <v>0</v>
      </c>
      <c r="C10" s="41">
        <f t="shared" si="1"/>
        <v>0</v>
      </c>
      <c r="D10" s="41">
        <f t="shared" si="1"/>
        <v>0</v>
      </c>
      <c r="E10" s="41">
        <f t="shared" si="1"/>
        <v>0</v>
      </c>
      <c r="F10" s="41">
        <f t="shared" si="1"/>
        <v>0</v>
      </c>
      <c r="G10" s="41">
        <f t="shared" si="1"/>
        <v>0</v>
      </c>
      <c r="H10" s="41">
        <f t="shared" si="1"/>
        <v>16</v>
      </c>
      <c r="I10" s="41">
        <f t="shared" ref="I10:O10" si="2">SUM(I8:I9)</f>
        <v>46000</v>
      </c>
      <c r="J10" s="41">
        <f t="shared" si="2"/>
        <v>0</v>
      </c>
      <c r="K10" s="41">
        <f t="shared" si="2"/>
        <v>0</v>
      </c>
      <c r="L10" s="41">
        <f t="shared" si="2"/>
        <v>8</v>
      </c>
      <c r="M10" s="41">
        <f t="shared" si="2"/>
        <v>0</v>
      </c>
      <c r="N10" s="41">
        <f t="shared" si="2"/>
        <v>8</v>
      </c>
      <c r="O10" s="42">
        <f t="shared" si="2"/>
        <v>90900</v>
      </c>
      <c r="Q10" s="40" t="s">
        <v>31</v>
      </c>
      <c r="R10" s="41">
        <f t="shared" ref="R10:AE10" si="3">SUM(R8:R9)</f>
        <v>0</v>
      </c>
      <c r="S10" s="41">
        <f t="shared" si="3"/>
        <v>0</v>
      </c>
      <c r="T10" s="41">
        <f t="shared" si="3"/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1">
        <f t="shared" si="3"/>
        <v>0</v>
      </c>
      <c r="Y10" s="41">
        <f t="shared" si="3"/>
        <v>0</v>
      </c>
      <c r="Z10" s="41">
        <f t="shared" si="3"/>
        <v>0</v>
      </c>
      <c r="AA10" s="41">
        <f t="shared" si="3"/>
        <v>0</v>
      </c>
      <c r="AB10" s="41">
        <f t="shared" si="3"/>
        <v>0</v>
      </c>
      <c r="AC10" s="41">
        <f t="shared" si="3"/>
        <v>0</v>
      </c>
      <c r="AD10" s="41">
        <f t="shared" si="3"/>
        <v>0</v>
      </c>
      <c r="AE10" s="42">
        <f t="shared" si="3"/>
        <v>0</v>
      </c>
      <c r="AG10" s="40" t="s">
        <v>31</v>
      </c>
      <c r="AH10" s="41">
        <f t="shared" ref="AH10:AU10" si="4">SUM(AH8:AH9)</f>
        <v>0</v>
      </c>
      <c r="AI10" s="41">
        <f t="shared" si="4"/>
        <v>0</v>
      </c>
      <c r="AJ10" s="41">
        <f t="shared" si="4"/>
        <v>0</v>
      </c>
      <c r="AK10" s="41">
        <f t="shared" si="4"/>
        <v>0</v>
      </c>
      <c r="AL10" s="41">
        <f t="shared" si="4"/>
        <v>0</v>
      </c>
      <c r="AM10" s="41">
        <f t="shared" si="4"/>
        <v>0</v>
      </c>
      <c r="AN10" s="41">
        <f t="shared" si="4"/>
        <v>8</v>
      </c>
      <c r="AO10" s="41">
        <f t="shared" si="4"/>
        <v>38000</v>
      </c>
      <c r="AP10" s="41">
        <f t="shared" si="4"/>
        <v>0</v>
      </c>
      <c r="AQ10" s="41">
        <f t="shared" si="4"/>
        <v>0</v>
      </c>
      <c r="AR10" s="41">
        <f t="shared" si="4"/>
        <v>2</v>
      </c>
      <c r="AS10" s="41">
        <f t="shared" si="4"/>
        <v>0</v>
      </c>
      <c r="AT10" s="41">
        <f t="shared" si="4"/>
        <v>4</v>
      </c>
      <c r="AU10" s="42">
        <f t="shared" si="4"/>
        <v>29500</v>
      </c>
      <c r="AW10" s="40" t="s">
        <v>31</v>
      </c>
      <c r="AX10" s="41">
        <f t="shared" ref="AX10:BK10" si="5">SUM(AX8:AX9)</f>
        <v>0</v>
      </c>
      <c r="AY10" s="41">
        <f t="shared" si="5"/>
        <v>0</v>
      </c>
      <c r="AZ10" s="41">
        <f t="shared" si="5"/>
        <v>0</v>
      </c>
      <c r="BA10" s="41">
        <f t="shared" si="5"/>
        <v>0</v>
      </c>
      <c r="BB10" s="41">
        <f t="shared" si="5"/>
        <v>0</v>
      </c>
      <c r="BC10" s="41">
        <f t="shared" si="5"/>
        <v>0</v>
      </c>
      <c r="BD10" s="41">
        <f t="shared" si="5"/>
        <v>0</v>
      </c>
      <c r="BE10" s="41">
        <f t="shared" si="5"/>
        <v>0</v>
      </c>
      <c r="BF10" s="41">
        <f t="shared" si="5"/>
        <v>0</v>
      </c>
      <c r="BG10" s="41">
        <f t="shared" si="5"/>
        <v>0</v>
      </c>
      <c r="BH10" s="41">
        <f t="shared" si="5"/>
        <v>0</v>
      </c>
      <c r="BI10" s="41">
        <f t="shared" si="5"/>
        <v>0</v>
      </c>
      <c r="BJ10" s="41">
        <f t="shared" si="5"/>
        <v>0</v>
      </c>
      <c r="BK10" s="42">
        <f t="shared" si="5"/>
        <v>0</v>
      </c>
    </row>
    <row r="11" spans="1:63" x14ac:dyDescent="0.2">
      <c r="A11" s="38">
        <v>38256</v>
      </c>
      <c r="B11" s="21">
        <v>43</v>
      </c>
      <c r="C11" s="21">
        <v>1425640</v>
      </c>
      <c r="D11" s="21"/>
      <c r="E11" s="21"/>
      <c r="F11" s="21"/>
      <c r="G11" s="21"/>
      <c r="H11" s="21"/>
      <c r="I11" s="21"/>
      <c r="J11" s="21"/>
      <c r="K11" s="21"/>
      <c r="L11" s="21">
        <v>8</v>
      </c>
      <c r="M11" s="21">
        <v>276000</v>
      </c>
      <c r="N11" s="21">
        <v>8</v>
      </c>
      <c r="O11" s="22">
        <v>72000</v>
      </c>
      <c r="Q11" s="38">
        <v>38256</v>
      </c>
      <c r="R11" s="21">
        <v>2</v>
      </c>
      <c r="S11" s="21">
        <v>91893.95</v>
      </c>
      <c r="T11" s="21"/>
      <c r="U11" s="21"/>
      <c r="V11" s="21"/>
      <c r="W11" s="21"/>
      <c r="X11" s="21"/>
      <c r="Y11" s="21"/>
      <c r="Z11" s="21"/>
      <c r="AA11" s="21"/>
      <c r="AB11" s="21">
        <v>0</v>
      </c>
      <c r="AC11" s="21">
        <v>0</v>
      </c>
      <c r="AD11" s="21">
        <v>0</v>
      </c>
      <c r="AE11" s="22">
        <v>0</v>
      </c>
      <c r="AG11" s="38">
        <v>38256</v>
      </c>
      <c r="AH11" s="21">
        <v>53</v>
      </c>
      <c r="AI11" s="21">
        <v>4212525</v>
      </c>
      <c r="AJ11" s="21"/>
      <c r="AK11" s="21"/>
      <c r="AL11" s="21"/>
      <c r="AM11" s="21"/>
      <c r="AN11" s="21"/>
      <c r="AO11" s="21"/>
      <c r="AP11" s="21"/>
      <c r="AQ11" s="21"/>
      <c r="AR11" s="21">
        <v>9</v>
      </c>
      <c r="AS11" s="21">
        <v>165000</v>
      </c>
      <c r="AT11" s="21"/>
      <c r="AU11" s="22"/>
      <c r="AW11" s="38">
        <v>38256</v>
      </c>
      <c r="AX11" s="21">
        <v>6</v>
      </c>
      <c r="AY11" s="21">
        <v>287282</v>
      </c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2"/>
    </row>
    <row r="12" spans="1:63" x14ac:dyDescent="0.2">
      <c r="A12" s="39">
        <v>38261</v>
      </c>
      <c r="B12" s="21"/>
      <c r="C12" s="21"/>
      <c r="D12" s="21"/>
      <c r="E12" s="21"/>
      <c r="F12" s="21">
        <v>28</v>
      </c>
      <c r="G12" s="21">
        <v>255500</v>
      </c>
      <c r="H12" s="21"/>
      <c r="I12" s="21"/>
      <c r="J12" s="21"/>
      <c r="K12" s="21"/>
      <c r="L12" s="21"/>
      <c r="M12" s="21"/>
      <c r="N12" s="21"/>
      <c r="O12" s="22"/>
      <c r="Q12" s="39">
        <v>38261</v>
      </c>
      <c r="R12" s="21"/>
      <c r="S12" s="21"/>
      <c r="T12" s="21"/>
      <c r="U12" s="21"/>
      <c r="V12" s="21">
        <v>0</v>
      </c>
      <c r="W12" s="21">
        <v>0</v>
      </c>
      <c r="X12" s="21"/>
      <c r="Y12" s="21"/>
      <c r="Z12" s="21"/>
      <c r="AA12" s="21"/>
      <c r="AB12" s="21"/>
      <c r="AC12" s="21"/>
      <c r="AD12" s="21"/>
      <c r="AE12" s="22"/>
      <c r="AG12" s="39">
        <v>38261</v>
      </c>
      <c r="AH12" s="21"/>
      <c r="AI12" s="21"/>
      <c r="AJ12" s="21"/>
      <c r="AK12" s="21"/>
      <c r="AL12" s="21">
        <v>16</v>
      </c>
      <c r="AM12" s="21">
        <v>216500</v>
      </c>
      <c r="AN12" s="21"/>
      <c r="AO12" s="21"/>
      <c r="AP12" s="21"/>
      <c r="AQ12" s="21"/>
      <c r="AR12" s="21"/>
      <c r="AS12" s="21"/>
      <c r="AT12" s="21"/>
      <c r="AU12" s="22"/>
      <c r="AW12" s="39">
        <v>38261</v>
      </c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2"/>
    </row>
    <row r="13" spans="1:63" x14ac:dyDescent="0.2">
      <c r="A13" s="38">
        <v>38273</v>
      </c>
      <c r="B13" s="21"/>
      <c r="C13" s="21"/>
      <c r="D13" s="21"/>
      <c r="E13" s="21"/>
      <c r="F13" s="21">
        <v>87</v>
      </c>
      <c r="G13" s="21">
        <v>386500</v>
      </c>
      <c r="H13" s="21"/>
      <c r="I13" s="21"/>
      <c r="J13" s="21"/>
      <c r="K13" s="21"/>
      <c r="L13" s="21"/>
      <c r="M13" s="21"/>
      <c r="N13" s="21"/>
      <c r="O13" s="22"/>
      <c r="Q13" s="38">
        <v>38273</v>
      </c>
      <c r="R13" s="21"/>
      <c r="S13" s="21"/>
      <c r="T13" s="21"/>
      <c r="U13" s="21"/>
      <c r="V13" s="21">
        <v>3</v>
      </c>
      <c r="W13" s="21">
        <v>45000</v>
      </c>
      <c r="X13" s="21"/>
      <c r="Y13" s="21"/>
      <c r="Z13" s="21"/>
      <c r="AA13" s="21"/>
      <c r="AB13" s="21"/>
      <c r="AC13" s="21"/>
      <c r="AD13" s="21"/>
      <c r="AE13" s="22"/>
      <c r="AG13" s="38">
        <v>38273</v>
      </c>
      <c r="AH13" s="21"/>
      <c r="AI13" s="21"/>
      <c r="AJ13" s="21"/>
      <c r="AK13" s="21"/>
      <c r="AL13" s="21">
        <v>25</v>
      </c>
      <c r="AM13" s="21">
        <v>126900</v>
      </c>
      <c r="AN13" s="21"/>
      <c r="AO13" s="21"/>
      <c r="AP13" s="21"/>
      <c r="AQ13" s="21"/>
      <c r="AR13" s="21"/>
      <c r="AS13" s="21"/>
      <c r="AT13" s="21"/>
      <c r="AU13" s="22"/>
      <c r="AW13" s="38">
        <v>38273</v>
      </c>
      <c r="AX13" s="21"/>
      <c r="AY13" s="21"/>
      <c r="AZ13" s="21"/>
      <c r="BA13" s="21"/>
      <c r="BB13" s="21">
        <v>7</v>
      </c>
      <c r="BC13" s="21">
        <v>144800</v>
      </c>
      <c r="BD13" s="21"/>
      <c r="BE13" s="21"/>
      <c r="BF13" s="21"/>
      <c r="BG13" s="21"/>
      <c r="BH13" s="21"/>
      <c r="BI13" s="21"/>
      <c r="BJ13" s="21"/>
      <c r="BK13" s="22"/>
    </row>
    <row r="14" spans="1:63" s="33" customFormat="1" x14ac:dyDescent="0.2">
      <c r="A14" s="40" t="s">
        <v>32</v>
      </c>
      <c r="B14" s="41">
        <f t="shared" ref="B14:O14" si="6">SUM(B11:B13)</f>
        <v>43</v>
      </c>
      <c r="C14" s="41">
        <f t="shared" si="6"/>
        <v>1425640</v>
      </c>
      <c r="D14" s="41">
        <f t="shared" si="6"/>
        <v>0</v>
      </c>
      <c r="E14" s="41">
        <f t="shared" si="6"/>
        <v>0</v>
      </c>
      <c r="F14" s="41">
        <f t="shared" si="6"/>
        <v>115</v>
      </c>
      <c r="G14" s="41">
        <f t="shared" si="6"/>
        <v>642000</v>
      </c>
      <c r="H14" s="41">
        <f t="shared" si="6"/>
        <v>0</v>
      </c>
      <c r="I14" s="41">
        <f t="shared" si="6"/>
        <v>0</v>
      </c>
      <c r="J14" s="41">
        <f t="shared" si="6"/>
        <v>0</v>
      </c>
      <c r="K14" s="41">
        <f t="shared" si="6"/>
        <v>0</v>
      </c>
      <c r="L14" s="41">
        <f t="shared" si="6"/>
        <v>8</v>
      </c>
      <c r="M14" s="41">
        <f t="shared" si="6"/>
        <v>276000</v>
      </c>
      <c r="N14" s="41">
        <f t="shared" si="6"/>
        <v>8</v>
      </c>
      <c r="O14" s="42">
        <f t="shared" si="6"/>
        <v>72000</v>
      </c>
      <c r="Q14" s="40" t="s">
        <v>32</v>
      </c>
      <c r="R14" s="41">
        <f t="shared" ref="R14:AE14" si="7">SUM(R11:R13)</f>
        <v>2</v>
      </c>
      <c r="S14" s="41">
        <f t="shared" si="7"/>
        <v>91893.95</v>
      </c>
      <c r="T14" s="41">
        <f t="shared" si="7"/>
        <v>0</v>
      </c>
      <c r="U14" s="41">
        <f t="shared" si="7"/>
        <v>0</v>
      </c>
      <c r="V14" s="41">
        <f t="shared" si="7"/>
        <v>3</v>
      </c>
      <c r="W14" s="41">
        <f t="shared" si="7"/>
        <v>45000</v>
      </c>
      <c r="X14" s="41">
        <f t="shared" si="7"/>
        <v>0</v>
      </c>
      <c r="Y14" s="41">
        <f t="shared" si="7"/>
        <v>0</v>
      </c>
      <c r="Z14" s="41">
        <f t="shared" si="7"/>
        <v>0</v>
      </c>
      <c r="AA14" s="41">
        <f t="shared" si="7"/>
        <v>0</v>
      </c>
      <c r="AB14" s="41">
        <f t="shared" si="7"/>
        <v>0</v>
      </c>
      <c r="AC14" s="41">
        <f t="shared" si="7"/>
        <v>0</v>
      </c>
      <c r="AD14" s="41">
        <f t="shared" si="7"/>
        <v>0</v>
      </c>
      <c r="AE14" s="42">
        <f t="shared" si="7"/>
        <v>0</v>
      </c>
      <c r="AG14" s="40" t="s">
        <v>32</v>
      </c>
      <c r="AH14" s="41">
        <f>SUM(AH11:AH13)</f>
        <v>53</v>
      </c>
      <c r="AI14" s="41">
        <f>SUM(AI11:AI13)</f>
        <v>4212525</v>
      </c>
      <c r="AJ14" s="41">
        <f>SUM(AJ11:AJ13)</f>
        <v>0</v>
      </c>
      <c r="AK14" s="41">
        <f t="shared" ref="AK14:AU14" si="8">SUM(AK11:AK13)</f>
        <v>0</v>
      </c>
      <c r="AL14" s="41">
        <f t="shared" si="8"/>
        <v>41</v>
      </c>
      <c r="AM14" s="41">
        <f t="shared" si="8"/>
        <v>343400</v>
      </c>
      <c r="AN14" s="41">
        <f t="shared" si="8"/>
        <v>0</v>
      </c>
      <c r="AO14" s="41">
        <f t="shared" si="8"/>
        <v>0</v>
      </c>
      <c r="AP14" s="41">
        <f t="shared" si="8"/>
        <v>0</v>
      </c>
      <c r="AQ14" s="41">
        <f t="shared" si="8"/>
        <v>0</v>
      </c>
      <c r="AR14" s="41">
        <f t="shared" si="8"/>
        <v>9</v>
      </c>
      <c r="AS14" s="41">
        <f t="shared" si="8"/>
        <v>165000</v>
      </c>
      <c r="AT14" s="41">
        <f t="shared" si="8"/>
        <v>0</v>
      </c>
      <c r="AU14" s="42">
        <f t="shared" si="8"/>
        <v>0</v>
      </c>
      <c r="AW14" s="40" t="s">
        <v>32</v>
      </c>
      <c r="AX14" s="41">
        <f t="shared" ref="AX14:BC14" si="9">SUM(AX11:AX13)</f>
        <v>6</v>
      </c>
      <c r="AY14" s="41">
        <f t="shared" si="9"/>
        <v>287282</v>
      </c>
      <c r="AZ14" s="41">
        <f t="shared" si="9"/>
        <v>0</v>
      </c>
      <c r="BA14" s="41">
        <f t="shared" si="9"/>
        <v>0</v>
      </c>
      <c r="BB14" s="41">
        <f t="shared" si="9"/>
        <v>7</v>
      </c>
      <c r="BC14" s="41">
        <f t="shared" si="9"/>
        <v>144800</v>
      </c>
      <c r="BD14" s="41">
        <f t="shared" ref="BD14:BK14" si="10">SUM(BD11:BD13)</f>
        <v>0</v>
      </c>
      <c r="BE14" s="41">
        <f t="shared" si="10"/>
        <v>0</v>
      </c>
      <c r="BF14" s="41">
        <f t="shared" si="10"/>
        <v>0</v>
      </c>
      <c r="BG14" s="41">
        <f t="shared" si="10"/>
        <v>0</v>
      </c>
      <c r="BH14" s="41">
        <f t="shared" si="10"/>
        <v>0</v>
      </c>
      <c r="BI14" s="41">
        <f t="shared" si="10"/>
        <v>0</v>
      </c>
      <c r="BJ14" s="41">
        <f t="shared" si="10"/>
        <v>0</v>
      </c>
      <c r="BK14" s="42">
        <f t="shared" si="10"/>
        <v>0</v>
      </c>
    </row>
    <row r="15" spans="1:63" x14ac:dyDescent="0.2">
      <c r="A15" s="43" t="s">
        <v>27</v>
      </c>
      <c r="B15" s="44"/>
      <c r="C15" s="44"/>
      <c r="D15" s="44"/>
      <c r="E15" s="44"/>
      <c r="F15" s="44">
        <v>46</v>
      </c>
      <c r="G15" s="44"/>
      <c r="H15" s="44">
        <v>13</v>
      </c>
      <c r="I15" s="44">
        <v>140500</v>
      </c>
      <c r="J15" s="44"/>
      <c r="K15" s="44"/>
      <c r="L15" s="44"/>
      <c r="M15" s="44"/>
      <c r="N15" s="44"/>
      <c r="O15" s="45"/>
      <c r="Q15" s="43" t="s">
        <v>27</v>
      </c>
      <c r="R15" s="44"/>
      <c r="S15" s="44"/>
      <c r="T15" s="44"/>
      <c r="U15" s="44"/>
      <c r="V15" s="44">
        <v>4</v>
      </c>
      <c r="W15" s="44"/>
      <c r="X15" s="44">
        <v>0</v>
      </c>
      <c r="Y15" s="44">
        <v>0</v>
      </c>
      <c r="Z15" s="44"/>
      <c r="AA15" s="44"/>
      <c r="AB15" s="44"/>
      <c r="AC15" s="44"/>
      <c r="AD15" s="44"/>
      <c r="AE15" s="45"/>
      <c r="AG15" s="43" t="s">
        <v>27</v>
      </c>
      <c r="AH15" s="44"/>
      <c r="AI15" s="44"/>
      <c r="AJ15" s="44"/>
      <c r="AK15" s="44"/>
      <c r="AL15" s="44">
        <v>11</v>
      </c>
      <c r="AM15" s="44"/>
      <c r="AN15" s="44">
        <v>3</v>
      </c>
      <c r="AO15" s="44">
        <v>85000</v>
      </c>
      <c r="AP15" s="44"/>
      <c r="AQ15" s="44"/>
      <c r="AR15" s="44"/>
      <c r="AS15" s="44"/>
      <c r="AT15" s="44"/>
      <c r="AU15" s="45"/>
      <c r="AW15" s="43" t="s">
        <v>27</v>
      </c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5"/>
    </row>
    <row r="16" spans="1:63" s="33" customFormat="1" x14ac:dyDescent="0.2">
      <c r="A16" s="46" t="s">
        <v>34</v>
      </c>
      <c r="B16" s="47">
        <f t="shared" ref="B16:O16" si="11">SUM(B15)</f>
        <v>0</v>
      </c>
      <c r="C16" s="47">
        <f t="shared" si="11"/>
        <v>0</v>
      </c>
      <c r="D16" s="47">
        <f t="shared" si="11"/>
        <v>0</v>
      </c>
      <c r="E16" s="47">
        <f t="shared" si="11"/>
        <v>0</v>
      </c>
      <c r="F16" s="47">
        <f t="shared" si="11"/>
        <v>46</v>
      </c>
      <c r="G16" s="47">
        <f t="shared" si="11"/>
        <v>0</v>
      </c>
      <c r="H16" s="47">
        <f t="shared" si="11"/>
        <v>13</v>
      </c>
      <c r="I16" s="47">
        <f t="shared" si="11"/>
        <v>140500</v>
      </c>
      <c r="J16" s="47">
        <f t="shared" si="11"/>
        <v>0</v>
      </c>
      <c r="K16" s="47">
        <f t="shared" si="11"/>
        <v>0</v>
      </c>
      <c r="L16" s="47">
        <f t="shared" si="11"/>
        <v>0</v>
      </c>
      <c r="M16" s="47">
        <f t="shared" si="11"/>
        <v>0</v>
      </c>
      <c r="N16" s="47">
        <f t="shared" si="11"/>
        <v>0</v>
      </c>
      <c r="O16" s="48">
        <f t="shared" si="11"/>
        <v>0</v>
      </c>
      <c r="Q16" s="46" t="s">
        <v>34</v>
      </c>
      <c r="R16" s="47">
        <f t="shared" ref="R16:AE16" si="12">SUM(R15)</f>
        <v>0</v>
      </c>
      <c r="S16" s="47">
        <f t="shared" si="12"/>
        <v>0</v>
      </c>
      <c r="T16" s="47">
        <f t="shared" si="12"/>
        <v>0</v>
      </c>
      <c r="U16" s="47">
        <f t="shared" si="12"/>
        <v>0</v>
      </c>
      <c r="V16" s="47">
        <f t="shared" si="12"/>
        <v>4</v>
      </c>
      <c r="W16" s="47">
        <f t="shared" si="12"/>
        <v>0</v>
      </c>
      <c r="X16" s="47">
        <f t="shared" si="12"/>
        <v>0</v>
      </c>
      <c r="Y16" s="47">
        <f t="shared" si="12"/>
        <v>0</v>
      </c>
      <c r="Z16" s="47">
        <f t="shared" si="12"/>
        <v>0</v>
      </c>
      <c r="AA16" s="47">
        <f t="shared" si="12"/>
        <v>0</v>
      </c>
      <c r="AB16" s="47">
        <f t="shared" si="12"/>
        <v>0</v>
      </c>
      <c r="AC16" s="47">
        <f t="shared" si="12"/>
        <v>0</v>
      </c>
      <c r="AD16" s="47">
        <f t="shared" si="12"/>
        <v>0</v>
      </c>
      <c r="AE16" s="48">
        <f t="shared" si="12"/>
        <v>0</v>
      </c>
      <c r="AG16" s="46" t="s">
        <v>34</v>
      </c>
      <c r="AH16" s="47">
        <f t="shared" ref="AH16:AU16" si="13">SUM(AH15)</f>
        <v>0</v>
      </c>
      <c r="AI16" s="47">
        <f t="shared" si="13"/>
        <v>0</v>
      </c>
      <c r="AJ16" s="47">
        <f t="shared" si="13"/>
        <v>0</v>
      </c>
      <c r="AK16" s="47">
        <f t="shared" si="13"/>
        <v>0</v>
      </c>
      <c r="AL16" s="47">
        <f t="shared" si="13"/>
        <v>11</v>
      </c>
      <c r="AM16" s="47">
        <f t="shared" si="13"/>
        <v>0</v>
      </c>
      <c r="AN16" s="47">
        <f t="shared" si="13"/>
        <v>3</v>
      </c>
      <c r="AO16" s="47">
        <f t="shared" si="13"/>
        <v>85000</v>
      </c>
      <c r="AP16" s="47">
        <f t="shared" si="13"/>
        <v>0</v>
      </c>
      <c r="AQ16" s="47">
        <f t="shared" si="13"/>
        <v>0</v>
      </c>
      <c r="AR16" s="47">
        <f t="shared" si="13"/>
        <v>0</v>
      </c>
      <c r="AS16" s="47">
        <f t="shared" si="13"/>
        <v>0</v>
      </c>
      <c r="AT16" s="47">
        <f t="shared" si="13"/>
        <v>0</v>
      </c>
      <c r="AU16" s="48">
        <f t="shared" si="13"/>
        <v>0</v>
      </c>
      <c r="AW16" s="46" t="s">
        <v>34</v>
      </c>
      <c r="AX16" s="47">
        <f t="shared" ref="AX16:BC16" si="14">SUM(AX15)</f>
        <v>0</v>
      </c>
      <c r="AY16" s="47">
        <f t="shared" si="14"/>
        <v>0</v>
      </c>
      <c r="AZ16" s="47">
        <f t="shared" si="14"/>
        <v>0</v>
      </c>
      <c r="BA16" s="47">
        <f t="shared" si="14"/>
        <v>0</v>
      </c>
      <c r="BB16" s="47">
        <f t="shared" si="14"/>
        <v>0</v>
      </c>
      <c r="BC16" s="47">
        <f t="shared" si="14"/>
        <v>0</v>
      </c>
      <c r="BD16" s="47">
        <f t="shared" ref="BD16:BK16" si="15">SUM(BD15)</f>
        <v>0</v>
      </c>
      <c r="BE16" s="47">
        <f t="shared" si="15"/>
        <v>0</v>
      </c>
      <c r="BF16" s="47">
        <f t="shared" si="15"/>
        <v>0</v>
      </c>
      <c r="BG16" s="47">
        <f t="shared" si="15"/>
        <v>0</v>
      </c>
      <c r="BH16" s="47">
        <f t="shared" si="15"/>
        <v>0</v>
      </c>
      <c r="BI16" s="47">
        <f t="shared" si="15"/>
        <v>0</v>
      </c>
      <c r="BJ16" s="47">
        <f t="shared" si="15"/>
        <v>0</v>
      </c>
      <c r="BK16" s="48">
        <f t="shared" si="15"/>
        <v>0</v>
      </c>
    </row>
    <row r="17" spans="1:63" s="33" customFormat="1" ht="13.5" thickBot="1" x14ac:dyDescent="0.25">
      <c r="A17" s="49" t="s">
        <v>29</v>
      </c>
      <c r="B17" s="50">
        <f t="shared" ref="B17:O17" si="16">B7+B10+B14+B16</f>
        <v>69</v>
      </c>
      <c r="C17" s="50">
        <f t="shared" si="16"/>
        <v>2100640</v>
      </c>
      <c r="D17" s="50">
        <f t="shared" si="16"/>
        <v>13</v>
      </c>
      <c r="E17" s="50">
        <f t="shared" si="16"/>
        <v>557</v>
      </c>
      <c r="F17" s="50">
        <f t="shared" si="16"/>
        <v>187</v>
      </c>
      <c r="G17" s="50">
        <f t="shared" si="16"/>
        <v>2974000</v>
      </c>
      <c r="H17" s="50">
        <f t="shared" si="16"/>
        <v>31</v>
      </c>
      <c r="I17" s="50">
        <f t="shared" si="16"/>
        <v>195000</v>
      </c>
      <c r="J17" s="50">
        <f t="shared" si="16"/>
        <v>1</v>
      </c>
      <c r="K17" s="50">
        <f t="shared" si="16"/>
        <v>150</v>
      </c>
      <c r="L17" s="50">
        <f t="shared" si="16"/>
        <v>20</v>
      </c>
      <c r="M17" s="50">
        <f t="shared" si="16"/>
        <v>321000</v>
      </c>
      <c r="N17" s="50">
        <f t="shared" si="16"/>
        <v>21</v>
      </c>
      <c r="O17" s="51">
        <f t="shared" si="16"/>
        <v>172200</v>
      </c>
      <c r="Q17" s="49" t="s">
        <v>29</v>
      </c>
      <c r="R17" s="50">
        <f t="shared" ref="R17:AE17" si="17">R7+R10+R14+R16</f>
        <v>7</v>
      </c>
      <c r="S17" s="50">
        <f t="shared" si="17"/>
        <v>259893.95</v>
      </c>
      <c r="T17" s="50">
        <f t="shared" si="17"/>
        <v>0</v>
      </c>
      <c r="U17" s="50">
        <f t="shared" si="17"/>
        <v>0</v>
      </c>
      <c r="V17" s="50">
        <f t="shared" si="17"/>
        <v>9</v>
      </c>
      <c r="W17" s="50">
        <f t="shared" si="17"/>
        <v>665000</v>
      </c>
      <c r="X17" s="50">
        <f t="shared" si="17"/>
        <v>1</v>
      </c>
      <c r="Y17" s="50">
        <f t="shared" si="17"/>
        <v>5000</v>
      </c>
      <c r="Z17" s="50">
        <f t="shared" si="17"/>
        <v>0</v>
      </c>
      <c r="AA17" s="50">
        <f t="shared" si="17"/>
        <v>0</v>
      </c>
      <c r="AB17" s="50">
        <f t="shared" si="17"/>
        <v>0</v>
      </c>
      <c r="AC17" s="50">
        <f t="shared" si="17"/>
        <v>0</v>
      </c>
      <c r="AD17" s="50">
        <f t="shared" si="17"/>
        <v>0</v>
      </c>
      <c r="AE17" s="51">
        <f t="shared" si="17"/>
        <v>0</v>
      </c>
      <c r="AG17" s="49" t="s">
        <v>29</v>
      </c>
      <c r="AH17" s="50">
        <f>AH7+AH10+AH14+AH16</f>
        <v>107</v>
      </c>
      <c r="AI17" s="50">
        <f>AI7+AI10+AI14+AI16</f>
        <v>5373525</v>
      </c>
      <c r="AJ17" s="50">
        <f>AJ7+AJ10+AJ14+AJ16</f>
        <v>3</v>
      </c>
      <c r="AK17" s="50">
        <f t="shared" ref="AK17:AU17" si="18">AK7+AK10+AK14+AK16</f>
        <v>460</v>
      </c>
      <c r="AL17" s="50">
        <f t="shared" si="18"/>
        <v>71</v>
      </c>
      <c r="AM17" s="50">
        <f t="shared" si="18"/>
        <v>704400</v>
      </c>
      <c r="AN17" s="50">
        <f t="shared" si="18"/>
        <v>11</v>
      </c>
      <c r="AO17" s="50">
        <f t="shared" si="18"/>
        <v>123000</v>
      </c>
      <c r="AP17" s="50">
        <f t="shared" si="18"/>
        <v>2</v>
      </c>
      <c r="AQ17" s="50">
        <f t="shared" si="18"/>
        <v>320</v>
      </c>
      <c r="AR17" s="50">
        <f t="shared" si="18"/>
        <v>12</v>
      </c>
      <c r="AS17" s="50">
        <f t="shared" si="18"/>
        <v>165000</v>
      </c>
      <c r="AT17" s="50">
        <f t="shared" si="18"/>
        <v>5</v>
      </c>
      <c r="AU17" s="51">
        <f t="shared" si="18"/>
        <v>34500</v>
      </c>
      <c r="AW17" s="49" t="s">
        <v>29</v>
      </c>
      <c r="AX17" s="50">
        <f t="shared" ref="AX17:BC17" si="19">AX7+AX10+AX14+AX16</f>
        <v>6</v>
      </c>
      <c r="AY17" s="50">
        <f t="shared" si="19"/>
        <v>287282</v>
      </c>
      <c r="AZ17" s="50">
        <f t="shared" si="19"/>
        <v>0</v>
      </c>
      <c r="BA17" s="50">
        <f t="shared" si="19"/>
        <v>0</v>
      </c>
      <c r="BB17" s="50">
        <f t="shared" si="19"/>
        <v>7</v>
      </c>
      <c r="BC17" s="50">
        <f t="shared" si="19"/>
        <v>144800</v>
      </c>
      <c r="BD17" s="50">
        <f t="shared" ref="BD17:BK17" si="20">BD7+BD10+BD14+BD16</f>
        <v>0</v>
      </c>
      <c r="BE17" s="50">
        <f t="shared" si="20"/>
        <v>0</v>
      </c>
      <c r="BF17" s="50">
        <f t="shared" si="20"/>
        <v>0</v>
      </c>
      <c r="BG17" s="50">
        <f t="shared" si="20"/>
        <v>0</v>
      </c>
      <c r="BH17" s="50">
        <f t="shared" si="20"/>
        <v>0</v>
      </c>
      <c r="BI17" s="50">
        <f t="shared" si="20"/>
        <v>0</v>
      </c>
      <c r="BJ17" s="50">
        <f t="shared" si="20"/>
        <v>0</v>
      </c>
      <c r="BK17" s="51">
        <f t="shared" si="20"/>
        <v>0</v>
      </c>
    </row>
    <row r="18" spans="1:63" ht="13.5" thickBot="1" x14ac:dyDescent="0.25"/>
    <row r="19" spans="1:63" x14ac:dyDescent="0.2">
      <c r="A19" s="148" t="s">
        <v>33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50"/>
      <c r="Q19" s="148" t="s">
        <v>41</v>
      </c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50"/>
      <c r="AG19" s="148" t="s">
        <v>18</v>
      </c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50"/>
      <c r="AW19" s="148" t="s">
        <v>22</v>
      </c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50"/>
    </row>
    <row r="20" spans="1:63" x14ac:dyDescent="0.2">
      <c r="A20" s="153" t="s">
        <v>28</v>
      </c>
      <c r="B20" s="151" t="s">
        <v>63</v>
      </c>
      <c r="C20" s="151"/>
      <c r="D20" s="151" t="s">
        <v>2</v>
      </c>
      <c r="E20" s="151"/>
      <c r="F20" s="151"/>
      <c r="G20" s="151"/>
      <c r="H20" s="151"/>
      <c r="I20" s="151"/>
      <c r="J20" s="151" t="s">
        <v>0</v>
      </c>
      <c r="K20" s="151"/>
      <c r="L20" s="151"/>
      <c r="M20" s="151"/>
      <c r="N20" s="151"/>
      <c r="O20" s="152"/>
      <c r="Q20" s="153" t="s">
        <v>28</v>
      </c>
      <c r="R20" s="151" t="s">
        <v>63</v>
      </c>
      <c r="S20" s="151"/>
      <c r="T20" s="151" t="s">
        <v>2</v>
      </c>
      <c r="U20" s="151"/>
      <c r="V20" s="151"/>
      <c r="W20" s="151"/>
      <c r="X20" s="151"/>
      <c r="Y20" s="151"/>
      <c r="Z20" s="151" t="s">
        <v>0</v>
      </c>
      <c r="AA20" s="151"/>
      <c r="AB20" s="151"/>
      <c r="AC20" s="151"/>
      <c r="AD20" s="151"/>
      <c r="AE20" s="152"/>
      <c r="AG20" s="153" t="s">
        <v>28</v>
      </c>
      <c r="AH20" s="151" t="s">
        <v>63</v>
      </c>
      <c r="AI20" s="151"/>
      <c r="AJ20" s="151" t="s">
        <v>2</v>
      </c>
      <c r="AK20" s="151"/>
      <c r="AL20" s="151"/>
      <c r="AM20" s="151"/>
      <c r="AN20" s="151"/>
      <c r="AO20" s="151"/>
      <c r="AP20" s="151" t="s">
        <v>0</v>
      </c>
      <c r="AQ20" s="151"/>
      <c r="AR20" s="151"/>
      <c r="AS20" s="151"/>
      <c r="AT20" s="151"/>
      <c r="AU20" s="152"/>
      <c r="AW20" s="153" t="s">
        <v>28</v>
      </c>
      <c r="AX20" s="151" t="s">
        <v>63</v>
      </c>
      <c r="AY20" s="151"/>
      <c r="AZ20" s="151" t="s">
        <v>2</v>
      </c>
      <c r="BA20" s="151"/>
      <c r="BB20" s="151"/>
      <c r="BC20" s="151"/>
      <c r="BD20" s="151"/>
      <c r="BE20" s="151"/>
      <c r="BF20" s="151" t="s">
        <v>0</v>
      </c>
      <c r="BG20" s="151"/>
      <c r="BH20" s="151"/>
      <c r="BI20" s="151"/>
      <c r="BJ20" s="151"/>
      <c r="BK20" s="152"/>
    </row>
    <row r="21" spans="1:63" ht="38.25" x14ac:dyDescent="0.2">
      <c r="A21" s="153"/>
      <c r="B21" s="52" t="s">
        <v>5</v>
      </c>
      <c r="C21" s="52" t="s">
        <v>95</v>
      </c>
      <c r="D21" s="52" t="s">
        <v>5</v>
      </c>
      <c r="E21" s="52" t="s">
        <v>96</v>
      </c>
      <c r="F21" s="52" t="s">
        <v>5</v>
      </c>
      <c r="G21" s="52" t="s">
        <v>95</v>
      </c>
      <c r="H21" s="52" t="s">
        <v>5</v>
      </c>
      <c r="I21" s="52" t="s">
        <v>97</v>
      </c>
      <c r="J21" s="52" t="s">
        <v>5</v>
      </c>
      <c r="K21" s="52" t="s">
        <v>96</v>
      </c>
      <c r="L21" s="52" t="s">
        <v>5</v>
      </c>
      <c r="M21" s="52" t="s">
        <v>95</v>
      </c>
      <c r="N21" s="52" t="s">
        <v>5</v>
      </c>
      <c r="O21" s="117" t="s">
        <v>97</v>
      </c>
      <c r="Q21" s="153"/>
      <c r="R21" s="52" t="s">
        <v>5</v>
      </c>
      <c r="S21" s="52" t="s">
        <v>95</v>
      </c>
      <c r="T21" s="52" t="s">
        <v>5</v>
      </c>
      <c r="U21" s="52" t="s">
        <v>96</v>
      </c>
      <c r="V21" s="52" t="s">
        <v>5</v>
      </c>
      <c r="W21" s="52" t="s">
        <v>95</v>
      </c>
      <c r="X21" s="52" t="s">
        <v>5</v>
      </c>
      <c r="Y21" s="52" t="s">
        <v>97</v>
      </c>
      <c r="Z21" s="52" t="s">
        <v>5</v>
      </c>
      <c r="AA21" s="52" t="s">
        <v>96</v>
      </c>
      <c r="AB21" s="52" t="s">
        <v>5</v>
      </c>
      <c r="AC21" s="52" t="s">
        <v>95</v>
      </c>
      <c r="AD21" s="52" t="s">
        <v>5</v>
      </c>
      <c r="AE21" s="117" t="s">
        <v>97</v>
      </c>
      <c r="AG21" s="153"/>
      <c r="AH21" s="52" t="s">
        <v>5</v>
      </c>
      <c r="AI21" s="52" t="s">
        <v>95</v>
      </c>
      <c r="AJ21" s="52" t="s">
        <v>5</v>
      </c>
      <c r="AK21" s="52" t="s">
        <v>96</v>
      </c>
      <c r="AL21" s="52" t="s">
        <v>5</v>
      </c>
      <c r="AM21" s="52" t="s">
        <v>95</v>
      </c>
      <c r="AN21" s="52" t="s">
        <v>5</v>
      </c>
      <c r="AO21" s="52" t="s">
        <v>97</v>
      </c>
      <c r="AP21" s="52" t="s">
        <v>5</v>
      </c>
      <c r="AQ21" s="52" t="s">
        <v>96</v>
      </c>
      <c r="AR21" s="52" t="s">
        <v>5</v>
      </c>
      <c r="AS21" s="52" t="s">
        <v>95</v>
      </c>
      <c r="AT21" s="52" t="s">
        <v>5</v>
      </c>
      <c r="AU21" s="117" t="s">
        <v>97</v>
      </c>
      <c r="AW21" s="153"/>
      <c r="AX21" s="52" t="s">
        <v>5</v>
      </c>
      <c r="AY21" s="52" t="s">
        <v>95</v>
      </c>
      <c r="AZ21" s="52" t="s">
        <v>5</v>
      </c>
      <c r="BA21" s="52" t="s">
        <v>96</v>
      </c>
      <c r="BB21" s="52" t="s">
        <v>5</v>
      </c>
      <c r="BC21" s="52" t="s">
        <v>95</v>
      </c>
      <c r="BD21" s="52" t="s">
        <v>5</v>
      </c>
      <c r="BE21" s="52" t="s">
        <v>97</v>
      </c>
      <c r="BF21" s="52" t="s">
        <v>5</v>
      </c>
      <c r="BG21" s="52" t="s">
        <v>96</v>
      </c>
      <c r="BH21" s="52" t="s">
        <v>5</v>
      </c>
      <c r="BI21" s="52" t="s">
        <v>95</v>
      </c>
      <c r="BJ21" s="52" t="s">
        <v>5</v>
      </c>
      <c r="BK21" s="117" t="s">
        <v>97</v>
      </c>
    </row>
    <row r="22" spans="1:63" x14ac:dyDescent="0.2">
      <c r="A22" s="38">
        <v>37059</v>
      </c>
      <c r="B22" s="21">
        <v>30</v>
      </c>
      <c r="C22" s="21">
        <v>862000</v>
      </c>
      <c r="D22" s="21"/>
      <c r="E22" s="21"/>
      <c r="F22" s="21">
        <v>24</v>
      </c>
      <c r="G22" s="21">
        <v>1939000</v>
      </c>
      <c r="H22" s="21"/>
      <c r="I22" s="21"/>
      <c r="J22" s="21"/>
      <c r="K22" s="21"/>
      <c r="L22" s="21"/>
      <c r="M22" s="21"/>
      <c r="N22" s="21"/>
      <c r="O22" s="22"/>
      <c r="Q22" s="38">
        <v>37059</v>
      </c>
      <c r="R22" s="21">
        <v>2</v>
      </c>
      <c r="S22" s="21">
        <v>30000</v>
      </c>
      <c r="T22" s="21"/>
      <c r="U22" s="21"/>
      <c r="V22" s="21">
        <v>0</v>
      </c>
      <c r="W22" s="21">
        <v>0</v>
      </c>
      <c r="X22" s="21"/>
      <c r="Y22" s="21"/>
      <c r="Z22" s="21"/>
      <c r="AA22" s="21"/>
      <c r="AB22" s="21"/>
      <c r="AC22" s="21"/>
      <c r="AD22" s="21"/>
      <c r="AE22" s="22"/>
      <c r="AG22" s="38">
        <v>37059</v>
      </c>
      <c r="AH22" s="21">
        <v>16</v>
      </c>
      <c r="AI22" s="21">
        <v>356000</v>
      </c>
      <c r="AJ22" s="21"/>
      <c r="AK22" s="21"/>
      <c r="AL22" s="21">
        <v>20</v>
      </c>
      <c r="AM22" s="21">
        <v>810000</v>
      </c>
      <c r="AN22" s="21"/>
      <c r="AO22" s="21"/>
      <c r="AP22" s="21"/>
      <c r="AQ22" s="21"/>
      <c r="AR22" s="21"/>
      <c r="AS22" s="21"/>
      <c r="AT22" s="21"/>
      <c r="AU22" s="22"/>
      <c r="AW22" s="38">
        <v>37059</v>
      </c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2"/>
    </row>
    <row r="23" spans="1:63" x14ac:dyDescent="0.2">
      <c r="A23" s="38">
        <v>37069</v>
      </c>
      <c r="B23" s="21"/>
      <c r="C23" s="21"/>
      <c r="D23" s="21">
        <v>9</v>
      </c>
      <c r="E23" s="21">
        <v>225</v>
      </c>
      <c r="F23" s="21"/>
      <c r="G23" s="21"/>
      <c r="H23" s="21">
        <v>3</v>
      </c>
      <c r="I23" s="21">
        <v>16000</v>
      </c>
      <c r="J23" s="21">
        <v>4</v>
      </c>
      <c r="K23" s="21">
        <v>120</v>
      </c>
      <c r="L23" s="21">
        <v>0</v>
      </c>
      <c r="N23" s="21">
        <v>0</v>
      </c>
      <c r="O23" s="22">
        <v>0</v>
      </c>
      <c r="Q23" s="38">
        <v>37069</v>
      </c>
      <c r="R23" s="21"/>
      <c r="S23" s="21"/>
      <c r="T23" s="21">
        <v>0</v>
      </c>
      <c r="U23" s="21">
        <v>0</v>
      </c>
      <c r="V23" s="21"/>
      <c r="W23" s="21"/>
      <c r="X23" s="21">
        <v>1</v>
      </c>
      <c r="Y23" s="21">
        <v>3500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2">
        <v>0</v>
      </c>
      <c r="AG23" s="38">
        <v>37069</v>
      </c>
      <c r="AH23" s="21"/>
      <c r="AI23" s="21"/>
      <c r="AJ23" s="21">
        <v>13</v>
      </c>
      <c r="AK23" s="21">
        <v>175</v>
      </c>
      <c r="AL23" s="21"/>
      <c r="AM23" s="21"/>
      <c r="AN23" s="21"/>
      <c r="AO23" s="21"/>
      <c r="AP23" s="21">
        <v>2</v>
      </c>
      <c r="AQ23" s="21">
        <v>130</v>
      </c>
      <c r="AR23" s="21">
        <v>2</v>
      </c>
      <c r="AS23" s="21">
        <v>0</v>
      </c>
      <c r="AT23" s="21"/>
      <c r="AU23" s="22"/>
      <c r="AW23" s="38">
        <v>37069</v>
      </c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2"/>
    </row>
    <row r="24" spans="1:63" x14ac:dyDescent="0.2">
      <c r="A24" s="39">
        <v>37226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>
        <v>0</v>
      </c>
      <c r="N24" s="21">
        <v>3</v>
      </c>
      <c r="O24" s="22">
        <v>13800</v>
      </c>
      <c r="Q24" s="39">
        <v>37226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>
        <v>0</v>
      </c>
      <c r="AE24" s="22">
        <v>0</v>
      </c>
      <c r="AG24" s="39">
        <v>37226</v>
      </c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v>0</v>
      </c>
      <c r="AU24" s="22">
        <v>0</v>
      </c>
      <c r="AW24" s="39">
        <v>37226</v>
      </c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>
        <v>0</v>
      </c>
      <c r="BK24" s="22">
        <v>0</v>
      </c>
    </row>
    <row r="25" spans="1:63" s="33" customFormat="1" x14ac:dyDescent="0.2">
      <c r="A25" s="40" t="s">
        <v>30</v>
      </c>
      <c r="B25" s="41">
        <f t="shared" ref="B25:BF25" si="21">SUM(B22:B24)</f>
        <v>30</v>
      </c>
      <c r="C25" s="41">
        <f t="shared" si="21"/>
        <v>862000</v>
      </c>
      <c r="D25" s="41">
        <f t="shared" si="21"/>
        <v>9</v>
      </c>
      <c r="E25" s="41">
        <f t="shared" si="21"/>
        <v>225</v>
      </c>
      <c r="F25" s="41">
        <f t="shared" si="21"/>
        <v>24</v>
      </c>
      <c r="G25" s="41">
        <f t="shared" si="21"/>
        <v>1939000</v>
      </c>
      <c r="H25" s="41">
        <f t="shared" si="21"/>
        <v>3</v>
      </c>
      <c r="I25" s="41">
        <f t="shared" si="21"/>
        <v>16000</v>
      </c>
      <c r="J25" s="41">
        <f t="shared" si="21"/>
        <v>4</v>
      </c>
      <c r="K25" s="41">
        <f t="shared" si="21"/>
        <v>120</v>
      </c>
      <c r="L25" s="41">
        <f t="shared" si="21"/>
        <v>0</v>
      </c>
      <c r="M25" s="41">
        <f>SUM(M22:M24)</f>
        <v>0</v>
      </c>
      <c r="N25" s="41">
        <f t="shared" si="21"/>
        <v>3</v>
      </c>
      <c r="O25" s="42">
        <f t="shared" si="21"/>
        <v>13800</v>
      </c>
      <c r="Q25" s="40" t="s">
        <v>30</v>
      </c>
      <c r="R25" s="41">
        <f t="shared" si="21"/>
        <v>2</v>
      </c>
      <c r="S25" s="41">
        <f t="shared" si="21"/>
        <v>30000</v>
      </c>
      <c r="T25" s="41">
        <f t="shared" si="21"/>
        <v>0</v>
      </c>
      <c r="U25" s="41">
        <f t="shared" si="21"/>
        <v>0</v>
      </c>
      <c r="V25" s="41">
        <f t="shared" si="21"/>
        <v>0</v>
      </c>
      <c r="W25" s="41">
        <f t="shared" si="21"/>
        <v>0</v>
      </c>
      <c r="X25" s="41">
        <f t="shared" si="21"/>
        <v>1</v>
      </c>
      <c r="Y25" s="41">
        <f t="shared" si="21"/>
        <v>3500</v>
      </c>
      <c r="Z25" s="41">
        <f t="shared" si="21"/>
        <v>0</v>
      </c>
      <c r="AA25" s="41">
        <f t="shared" si="21"/>
        <v>0</v>
      </c>
      <c r="AB25" s="41">
        <f t="shared" si="21"/>
        <v>0</v>
      </c>
      <c r="AC25" s="41">
        <f t="shared" si="21"/>
        <v>0</v>
      </c>
      <c r="AD25" s="41">
        <f t="shared" si="21"/>
        <v>0</v>
      </c>
      <c r="AE25" s="42">
        <f t="shared" si="21"/>
        <v>0</v>
      </c>
      <c r="AG25" s="40" t="s">
        <v>30</v>
      </c>
      <c r="AH25" s="41">
        <f t="shared" si="21"/>
        <v>16</v>
      </c>
      <c r="AI25" s="41">
        <f t="shared" si="21"/>
        <v>356000</v>
      </c>
      <c r="AJ25" s="41">
        <f t="shared" si="21"/>
        <v>13</v>
      </c>
      <c r="AK25" s="41">
        <f t="shared" si="21"/>
        <v>175</v>
      </c>
      <c r="AL25" s="41">
        <f t="shared" si="21"/>
        <v>20</v>
      </c>
      <c r="AM25" s="41">
        <f t="shared" si="21"/>
        <v>810000</v>
      </c>
      <c r="AN25" s="41">
        <f t="shared" si="21"/>
        <v>0</v>
      </c>
      <c r="AO25" s="41">
        <f t="shared" si="21"/>
        <v>0</v>
      </c>
      <c r="AP25" s="41">
        <f t="shared" si="21"/>
        <v>2</v>
      </c>
      <c r="AQ25" s="41">
        <f t="shared" si="21"/>
        <v>130</v>
      </c>
      <c r="AR25" s="41">
        <f t="shared" si="21"/>
        <v>2</v>
      </c>
      <c r="AS25" s="41">
        <f t="shared" si="21"/>
        <v>0</v>
      </c>
      <c r="AT25" s="41">
        <f t="shared" si="21"/>
        <v>0</v>
      </c>
      <c r="AU25" s="42">
        <f t="shared" si="21"/>
        <v>0</v>
      </c>
      <c r="AW25" s="40" t="s">
        <v>30</v>
      </c>
      <c r="AX25" s="41">
        <f t="shared" si="21"/>
        <v>0</v>
      </c>
      <c r="AY25" s="41">
        <f t="shared" si="21"/>
        <v>0</v>
      </c>
      <c r="AZ25" s="41">
        <f t="shared" si="21"/>
        <v>0</v>
      </c>
      <c r="BA25" s="41">
        <f t="shared" si="21"/>
        <v>0</v>
      </c>
      <c r="BB25" s="41">
        <f t="shared" si="21"/>
        <v>0</v>
      </c>
      <c r="BC25" s="41">
        <f t="shared" si="21"/>
        <v>0</v>
      </c>
      <c r="BD25" s="41">
        <f t="shared" si="21"/>
        <v>0</v>
      </c>
      <c r="BE25" s="41">
        <f t="shared" si="21"/>
        <v>0</v>
      </c>
      <c r="BF25" s="41">
        <f t="shared" si="21"/>
        <v>0</v>
      </c>
      <c r="BG25" s="41">
        <f>SUM(BG22:BG24)</f>
        <v>0</v>
      </c>
      <c r="BH25" s="41">
        <f>SUM(BH22:BH24)</f>
        <v>0</v>
      </c>
      <c r="BI25" s="41">
        <f>SUM(BI22:BI24)</f>
        <v>0</v>
      </c>
      <c r="BJ25" s="41">
        <f>SUM(BJ22:BJ24)</f>
        <v>0</v>
      </c>
      <c r="BK25" s="42">
        <f>SUM(BK22:BK24)</f>
        <v>0</v>
      </c>
    </row>
    <row r="26" spans="1:63" x14ac:dyDescent="0.2">
      <c r="A26" s="38">
        <v>37906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>
        <v>2</v>
      </c>
      <c r="M26" s="21"/>
      <c r="N26" s="21">
        <v>6</v>
      </c>
      <c r="O26" s="22">
        <v>48500</v>
      </c>
      <c r="Q26" s="38">
        <v>37906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>
        <v>0</v>
      </c>
      <c r="AC26" s="21"/>
      <c r="AD26" s="21">
        <v>0</v>
      </c>
      <c r="AE26" s="22">
        <v>0</v>
      </c>
      <c r="AG26" s="38">
        <v>37906</v>
      </c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>
        <v>4</v>
      </c>
      <c r="AS26" s="21"/>
      <c r="AT26" s="21">
        <v>2</v>
      </c>
      <c r="AU26" s="22">
        <v>11500</v>
      </c>
      <c r="AW26" s="38">
        <v>37906</v>
      </c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2"/>
    </row>
    <row r="27" spans="1:63" x14ac:dyDescent="0.2">
      <c r="A27" s="38">
        <v>37917</v>
      </c>
      <c r="B27" s="21"/>
      <c r="C27" s="21"/>
      <c r="D27" s="21"/>
      <c r="E27" s="21"/>
      <c r="F27" s="21"/>
      <c r="G27" s="21"/>
      <c r="H27" s="21">
        <v>10</v>
      </c>
      <c r="I27" s="21">
        <v>30000</v>
      </c>
      <c r="J27" s="21"/>
      <c r="K27" s="21"/>
      <c r="L27" s="21"/>
      <c r="M27" s="21"/>
      <c r="N27" s="21"/>
      <c r="O27" s="22"/>
      <c r="Q27" s="38">
        <v>37917</v>
      </c>
      <c r="R27" s="21"/>
      <c r="S27" s="21"/>
      <c r="T27" s="21"/>
      <c r="U27" s="21"/>
      <c r="V27" s="21"/>
      <c r="W27" s="21"/>
      <c r="X27" s="21">
        <v>0</v>
      </c>
      <c r="Y27" s="21">
        <v>0</v>
      </c>
      <c r="Z27" s="21"/>
      <c r="AA27" s="21"/>
      <c r="AB27" s="21"/>
      <c r="AC27" s="21"/>
      <c r="AD27" s="21"/>
      <c r="AE27" s="22"/>
      <c r="AG27" s="38">
        <v>37917</v>
      </c>
      <c r="AH27" s="21"/>
      <c r="AI27" s="21"/>
      <c r="AJ27" s="21"/>
      <c r="AK27" s="21"/>
      <c r="AL27" s="21"/>
      <c r="AM27" s="21"/>
      <c r="AN27" s="21">
        <v>9</v>
      </c>
      <c r="AO27" s="21">
        <v>26500</v>
      </c>
      <c r="AP27" s="21"/>
      <c r="AQ27" s="21"/>
      <c r="AR27" s="21"/>
      <c r="AS27" s="21"/>
      <c r="AT27" s="21"/>
      <c r="AU27" s="22"/>
      <c r="AW27" s="38">
        <v>37917</v>
      </c>
      <c r="AX27" s="21"/>
      <c r="AY27" s="21"/>
      <c r="AZ27" s="21"/>
      <c r="BA27" s="21"/>
      <c r="BB27" s="21"/>
      <c r="BC27" s="21"/>
      <c r="BD27" s="21">
        <v>0</v>
      </c>
      <c r="BE27" s="21">
        <v>0</v>
      </c>
      <c r="BF27" s="21"/>
      <c r="BG27" s="21"/>
      <c r="BH27" s="21"/>
      <c r="BI27" s="21"/>
      <c r="BJ27" s="21"/>
      <c r="BK27" s="22"/>
    </row>
    <row r="28" spans="1:63" s="33" customFormat="1" x14ac:dyDescent="0.2">
      <c r="A28" s="40" t="s">
        <v>31</v>
      </c>
      <c r="B28" s="41">
        <f t="shared" ref="B28:O28" si="22">SUM(B26:B27)</f>
        <v>0</v>
      </c>
      <c r="C28" s="41">
        <f t="shared" si="22"/>
        <v>0</v>
      </c>
      <c r="D28" s="41">
        <f t="shared" si="22"/>
        <v>0</v>
      </c>
      <c r="E28" s="41">
        <f t="shared" si="22"/>
        <v>0</v>
      </c>
      <c r="F28" s="41">
        <f t="shared" si="22"/>
        <v>0</v>
      </c>
      <c r="G28" s="41">
        <f t="shared" si="22"/>
        <v>0</v>
      </c>
      <c r="H28" s="41">
        <f t="shared" si="22"/>
        <v>10</v>
      </c>
      <c r="I28" s="41">
        <f t="shared" si="22"/>
        <v>30000</v>
      </c>
      <c r="J28" s="41">
        <f t="shared" si="22"/>
        <v>0</v>
      </c>
      <c r="K28" s="41">
        <f t="shared" si="22"/>
        <v>0</v>
      </c>
      <c r="L28" s="41">
        <f t="shared" si="22"/>
        <v>2</v>
      </c>
      <c r="M28" s="41">
        <f t="shared" si="22"/>
        <v>0</v>
      </c>
      <c r="N28" s="41">
        <f t="shared" si="22"/>
        <v>6</v>
      </c>
      <c r="O28" s="42">
        <f t="shared" si="22"/>
        <v>48500</v>
      </c>
      <c r="Q28" s="40" t="s">
        <v>31</v>
      </c>
      <c r="R28" s="41">
        <f t="shared" ref="R28:AE28" si="23">SUM(R26:R27)</f>
        <v>0</v>
      </c>
      <c r="S28" s="41">
        <f t="shared" si="23"/>
        <v>0</v>
      </c>
      <c r="T28" s="41">
        <f t="shared" si="23"/>
        <v>0</v>
      </c>
      <c r="U28" s="41">
        <f t="shared" si="23"/>
        <v>0</v>
      </c>
      <c r="V28" s="41">
        <f t="shared" si="23"/>
        <v>0</v>
      </c>
      <c r="W28" s="41">
        <f t="shared" si="23"/>
        <v>0</v>
      </c>
      <c r="X28" s="41">
        <f t="shared" si="23"/>
        <v>0</v>
      </c>
      <c r="Y28" s="41">
        <f t="shared" si="23"/>
        <v>0</v>
      </c>
      <c r="Z28" s="41">
        <f t="shared" si="23"/>
        <v>0</v>
      </c>
      <c r="AA28" s="41">
        <f t="shared" si="23"/>
        <v>0</v>
      </c>
      <c r="AB28" s="41">
        <f t="shared" si="23"/>
        <v>0</v>
      </c>
      <c r="AC28" s="41">
        <f t="shared" si="23"/>
        <v>0</v>
      </c>
      <c r="AD28" s="41">
        <f t="shared" si="23"/>
        <v>0</v>
      </c>
      <c r="AE28" s="42">
        <f t="shared" si="23"/>
        <v>0</v>
      </c>
      <c r="AG28" s="40" t="s">
        <v>31</v>
      </c>
      <c r="AH28" s="41">
        <f t="shared" ref="AH28:AU28" si="24">SUM(AH26:AH27)</f>
        <v>0</v>
      </c>
      <c r="AI28" s="41">
        <f t="shared" si="24"/>
        <v>0</v>
      </c>
      <c r="AJ28" s="41">
        <f t="shared" si="24"/>
        <v>0</v>
      </c>
      <c r="AK28" s="41">
        <f t="shared" si="24"/>
        <v>0</v>
      </c>
      <c r="AL28" s="41">
        <f t="shared" si="24"/>
        <v>0</v>
      </c>
      <c r="AM28" s="41">
        <f t="shared" si="24"/>
        <v>0</v>
      </c>
      <c r="AN28" s="41">
        <f t="shared" si="24"/>
        <v>9</v>
      </c>
      <c r="AO28" s="41">
        <f t="shared" si="24"/>
        <v>26500</v>
      </c>
      <c r="AP28" s="41">
        <f t="shared" si="24"/>
        <v>0</v>
      </c>
      <c r="AQ28" s="41">
        <f t="shared" si="24"/>
        <v>0</v>
      </c>
      <c r="AR28" s="41">
        <f t="shared" si="24"/>
        <v>4</v>
      </c>
      <c r="AS28" s="41">
        <f t="shared" si="24"/>
        <v>0</v>
      </c>
      <c r="AT28" s="41">
        <f t="shared" si="24"/>
        <v>2</v>
      </c>
      <c r="AU28" s="42">
        <f t="shared" si="24"/>
        <v>11500</v>
      </c>
      <c r="AW28" s="40" t="s">
        <v>31</v>
      </c>
      <c r="AX28" s="41">
        <f t="shared" ref="AX28:BC28" si="25">SUM(AX26)</f>
        <v>0</v>
      </c>
      <c r="AY28" s="41">
        <f t="shared" si="25"/>
        <v>0</v>
      </c>
      <c r="AZ28" s="41">
        <f t="shared" si="25"/>
        <v>0</v>
      </c>
      <c r="BA28" s="41">
        <f t="shared" si="25"/>
        <v>0</v>
      </c>
      <c r="BB28" s="41">
        <f t="shared" si="25"/>
        <v>0</v>
      </c>
      <c r="BC28" s="41">
        <f t="shared" si="25"/>
        <v>0</v>
      </c>
      <c r="BD28" s="41">
        <f t="shared" ref="BD28:BK28" si="26">SUM(BD26)</f>
        <v>0</v>
      </c>
      <c r="BE28" s="41">
        <f t="shared" si="26"/>
        <v>0</v>
      </c>
      <c r="BF28" s="41">
        <f t="shared" si="26"/>
        <v>0</v>
      </c>
      <c r="BG28" s="41">
        <f t="shared" si="26"/>
        <v>0</v>
      </c>
      <c r="BH28" s="41">
        <f t="shared" si="26"/>
        <v>0</v>
      </c>
      <c r="BI28" s="41">
        <f t="shared" si="26"/>
        <v>0</v>
      </c>
      <c r="BJ28" s="41">
        <f t="shared" si="26"/>
        <v>0</v>
      </c>
      <c r="BK28" s="42">
        <f t="shared" si="26"/>
        <v>0</v>
      </c>
    </row>
    <row r="29" spans="1:63" x14ac:dyDescent="0.2">
      <c r="A29" s="38">
        <v>38256</v>
      </c>
      <c r="B29" s="21">
        <v>42</v>
      </c>
      <c r="C29" s="21">
        <v>2633199</v>
      </c>
      <c r="D29" s="21"/>
      <c r="E29" s="21"/>
      <c r="F29" s="21"/>
      <c r="G29" s="21"/>
      <c r="H29" s="21"/>
      <c r="I29" s="21"/>
      <c r="J29" s="21"/>
      <c r="K29" s="21"/>
      <c r="L29" s="21">
        <v>5</v>
      </c>
      <c r="M29" s="21">
        <v>158000</v>
      </c>
      <c r="N29" s="21">
        <v>3</v>
      </c>
      <c r="O29" s="22">
        <v>29000</v>
      </c>
      <c r="Q29" s="38">
        <v>38256</v>
      </c>
      <c r="R29" s="21">
        <v>3</v>
      </c>
      <c r="S29" s="21">
        <v>121000</v>
      </c>
      <c r="T29" s="21"/>
      <c r="U29" s="21"/>
      <c r="V29" s="21"/>
      <c r="W29" s="21"/>
      <c r="X29" s="21"/>
      <c r="Y29" s="21"/>
      <c r="Z29" s="21"/>
      <c r="AA29" s="21"/>
      <c r="AB29" s="21">
        <v>0</v>
      </c>
      <c r="AC29" s="21">
        <v>0</v>
      </c>
      <c r="AD29" s="21">
        <v>0</v>
      </c>
      <c r="AE29" s="22">
        <v>0</v>
      </c>
      <c r="AG29" s="38">
        <v>38256</v>
      </c>
      <c r="AH29" s="21">
        <v>26</v>
      </c>
      <c r="AI29" s="21">
        <v>1083596</v>
      </c>
      <c r="AJ29" s="21"/>
      <c r="AK29" s="21"/>
      <c r="AL29" s="21"/>
      <c r="AM29" s="21"/>
      <c r="AN29" s="21"/>
      <c r="AO29" s="21"/>
      <c r="AP29" s="21"/>
      <c r="AQ29" s="21"/>
      <c r="AR29" s="21">
        <v>5</v>
      </c>
      <c r="AS29" s="21">
        <v>135000</v>
      </c>
      <c r="AT29" s="21"/>
      <c r="AU29" s="22"/>
      <c r="AW29" s="38">
        <v>38256</v>
      </c>
      <c r="AX29" s="21">
        <v>4</v>
      </c>
      <c r="AY29" s="21">
        <v>246830</v>
      </c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2"/>
    </row>
    <row r="30" spans="1:63" x14ac:dyDescent="0.2">
      <c r="A30" s="39">
        <v>38261</v>
      </c>
      <c r="B30" s="21"/>
      <c r="C30" s="21"/>
      <c r="D30" s="21"/>
      <c r="E30" s="21"/>
      <c r="F30" s="21">
        <v>15</v>
      </c>
      <c r="G30" s="21">
        <v>160000</v>
      </c>
      <c r="H30" s="21"/>
      <c r="I30" s="21"/>
      <c r="J30" s="21"/>
      <c r="K30" s="21"/>
      <c r="L30" s="21"/>
      <c r="M30" s="21"/>
      <c r="N30" s="21"/>
      <c r="O30" s="22"/>
      <c r="Q30" s="39">
        <v>38261</v>
      </c>
      <c r="R30" s="21"/>
      <c r="S30" s="21"/>
      <c r="T30" s="21"/>
      <c r="U30" s="21"/>
      <c r="V30" s="21">
        <v>0</v>
      </c>
      <c r="W30" s="21">
        <v>0</v>
      </c>
      <c r="X30" s="21"/>
      <c r="Y30" s="21"/>
      <c r="Z30" s="21"/>
      <c r="AA30" s="21"/>
      <c r="AB30" s="21"/>
      <c r="AC30" s="21"/>
      <c r="AD30" s="21"/>
      <c r="AE30" s="22"/>
      <c r="AG30" s="39">
        <v>38261</v>
      </c>
      <c r="AH30" s="21"/>
      <c r="AI30" s="21"/>
      <c r="AJ30" s="21"/>
      <c r="AK30" s="21"/>
      <c r="AL30" s="21">
        <v>11</v>
      </c>
      <c r="AM30" s="21">
        <v>137000</v>
      </c>
      <c r="AN30" s="21"/>
      <c r="AO30" s="21"/>
      <c r="AP30" s="21"/>
      <c r="AQ30" s="21"/>
      <c r="AR30" s="21"/>
      <c r="AS30" s="21"/>
      <c r="AT30" s="21"/>
      <c r="AU30" s="22"/>
      <c r="AW30" s="39">
        <v>38261</v>
      </c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2"/>
    </row>
    <row r="31" spans="1:63" x14ac:dyDescent="0.2">
      <c r="A31" s="38">
        <v>38273</v>
      </c>
      <c r="B31" s="21"/>
      <c r="C31" s="21"/>
      <c r="D31" s="21"/>
      <c r="E31" s="21"/>
      <c r="F31" s="21">
        <v>58</v>
      </c>
      <c r="G31" s="21">
        <v>302500</v>
      </c>
      <c r="H31" s="21"/>
      <c r="I31" s="21"/>
      <c r="J31" s="21"/>
      <c r="K31" s="21"/>
      <c r="L31" s="21"/>
      <c r="M31" s="21"/>
      <c r="N31" s="21"/>
      <c r="O31" s="22"/>
      <c r="Q31" s="38">
        <v>38273</v>
      </c>
      <c r="R31" s="21"/>
      <c r="S31" s="21"/>
      <c r="T31" s="21"/>
      <c r="U31" s="21"/>
      <c r="V31" s="21">
        <v>0</v>
      </c>
      <c r="W31" s="21">
        <v>0</v>
      </c>
      <c r="X31" s="21"/>
      <c r="Y31" s="21"/>
      <c r="Z31" s="21"/>
      <c r="AA31" s="21"/>
      <c r="AB31" s="21"/>
      <c r="AC31" s="21"/>
      <c r="AD31" s="21"/>
      <c r="AE31" s="22"/>
      <c r="AG31" s="38">
        <v>38273</v>
      </c>
      <c r="AH31" s="21"/>
      <c r="AI31" s="21"/>
      <c r="AJ31" s="21"/>
      <c r="AK31" s="21"/>
      <c r="AL31" s="21">
        <v>43</v>
      </c>
      <c r="AM31" s="21">
        <v>165945</v>
      </c>
      <c r="AN31" s="21"/>
      <c r="AO31" s="21"/>
      <c r="AP31" s="21"/>
      <c r="AQ31" s="21"/>
      <c r="AR31" s="21"/>
      <c r="AS31" s="21"/>
      <c r="AT31" s="21"/>
      <c r="AU31" s="22"/>
      <c r="AW31" s="38">
        <v>38273</v>
      </c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2"/>
    </row>
    <row r="32" spans="1:63" s="33" customFormat="1" x14ac:dyDescent="0.2">
      <c r="A32" s="40" t="s">
        <v>32</v>
      </c>
      <c r="B32" s="41">
        <f t="shared" ref="B32:O32" si="27">SUM(B29:B31)</f>
        <v>42</v>
      </c>
      <c r="C32" s="41">
        <f t="shared" si="27"/>
        <v>2633199</v>
      </c>
      <c r="D32" s="41">
        <f t="shared" si="27"/>
        <v>0</v>
      </c>
      <c r="E32" s="41">
        <f t="shared" si="27"/>
        <v>0</v>
      </c>
      <c r="F32" s="41">
        <f t="shared" si="27"/>
        <v>73</v>
      </c>
      <c r="G32" s="41">
        <f t="shared" si="27"/>
        <v>462500</v>
      </c>
      <c r="H32" s="41">
        <f t="shared" si="27"/>
        <v>0</v>
      </c>
      <c r="I32" s="41">
        <f t="shared" si="27"/>
        <v>0</v>
      </c>
      <c r="J32" s="41">
        <f t="shared" si="27"/>
        <v>0</v>
      </c>
      <c r="K32" s="41">
        <f t="shared" si="27"/>
        <v>0</v>
      </c>
      <c r="L32" s="41">
        <f t="shared" si="27"/>
        <v>5</v>
      </c>
      <c r="M32" s="41">
        <f t="shared" si="27"/>
        <v>158000</v>
      </c>
      <c r="N32" s="41">
        <f t="shared" si="27"/>
        <v>3</v>
      </c>
      <c r="O32" s="42">
        <f t="shared" si="27"/>
        <v>29000</v>
      </c>
      <c r="Q32" s="40" t="s">
        <v>32</v>
      </c>
      <c r="R32" s="41">
        <f t="shared" ref="R32:AE32" si="28">SUM(R29:R31)</f>
        <v>3</v>
      </c>
      <c r="S32" s="41">
        <f t="shared" si="28"/>
        <v>121000</v>
      </c>
      <c r="T32" s="41">
        <f t="shared" si="28"/>
        <v>0</v>
      </c>
      <c r="U32" s="41">
        <f t="shared" si="28"/>
        <v>0</v>
      </c>
      <c r="V32" s="41">
        <f t="shared" si="28"/>
        <v>0</v>
      </c>
      <c r="W32" s="41">
        <f t="shared" si="28"/>
        <v>0</v>
      </c>
      <c r="X32" s="41">
        <f t="shared" si="28"/>
        <v>0</v>
      </c>
      <c r="Y32" s="41">
        <f t="shared" si="28"/>
        <v>0</v>
      </c>
      <c r="Z32" s="41">
        <f t="shared" si="28"/>
        <v>0</v>
      </c>
      <c r="AA32" s="41">
        <f t="shared" si="28"/>
        <v>0</v>
      </c>
      <c r="AB32" s="41">
        <f t="shared" si="28"/>
        <v>0</v>
      </c>
      <c r="AC32" s="41">
        <f t="shared" si="28"/>
        <v>0</v>
      </c>
      <c r="AD32" s="41">
        <f t="shared" si="28"/>
        <v>0</v>
      </c>
      <c r="AE32" s="42">
        <f t="shared" si="28"/>
        <v>0</v>
      </c>
      <c r="AG32" s="40" t="s">
        <v>32</v>
      </c>
      <c r="AH32" s="41">
        <f>SUM(AH29:AH31)</f>
        <v>26</v>
      </c>
      <c r="AI32" s="41">
        <f>SUM(AI29:AI31)</f>
        <v>1083596</v>
      </c>
      <c r="AJ32" s="41">
        <f>SUM(AJ29:AJ31)</f>
        <v>0</v>
      </c>
      <c r="AK32" s="41">
        <f t="shared" ref="AK32:AU32" si="29">SUM(AK29:AK31)</f>
        <v>0</v>
      </c>
      <c r="AL32" s="41">
        <f t="shared" si="29"/>
        <v>54</v>
      </c>
      <c r="AM32" s="41">
        <f t="shared" si="29"/>
        <v>302945</v>
      </c>
      <c r="AN32" s="41">
        <f t="shared" si="29"/>
        <v>0</v>
      </c>
      <c r="AO32" s="41">
        <f t="shared" si="29"/>
        <v>0</v>
      </c>
      <c r="AP32" s="41">
        <f t="shared" si="29"/>
        <v>0</v>
      </c>
      <c r="AQ32" s="41">
        <f t="shared" si="29"/>
        <v>0</v>
      </c>
      <c r="AR32" s="41">
        <f t="shared" si="29"/>
        <v>5</v>
      </c>
      <c r="AS32" s="41">
        <f t="shared" si="29"/>
        <v>135000</v>
      </c>
      <c r="AT32" s="41">
        <f t="shared" si="29"/>
        <v>0</v>
      </c>
      <c r="AU32" s="42">
        <f t="shared" si="29"/>
        <v>0</v>
      </c>
      <c r="AW32" s="40" t="s">
        <v>32</v>
      </c>
      <c r="AX32" s="41">
        <f t="shared" ref="AX32:BC32" si="30">SUM(AX29:AX31)</f>
        <v>4</v>
      </c>
      <c r="AY32" s="41">
        <f t="shared" si="30"/>
        <v>246830</v>
      </c>
      <c r="AZ32" s="41">
        <f t="shared" si="30"/>
        <v>0</v>
      </c>
      <c r="BA32" s="41">
        <f t="shared" si="30"/>
        <v>0</v>
      </c>
      <c r="BB32" s="41">
        <f t="shared" si="30"/>
        <v>0</v>
      </c>
      <c r="BC32" s="41">
        <f t="shared" si="30"/>
        <v>0</v>
      </c>
      <c r="BD32" s="41">
        <f t="shared" ref="BD32:BK32" si="31">SUM(BD29:BD31)</f>
        <v>0</v>
      </c>
      <c r="BE32" s="41">
        <f t="shared" si="31"/>
        <v>0</v>
      </c>
      <c r="BF32" s="41">
        <f t="shared" si="31"/>
        <v>0</v>
      </c>
      <c r="BG32" s="41">
        <f t="shared" si="31"/>
        <v>0</v>
      </c>
      <c r="BH32" s="41">
        <f t="shared" si="31"/>
        <v>0</v>
      </c>
      <c r="BI32" s="41">
        <f t="shared" si="31"/>
        <v>0</v>
      </c>
      <c r="BJ32" s="41">
        <f t="shared" si="31"/>
        <v>0</v>
      </c>
      <c r="BK32" s="42">
        <f t="shared" si="31"/>
        <v>0</v>
      </c>
    </row>
    <row r="33" spans="1:63" x14ac:dyDescent="0.2">
      <c r="A33" s="43" t="s">
        <v>27</v>
      </c>
      <c r="B33" s="44"/>
      <c r="C33" s="44"/>
      <c r="D33" s="44"/>
      <c r="E33" s="44"/>
      <c r="F33" s="44">
        <v>64</v>
      </c>
      <c r="G33" s="44"/>
      <c r="H33" s="44">
        <v>16</v>
      </c>
      <c r="I33" s="44">
        <v>263000</v>
      </c>
      <c r="J33" s="44"/>
      <c r="K33" s="44"/>
      <c r="L33" s="44"/>
      <c r="M33" s="44"/>
      <c r="N33" s="44"/>
      <c r="O33" s="45"/>
      <c r="Q33" s="43" t="s">
        <v>27</v>
      </c>
      <c r="R33" s="44"/>
      <c r="S33" s="44"/>
      <c r="T33" s="44"/>
      <c r="U33" s="44"/>
      <c r="V33" s="44">
        <v>3</v>
      </c>
      <c r="W33" s="44"/>
      <c r="X33" s="44">
        <v>0</v>
      </c>
      <c r="Y33" s="44">
        <v>0</v>
      </c>
      <c r="Z33" s="44"/>
      <c r="AA33" s="44"/>
      <c r="AB33" s="44"/>
      <c r="AC33" s="44"/>
      <c r="AD33" s="44"/>
      <c r="AE33" s="45"/>
      <c r="AG33" s="43" t="s">
        <v>27</v>
      </c>
      <c r="AH33" s="44"/>
      <c r="AI33" s="44"/>
      <c r="AJ33" s="44"/>
      <c r="AK33" s="44"/>
      <c r="AL33" s="44">
        <v>45</v>
      </c>
      <c r="AM33" s="44"/>
      <c r="AN33" s="44">
        <v>4</v>
      </c>
      <c r="AO33" s="44">
        <v>21000</v>
      </c>
      <c r="AP33" s="44"/>
      <c r="AQ33" s="44"/>
      <c r="AR33" s="44"/>
      <c r="AS33" s="44"/>
      <c r="AT33" s="44"/>
      <c r="AU33" s="45"/>
      <c r="AW33" s="43" t="s">
        <v>27</v>
      </c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5"/>
    </row>
    <row r="34" spans="1:63" s="33" customFormat="1" x14ac:dyDescent="0.2">
      <c r="A34" s="46" t="s">
        <v>34</v>
      </c>
      <c r="B34" s="47">
        <f t="shared" ref="B34:O34" si="32">SUM(B33)</f>
        <v>0</v>
      </c>
      <c r="C34" s="47">
        <f t="shared" si="32"/>
        <v>0</v>
      </c>
      <c r="D34" s="47">
        <f t="shared" si="32"/>
        <v>0</v>
      </c>
      <c r="E34" s="47">
        <f t="shared" si="32"/>
        <v>0</v>
      </c>
      <c r="F34" s="47">
        <f t="shared" si="32"/>
        <v>64</v>
      </c>
      <c r="G34" s="47">
        <f t="shared" si="32"/>
        <v>0</v>
      </c>
      <c r="H34" s="47">
        <f t="shared" si="32"/>
        <v>16</v>
      </c>
      <c r="I34" s="47">
        <f t="shared" si="32"/>
        <v>263000</v>
      </c>
      <c r="J34" s="47">
        <f t="shared" si="32"/>
        <v>0</v>
      </c>
      <c r="K34" s="47">
        <f t="shared" si="32"/>
        <v>0</v>
      </c>
      <c r="L34" s="47">
        <f t="shared" si="32"/>
        <v>0</v>
      </c>
      <c r="M34" s="47">
        <f t="shared" si="32"/>
        <v>0</v>
      </c>
      <c r="N34" s="47">
        <f t="shared" si="32"/>
        <v>0</v>
      </c>
      <c r="O34" s="48">
        <f t="shared" si="32"/>
        <v>0</v>
      </c>
      <c r="Q34" s="46" t="s">
        <v>34</v>
      </c>
      <c r="R34" s="47">
        <f t="shared" ref="R34:AE34" si="33">SUM(R33)</f>
        <v>0</v>
      </c>
      <c r="S34" s="47">
        <f t="shared" si="33"/>
        <v>0</v>
      </c>
      <c r="T34" s="47">
        <f t="shared" si="33"/>
        <v>0</v>
      </c>
      <c r="U34" s="47">
        <f t="shared" si="33"/>
        <v>0</v>
      </c>
      <c r="V34" s="47">
        <f t="shared" si="33"/>
        <v>3</v>
      </c>
      <c r="W34" s="47">
        <f t="shared" si="33"/>
        <v>0</v>
      </c>
      <c r="X34" s="47">
        <f t="shared" si="33"/>
        <v>0</v>
      </c>
      <c r="Y34" s="47">
        <f t="shared" si="33"/>
        <v>0</v>
      </c>
      <c r="Z34" s="47">
        <f t="shared" si="33"/>
        <v>0</v>
      </c>
      <c r="AA34" s="47">
        <f t="shared" si="33"/>
        <v>0</v>
      </c>
      <c r="AB34" s="47">
        <f t="shared" si="33"/>
        <v>0</v>
      </c>
      <c r="AC34" s="47">
        <f t="shared" si="33"/>
        <v>0</v>
      </c>
      <c r="AD34" s="47">
        <f t="shared" si="33"/>
        <v>0</v>
      </c>
      <c r="AE34" s="48">
        <f t="shared" si="33"/>
        <v>0</v>
      </c>
      <c r="AG34" s="46" t="s">
        <v>34</v>
      </c>
      <c r="AH34" s="47">
        <f t="shared" ref="AH34:AU34" si="34">SUM(AH33)</f>
        <v>0</v>
      </c>
      <c r="AI34" s="47">
        <f t="shared" si="34"/>
        <v>0</v>
      </c>
      <c r="AJ34" s="47">
        <f t="shared" si="34"/>
        <v>0</v>
      </c>
      <c r="AK34" s="47">
        <f t="shared" si="34"/>
        <v>0</v>
      </c>
      <c r="AL34" s="47">
        <f t="shared" si="34"/>
        <v>45</v>
      </c>
      <c r="AM34" s="47">
        <f t="shared" si="34"/>
        <v>0</v>
      </c>
      <c r="AN34" s="47">
        <f t="shared" si="34"/>
        <v>4</v>
      </c>
      <c r="AO34" s="47">
        <f t="shared" si="34"/>
        <v>21000</v>
      </c>
      <c r="AP34" s="47">
        <f t="shared" si="34"/>
        <v>0</v>
      </c>
      <c r="AQ34" s="47">
        <f t="shared" si="34"/>
        <v>0</v>
      </c>
      <c r="AR34" s="47">
        <f t="shared" si="34"/>
        <v>0</v>
      </c>
      <c r="AS34" s="47">
        <f t="shared" si="34"/>
        <v>0</v>
      </c>
      <c r="AT34" s="47">
        <f t="shared" si="34"/>
        <v>0</v>
      </c>
      <c r="AU34" s="48">
        <f t="shared" si="34"/>
        <v>0</v>
      </c>
      <c r="AW34" s="46" t="s">
        <v>34</v>
      </c>
      <c r="AX34" s="47">
        <f t="shared" ref="AX34:BC34" si="35">SUM(AX33)</f>
        <v>0</v>
      </c>
      <c r="AY34" s="47">
        <f t="shared" si="35"/>
        <v>0</v>
      </c>
      <c r="AZ34" s="47">
        <f t="shared" si="35"/>
        <v>0</v>
      </c>
      <c r="BA34" s="47">
        <f t="shared" si="35"/>
        <v>0</v>
      </c>
      <c r="BB34" s="47">
        <f t="shared" si="35"/>
        <v>0</v>
      </c>
      <c r="BC34" s="47">
        <f t="shared" si="35"/>
        <v>0</v>
      </c>
      <c r="BD34" s="47">
        <f t="shared" ref="BD34:BK34" si="36">SUM(BD33)</f>
        <v>0</v>
      </c>
      <c r="BE34" s="47">
        <f t="shared" si="36"/>
        <v>0</v>
      </c>
      <c r="BF34" s="47">
        <f t="shared" si="36"/>
        <v>0</v>
      </c>
      <c r="BG34" s="47">
        <f t="shared" si="36"/>
        <v>0</v>
      </c>
      <c r="BH34" s="47">
        <f t="shared" si="36"/>
        <v>0</v>
      </c>
      <c r="BI34" s="47">
        <f t="shared" si="36"/>
        <v>0</v>
      </c>
      <c r="BJ34" s="47">
        <f t="shared" si="36"/>
        <v>0</v>
      </c>
      <c r="BK34" s="48">
        <f t="shared" si="36"/>
        <v>0</v>
      </c>
    </row>
    <row r="35" spans="1:63" s="33" customFormat="1" ht="13.5" thickBot="1" x14ac:dyDescent="0.25">
      <c r="A35" s="49" t="s">
        <v>29</v>
      </c>
      <c r="B35" s="50">
        <f t="shared" ref="B35:O35" si="37">B25+B28+B32+B34</f>
        <v>72</v>
      </c>
      <c r="C35" s="50">
        <f t="shared" si="37"/>
        <v>3495199</v>
      </c>
      <c r="D35" s="50">
        <f t="shared" si="37"/>
        <v>9</v>
      </c>
      <c r="E35" s="50">
        <f t="shared" si="37"/>
        <v>225</v>
      </c>
      <c r="F35" s="50">
        <f t="shared" si="37"/>
        <v>161</v>
      </c>
      <c r="G35" s="50">
        <f t="shared" si="37"/>
        <v>2401500</v>
      </c>
      <c r="H35" s="50">
        <f t="shared" si="37"/>
        <v>29</v>
      </c>
      <c r="I35" s="50">
        <f t="shared" si="37"/>
        <v>309000</v>
      </c>
      <c r="J35" s="50">
        <f t="shared" si="37"/>
        <v>4</v>
      </c>
      <c r="K35" s="50">
        <f t="shared" si="37"/>
        <v>120</v>
      </c>
      <c r="L35" s="50">
        <f t="shared" si="37"/>
        <v>7</v>
      </c>
      <c r="M35" s="50">
        <f t="shared" si="37"/>
        <v>158000</v>
      </c>
      <c r="N35" s="50">
        <f t="shared" si="37"/>
        <v>12</v>
      </c>
      <c r="O35" s="51">
        <f t="shared" si="37"/>
        <v>91300</v>
      </c>
      <c r="Q35" s="49" t="s">
        <v>29</v>
      </c>
      <c r="R35" s="50">
        <f t="shared" ref="R35:AE35" si="38">R25+R28+R32+R34</f>
        <v>5</v>
      </c>
      <c r="S35" s="50">
        <f t="shared" si="38"/>
        <v>151000</v>
      </c>
      <c r="T35" s="50">
        <f t="shared" si="38"/>
        <v>0</v>
      </c>
      <c r="U35" s="50">
        <f t="shared" si="38"/>
        <v>0</v>
      </c>
      <c r="V35" s="50">
        <f t="shared" si="38"/>
        <v>3</v>
      </c>
      <c r="W35" s="50">
        <f t="shared" si="38"/>
        <v>0</v>
      </c>
      <c r="X35" s="50">
        <f t="shared" si="38"/>
        <v>1</v>
      </c>
      <c r="Y35" s="50">
        <f t="shared" si="38"/>
        <v>3500</v>
      </c>
      <c r="Z35" s="50">
        <f t="shared" si="38"/>
        <v>0</v>
      </c>
      <c r="AA35" s="50">
        <f t="shared" si="38"/>
        <v>0</v>
      </c>
      <c r="AB35" s="50">
        <f t="shared" si="38"/>
        <v>0</v>
      </c>
      <c r="AC35" s="50">
        <f t="shared" si="38"/>
        <v>0</v>
      </c>
      <c r="AD35" s="50">
        <f t="shared" si="38"/>
        <v>0</v>
      </c>
      <c r="AE35" s="51">
        <f t="shared" si="38"/>
        <v>0</v>
      </c>
      <c r="AG35" s="49" t="s">
        <v>29</v>
      </c>
      <c r="AH35" s="50">
        <f>AH25+AH28+AH32+AH34</f>
        <v>42</v>
      </c>
      <c r="AI35" s="50">
        <f>AI25+AI28+AI32+AI34</f>
        <v>1439596</v>
      </c>
      <c r="AJ35" s="50">
        <f>AJ25+AJ28+AJ32+AJ34</f>
        <v>13</v>
      </c>
      <c r="AK35" s="50">
        <f>AK25+AK28+AK32+AK34</f>
        <v>175</v>
      </c>
      <c r="AL35" s="50">
        <f>AL25+AL28+AL32+AL34</f>
        <v>119</v>
      </c>
      <c r="AM35" s="50">
        <f t="shared" ref="AM35:AU35" si="39">AM25+AM28+AM32+AM34</f>
        <v>1112945</v>
      </c>
      <c r="AN35" s="50">
        <f t="shared" si="39"/>
        <v>13</v>
      </c>
      <c r="AO35" s="50">
        <f t="shared" si="39"/>
        <v>47500</v>
      </c>
      <c r="AP35" s="50">
        <f t="shared" si="39"/>
        <v>2</v>
      </c>
      <c r="AQ35" s="50">
        <f t="shared" si="39"/>
        <v>130</v>
      </c>
      <c r="AR35" s="50">
        <f t="shared" si="39"/>
        <v>11</v>
      </c>
      <c r="AS35" s="50">
        <f t="shared" si="39"/>
        <v>135000</v>
      </c>
      <c r="AT35" s="50">
        <f t="shared" si="39"/>
        <v>2</v>
      </c>
      <c r="AU35" s="51">
        <f t="shared" si="39"/>
        <v>11500</v>
      </c>
      <c r="AW35" s="49" t="s">
        <v>29</v>
      </c>
      <c r="AX35" s="50">
        <f t="shared" ref="AX35:BC35" si="40">AX25+AX28+AX32+AX34</f>
        <v>4</v>
      </c>
      <c r="AY35" s="50">
        <f t="shared" si="40"/>
        <v>246830</v>
      </c>
      <c r="AZ35" s="50">
        <f t="shared" si="40"/>
        <v>0</v>
      </c>
      <c r="BA35" s="50">
        <f t="shared" si="40"/>
        <v>0</v>
      </c>
      <c r="BB35" s="50">
        <f t="shared" si="40"/>
        <v>0</v>
      </c>
      <c r="BC35" s="50">
        <f t="shared" si="40"/>
        <v>0</v>
      </c>
      <c r="BD35" s="50">
        <f t="shared" ref="BD35:BK35" si="41">BD25+BD28+BD32+BD34</f>
        <v>0</v>
      </c>
      <c r="BE35" s="50">
        <f t="shared" si="41"/>
        <v>0</v>
      </c>
      <c r="BF35" s="50">
        <f t="shared" si="41"/>
        <v>0</v>
      </c>
      <c r="BG35" s="50">
        <f t="shared" si="41"/>
        <v>0</v>
      </c>
      <c r="BH35" s="50">
        <f t="shared" si="41"/>
        <v>0</v>
      </c>
      <c r="BI35" s="50">
        <f t="shared" si="41"/>
        <v>0</v>
      </c>
      <c r="BJ35" s="50">
        <f t="shared" si="41"/>
        <v>0</v>
      </c>
      <c r="BK35" s="51">
        <f t="shared" si="41"/>
        <v>0</v>
      </c>
    </row>
    <row r="36" spans="1:63" ht="13.5" thickBot="1" x14ac:dyDescent="0.25"/>
    <row r="37" spans="1:63" x14ac:dyDescent="0.2">
      <c r="A37" s="148" t="s">
        <v>35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50"/>
      <c r="Q37" s="154" t="s">
        <v>42</v>
      </c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G37" s="148" t="s">
        <v>20</v>
      </c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50"/>
    </row>
    <row r="38" spans="1:63" x14ac:dyDescent="0.2">
      <c r="A38" s="153" t="s">
        <v>28</v>
      </c>
      <c r="B38" s="151" t="s">
        <v>63</v>
      </c>
      <c r="C38" s="151"/>
      <c r="D38" s="151" t="s">
        <v>2</v>
      </c>
      <c r="E38" s="151"/>
      <c r="F38" s="151"/>
      <c r="G38" s="151"/>
      <c r="H38" s="151"/>
      <c r="I38" s="151"/>
      <c r="J38" s="151" t="s">
        <v>0</v>
      </c>
      <c r="K38" s="151"/>
      <c r="L38" s="151"/>
      <c r="M38" s="151"/>
      <c r="N38" s="151"/>
      <c r="O38" s="152"/>
      <c r="Q38" s="154" t="s">
        <v>28</v>
      </c>
      <c r="R38" s="151" t="s">
        <v>63</v>
      </c>
      <c r="S38" s="151"/>
      <c r="T38" s="151" t="s">
        <v>2</v>
      </c>
      <c r="U38" s="151"/>
      <c r="V38" s="151"/>
      <c r="W38" s="151"/>
      <c r="X38" s="151"/>
      <c r="Y38" s="151"/>
      <c r="Z38" s="151" t="s">
        <v>0</v>
      </c>
      <c r="AA38" s="151"/>
      <c r="AB38" s="151"/>
      <c r="AC38" s="151"/>
      <c r="AD38" s="151"/>
      <c r="AE38" s="151"/>
      <c r="AG38" s="153" t="s">
        <v>28</v>
      </c>
      <c r="AH38" s="151" t="s">
        <v>63</v>
      </c>
      <c r="AI38" s="151"/>
      <c r="AJ38" s="151" t="s">
        <v>2</v>
      </c>
      <c r="AK38" s="151"/>
      <c r="AL38" s="151"/>
      <c r="AM38" s="151"/>
      <c r="AN38" s="151"/>
      <c r="AO38" s="151"/>
      <c r="AP38" s="151" t="s">
        <v>0</v>
      </c>
      <c r="AQ38" s="151"/>
      <c r="AR38" s="151"/>
      <c r="AS38" s="151"/>
      <c r="AT38" s="151"/>
      <c r="AU38" s="152"/>
    </row>
    <row r="39" spans="1:63" ht="38.25" x14ac:dyDescent="0.2">
      <c r="A39" s="153"/>
      <c r="B39" s="52" t="s">
        <v>5</v>
      </c>
      <c r="C39" s="52" t="s">
        <v>95</v>
      </c>
      <c r="D39" s="52" t="s">
        <v>5</v>
      </c>
      <c r="E39" s="52" t="s">
        <v>96</v>
      </c>
      <c r="F39" s="52" t="s">
        <v>5</v>
      </c>
      <c r="G39" s="52" t="s">
        <v>95</v>
      </c>
      <c r="H39" s="52" t="s">
        <v>5</v>
      </c>
      <c r="I39" s="52" t="s">
        <v>97</v>
      </c>
      <c r="J39" s="52" t="s">
        <v>5</v>
      </c>
      <c r="K39" s="52" t="s">
        <v>96</v>
      </c>
      <c r="L39" s="52" t="s">
        <v>5</v>
      </c>
      <c r="M39" s="52" t="s">
        <v>95</v>
      </c>
      <c r="N39" s="52" t="s">
        <v>5</v>
      </c>
      <c r="O39" s="117" t="s">
        <v>97</v>
      </c>
      <c r="Q39" s="154"/>
      <c r="R39" s="52" t="s">
        <v>5</v>
      </c>
      <c r="S39" s="52" t="s">
        <v>95</v>
      </c>
      <c r="T39" s="52" t="s">
        <v>5</v>
      </c>
      <c r="U39" s="52" t="s">
        <v>96</v>
      </c>
      <c r="V39" s="52" t="s">
        <v>5</v>
      </c>
      <c r="W39" s="52" t="s">
        <v>95</v>
      </c>
      <c r="X39" s="52" t="s">
        <v>5</v>
      </c>
      <c r="Y39" s="52" t="s">
        <v>97</v>
      </c>
      <c r="Z39" s="52" t="s">
        <v>5</v>
      </c>
      <c r="AA39" s="52" t="s">
        <v>96</v>
      </c>
      <c r="AB39" s="52" t="s">
        <v>5</v>
      </c>
      <c r="AC39" s="52" t="s">
        <v>95</v>
      </c>
      <c r="AD39" s="52" t="s">
        <v>5</v>
      </c>
      <c r="AE39" s="117" t="s">
        <v>97</v>
      </c>
      <c r="AG39" s="153"/>
      <c r="AH39" s="52" t="s">
        <v>5</v>
      </c>
      <c r="AI39" s="52" t="s">
        <v>95</v>
      </c>
      <c r="AJ39" s="52" t="s">
        <v>5</v>
      </c>
      <c r="AK39" s="52" t="s">
        <v>96</v>
      </c>
      <c r="AL39" s="52" t="s">
        <v>5</v>
      </c>
      <c r="AM39" s="52" t="s">
        <v>95</v>
      </c>
      <c r="AN39" s="52" t="s">
        <v>5</v>
      </c>
      <c r="AO39" s="52" t="s">
        <v>97</v>
      </c>
      <c r="AP39" s="52" t="s">
        <v>5</v>
      </c>
      <c r="AQ39" s="52" t="s">
        <v>96</v>
      </c>
      <c r="AR39" s="52" t="s">
        <v>5</v>
      </c>
      <c r="AS39" s="52" t="s">
        <v>95</v>
      </c>
      <c r="AT39" s="52" t="s">
        <v>5</v>
      </c>
      <c r="AU39" s="117" t="s">
        <v>97</v>
      </c>
      <c r="BD39" s="32"/>
      <c r="BE39" s="32"/>
      <c r="BJ39" s="32"/>
      <c r="BK39" s="32"/>
    </row>
    <row r="40" spans="1:63" x14ac:dyDescent="0.2">
      <c r="A40" s="38">
        <v>37059</v>
      </c>
      <c r="B40" s="21">
        <v>21</v>
      </c>
      <c r="C40" s="21">
        <v>791000</v>
      </c>
      <c r="D40" s="21"/>
      <c r="E40" s="21"/>
      <c r="F40" s="21">
        <v>42</v>
      </c>
      <c r="G40" s="21">
        <v>2800000</v>
      </c>
      <c r="H40" s="21"/>
      <c r="I40" s="21"/>
      <c r="J40" s="21"/>
      <c r="K40" s="21"/>
      <c r="L40" s="21"/>
      <c r="M40" s="21"/>
      <c r="N40" s="21"/>
      <c r="O40" s="22"/>
      <c r="Q40" s="53">
        <v>37059</v>
      </c>
      <c r="R40" s="21">
        <v>10</v>
      </c>
      <c r="S40" s="21">
        <v>1986000</v>
      </c>
      <c r="T40" s="21"/>
      <c r="U40" s="21"/>
      <c r="V40" s="21">
        <v>26</v>
      </c>
      <c r="W40" s="21">
        <v>2095000</v>
      </c>
      <c r="X40" s="21"/>
      <c r="Y40" s="21"/>
      <c r="Z40" s="21"/>
      <c r="AA40" s="21"/>
      <c r="AB40" s="21"/>
      <c r="AC40" s="21"/>
      <c r="AD40" s="21"/>
      <c r="AE40" s="21"/>
      <c r="AG40" s="38">
        <v>37059</v>
      </c>
      <c r="AH40" s="21">
        <v>18</v>
      </c>
      <c r="AI40" s="21">
        <v>662000</v>
      </c>
      <c r="AJ40" s="21"/>
      <c r="AK40" s="21"/>
      <c r="AL40" s="21">
        <v>2</v>
      </c>
      <c r="AM40" s="21">
        <v>22000</v>
      </c>
      <c r="AN40" s="21"/>
      <c r="AO40" s="21"/>
      <c r="AP40" s="21"/>
      <c r="AQ40" s="21"/>
      <c r="AR40" s="21"/>
      <c r="AS40" s="21"/>
      <c r="AT40" s="21"/>
      <c r="AU40" s="22"/>
    </row>
    <row r="41" spans="1:63" x14ac:dyDescent="0.2">
      <c r="A41" s="38">
        <v>37069</v>
      </c>
      <c r="B41" s="21"/>
      <c r="C41" s="21"/>
      <c r="D41" s="21">
        <v>15</v>
      </c>
      <c r="E41" s="21">
        <v>370</v>
      </c>
      <c r="F41" s="21"/>
      <c r="G41" s="21"/>
      <c r="H41" s="21">
        <v>11</v>
      </c>
      <c r="I41" s="21">
        <v>11227</v>
      </c>
      <c r="J41" s="21">
        <v>4</v>
      </c>
      <c r="K41" s="21">
        <v>160</v>
      </c>
      <c r="L41" s="21">
        <v>1</v>
      </c>
      <c r="M41" s="21">
        <v>40000</v>
      </c>
      <c r="N41" s="21">
        <v>4</v>
      </c>
      <c r="O41" s="22">
        <v>11750</v>
      </c>
      <c r="Q41" s="53">
        <v>37069</v>
      </c>
      <c r="R41" s="21"/>
      <c r="S41" s="21"/>
      <c r="T41" s="21">
        <v>7</v>
      </c>
      <c r="U41" s="21">
        <v>280</v>
      </c>
      <c r="V41" s="21"/>
      <c r="W41" s="21"/>
      <c r="X41" s="21">
        <v>2</v>
      </c>
      <c r="Y41" s="21">
        <v>19250</v>
      </c>
      <c r="Z41" s="21">
        <v>25</v>
      </c>
      <c r="AA41" s="21">
        <v>0</v>
      </c>
      <c r="AB41" s="21">
        <v>18</v>
      </c>
      <c r="AC41" s="21">
        <v>95000</v>
      </c>
      <c r="AD41" s="21">
        <v>15</v>
      </c>
      <c r="AE41" s="21">
        <v>13700</v>
      </c>
      <c r="AG41" s="38">
        <v>37069</v>
      </c>
      <c r="AH41" s="21"/>
      <c r="AI41" s="21"/>
      <c r="AJ41" s="21">
        <v>2</v>
      </c>
      <c r="AK41" s="21">
        <v>775</v>
      </c>
      <c r="AL41" s="21"/>
      <c r="AM41" s="21"/>
      <c r="AN41" s="21"/>
      <c r="AO41" s="21"/>
      <c r="AP41" s="21"/>
      <c r="AQ41" s="21"/>
      <c r="AR41" s="21"/>
      <c r="AS41" s="21"/>
      <c r="AT41" s="21"/>
      <c r="AU41" s="22"/>
    </row>
    <row r="42" spans="1:63" x14ac:dyDescent="0.2">
      <c r="A42" s="39">
        <v>37226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>
        <v>6</v>
      </c>
      <c r="O42" s="22">
        <v>44400</v>
      </c>
      <c r="Q42" s="54">
        <v>37226</v>
      </c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>
        <v>17</v>
      </c>
      <c r="AE42" s="21">
        <v>222500</v>
      </c>
      <c r="AG42" s="39">
        <v>37226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>
        <v>0</v>
      </c>
      <c r="AU42" s="22">
        <v>0</v>
      </c>
    </row>
    <row r="43" spans="1:63" s="33" customFormat="1" x14ac:dyDescent="0.2">
      <c r="A43" s="40" t="s">
        <v>30</v>
      </c>
      <c r="B43" s="41">
        <f t="shared" ref="B43:AU43" si="42">SUM(B40:B42)</f>
        <v>21</v>
      </c>
      <c r="C43" s="41">
        <f t="shared" si="42"/>
        <v>791000</v>
      </c>
      <c r="D43" s="41">
        <f t="shared" si="42"/>
        <v>15</v>
      </c>
      <c r="E43" s="41">
        <f t="shared" si="42"/>
        <v>370</v>
      </c>
      <c r="F43" s="41">
        <f t="shared" si="42"/>
        <v>42</v>
      </c>
      <c r="G43" s="41">
        <f t="shared" si="42"/>
        <v>2800000</v>
      </c>
      <c r="H43" s="41">
        <f t="shared" si="42"/>
        <v>11</v>
      </c>
      <c r="I43" s="41">
        <f t="shared" si="42"/>
        <v>11227</v>
      </c>
      <c r="J43" s="41">
        <f t="shared" si="42"/>
        <v>4</v>
      </c>
      <c r="K43" s="41">
        <f t="shared" si="42"/>
        <v>160</v>
      </c>
      <c r="L43" s="41">
        <f t="shared" si="42"/>
        <v>1</v>
      </c>
      <c r="M43" s="41">
        <f t="shared" si="42"/>
        <v>40000</v>
      </c>
      <c r="N43" s="41">
        <f t="shared" si="42"/>
        <v>10</v>
      </c>
      <c r="O43" s="42">
        <f t="shared" si="42"/>
        <v>56150</v>
      </c>
      <c r="Q43" s="41">
        <f t="shared" si="42"/>
        <v>111354</v>
      </c>
      <c r="R43" s="41">
        <f t="shared" si="42"/>
        <v>10</v>
      </c>
      <c r="S43" s="41">
        <f t="shared" si="42"/>
        <v>1986000</v>
      </c>
      <c r="T43" s="41">
        <f t="shared" si="42"/>
        <v>7</v>
      </c>
      <c r="U43" s="41">
        <f t="shared" si="42"/>
        <v>280</v>
      </c>
      <c r="V43" s="41">
        <f t="shared" si="42"/>
        <v>26</v>
      </c>
      <c r="W43" s="41">
        <f t="shared" si="42"/>
        <v>2095000</v>
      </c>
      <c r="X43" s="41">
        <f t="shared" si="42"/>
        <v>2</v>
      </c>
      <c r="Y43" s="41">
        <f t="shared" si="42"/>
        <v>19250</v>
      </c>
      <c r="Z43" s="41">
        <f t="shared" si="42"/>
        <v>25</v>
      </c>
      <c r="AA43" s="41">
        <f t="shared" si="42"/>
        <v>0</v>
      </c>
      <c r="AB43" s="41">
        <f t="shared" si="42"/>
        <v>18</v>
      </c>
      <c r="AC43" s="41">
        <f t="shared" si="42"/>
        <v>95000</v>
      </c>
      <c r="AD43" s="41">
        <f t="shared" si="42"/>
        <v>32</v>
      </c>
      <c r="AE43" s="41">
        <f t="shared" si="42"/>
        <v>236200</v>
      </c>
      <c r="AG43" s="40" t="s">
        <v>30</v>
      </c>
      <c r="AH43" s="41">
        <f t="shared" si="42"/>
        <v>18</v>
      </c>
      <c r="AI43" s="41">
        <f t="shared" si="42"/>
        <v>662000</v>
      </c>
      <c r="AJ43" s="41">
        <f t="shared" si="42"/>
        <v>2</v>
      </c>
      <c r="AK43" s="41">
        <f t="shared" si="42"/>
        <v>775</v>
      </c>
      <c r="AL43" s="41">
        <f t="shared" si="42"/>
        <v>2</v>
      </c>
      <c r="AM43" s="41">
        <f t="shared" si="42"/>
        <v>22000</v>
      </c>
      <c r="AN43" s="41">
        <f t="shared" si="42"/>
        <v>0</v>
      </c>
      <c r="AO43" s="41">
        <f t="shared" si="42"/>
        <v>0</v>
      </c>
      <c r="AP43" s="41">
        <f t="shared" si="42"/>
        <v>0</v>
      </c>
      <c r="AQ43" s="41">
        <f t="shared" si="42"/>
        <v>0</v>
      </c>
      <c r="AR43" s="41">
        <f t="shared" si="42"/>
        <v>0</v>
      </c>
      <c r="AS43" s="41">
        <f t="shared" si="42"/>
        <v>0</v>
      </c>
      <c r="AT43" s="41">
        <f t="shared" si="42"/>
        <v>0</v>
      </c>
      <c r="AU43" s="42">
        <f t="shared" si="42"/>
        <v>0</v>
      </c>
    </row>
    <row r="44" spans="1:63" x14ac:dyDescent="0.2">
      <c r="A44" s="38">
        <v>37906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>
        <v>12</v>
      </c>
      <c r="M44" s="21"/>
      <c r="N44" s="21">
        <v>12</v>
      </c>
      <c r="O44" s="22">
        <v>147200</v>
      </c>
      <c r="Q44" s="53">
        <v>37906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>
        <v>39</v>
      </c>
      <c r="AC44" s="21"/>
      <c r="AD44" s="21">
        <v>33</v>
      </c>
      <c r="AE44" s="21">
        <v>490000</v>
      </c>
      <c r="AG44" s="38">
        <v>37906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v>1</v>
      </c>
      <c r="AU44" s="22">
        <v>8000</v>
      </c>
    </row>
    <row r="45" spans="1:63" x14ac:dyDescent="0.2">
      <c r="A45" s="38">
        <v>37917</v>
      </c>
      <c r="B45" s="21"/>
      <c r="C45" s="21"/>
      <c r="D45" s="21"/>
      <c r="E45" s="21"/>
      <c r="F45" s="21"/>
      <c r="G45" s="21"/>
      <c r="H45" s="21">
        <v>10</v>
      </c>
      <c r="I45" s="21">
        <v>19000</v>
      </c>
      <c r="J45" s="21"/>
      <c r="K45" s="21"/>
      <c r="L45" s="21"/>
      <c r="M45" s="21"/>
      <c r="N45" s="21"/>
      <c r="O45" s="22"/>
      <c r="Q45" s="53">
        <v>37917</v>
      </c>
      <c r="R45" s="21"/>
      <c r="S45" s="21"/>
      <c r="T45" s="21"/>
      <c r="U45" s="21"/>
      <c r="V45" s="21"/>
      <c r="W45" s="21"/>
      <c r="X45" s="21">
        <v>2</v>
      </c>
      <c r="Y45" s="21">
        <v>22000</v>
      </c>
      <c r="Z45" s="21"/>
      <c r="AA45" s="21"/>
      <c r="AB45" s="21"/>
      <c r="AC45" s="21"/>
      <c r="AD45" s="21"/>
      <c r="AE45" s="21"/>
      <c r="AG45" s="38">
        <v>37917</v>
      </c>
      <c r="AH45" s="21"/>
      <c r="AI45" s="21"/>
      <c r="AJ45" s="21"/>
      <c r="AK45" s="21"/>
      <c r="AL45" s="21"/>
      <c r="AM45" s="21"/>
      <c r="AN45" s="21">
        <v>0</v>
      </c>
      <c r="AO45" s="21">
        <v>0</v>
      </c>
      <c r="AP45" s="21"/>
      <c r="AQ45" s="21"/>
      <c r="AR45" s="21"/>
      <c r="AS45" s="21"/>
      <c r="AT45" s="21"/>
      <c r="AU45" s="22"/>
    </row>
    <row r="46" spans="1:63" s="33" customFormat="1" x14ac:dyDescent="0.2">
      <c r="A46" s="40" t="s">
        <v>31</v>
      </c>
      <c r="B46" s="41">
        <f t="shared" ref="B46:O46" si="43">SUM(B44:B45)</f>
        <v>0</v>
      </c>
      <c r="C46" s="41">
        <f t="shared" si="43"/>
        <v>0</v>
      </c>
      <c r="D46" s="41">
        <f t="shared" si="43"/>
        <v>0</v>
      </c>
      <c r="E46" s="41">
        <f t="shared" si="43"/>
        <v>0</v>
      </c>
      <c r="F46" s="41">
        <f t="shared" si="43"/>
        <v>0</v>
      </c>
      <c r="G46" s="41">
        <f t="shared" si="43"/>
        <v>0</v>
      </c>
      <c r="H46" s="41">
        <f t="shared" si="43"/>
        <v>10</v>
      </c>
      <c r="I46" s="41">
        <f t="shared" si="43"/>
        <v>19000</v>
      </c>
      <c r="J46" s="41">
        <f t="shared" si="43"/>
        <v>0</v>
      </c>
      <c r="K46" s="41">
        <f t="shared" si="43"/>
        <v>0</v>
      </c>
      <c r="L46" s="41">
        <f t="shared" si="43"/>
        <v>12</v>
      </c>
      <c r="M46" s="41">
        <f t="shared" si="43"/>
        <v>0</v>
      </c>
      <c r="N46" s="41">
        <f t="shared" si="43"/>
        <v>12</v>
      </c>
      <c r="O46" s="42">
        <f t="shared" si="43"/>
        <v>147200</v>
      </c>
      <c r="Q46" s="55" t="s">
        <v>31</v>
      </c>
      <c r="R46" s="41">
        <f t="shared" ref="R46:AE46" si="44">SUM(R44:R45)</f>
        <v>0</v>
      </c>
      <c r="S46" s="41">
        <f t="shared" si="44"/>
        <v>0</v>
      </c>
      <c r="T46" s="41">
        <f t="shared" si="44"/>
        <v>0</v>
      </c>
      <c r="U46" s="41">
        <f t="shared" si="44"/>
        <v>0</v>
      </c>
      <c r="V46" s="41">
        <f t="shared" si="44"/>
        <v>0</v>
      </c>
      <c r="W46" s="41">
        <f t="shared" si="44"/>
        <v>0</v>
      </c>
      <c r="X46" s="41">
        <f t="shared" si="44"/>
        <v>2</v>
      </c>
      <c r="Y46" s="41">
        <f t="shared" si="44"/>
        <v>22000</v>
      </c>
      <c r="Z46" s="41">
        <f t="shared" si="44"/>
        <v>0</v>
      </c>
      <c r="AA46" s="41">
        <f t="shared" si="44"/>
        <v>0</v>
      </c>
      <c r="AB46" s="41">
        <f t="shared" si="44"/>
        <v>39</v>
      </c>
      <c r="AC46" s="41">
        <f t="shared" si="44"/>
        <v>0</v>
      </c>
      <c r="AD46" s="41">
        <f t="shared" si="44"/>
        <v>33</v>
      </c>
      <c r="AE46" s="41">
        <f t="shared" si="44"/>
        <v>490000</v>
      </c>
      <c r="AG46" s="40" t="s">
        <v>31</v>
      </c>
      <c r="AH46" s="41">
        <f t="shared" ref="AH46:AU46" si="45">SUM(AH44)</f>
        <v>0</v>
      </c>
      <c r="AI46" s="41">
        <f t="shared" si="45"/>
        <v>0</v>
      </c>
      <c r="AJ46" s="41">
        <f t="shared" si="45"/>
        <v>0</v>
      </c>
      <c r="AK46" s="41">
        <f t="shared" si="45"/>
        <v>0</v>
      </c>
      <c r="AL46" s="41">
        <f t="shared" si="45"/>
        <v>0</v>
      </c>
      <c r="AM46" s="41">
        <f t="shared" si="45"/>
        <v>0</v>
      </c>
      <c r="AN46" s="41">
        <f t="shared" si="45"/>
        <v>0</v>
      </c>
      <c r="AO46" s="41">
        <f t="shared" si="45"/>
        <v>0</v>
      </c>
      <c r="AP46" s="41">
        <f t="shared" si="45"/>
        <v>0</v>
      </c>
      <c r="AQ46" s="41">
        <f t="shared" si="45"/>
        <v>0</v>
      </c>
      <c r="AR46" s="41">
        <f t="shared" si="45"/>
        <v>0</v>
      </c>
      <c r="AS46" s="41">
        <f t="shared" si="45"/>
        <v>0</v>
      </c>
      <c r="AT46" s="41">
        <f t="shared" si="45"/>
        <v>1</v>
      </c>
      <c r="AU46" s="42">
        <f t="shared" si="45"/>
        <v>8000</v>
      </c>
    </row>
    <row r="47" spans="1:63" x14ac:dyDescent="0.2">
      <c r="A47" s="38">
        <v>38256</v>
      </c>
      <c r="B47" s="21">
        <v>50</v>
      </c>
      <c r="C47" s="21">
        <v>3158088</v>
      </c>
      <c r="D47" s="21"/>
      <c r="E47" s="21"/>
      <c r="F47" s="21"/>
      <c r="G47" s="21"/>
      <c r="H47" s="21"/>
      <c r="I47" s="21"/>
      <c r="J47" s="21"/>
      <c r="K47" s="21"/>
      <c r="L47" s="21">
        <v>21</v>
      </c>
      <c r="M47" s="21">
        <v>1112000</v>
      </c>
      <c r="N47" s="21">
        <v>7</v>
      </c>
      <c r="O47" s="22">
        <v>64000</v>
      </c>
      <c r="Q47" s="53">
        <v>38256</v>
      </c>
      <c r="R47" s="21">
        <v>12</v>
      </c>
      <c r="S47" s="21">
        <v>2272456</v>
      </c>
      <c r="T47" s="21"/>
      <c r="U47" s="21"/>
      <c r="V47" s="21"/>
      <c r="W47" s="21"/>
      <c r="X47" s="21"/>
      <c r="Y47" s="21"/>
      <c r="Z47" s="21"/>
      <c r="AA47" s="21"/>
      <c r="AB47" s="21">
        <v>51</v>
      </c>
      <c r="AC47" s="21">
        <v>1460000</v>
      </c>
      <c r="AD47" s="21">
        <v>7</v>
      </c>
      <c r="AE47" s="21">
        <v>83000</v>
      </c>
      <c r="AG47" s="38">
        <v>38256</v>
      </c>
      <c r="AH47" s="21">
        <v>40</v>
      </c>
      <c r="AI47" s="21">
        <v>3639562</v>
      </c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2"/>
    </row>
    <row r="48" spans="1:63" x14ac:dyDescent="0.2">
      <c r="A48" s="39">
        <v>38261</v>
      </c>
      <c r="B48" s="21"/>
      <c r="C48" s="21"/>
      <c r="D48" s="21"/>
      <c r="E48" s="21"/>
      <c r="F48" s="21">
        <v>38</v>
      </c>
      <c r="G48" s="21">
        <v>1313000</v>
      </c>
      <c r="H48" s="21"/>
      <c r="I48" s="21"/>
      <c r="J48" s="21"/>
      <c r="K48" s="21"/>
      <c r="L48" s="21"/>
      <c r="M48" s="21"/>
      <c r="N48" s="21"/>
      <c r="O48" s="22"/>
      <c r="Q48" s="54">
        <v>38261</v>
      </c>
      <c r="R48" s="21"/>
      <c r="S48" s="21"/>
      <c r="T48" s="21"/>
      <c r="U48" s="21"/>
      <c r="V48" s="21">
        <v>51</v>
      </c>
      <c r="W48" s="21">
        <v>2520300</v>
      </c>
      <c r="X48" s="21"/>
      <c r="Y48" s="21"/>
      <c r="Z48" s="21"/>
      <c r="AA48" s="21"/>
      <c r="AB48" s="21"/>
      <c r="AC48" s="21"/>
      <c r="AD48" s="21"/>
      <c r="AE48" s="21"/>
      <c r="AG48" s="39">
        <v>38261</v>
      </c>
      <c r="AH48" s="21"/>
      <c r="AI48" s="21"/>
      <c r="AJ48" s="21"/>
      <c r="AK48" s="21"/>
      <c r="AL48" s="21">
        <v>3</v>
      </c>
      <c r="AM48" s="21"/>
      <c r="AN48" s="21"/>
      <c r="AO48" s="21"/>
      <c r="AP48" s="21"/>
      <c r="AQ48" s="21"/>
      <c r="AR48" s="21"/>
      <c r="AS48" s="21"/>
      <c r="AT48" s="21"/>
      <c r="AU48" s="22"/>
    </row>
    <row r="49" spans="1:63" x14ac:dyDescent="0.2">
      <c r="A49" s="38">
        <v>38273</v>
      </c>
      <c r="B49" s="21"/>
      <c r="C49" s="21"/>
      <c r="D49" s="21"/>
      <c r="E49" s="21"/>
      <c r="F49" s="21">
        <v>73</v>
      </c>
      <c r="G49" s="21">
        <v>324000</v>
      </c>
      <c r="H49" s="21"/>
      <c r="I49" s="21"/>
      <c r="J49" s="21"/>
      <c r="K49" s="21"/>
      <c r="L49" s="21"/>
      <c r="M49" s="21"/>
      <c r="N49" s="21"/>
      <c r="O49" s="22"/>
      <c r="Q49" s="53">
        <v>38273</v>
      </c>
      <c r="R49" s="21"/>
      <c r="S49" s="21"/>
      <c r="T49" s="21"/>
      <c r="U49" s="21"/>
      <c r="V49" s="21">
        <v>42</v>
      </c>
      <c r="W49" s="21">
        <v>376000</v>
      </c>
      <c r="X49" s="21"/>
      <c r="Y49" s="21"/>
      <c r="Z49" s="21"/>
      <c r="AA49" s="21"/>
      <c r="AB49" s="21"/>
      <c r="AC49" s="21"/>
      <c r="AD49" s="21"/>
      <c r="AE49" s="21"/>
      <c r="AG49" s="38">
        <v>38273</v>
      </c>
      <c r="AH49" s="21"/>
      <c r="AI49" s="21"/>
      <c r="AJ49" s="21"/>
      <c r="AK49" s="21"/>
      <c r="AL49" s="21">
        <v>48</v>
      </c>
      <c r="AM49" s="21">
        <v>319000</v>
      </c>
      <c r="AN49" s="21"/>
      <c r="AO49" s="21"/>
      <c r="AP49" s="21"/>
      <c r="AQ49" s="21"/>
      <c r="AR49" s="21"/>
      <c r="AS49" s="21"/>
      <c r="AT49" s="21"/>
      <c r="AU49" s="22"/>
    </row>
    <row r="50" spans="1:63" s="33" customFormat="1" x14ac:dyDescent="0.2">
      <c r="A50" s="40" t="s">
        <v>32</v>
      </c>
      <c r="B50" s="41">
        <f t="shared" ref="B50:O50" si="46">SUM(B47:B49)</f>
        <v>50</v>
      </c>
      <c r="C50" s="41">
        <f t="shared" si="46"/>
        <v>3158088</v>
      </c>
      <c r="D50" s="41">
        <f t="shared" si="46"/>
        <v>0</v>
      </c>
      <c r="E50" s="41">
        <f t="shared" si="46"/>
        <v>0</v>
      </c>
      <c r="F50" s="41">
        <f t="shared" si="46"/>
        <v>111</v>
      </c>
      <c r="G50" s="41">
        <f t="shared" si="46"/>
        <v>1637000</v>
      </c>
      <c r="H50" s="41">
        <f t="shared" si="46"/>
        <v>0</v>
      </c>
      <c r="I50" s="41">
        <f t="shared" si="46"/>
        <v>0</v>
      </c>
      <c r="J50" s="41">
        <f t="shared" si="46"/>
        <v>0</v>
      </c>
      <c r="K50" s="41">
        <f t="shared" si="46"/>
        <v>0</v>
      </c>
      <c r="L50" s="41">
        <f t="shared" si="46"/>
        <v>21</v>
      </c>
      <c r="M50" s="41">
        <f t="shared" si="46"/>
        <v>1112000</v>
      </c>
      <c r="N50" s="41">
        <f t="shared" si="46"/>
        <v>7</v>
      </c>
      <c r="O50" s="42">
        <f t="shared" si="46"/>
        <v>64000</v>
      </c>
      <c r="Q50" s="55" t="s">
        <v>32</v>
      </c>
      <c r="R50" s="41">
        <f t="shared" ref="R50:AE50" si="47">SUM(R47:R49)</f>
        <v>12</v>
      </c>
      <c r="S50" s="41">
        <f t="shared" si="47"/>
        <v>2272456</v>
      </c>
      <c r="T50" s="41">
        <f t="shared" si="47"/>
        <v>0</v>
      </c>
      <c r="U50" s="41">
        <f t="shared" si="47"/>
        <v>0</v>
      </c>
      <c r="V50" s="41">
        <f t="shared" si="47"/>
        <v>93</v>
      </c>
      <c r="W50" s="41">
        <f t="shared" si="47"/>
        <v>2896300</v>
      </c>
      <c r="X50" s="41">
        <f t="shared" si="47"/>
        <v>0</v>
      </c>
      <c r="Y50" s="41">
        <f t="shared" si="47"/>
        <v>0</v>
      </c>
      <c r="Z50" s="41">
        <f t="shared" si="47"/>
        <v>0</v>
      </c>
      <c r="AA50" s="41">
        <f t="shared" si="47"/>
        <v>0</v>
      </c>
      <c r="AB50" s="41">
        <f t="shared" si="47"/>
        <v>51</v>
      </c>
      <c r="AC50" s="41">
        <f t="shared" si="47"/>
        <v>1460000</v>
      </c>
      <c r="AD50" s="41">
        <f t="shared" si="47"/>
        <v>7</v>
      </c>
      <c r="AE50" s="41">
        <f t="shared" si="47"/>
        <v>83000</v>
      </c>
      <c r="AG50" s="40" t="s">
        <v>32</v>
      </c>
      <c r="AH50" s="41">
        <f>SUM(AH47:AH49)</f>
        <v>40</v>
      </c>
      <c r="AI50" s="41">
        <f>SUM(AI47:AI49)</f>
        <v>3639562</v>
      </c>
      <c r="AJ50" s="41">
        <f>SUM(AJ47:AJ49)</f>
        <v>0</v>
      </c>
      <c r="AK50" s="41">
        <f>SUM(AK47:AK49)</f>
        <v>0</v>
      </c>
      <c r="AL50" s="41">
        <f t="shared" ref="AL50:AU50" si="48">SUM(AL47:AL49)</f>
        <v>51</v>
      </c>
      <c r="AM50" s="41">
        <f t="shared" si="48"/>
        <v>319000</v>
      </c>
      <c r="AN50" s="41">
        <f t="shared" si="48"/>
        <v>0</v>
      </c>
      <c r="AO50" s="41">
        <f t="shared" si="48"/>
        <v>0</v>
      </c>
      <c r="AP50" s="41">
        <f t="shared" si="48"/>
        <v>0</v>
      </c>
      <c r="AQ50" s="41">
        <f t="shared" si="48"/>
        <v>0</v>
      </c>
      <c r="AR50" s="41">
        <f t="shared" si="48"/>
        <v>0</v>
      </c>
      <c r="AS50" s="41">
        <f t="shared" si="48"/>
        <v>0</v>
      </c>
      <c r="AT50" s="41">
        <f t="shared" si="48"/>
        <v>0</v>
      </c>
      <c r="AU50" s="42">
        <f t="shared" si="48"/>
        <v>0</v>
      </c>
    </row>
    <row r="51" spans="1:63" x14ac:dyDescent="0.2">
      <c r="A51" s="43" t="s">
        <v>27</v>
      </c>
      <c r="B51" s="44"/>
      <c r="C51" s="44"/>
      <c r="D51" s="44"/>
      <c r="E51" s="44"/>
      <c r="F51" s="44">
        <v>59</v>
      </c>
      <c r="G51" s="44"/>
      <c r="H51" s="44">
        <v>18</v>
      </c>
      <c r="I51" s="44">
        <v>238000</v>
      </c>
      <c r="J51" s="44"/>
      <c r="K51" s="44"/>
      <c r="L51" s="44"/>
      <c r="M51" s="44"/>
      <c r="N51" s="44"/>
      <c r="O51" s="45"/>
      <c r="Q51" s="44" t="s">
        <v>27</v>
      </c>
      <c r="R51" s="44"/>
      <c r="S51" s="44"/>
      <c r="T51" s="44"/>
      <c r="U51" s="44"/>
      <c r="V51" s="44">
        <v>58</v>
      </c>
      <c r="W51" s="44"/>
      <c r="X51" s="44">
        <v>3</v>
      </c>
      <c r="Y51" s="44">
        <v>125000</v>
      </c>
      <c r="Z51" s="44"/>
      <c r="AA51" s="44"/>
      <c r="AB51" s="44"/>
      <c r="AC51" s="44"/>
      <c r="AD51" s="44"/>
      <c r="AE51" s="44"/>
      <c r="AG51" s="43" t="s">
        <v>27</v>
      </c>
      <c r="AH51" s="44"/>
      <c r="AI51" s="44"/>
      <c r="AJ51" s="44"/>
      <c r="AK51" s="44"/>
      <c r="AL51" s="44">
        <v>31</v>
      </c>
      <c r="AM51" s="44"/>
      <c r="AN51" s="44">
        <v>7</v>
      </c>
      <c r="AO51" s="44">
        <v>132000</v>
      </c>
      <c r="AP51" s="44"/>
      <c r="AQ51" s="44"/>
      <c r="AR51" s="44"/>
      <c r="AS51" s="44"/>
      <c r="AT51" s="44"/>
      <c r="AU51" s="45"/>
      <c r="BD51" s="34"/>
      <c r="BE51" s="34"/>
      <c r="BJ51" s="34"/>
      <c r="BK51" s="34"/>
    </row>
    <row r="52" spans="1:63" s="33" customFormat="1" x14ac:dyDescent="0.2">
      <c r="A52" s="46" t="s">
        <v>34</v>
      </c>
      <c r="B52" s="47">
        <f t="shared" ref="B52:O52" si="49">SUM(B51)</f>
        <v>0</v>
      </c>
      <c r="C52" s="47">
        <f t="shared" si="49"/>
        <v>0</v>
      </c>
      <c r="D52" s="47">
        <f t="shared" si="49"/>
        <v>0</v>
      </c>
      <c r="E52" s="47">
        <f t="shared" si="49"/>
        <v>0</v>
      </c>
      <c r="F52" s="47">
        <f t="shared" si="49"/>
        <v>59</v>
      </c>
      <c r="G52" s="47">
        <f t="shared" si="49"/>
        <v>0</v>
      </c>
      <c r="H52" s="47">
        <f t="shared" si="49"/>
        <v>18</v>
      </c>
      <c r="I52" s="47">
        <f t="shared" si="49"/>
        <v>238000</v>
      </c>
      <c r="J52" s="47">
        <f t="shared" si="49"/>
        <v>0</v>
      </c>
      <c r="K52" s="47">
        <f t="shared" si="49"/>
        <v>0</v>
      </c>
      <c r="L52" s="47">
        <f t="shared" si="49"/>
        <v>0</v>
      </c>
      <c r="M52" s="47">
        <f t="shared" si="49"/>
        <v>0</v>
      </c>
      <c r="N52" s="47">
        <f t="shared" si="49"/>
        <v>0</v>
      </c>
      <c r="O52" s="48">
        <f t="shared" si="49"/>
        <v>0</v>
      </c>
      <c r="Q52" s="47" t="s">
        <v>34</v>
      </c>
      <c r="R52" s="47">
        <f t="shared" ref="R52:AE52" si="50">SUM(R51)</f>
        <v>0</v>
      </c>
      <c r="S52" s="47">
        <f t="shared" si="50"/>
        <v>0</v>
      </c>
      <c r="T52" s="47">
        <f t="shared" si="50"/>
        <v>0</v>
      </c>
      <c r="U52" s="47">
        <f t="shared" si="50"/>
        <v>0</v>
      </c>
      <c r="V52" s="47">
        <f t="shared" si="50"/>
        <v>58</v>
      </c>
      <c r="W52" s="47">
        <f t="shared" si="50"/>
        <v>0</v>
      </c>
      <c r="X52" s="47">
        <f t="shared" si="50"/>
        <v>3</v>
      </c>
      <c r="Y52" s="47">
        <f t="shared" si="50"/>
        <v>125000</v>
      </c>
      <c r="Z52" s="47">
        <f t="shared" si="50"/>
        <v>0</v>
      </c>
      <c r="AA52" s="47">
        <f t="shared" si="50"/>
        <v>0</v>
      </c>
      <c r="AB52" s="47">
        <f t="shared" si="50"/>
        <v>0</v>
      </c>
      <c r="AC52" s="47">
        <f t="shared" si="50"/>
        <v>0</v>
      </c>
      <c r="AD52" s="47">
        <f t="shared" si="50"/>
        <v>0</v>
      </c>
      <c r="AE52" s="47">
        <f t="shared" si="50"/>
        <v>0</v>
      </c>
      <c r="AG52" s="46" t="s">
        <v>34</v>
      </c>
      <c r="AH52" s="47">
        <f t="shared" ref="AH52:AU52" si="51">SUM(AH51)</f>
        <v>0</v>
      </c>
      <c r="AI52" s="47">
        <f t="shared" si="51"/>
        <v>0</v>
      </c>
      <c r="AJ52" s="47">
        <f t="shared" si="51"/>
        <v>0</v>
      </c>
      <c r="AK52" s="47">
        <f t="shared" si="51"/>
        <v>0</v>
      </c>
      <c r="AL52" s="47">
        <f t="shared" si="51"/>
        <v>31</v>
      </c>
      <c r="AM52" s="47">
        <f t="shared" si="51"/>
        <v>0</v>
      </c>
      <c r="AN52" s="47">
        <f t="shared" si="51"/>
        <v>7</v>
      </c>
      <c r="AO52" s="47">
        <f t="shared" si="51"/>
        <v>132000</v>
      </c>
      <c r="AP52" s="47">
        <f t="shared" si="51"/>
        <v>0</v>
      </c>
      <c r="AQ52" s="47">
        <f t="shared" si="51"/>
        <v>0</v>
      </c>
      <c r="AR52" s="47">
        <f t="shared" si="51"/>
        <v>0</v>
      </c>
      <c r="AS52" s="47">
        <f t="shared" si="51"/>
        <v>0</v>
      </c>
      <c r="AT52" s="47">
        <f t="shared" si="51"/>
        <v>0</v>
      </c>
      <c r="AU52" s="48">
        <f t="shared" si="51"/>
        <v>0</v>
      </c>
      <c r="BD52" s="35"/>
      <c r="BE52" s="35"/>
      <c r="BJ52" s="35"/>
      <c r="BK52" s="35"/>
    </row>
    <row r="53" spans="1:63" s="33" customFormat="1" ht="13.5" thickBot="1" x14ac:dyDescent="0.25">
      <c r="A53" s="49" t="s">
        <v>29</v>
      </c>
      <c r="B53" s="50">
        <f t="shared" ref="B53:O53" si="52">B43+B46+B50+B52</f>
        <v>71</v>
      </c>
      <c r="C53" s="50">
        <f t="shared" si="52"/>
        <v>3949088</v>
      </c>
      <c r="D53" s="50">
        <f t="shared" si="52"/>
        <v>15</v>
      </c>
      <c r="E53" s="50">
        <f t="shared" si="52"/>
        <v>370</v>
      </c>
      <c r="F53" s="50">
        <f t="shared" si="52"/>
        <v>212</v>
      </c>
      <c r="G53" s="50">
        <f t="shared" si="52"/>
        <v>4437000</v>
      </c>
      <c r="H53" s="50">
        <f t="shared" si="52"/>
        <v>39</v>
      </c>
      <c r="I53" s="50">
        <f t="shared" si="52"/>
        <v>268227</v>
      </c>
      <c r="J53" s="50">
        <f t="shared" si="52"/>
        <v>4</v>
      </c>
      <c r="K53" s="50">
        <f t="shared" si="52"/>
        <v>160</v>
      </c>
      <c r="L53" s="50">
        <f t="shared" si="52"/>
        <v>34</v>
      </c>
      <c r="M53" s="50">
        <f t="shared" si="52"/>
        <v>1152000</v>
      </c>
      <c r="N53" s="50">
        <f t="shared" si="52"/>
        <v>29</v>
      </c>
      <c r="O53" s="51">
        <f t="shared" si="52"/>
        <v>267350</v>
      </c>
      <c r="Q53" s="41" t="s">
        <v>29</v>
      </c>
      <c r="R53" s="41">
        <f t="shared" ref="R53:AE53" si="53">R43+R46+R50+R52</f>
        <v>22</v>
      </c>
      <c r="S53" s="41">
        <f t="shared" si="53"/>
        <v>4258456</v>
      </c>
      <c r="T53" s="41">
        <f t="shared" si="53"/>
        <v>7</v>
      </c>
      <c r="U53" s="41">
        <f t="shared" si="53"/>
        <v>280</v>
      </c>
      <c r="V53" s="41">
        <f t="shared" si="53"/>
        <v>177</v>
      </c>
      <c r="W53" s="41">
        <f t="shared" si="53"/>
        <v>4991300</v>
      </c>
      <c r="X53" s="41">
        <f t="shared" si="53"/>
        <v>7</v>
      </c>
      <c r="Y53" s="41">
        <f t="shared" si="53"/>
        <v>166250</v>
      </c>
      <c r="Z53" s="41">
        <f t="shared" si="53"/>
        <v>25</v>
      </c>
      <c r="AA53" s="41">
        <f t="shared" si="53"/>
        <v>0</v>
      </c>
      <c r="AB53" s="41">
        <f t="shared" si="53"/>
        <v>108</v>
      </c>
      <c r="AC53" s="41">
        <f t="shared" si="53"/>
        <v>1555000</v>
      </c>
      <c r="AD53" s="41">
        <f t="shared" si="53"/>
        <v>72</v>
      </c>
      <c r="AE53" s="41">
        <f t="shared" si="53"/>
        <v>809200</v>
      </c>
      <c r="AG53" s="49" t="s">
        <v>29</v>
      </c>
      <c r="AH53" s="50">
        <f>AH43+AH46+AH50+AH52</f>
        <v>58</v>
      </c>
      <c r="AI53" s="50">
        <f>AI43+AI46+AI50+AI52</f>
        <v>4301562</v>
      </c>
      <c r="AJ53" s="50">
        <f>AJ43+AJ46+AJ50+AJ52</f>
        <v>2</v>
      </c>
      <c r="AK53" s="50">
        <f>AK43+AK46+AK50+AK52</f>
        <v>775</v>
      </c>
      <c r="AL53" s="50">
        <f t="shared" ref="AL53:AU53" si="54">AL43+AL46+AL50+AL52</f>
        <v>84</v>
      </c>
      <c r="AM53" s="50">
        <f t="shared" si="54"/>
        <v>341000</v>
      </c>
      <c r="AN53" s="50">
        <f t="shared" si="54"/>
        <v>7</v>
      </c>
      <c r="AO53" s="50">
        <f t="shared" si="54"/>
        <v>132000</v>
      </c>
      <c r="AP53" s="50">
        <f t="shared" si="54"/>
        <v>0</v>
      </c>
      <c r="AQ53" s="50">
        <f t="shared" si="54"/>
        <v>0</v>
      </c>
      <c r="AR53" s="50">
        <f t="shared" si="54"/>
        <v>0</v>
      </c>
      <c r="AS53" s="50">
        <f t="shared" si="54"/>
        <v>0</v>
      </c>
      <c r="AT53" s="50">
        <f t="shared" si="54"/>
        <v>1</v>
      </c>
      <c r="AU53" s="51">
        <f t="shared" si="54"/>
        <v>8000</v>
      </c>
    </row>
    <row r="54" spans="1:63" ht="13.5" thickBot="1" x14ac:dyDescent="0.25"/>
    <row r="55" spans="1:63" x14ac:dyDescent="0.2">
      <c r="A55" s="148" t="s">
        <v>39</v>
      </c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50"/>
      <c r="Q55" s="148" t="s">
        <v>43</v>
      </c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50"/>
      <c r="AG55" s="148" t="s">
        <v>47</v>
      </c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50"/>
    </row>
    <row r="56" spans="1:63" x14ac:dyDescent="0.2">
      <c r="A56" s="153" t="s">
        <v>28</v>
      </c>
      <c r="B56" s="151" t="s">
        <v>63</v>
      </c>
      <c r="C56" s="151"/>
      <c r="D56" s="151" t="s">
        <v>2</v>
      </c>
      <c r="E56" s="151"/>
      <c r="F56" s="151"/>
      <c r="G56" s="151"/>
      <c r="H56" s="151"/>
      <c r="I56" s="151"/>
      <c r="J56" s="151" t="s">
        <v>0</v>
      </c>
      <c r="K56" s="151"/>
      <c r="L56" s="151"/>
      <c r="M56" s="151"/>
      <c r="N56" s="151"/>
      <c r="O56" s="152"/>
      <c r="Q56" s="153" t="s">
        <v>28</v>
      </c>
      <c r="R56" s="151" t="s">
        <v>63</v>
      </c>
      <c r="S56" s="151"/>
      <c r="T56" s="151" t="s">
        <v>2</v>
      </c>
      <c r="U56" s="151"/>
      <c r="V56" s="151"/>
      <c r="W56" s="151"/>
      <c r="X56" s="151"/>
      <c r="Y56" s="151"/>
      <c r="Z56" s="151" t="s">
        <v>0</v>
      </c>
      <c r="AA56" s="151"/>
      <c r="AB56" s="151"/>
      <c r="AC56" s="151"/>
      <c r="AD56" s="151"/>
      <c r="AE56" s="152"/>
      <c r="AG56" s="153" t="s">
        <v>28</v>
      </c>
      <c r="AH56" s="151" t="s">
        <v>63</v>
      </c>
      <c r="AI56" s="151"/>
      <c r="AJ56" s="151" t="s">
        <v>2</v>
      </c>
      <c r="AK56" s="151"/>
      <c r="AL56" s="151"/>
      <c r="AM56" s="151"/>
      <c r="AN56" s="151"/>
      <c r="AO56" s="151"/>
      <c r="AP56" s="151" t="s">
        <v>0</v>
      </c>
      <c r="AQ56" s="151"/>
      <c r="AR56" s="151"/>
      <c r="AS56" s="151"/>
      <c r="AT56" s="151"/>
      <c r="AU56" s="152"/>
    </row>
    <row r="57" spans="1:63" ht="25.5" x14ac:dyDescent="0.2">
      <c r="A57" s="153"/>
      <c r="B57" s="52" t="s">
        <v>5</v>
      </c>
      <c r="C57" s="52" t="s">
        <v>95</v>
      </c>
      <c r="D57" s="52" t="s">
        <v>5</v>
      </c>
      <c r="E57" s="52" t="s">
        <v>96</v>
      </c>
      <c r="F57" s="52" t="s">
        <v>5</v>
      </c>
      <c r="G57" s="52" t="s">
        <v>95</v>
      </c>
      <c r="H57" s="52" t="s">
        <v>5</v>
      </c>
      <c r="I57" s="52" t="s">
        <v>97</v>
      </c>
      <c r="J57" s="52" t="s">
        <v>5</v>
      </c>
      <c r="K57" s="52" t="s">
        <v>96</v>
      </c>
      <c r="L57" s="52" t="s">
        <v>5</v>
      </c>
      <c r="M57" s="52" t="s">
        <v>95</v>
      </c>
      <c r="N57" s="52" t="s">
        <v>5</v>
      </c>
      <c r="O57" s="117" t="s">
        <v>97</v>
      </c>
      <c r="Q57" s="153"/>
      <c r="R57" s="52" t="s">
        <v>5</v>
      </c>
      <c r="S57" s="52" t="s">
        <v>95</v>
      </c>
      <c r="T57" s="52" t="s">
        <v>5</v>
      </c>
      <c r="U57" s="52" t="s">
        <v>96</v>
      </c>
      <c r="V57" s="52" t="s">
        <v>5</v>
      </c>
      <c r="W57" s="52" t="s">
        <v>95</v>
      </c>
      <c r="X57" s="52" t="s">
        <v>5</v>
      </c>
      <c r="Y57" s="52" t="s">
        <v>97</v>
      </c>
      <c r="Z57" s="52" t="s">
        <v>5</v>
      </c>
      <c r="AA57" s="52" t="s">
        <v>96</v>
      </c>
      <c r="AB57" s="52" t="s">
        <v>5</v>
      </c>
      <c r="AC57" s="52" t="s">
        <v>95</v>
      </c>
      <c r="AD57" s="52" t="s">
        <v>5</v>
      </c>
      <c r="AE57" s="117" t="s">
        <v>97</v>
      </c>
      <c r="AG57" s="153"/>
      <c r="AH57" s="52" t="s">
        <v>5</v>
      </c>
      <c r="AI57" s="52" t="s">
        <v>95</v>
      </c>
      <c r="AJ57" s="52" t="s">
        <v>5</v>
      </c>
      <c r="AK57" s="52" t="s">
        <v>96</v>
      </c>
      <c r="AL57" s="52" t="s">
        <v>5</v>
      </c>
      <c r="AM57" s="52" t="s">
        <v>95</v>
      </c>
      <c r="AN57" s="52" t="s">
        <v>5</v>
      </c>
      <c r="AO57" s="52" t="s">
        <v>97</v>
      </c>
      <c r="AP57" s="52" t="s">
        <v>5</v>
      </c>
      <c r="AQ57" s="52" t="s">
        <v>96</v>
      </c>
      <c r="AR57" s="52" t="s">
        <v>5</v>
      </c>
      <c r="AS57" s="52" t="s">
        <v>95</v>
      </c>
      <c r="AT57" s="52" t="s">
        <v>5</v>
      </c>
      <c r="AU57" s="117" t="s">
        <v>97</v>
      </c>
      <c r="BD57" s="32"/>
      <c r="BE57" s="32"/>
      <c r="BJ57" s="32"/>
      <c r="BK57" s="32"/>
    </row>
    <row r="58" spans="1:63" x14ac:dyDescent="0.2">
      <c r="A58" s="38">
        <v>37059</v>
      </c>
      <c r="B58" s="21">
        <v>19</v>
      </c>
      <c r="C58" s="21">
        <v>462000</v>
      </c>
      <c r="D58" s="21"/>
      <c r="E58" s="21"/>
      <c r="F58" s="21">
        <v>14</v>
      </c>
      <c r="G58" s="21">
        <v>653000</v>
      </c>
      <c r="H58" s="21"/>
      <c r="I58" s="21"/>
      <c r="J58" s="21"/>
      <c r="K58" s="21"/>
      <c r="L58" s="21"/>
      <c r="M58" s="21"/>
      <c r="N58" s="21"/>
      <c r="O58" s="22"/>
      <c r="Q58" s="38">
        <v>37059</v>
      </c>
      <c r="R58" s="21">
        <v>2</v>
      </c>
      <c r="S58" s="21">
        <v>374000</v>
      </c>
      <c r="T58" s="21"/>
      <c r="U58" s="21"/>
      <c r="V58" s="21">
        <v>23</v>
      </c>
      <c r="W58" s="21">
        <v>1058000</v>
      </c>
      <c r="X58" s="21"/>
      <c r="Y58" s="21"/>
      <c r="Z58" s="21"/>
      <c r="AA58" s="21"/>
      <c r="AB58" s="21"/>
      <c r="AC58" s="21"/>
      <c r="AD58" s="21"/>
      <c r="AE58" s="22"/>
      <c r="AG58" s="38">
        <v>37059</v>
      </c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2"/>
    </row>
    <row r="59" spans="1:63" x14ac:dyDescent="0.2">
      <c r="A59" s="38">
        <v>37069</v>
      </c>
      <c r="B59" s="21"/>
      <c r="C59" s="21"/>
      <c r="D59" s="21">
        <v>1</v>
      </c>
      <c r="E59" s="21">
        <v>450</v>
      </c>
      <c r="F59" s="21"/>
      <c r="G59" s="21"/>
      <c r="H59" s="21">
        <v>1</v>
      </c>
      <c r="I59" s="21">
        <v>25000</v>
      </c>
      <c r="J59" s="21">
        <v>3</v>
      </c>
      <c r="K59" s="21">
        <v>50</v>
      </c>
      <c r="L59" s="21">
        <v>0</v>
      </c>
      <c r="M59" s="21">
        <v>0</v>
      </c>
      <c r="N59" s="21">
        <v>0</v>
      </c>
      <c r="O59" s="22">
        <v>0</v>
      </c>
      <c r="Q59" s="38">
        <v>37069</v>
      </c>
      <c r="R59" s="21"/>
      <c r="S59" s="21"/>
      <c r="T59" s="21">
        <v>5</v>
      </c>
      <c r="U59" s="21">
        <v>213</v>
      </c>
      <c r="V59" s="21"/>
      <c r="W59" s="21"/>
      <c r="X59" s="21">
        <v>1</v>
      </c>
      <c r="Y59" s="21">
        <v>15000</v>
      </c>
      <c r="Z59" s="21">
        <v>16</v>
      </c>
      <c r="AA59" s="21">
        <v>0</v>
      </c>
      <c r="AB59" s="21">
        <v>7</v>
      </c>
      <c r="AC59" s="21">
        <v>450000</v>
      </c>
      <c r="AD59" s="21">
        <v>3</v>
      </c>
      <c r="AE59" s="22">
        <v>10700</v>
      </c>
      <c r="AG59" s="38">
        <v>37069</v>
      </c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2"/>
    </row>
    <row r="60" spans="1:63" x14ac:dyDescent="0.2">
      <c r="A60" s="39">
        <v>37226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>
        <v>4</v>
      </c>
      <c r="O60" s="22">
        <v>34000</v>
      </c>
      <c r="Q60" s="39">
        <v>37226</v>
      </c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>
        <v>3</v>
      </c>
      <c r="AE60" s="22">
        <v>32500</v>
      </c>
      <c r="AG60" s="39">
        <v>37226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v>0</v>
      </c>
      <c r="AU60" s="22">
        <v>0</v>
      </c>
    </row>
    <row r="61" spans="1:63" s="33" customFormat="1" x14ac:dyDescent="0.2">
      <c r="A61" s="40" t="s">
        <v>30</v>
      </c>
      <c r="B61" s="41">
        <f t="shared" ref="B61:AU61" si="55">SUM(B58:B60)</f>
        <v>19</v>
      </c>
      <c r="C61" s="41">
        <f t="shared" si="55"/>
        <v>462000</v>
      </c>
      <c r="D61" s="41">
        <f t="shared" si="55"/>
        <v>1</v>
      </c>
      <c r="E61" s="41">
        <f t="shared" si="55"/>
        <v>450</v>
      </c>
      <c r="F61" s="41">
        <f t="shared" si="55"/>
        <v>14</v>
      </c>
      <c r="G61" s="41">
        <f t="shared" si="55"/>
        <v>653000</v>
      </c>
      <c r="H61" s="41">
        <f t="shared" si="55"/>
        <v>1</v>
      </c>
      <c r="I61" s="41">
        <f t="shared" si="55"/>
        <v>25000</v>
      </c>
      <c r="J61" s="41">
        <f t="shared" si="55"/>
        <v>3</v>
      </c>
      <c r="K61" s="41">
        <f t="shared" si="55"/>
        <v>50</v>
      </c>
      <c r="L61" s="41">
        <f t="shared" si="55"/>
        <v>0</v>
      </c>
      <c r="M61" s="41">
        <f t="shared" si="55"/>
        <v>0</v>
      </c>
      <c r="N61" s="41">
        <f t="shared" si="55"/>
        <v>4</v>
      </c>
      <c r="O61" s="42">
        <f t="shared" si="55"/>
        <v>34000</v>
      </c>
      <c r="Q61" s="40" t="s">
        <v>30</v>
      </c>
      <c r="R61" s="41">
        <f t="shared" si="55"/>
        <v>2</v>
      </c>
      <c r="S61" s="41">
        <f t="shared" si="55"/>
        <v>374000</v>
      </c>
      <c r="T61" s="41">
        <f t="shared" si="55"/>
        <v>5</v>
      </c>
      <c r="U61" s="41">
        <f t="shared" si="55"/>
        <v>213</v>
      </c>
      <c r="V61" s="41">
        <f t="shared" si="55"/>
        <v>23</v>
      </c>
      <c r="W61" s="41">
        <f t="shared" si="55"/>
        <v>1058000</v>
      </c>
      <c r="X61" s="41">
        <f t="shared" si="55"/>
        <v>1</v>
      </c>
      <c r="Y61" s="41">
        <f t="shared" si="55"/>
        <v>15000</v>
      </c>
      <c r="Z61" s="41">
        <f t="shared" si="55"/>
        <v>16</v>
      </c>
      <c r="AA61" s="41">
        <f t="shared" si="55"/>
        <v>0</v>
      </c>
      <c r="AB61" s="41">
        <f t="shared" si="55"/>
        <v>7</v>
      </c>
      <c r="AC61" s="41">
        <f t="shared" si="55"/>
        <v>450000</v>
      </c>
      <c r="AD61" s="41">
        <f t="shared" si="55"/>
        <v>6</v>
      </c>
      <c r="AE61" s="42">
        <f t="shared" si="55"/>
        <v>43200</v>
      </c>
      <c r="AG61" s="40" t="s">
        <v>30</v>
      </c>
      <c r="AH61" s="41">
        <f t="shared" si="55"/>
        <v>0</v>
      </c>
      <c r="AI61" s="41">
        <f t="shared" si="55"/>
        <v>0</v>
      </c>
      <c r="AJ61" s="41">
        <f t="shared" si="55"/>
        <v>0</v>
      </c>
      <c r="AK61" s="41">
        <f t="shared" si="55"/>
        <v>0</v>
      </c>
      <c r="AL61" s="41">
        <f t="shared" si="55"/>
        <v>0</v>
      </c>
      <c r="AM61" s="41">
        <f t="shared" si="55"/>
        <v>0</v>
      </c>
      <c r="AN61" s="41">
        <f t="shared" si="55"/>
        <v>0</v>
      </c>
      <c r="AO61" s="41">
        <f t="shared" si="55"/>
        <v>0</v>
      </c>
      <c r="AP61" s="41">
        <f t="shared" si="55"/>
        <v>0</v>
      </c>
      <c r="AQ61" s="41">
        <f t="shared" si="55"/>
        <v>0</v>
      </c>
      <c r="AR61" s="41">
        <f t="shared" si="55"/>
        <v>0</v>
      </c>
      <c r="AS61" s="41">
        <f t="shared" si="55"/>
        <v>0</v>
      </c>
      <c r="AT61" s="41">
        <f t="shared" si="55"/>
        <v>0</v>
      </c>
      <c r="AU61" s="42">
        <f t="shared" si="55"/>
        <v>0</v>
      </c>
    </row>
    <row r="62" spans="1:63" x14ac:dyDescent="0.2">
      <c r="A62" s="38">
        <v>37906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>
        <v>0</v>
      </c>
      <c r="M62" s="21"/>
      <c r="N62" s="21">
        <v>6</v>
      </c>
      <c r="O62" s="22">
        <v>47500</v>
      </c>
      <c r="Q62" s="38">
        <v>37906</v>
      </c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>
        <v>6</v>
      </c>
      <c r="AC62" s="21"/>
      <c r="AD62" s="21">
        <v>8</v>
      </c>
      <c r="AE62" s="22">
        <v>43000</v>
      </c>
      <c r="AG62" s="38">
        <v>37906</v>
      </c>
      <c r="AH62" s="21"/>
      <c r="AI62" s="21"/>
      <c r="AJ62" s="21"/>
      <c r="AK62" s="21"/>
      <c r="AL62" s="21"/>
      <c r="AM62" s="21"/>
      <c r="AN62" s="21">
        <v>0</v>
      </c>
      <c r="AO62" s="21">
        <v>0</v>
      </c>
      <c r="AP62" s="21"/>
      <c r="AQ62" s="21"/>
      <c r="AR62" s="21"/>
      <c r="AS62" s="21"/>
      <c r="AT62" s="21"/>
      <c r="AU62" s="22"/>
    </row>
    <row r="63" spans="1:63" x14ac:dyDescent="0.2">
      <c r="A63" s="38">
        <v>37917</v>
      </c>
      <c r="B63" s="21"/>
      <c r="C63" s="21"/>
      <c r="D63" s="21"/>
      <c r="E63" s="21"/>
      <c r="F63" s="21"/>
      <c r="G63" s="21"/>
      <c r="H63" s="21">
        <v>7</v>
      </c>
      <c r="I63" s="21">
        <v>31000</v>
      </c>
      <c r="J63" s="21"/>
      <c r="K63" s="21"/>
      <c r="L63" s="21"/>
      <c r="M63" s="21"/>
      <c r="N63" s="21"/>
      <c r="O63" s="22"/>
      <c r="Q63" s="38">
        <v>37917</v>
      </c>
      <c r="R63" s="21"/>
      <c r="S63" s="21"/>
      <c r="T63" s="21"/>
      <c r="U63" s="21"/>
      <c r="V63" s="21"/>
      <c r="W63" s="21"/>
      <c r="X63" s="21">
        <v>3</v>
      </c>
      <c r="Y63" s="21">
        <v>14000</v>
      </c>
      <c r="Z63" s="21"/>
      <c r="AA63" s="21"/>
      <c r="AB63" s="21"/>
      <c r="AC63" s="21"/>
      <c r="AD63" s="21"/>
      <c r="AE63" s="22"/>
      <c r="AG63" s="38">
        <v>37917</v>
      </c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2"/>
    </row>
    <row r="64" spans="1:63" s="33" customFormat="1" x14ac:dyDescent="0.2">
      <c r="A64" s="40" t="s">
        <v>31</v>
      </c>
      <c r="B64" s="41">
        <f t="shared" ref="B64:O64" si="56">SUM(B62:B63)</f>
        <v>0</v>
      </c>
      <c r="C64" s="41">
        <f t="shared" si="56"/>
        <v>0</v>
      </c>
      <c r="D64" s="41">
        <f t="shared" si="56"/>
        <v>0</v>
      </c>
      <c r="E64" s="41">
        <f t="shared" si="56"/>
        <v>0</v>
      </c>
      <c r="F64" s="41">
        <f t="shared" si="56"/>
        <v>0</v>
      </c>
      <c r="G64" s="41">
        <f t="shared" si="56"/>
        <v>0</v>
      </c>
      <c r="H64" s="41">
        <f t="shared" si="56"/>
        <v>7</v>
      </c>
      <c r="I64" s="41">
        <f t="shared" si="56"/>
        <v>31000</v>
      </c>
      <c r="J64" s="41">
        <f t="shared" si="56"/>
        <v>0</v>
      </c>
      <c r="K64" s="41">
        <f t="shared" si="56"/>
        <v>0</v>
      </c>
      <c r="L64" s="41">
        <f t="shared" si="56"/>
        <v>0</v>
      </c>
      <c r="M64" s="41">
        <f t="shared" si="56"/>
        <v>0</v>
      </c>
      <c r="N64" s="41">
        <f t="shared" si="56"/>
        <v>6</v>
      </c>
      <c r="O64" s="42">
        <f t="shared" si="56"/>
        <v>47500</v>
      </c>
      <c r="Q64" s="40" t="s">
        <v>31</v>
      </c>
      <c r="R64" s="41">
        <f t="shared" ref="R64:AE64" si="57">SUM(R62:R63)</f>
        <v>0</v>
      </c>
      <c r="S64" s="41">
        <f t="shared" si="57"/>
        <v>0</v>
      </c>
      <c r="T64" s="41">
        <f t="shared" si="57"/>
        <v>0</v>
      </c>
      <c r="U64" s="41">
        <f t="shared" si="57"/>
        <v>0</v>
      </c>
      <c r="V64" s="41">
        <f t="shared" si="57"/>
        <v>0</v>
      </c>
      <c r="W64" s="41">
        <f t="shared" si="57"/>
        <v>0</v>
      </c>
      <c r="X64" s="41">
        <f t="shared" si="57"/>
        <v>3</v>
      </c>
      <c r="Y64" s="41">
        <f t="shared" si="57"/>
        <v>14000</v>
      </c>
      <c r="Z64" s="41">
        <f t="shared" si="57"/>
        <v>0</v>
      </c>
      <c r="AA64" s="41">
        <f t="shared" si="57"/>
        <v>0</v>
      </c>
      <c r="AB64" s="41">
        <f t="shared" si="57"/>
        <v>6</v>
      </c>
      <c r="AC64" s="41">
        <f t="shared" si="57"/>
        <v>0</v>
      </c>
      <c r="AD64" s="41">
        <f t="shared" si="57"/>
        <v>8</v>
      </c>
      <c r="AE64" s="42">
        <f t="shared" si="57"/>
        <v>43000</v>
      </c>
      <c r="AG64" s="40" t="s">
        <v>31</v>
      </c>
      <c r="AH64" s="41">
        <f t="shared" ref="AH64:AU64" si="58">SUM(AH62:AH63)</f>
        <v>0</v>
      </c>
      <c r="AI64" s="41">
        <f t="shared" si="58"/>
        <v>0</v>
      </c>
      <c r="AJ64" s="41">
        <f t="shared" si="58"/>
        <v>0</v>
      </c>
      <c r="AK64" s="41">
        <f t="shared" si="58"/>
        <v>0</v>
      </c>
      <c r="AL64" s="41">
        <f t="shared" si="58"/>
        <v>0</v>
      </c>
      <c r="AM64" s="41">
        <f t="shared" si="58"/>
        <v>0</v>
      </c>
      <c r="AN64" s="41">
        <f t="shared" si="58"/>
        <v>0</v>
      </c>
      <c r="AO64" s="41">
        <f t="shared" si="58"/>
        <v>0</v>
      </c>
      <c r="AP64" s="41">
        <f t="shared" si="58"/>
        <v>0</v>
      </c>
      <c r="AQ64" s="41">
        <f t="shared" si="58"/>
        <v>0</v>
      </c>
      <c r="AR64" s="41">
        <f t="shared" si="58"/>
        <v>0</v>
      </c>
      <c r="AS64" s="41">
        <f t="shared" si="58"/>
        <v>0</v>
      </c>
      <c r="AT64" s="41">
        <f t="shared" si="58"/>
        <v>0</v>
      </c>
      <c r="AU64" s="42">
        <f t="shared" si="58"/>
        <v>0</v>
      </c>
    </row>
    <row r="65" spans="1:63" x14ac:dyDescent="0.2">
      <c r="A65" s="38">
        <v>38256</v>
      </c>
      <c r="B65" s="21">
        <v>30</v>
      </c>
      <c r="C65" s="21">
        <v>1454562</v>
      </c>
      <c r="D65" s="21"/>
      <c r="E65" s="21"/>
      <c r="F65" s="21"/>
      <c r="G65" s="21"/>
      <c r="H65" s="21"/>
      <c r="I65" s="21"/>
      <c r="J65" s="21"/>
      <c r="K65" s="21"/>
      <c r="L65" s="21">
        <v>2</v>
      </c>
      <c r="M65" s="21">
        <v>40000</v>
      </c>
      <c r="N65" s="21">
        <v>5</v>
      </c>
      <c r="O65" s="22">
        <v>25000</v>
      </c>
      <c r="Q65" s="38">
        <v>38256</v>
      </c>
      <c r="R65" s="21">
        <v>16</v>
      </c>
      <c r="S65" s="21">
        <v>2294579</v>
      </c>
      <c r="T65" s="21"/>
      <c r="U65" s="21"/>
      <c r="V65" s="21"/>
      <c r="W65" s="21"/>
      <c r="X65" s="21"/>
      <c r="Y65" s="21"/>
      <c r="Z65" s="21"/>
      <c r="AA65" s="21"/>
      <c r="AB65" s="21">
        <v>14</v>
      </c>
      <c r="AC65" s="21">
        <v>591000</v>
      </c>
      <c r="AD65" s="21">
        <v>4</v>
      </c>
      <c r="AE65" s="22">
        <v>43000</v>
      </c>
      <c r="AG65" s="38">
        <v>38256</v>
      </c>
      <c r="AH65" s="21">
        <v>11</v>
      </c>
      <c r="AI65" s="21">
        <v>545652</v>
      </c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2"/>
    </row>
    <row r="66" spans="1:63" x14ac:dyDescent="0.2">
      <c r="A66" s="39">
        <v>38261</v>
      </c>
      <c r="B66" s="21"/>
      <c r="C66" s="21"/>
      <c r="D66" s="21"/>
      <c r="E66" s="21"/>
      <c r="F66" s="21">
        <v>4</v>
      </c>
      <c r="G66" s="21">
        <v>76500</v>
      </c>
      <c r="H66" s="21"/>
      <c r="I66" s="21"/>
      <c r="J66" s="21"/>
      <c r="K66" s="21"/>
      <c r="L66" s="21"/>
      <c r="M66" s="21"/>
      <c r="N66" s="21"/>
      <c r="O66" s="22"/>
      <c r="Q66" s="39">
        <v>38261</v>
      </c>
      <c r="R66" s="21"/>
      <c r="S66" s="21"/>
      <c r="T66" s="21"/>
      <c r="U66" s="21"/>
      <c r="V66" s="21">
        <v>23</v>
      </c>
      <c r="W66" s="21">
        <v>953000</v>
      </c>
      <c r="X66" s="21"/>
      <c r="Y66" s="21"/>
      <c r="Z66" s="21"/>
      <c r="AA66" s="21"/>
      <c r="AB66" s="21"/>
      <c r="AC66" s="21"/>
      <c r="AD66" s="21"/>
      <c r="AE66" s="22"/>
      <c r="AG66" s="39">
        <v>38261</v>
      </c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2"/>
    </row>
    <row r="67" spans="1:63" x14ac:dyDescent="0.2">
      <c r="A67" s="38">
        <v>38273</v>
      </c>
      <c r="B67" s="21"/>
      <c r="C67" s="21"/>
      <c r="D67" s="21"/>
      <c r="E67" s="21"/>
      <c r="F67" s="21">
        <v>36</v>
      </c>
      <c r="G67" s="21">
        <v>150000</v>
      </c>
      <c r="H67" s="21"/>
      <c r="I67" s="21"/>
      <c r="J67" s="21"/>
      <c r="K67" s="21"/>
      <c r="L67" s="21"/>
      <c r="M67" s="21"/>
      <c r="N67" s="21"/>
      <c r="O67" s="22"/>
      <c r="Q67" s="38">
        <v>38273</v>
      </c>
      <c r="R67" s="21"/>
      <c r="S67" s="21"/>
      <c r="T67" s="21"/>
      <c r="U67" s="21"/>
      <c r="V67" s="21">
        <v>22</v>
      </c>
      <c r="W67" s="21">
        <v>197000</v>
      </c>
      <c r="X67" s="21"/>
      <c r="Y67" s="21"/>
      <c r="Z67" s="21"/>
      <c r="AA67" s="21"/>
      <c r="AB67" s="21"/>
      <c r="AC67" s="21"/>
      <c r="AD67" s="21"/>
      <c r="AE67" s="22"/>
      <c r="AG67" s="38">
        <v>38273</v>
      </c>
      <c r="AH67" s="21"/>
      <c r="AI67" s="21"/>
      <c r="AJ67" s="21"/>
      <c r="AK67" s="21"/>
      <c r="AL67" s="21">
        <v>1</v>
      </c>
      <c r="AM67" s="21">
        <v>90000</v>
      </c>
      <c r="AN67" s="21"/>
      <c r="AO67" s="21"/>
      <c r="AP67" s="21"/>
      <c r="AQ67" s="21"/>
      <c r="AR67" s="21"/>
      <c r="AS67" s="21"/>
      <c r="AT67" s="21"/>
      <c r="AU67" s="22"/>
    </row>
    <row r="68" spans="1:63" s="33" customFormat="1" x14ac:dyDescent="0.2">
      <c r="A68" s="40" t="s">
        <v>32</v>
      </c>
      <c r="B68" s="41">
        <f t="shared" ref="B68:O68" si="59">SUM(B65:B67)</f>
        <v>30</v>
      </c>
      <c r="C68" s="41">
        <f t="shared" si="59"/>
        <v>1454562</v>
      </c>
      <c r="D68" s="41">
        <f t="shared" si="59"/>
        <v>0</v>
      </c>
      <c r="E68" s="41">
        <f t="shared" si="59"/>
        <v>0</v>
      </c>
      <c r="F68" s="41">
        <f t="shared" si="59"/>
        <v>40</v>
      </c>
      <c r="G68" s="41">
        <f t="shared" si="59"/>
        <v>226500</v>
      </c>
      <c r="H68" s="41">
        <f t="shared" si="59"/>
        <v>0</v>
      </c>
      <c r="I68" s="41">
        <f t="shared" si="59"/>
        <v>0</v>
      </c>
      <c r="J68" s="41">
        <f t="shared" si="59"/>
        <v>0</v>
      </c>
      <c r="K68" s="41">
        <f t="shared" si="59"/>
        <v>0</v>
      </c>
      <c r="L68" s="41">
        <f t="shared" si="59"/>
        <v>2</v>
      </c>
      <c r="M68" s="41">
        <f t="shared" si="59"/>
        <v>40000</v>
      </c>
      <c r="N68" s="41">
        <f t="shared" si="59"/>
        <v>5</v>
      </c>
      <c r="O68" s="42">
        <f t="shared" si="59"/>
        <v>25000</v>
      </c>
      <c r="Q68" s="40" t="s">
        <v>32</v>
      </c>
      <c r="R68" s="41">
        <f t="shared" ref="R68:AE68" si="60">SUM(R65:R67)</f>
        <v>16</v>
      </c>
      <c r="S68" s="41">
        <f t="shared" si="60"/>
        <v>2294579</v>
      </c>
      <c r="T68" s="41">
        <f t="shared" si="60"/>
        <v>0</v>
      </c>
      <c r="U68" s="41">
        <f t="shared" si="60"/>
        <v>0</v>
      </c>
      <c r="V68" s="41">
        <f t="shared" si="60"/>
        <v>45</v>
      </c>
      <c r="W68" s="41">
        <f t="shared" si="60"/>
        <v>1150000</v>
      </c>
      <c r="X68" s="41">
        <f t="shared" si="60"/>
        <v>0</v>
      </c>
      <c r="Y68" s="41">
        <f t="shared" si="60"/>
        <v>0</v>
      </c>
      <c r="Z68" s="41">
        <f t="shared" si="60"/>
        <v>0</v>
      </c>
      <c r="AA68" s="41">
        <f t="shared" si="60"/>
        <v>0</v>
      </c>
      <c r="AB68" s="41">
        <f t="shared" si="60"/>
        <v>14</v>
      </c>
      <c r="AC68" s="41">
        <f t="shared" si="60"/>
        <v>591000</v>
      </c>
      <c r="AD68" s="41">
        <f t="shared" si="60"/>
        <v>4</v>
      </c>
      <c r="AE68" s="42">
        <f t="shared" si="60"/>
        <v>43000</v>
      </c>
      <c r="AG68" s="40" t="s">
        <v>32</v>
      </c>
      <c r="AH68" s="41">
        <f>SUM(AH65:AH67)</f>
        <v>11</v>
      </c>
      <c r="AI68" s="41">
        <f>SUM(AI65:AI67)</f>
        <v>545652</v>
      </c>
      <c r="AJ68" s="41">
        <f>SUM(AJ65:AJ67)</f>
        <v>0</v>
      </c>
      <c r="AK68" s="41">
        <f>SUM(AK65:AK67)</f>
        <v>0</v>
      </c>
      <c r="AL68" s="41">
        <f>SUM(AL65:AL67)</f>
        <v>1</v>
      </c>
      <c r="AM68" s="41">
        <f t="shared" ref="AM68:AU68" si="61">SUM(AM65:AM67)</f>
        <v>90000</v>
      </c>
      <c r="AN68" s="41">
        <f t="shared" si="61"/>
        <v>0</v>
      </c>
      <c r="AO68" s="41">
        <f t="shared" si="61"/>
        <v>0</v>
      </c>
      <c r="AP68" s="41">
        <f t="shared" si="61"/>
        <v>0</v>
      </c>
      <c r="AQ68" s="41">
        <f t="shared" si="61"/>
        <v>0</v>
      </c>
      <c r="AR68" s="41">
        <f t="shared" si="61"/>
        <v>0</v>
      </c>
      <c r="AS68" s="41">
        <f t="shared" si="61"/>
        <v>0</v>
      </c>
      <c r="AT68" s="41">
        <f t="shared" si="61"/>
        <v>0</v>
      </c>
      <c r="AU68" s="42">
        <f t="shared" si="61"/>
        <v>0</v>
      </c>
    </row>
    <row r="69" spans="1:63" x14ac:dyDescent="0.2">
      <c r="A69" s="43" t="s">
        <v>27</v>
      </c>
      <c r="B69" s="44"/>
      <c r="C69" s="44"/>
      <c r="D69" s="44"/>
      <c r="E69" s="44"/>
      <c r="F69" s="44">
        <v>49</v>
      </c>
      <c r="G69" s="44"/>
      <c r="H69" s="44">
        <v>2</v>
      </c>
      <c r="I69" s="44">
        <v>31000</v>
      </c>
      <c r="J69" s="44"/>
      <c r="K69" s="44"/>
      <c r="L69" s="44"/>
      <c r="M69" s="44"/>
      <c r="N69" s="44"/>
      <c r="O69" s="45"/>
      <c r="Q69" s="43" t="s">
        <v>27</v>
      </c>
      <c r="R69" s="44"/>
      <c r="S69" s="44"/>
      <c r="T69" s="44"/>
      <c r="U69" s="44"/>
      <c r="V69" s="44">
        <v>24</v>
      </c>
      <c r="W69" s="44"/>
      <c r="X69" s="44">
        <v>3</v>
      </c>
      <c r="Y69" s="44">
        <v>60000</v>
      </c>
      <c r="Z69" s="44"/>
      <c r="AA69" s="44"/>
      <c r="AB69" s="44"/>
      <c r="AC69" s="44"/>
      <c r="AD69" s="44"/>
      <c r="AE69" s="45"/>
      <c r="AG69" s="43" t="s">
        <v>27</v>
      </c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5"/>
      <c r="BD69" s="34"/>
      <c r="BE69" s="34"/>
      <c r="BJ69" s="34"/>
      <c r="BK69" s="34"/>
    </row>
    <row r="70" spans="1:63" s="33" customFormat="1" ht="13.5" thickBot="1" x14ac:dyDescent="0.25">
      <c r="A70" s="46" t="s">
        <v>34</v>
      </c>
      <c r="B70" s="47">
        <f t="shared" ref="B70:O70" si="62">SUM(B69)</f>
        <v>0</v>
      </c>
      <c r="C70" s="47">
        <f t="shared" si="62"/>
        <v>0</v>
      </c>
      <c r="D70" s="47">
        <f t="shared" si="62"/>
        <v>0</v>
      </c>
      <c r="E70" s="47">
        <f t="shared" si="62"/>
        <v>0</v>
      </c>
      <c r="F70" s="47">
        <f t="shared" si="62"/>
        <v>49</v>
      </c>
      <c r="G70" s="47">
        <f t="shared" si="62"/>
        <v>0</v>
      </c>
      <c r="H70" s="47">
        <f t="shared" si="62"/>
        <v>2</v>
      </c>
      <c r="I70" s="47">
        <f t="shared" si="62"/>
        <v>31000</v>
      </c>
      <c r="J70" s="47">
        <f t="shared" si="62"/>
        <v>0</v>
      </c>
      <c r="K70" s="47">
        <f t="shared" si="62"/>
        <v>0</v>
      </c>
      <c r="L70" s="47">
        <f t="shared" si="62"/>
        <v>0</v>
      </c>
      <c r="M70" s="47">
        <f t="shared" si="62"/>
        <v>0</v>
      </c>
      <c r="N70" s="47">
        <f t="shared" si="62"/>
        <v>0</v>
      </c>
      <c r="O70" s="48">
        <f t="shared" si="62"/>
        <v>0</v>
      </c>
      <c r="Q70" s="58" t="s">
        <v>34</v>
      </c>
      <c r="R70" s="59">
        <f t="shared" ref="R70:AE70" si="63">SUM(R69)</f>
        <v>0</v>
      </c>
      <c r="S70" s="59">
        <f t="shared" si="63"/>
        <v>0</v>
      </c>
      <c r="T70" s="59">
        <f t="shared" si="63"/>
        <v>0</v>
      </c>
      <c r="U70" s="59">
        <f t="shared" si="63"/>
        <v>0</v>
      </c>
      <c r="V70" s="59">
        <f t="shared" si="63"/>
        <v>24</v>
      </c>
      <c r="W70" s="59">
        <f t="shared" si="63"/>
        <v>0</v>
      </c>
      <c r="X70" s="59">
        <f t="shared" si="63"/>
        <v>3</v>
      </c>
      <c r="Y70" s="59">
        <f t="shared" si="63"/>
        <v>60000</v>
      </c>
      <c r="Z70" s="59">
        <f t="shared" si="63"/>
        <v>0</v>
      </c>
      <c r="AA70" s="59">
        <f t="shared" si="63"/>
        <v>0</v>
      </c>
      <c r="AB70" s="59">
        <f t="shared" si="63"/>
        <v>0</v>
      </c>
      <c r="AC70" s="59">
        <f t="shared" si="63"/>
        <v>0</v>
      </c>
      <c r="AD70" s="59">
        <f t="shared" si="63"/>
        <v>0</v>
      </c>
      <c r="AE70" s="60">
        <f t="shared" si="63"/>
        <v>0</v>
      </c>
      <c r="AG70" s="46" t="s">
        <v>34</v>
      </c>
      <c r="AH70" s="47">
        <f>SUM(AH69)</f>
        <v>0</v>
      </c>
      <c r="AI70" s="47">
        <f>SUM(AI69)</f>
        <v>0</v>
      </c>
      <c r="AJ70" s="47">
        <f>SUM(AJ69)</f>
        <v>0</v>
      </c>
      <c r="AK70" s="47">
        <f>SUM(AK69)</f>
        <v>0</v>
      </c>
      <c r="AL70" s="47">
        <f>SUM(AL69)</f>
        <v>0</v>
      </c>
      <c r="AM70" s="47">
        <f t="shared" ref="AM70:AU70" si="64">SUM(AM69)</f>
        <v>0</v>
      </c>
      <c r="AN70" s="47">
        <f t="shared" si="64"/>
        <v>0</v>
      </c>
      <c r="AO70" s="47">
        <f t="shared" si="64"/>
        <v>0</v>
      </c>
      <c r="AP70" s="47">
        <f t="shared" si="64"/>
        <v>0</v>
      </c>
      <c r="AQ70" s="47">
        <f t="shared" si="64"/>
        <v>0</v>
      </c>
      <c r="AR70" s="47">
        <f t="shared" si="64"/>
        <v>0</v>
      </c>
      <c r="AS70" s="47">
        <f t="shared" si="64"/>
        <v>0</v>
      </c>
      <c r="AT70" s="47">
        <f t="shared" si="64"/>
        <v>0</v>
      </c>
      <c r="AU70" s="48">
        <f t="shared" si="64"/>
        <v>0</v>
      </c>
      <c r="BD70" s="35"/>
      <c r="BE70" s="35"/>
      <c r="BJ70" s="35"/>
      <c r="BK70" s="35"/>
    </row>
    <row r="71" spans="1:63" s="33" customFormat="1" ht="13.5" thickBot="1" x14ac:dyDescent="0.25">
      <c r="A71" s="49" t="s">
        <v>29</v>
      </c>
      <c r="B71" s="50">
        <f t="shared" ref="B71:O71" si="65">B61+B64+B68+B70</f>
        <v>49</v>
      </c>
      <c r="C71" s="50">
        <f t="shared" si="65"/>
        <v>1916562</v>
      </c>
      <c r="D71" s="50">
        <f t="shared" si="65"/>
        <v>1</v>
      </c>
      <c r="E71" s="50">
        <f t="shared" si="65"/>
        <v>450</v>
      </c>
      <c r="F71" s="50">
        <f t="shared" si="65"/>
        <v>103</v>
      </c>
      <c r="G71" s="50">
        <f t="shared" si="65"/>
        <v>879500</v>
      </c>
      <c r="H71" s="50">
        <f t="shared" si="65"/>
        <v>10</v>
      </c>
      <c r="I71" s="50">
        <f t="shared" si="65"/>
        <v>87000</v>
      </c>
      <c r="J71" s="50">
        <f t="shared" si="65"/>
        <v>3</v>
      </c>
      <c r="K71" s="50">
        <f t="shared" si="65"/>
        <v>50</v>
      </c>
      <c r="L71" s="50">
        <f t="shared" si="65"/>
        <v>2</v>
      </c>
      <c r="M71" s="50">
        <f t="shared" si="65"/>
        <v>40000</v>
      </c>
      <c r="N71" s="50">
        <f t="shared" si="65"/>
        <v>15</v>
      </c>
      <c r="O71" s="51">
        <f t="shared" si="65"/>
        <v>106500</v>
      </c>
      <c r="Q71" s="57" t="s">
        <v>29</v>
      </c>
      <c r="R71" s="57">
        <f t="shared" ref="R71:AE71" si="66">R61+R64+R68+R70</f>
        <v>18</v>
      </c>
      <c r="S71" s="57">
        <f t="shared" si="66"/>
        <v>2668579</v>
      </c>
      <c r="T71" s="57">
        <f t="shared" si="66"/>
        <v>5</v>
      </c>
      <c r="U71" s="57">
        <f t="shared" si="66"/>
        <v>213</v>
      </c>
      <c r="V71" s="57">
        <f t="shared" si="66"/>
        <v>92</v>
      </c>
      <c r="W71" s="57">
        <f t="shared" si="66"/>
        <v>2208000</v>
      </c>
      <c r="X71" s="57">
        <f t="shared" si="66"/>
        <v>7</v>
      </c>
      <c r="Y71" s="57">
        <f t="shared" si="66"/>
        <v>89000</v>
      </c>
      <c r="Z71" s="57">
        <f t="shared" si="66"/>
        <v>16</v>
      </c>
      <c r="AA71" s="57">
        <f t="shared" si="66"/>
        <v>0</v>
      </c>
      <c r="AB71" s="57">
        <f t="shared" si="66"/>
        <v>27</v>
      </c>
      <c r="AC71" s="57">
        <f t="shared" si="66"/>
        <v>1041000</v>
      </c>
      <c r="AD71" s="57">
        <f t="shared" si="66"/>
        <v>18</v>
      </c>
      <c r="AE71" s="57">
        <f t="shared" si="66"/>
        <v>129200</v>
      </c>
      <c r="AG71" s="49" t="s">
        <v>29</v>
      </c>
      <c r="AH71" s="50">
        <f>AH61+AH64+AH68+AH70</f>
        <v>11</v>
      </c>
      <c r="AI71" s="50">
        <f>AI61+AI64+AI68+AI70</f>
        <v>545652</v>
      </c>
      <c r="AJ71" s="50">
        <f>AJ61+AJ64+AJ68+AJ70</f>
        <v>0</v>
      </c>
      <c r="AK71" s="50">
        <f>AK61+AK64+AK68+AK70</f>
        <v>0</v>
      </c>
      <c r="AL71" s="50">
        <f>AL61+AL64+AL68+AL70</f>
        <v>1</v>
      </c>
      <c r="AM71" s="50">
        <f t="shared" ref="AM71:AU71" si="67">AM61+AM64+AM68+AM70</f>
        <v>90000</v>
      </c>
      <c r="AN71" s="50">
        <f t="shared" si="67"/>
        <v>0</v>
      </c>
      <c r="AO71" s="50">
        <f t="shared" si="67"/>
        <v>0</v>
      </c>
      <c r="AP71" s="50">
        <f t="shared" si="67"/>
        <v>0</v>
      </c>
      <c r="AQ71" s="50">
        <f t="shared" si="67"/>
        <v>0</v>
      </c>
      <c r="AR71" s="50">
        <f t="shared" si="67"/>
        <v>0</v>
      </c>
      <c r="AS71" s="50">
        <f t="shared" si="67"/>
        <v>0</v>
      </c>
      <c r="AT71" s="50">
        <f t="shared" si="67"/>
        <v>0</v>
      </c>
      <c r="AU71" s="51">
        <f t="shared" si="67"/>
        <v>0</v>
      </c>
    </row>
    <row r="72" spans="1:63" ht="13.5" thickBot="1" x14ac:dyDescent="0.25"/>
    <row r="73" spans="1:63" x14ac:dyDescent="0.2">
      <c r="A73" s="148" t="s">
        <v>38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50"/>
      <c r="Q73" s="148" t="s">
        <v>44</v>
      </c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50"/>
      <c r="AG73" s="148" t="s">
        <v>24</v>
      </c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50"/>
    </row>
    <row r="74" spans="1:63" x14ac:dyDescent="0.2">
      <c r="A74" s="153" t="s">
        <v>28</v>
      </c>
      <c r="B74" s="151" t="s">
        <v>63</v>
      </c>
      <c r="C74" s="151"/>
      <c r="D74" s="151" t="s">
        <v>2</v>
      </c>
      <c r="E74" s="151"/>
      <c r="F74" s="151"/>
      <c r="G74" s="151"/>
      <c r="H74" s="151"/>
      <c r="I74" s="151"/>
      <c r="J74" s="151" t="s">
        <v>0</v>
      </c>
      <c r="K74" s="151"/>
      <c r="L74" s="151"/>
      <c r="M74" s="151"/>
      <c r="N74" s="151"/>
      <c r="O74" s="152"/>
      <c r="Q74" s="153" t="s">
        <v>28</v>
      </c>
      <c r="R74" s="151" t="s">
        <v>63</v>
      </c>
      <c r="S74" s="151"/>
      <c r="T74" s="151" t="s">
        <v>2</v>
      </c>
      <c r="U74" s="151"/>
      <c r="V74" s="151"/>
      <c r="W74" s="151"/>
      <c r="X74" s="151"/>
      <c r="Y74" s="151"/>
      <c r="Z74" s="151" t="s">
        <v>0</v>
      </c>
      <c r="AA74" s="151"/>
      <c r="AB74" s="151"/>
      <c r="AC74" s="151"/>
      <c r="AD74" s="151"/>
      <c r="AE74" s="152"/>
      <c r="AG74" s="153" t="s">
        <v>28</v>
      </c>
      <c r="AH74" s="151" t="s">
        <v>63</v>
      </c>
      <c r="AI74" s="151"/>
      <c r="AJ74" s="151" t="s">
        <v>2</v>
      </c>
      <c r="AK74" s="151"/>
      <c r="AL74" s="151"/>
      <c r="AM74" s="151"/>
      <c r="AN74" s="151"/>
      <c r="AO74" s="151"/>
      <c r="AP74" s="151" t="s">
        <v>0</v>
      </c>
      <c r="AQ74" s="151"/>
      <c r="AR74" s="151"/>
      <c r="AS74" s="151"/>
      <c r="AT74" s="151"/>
      <c r="AU74" s="152"/>
    </row>
    <row r="75" spans="1:63" ht="25.5" x14ac:dyDescent="0.2">
      <c r="A75" s="153"/>
      <c r="B75" s="52" t="s">
        <v>5</v>
      </c>
      <c r="C75" s="52" t="s">
        <v>95</v>
      </c>
      <c r="D75" s="52" t="s">
        <v>5</v>
      </c>
      <c r="E75" s="52" t="s">
        <v>96</v>
      </c>
      <c r="F75" s="52" t="s">
        <v>5</v>
      </c>
      <c r="G75" s="52" t="s">
        <v>95</v>
      </c>
      <c r="H75" s="52" t="s">
        <v>5</v>
      </c>
      <c r="I75" s="52" t="s">
        <v>97</v>
      </c>
      <c r="J75" s="52" t="s">
        <v>5</v>
      </c>
      <c r="K75" s="52" t="s">
        <v>96</v>
      </c>
      <c r="L75" s="52" t="s">
        <v>5</v>
      </c>
      <c r="M75" s="52" t="s">
        <v>95</v>
      </c>
      <c r="N75" s="52" t="s">
        <v>5</v>
      </c>
      <c r="O75" s="117" t="s">
        <v>97</v>
      </c>
      <c r="Q75" s="153"/>
      <c r="R75" s="52" t="s">
        <v>5</v>
      </c>
      <c r="S75" s="52" t="s">
        <v>95</v>
      </c>
      <c r="T75" s="52" t="s">
        <v>5</v>
      </c>
      <c r="U75" s="52" t="s">
        <v>96</v>
      </c>
      <c r="V75" s="52" t="s">
        <v>5</v>
      </c>
      <c r="W75" s="52" t="s">
        <v>95</v>
      </c>
      <c r="X75" s="52" t="s">
        <v>5</v>
      </c>
      <c r="Y75" s="52" t="s">
        <v>97</v>
      </c>
      <c r="Z75" s="52" t="s">
        <v>5</v>
      </c>
      <c r="AA75" s="52" t="s">
        <v>96</v>
      </c>
      <c r="AB75" s="52" t="s">
        <v>5</v>
      </c>
      <c r="AC75" s="52" t="s">
        <v>95</v>
      </c>
      <c r="AD75" s="52" t="s">
        <v>5</v>
      </c>
      <c r="AE75" s="117" t="s">
        <v>97</v>
      </c>
      <c r="AG75" s="153"/>
      <c r="AH75" s="52" t="s">
        <v>5</v>
      </c>
      <c r="AI75" s="52" t="s">
        <v>95</v>
      </c>
      <c r="AJ75" s="52" t="s">
        <v>5</v>
      </c>
      <c r="AK75" s="52" t="s">
        <v>96</v>
      </c>
      <c r="AL75" s="52" t="s">
        <v>5</v>
      </c>
      <c r="AM75" s="52" t="s">
        <v>95</v>
      </c>
      <c r="AN75" s="52" t="s">
        <v>5</v>
      </c>
      <c r="AO75" s="52" t="s">
        <v>97</v>
      </c>
      <c r="AP75" s="52" t="s">
        <v>5</v>
      </c>
      <c r="AQ75" s="52" t="s">
        <v>96</v>
      </c>
      <c r="AR75" s="52" t="s">
        <v>5</v>
      </c>
      <c r="AS75" s="52" t="s">
        <v>95</v>
      </c>
      <c r="AT75" s="52" t="s">
        <v>5</v>
      </c>
      <c r="AU75" s="117" t="s">
        <v>97</v>
      </c>
      <c r="BD75" s="32"/>
      <c r="BE75" s="32"/>
      <c r="BJ75" s="32"/>
      <c r="BK75" s="32"/>
    </row>
    <row r="76" spans="1:63" x14ac:dyDescent="0.2">
      <c r="A76" s="38">
        <v>37059</v>
      </c>
      <c r="B76" s="21">
        <v>3</v>
      </c>
      <c r="C76" s="21">
        <v>196000</v>
      </c>
      <c r="D76" s="21"/>
      <c r="E76" s="21"/>
      <c r="F76" s="21">
        <v>8</v>
      </c>
      <c r="G76" s="21">
        <v>481000</v>
      </c>
      <c r="H76" s="21"/>
      <c r="I76" s="21"/>
      <c r="J76" s="21"/>
      <c r="K76" s="21"/>
      <c r="L76" s="21"/>
      <c r="M76" s="21"/>
      <c r="N76" s="21"/>
      <c r="O76" s="22"/>
      <c r="Q76" s="38">
        <v>37059</v>
      </c>
      <c r="R76" s="21">
        <v>20</v>
      </c>
      <c r="S76" s="21">
        <v>81000</v>
      </c>
      <c r="T76" s="21"/>
      <c r="U76" s="21"/>
      <c r="V76" s="21">
        <v>74</v>
      </c>
      <c r="W76" s="21">
        <v>5223000</v>
      </c>
      <c r="X76" s="21"/>
      <c r="Y76" s="21"/>
      <c r="Z76" s="21"/>
      <c r="AA76" s="21"/>
      <c r="AB76" s="21"/>
      <c r="AC76" s="21"/>
      <c r="AD76" s="21"/>
      <c r="AE76" s="22"/>
      <c r="AG76" s="38">
        <v>37059</v>
      </c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2"/>
    </row>
    <row r="77" spans="1:63" x14ac:dyDescent="0.2">
      <c r="A77" s="38">
        <v>37069</v>
      </c>
      <c r="B77" s="21"/>
      <c r="C77" s="21"/>
      <c r="D77" s="21">
        <v>0</v>
      </c>
      <c r="E77" s="21">
        <v>0</v>
      </c>
      <c r="F77" s="21"/>
      <c r="G77" s="21"/>
      <c r="H77" s="21">
        <v>4</v>
      </c>
      <c r="I77" s="21">
        <v>6500</v>
      </c>
      <c r="J77" s="21">
        <v>0</v>
      </c>
      <c r="K77" s="21">
        <v>700</v>
      </c>
      <c r="L77" s="21">
        <v>0</v>
      </c>
      <c r="M77" s="21">
        <v>0</v>
      </c>
      <c r="N77" s="21">
        <v>0</v>
      </c>
      <c r="O77" s="22">
        <v>0</v>
      </c>
      <c r="Q77" s="38">
        <v>37069</v>
      </c>
      <c r="R77" s="21"/>
      <c r="S77" s="21"/>
      <c r="T77" s="21">
        <v>26</v>
      </c>
      <c r="U77" s="21">
        <v>285</v>
      </c>
      <c r="V77" s="21"/>
      <c r="W77" s="21"/>
      <c r="X77" s="21">
        <v>10</v>
      </c>
      <c r="Y77" s="21">
        <v>15500</v>
      </c>
      <c r="Z77" s="21">
        <v>32</v>
      </c>
      <c r="AA77" s="21">
        <v>0</v>
      </c>
      <c r="AB77" s="21">
        <v>22</v>
      </c>
      <c r="AC77" s="21">
        <v>160000</v>
      </c>
      <c r="AD77" s="21">
        <v>15</v>
      </c>
      <c r="AE77" s="22">
        <v>11200</v>
      </c>
      <c r="AG77" s="38">
        <v>37069</v>
      </c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2"/>
    </row>
    <row r="78" spans="1:63" x14ac:dyDescent="0.2">
      <c r="A78" s="39">
        <v>37226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>
        <v>0</v>
      </c>
      <c r="O78" s="22">
        <v>0</v>
      </c>
      <c r="Q78" s="39">
        <v>37226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>
        <v>24</v>
      </c>
      <c r="AE78" s="22">
        <v>308300</v>
      </c>
      <c r="AG78" s="39">
        <v>37226</v>
      </c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v>0</v>
      </c>
      <c r="AU78" s="22">
        <v>0</v>
      </c>
    </row>
    <row r="79" spans="1:63" s="33" customFormat="1" x14ac:dyDescent="0.2">
      <c r="A79" s="40" t="s">
        <v>30</v>
      </c>
      <c r="B79" s="41">
        <f t="shared" ref="B79:AU79" si="68">SUM(B76:B78)</f>
        <v>3</v>
      </c>
      <c r="C79" s="41">
        <f t="shared" si="68"/>
        <v>196000</v>
      </c>
      <c r="D79" s="41">
        <f t="shared" si="68"/>
        <v>0</v>
      </c>
      <c r="E79" s="41">
        <f t="shared" si="68"/>
        <v>0</v>
      </c>
      <c r="F79" s="41">
        <f t="shared" si="68"/>
        <v>8</v>
      </c>
      <c r="G79" s="41">
        <f t="shared" si="68"/>
        <v>481000</v>
      </c>
      <c r="H79" s="41">
        <f t="shared" si="68"/>
        <v>4</v>
      </c>
      <c r="I79" s="41">
        <f t="shared" si="68"/>
        <v>6500</v>
      </c>
      <c r="J79" s="41">
        <f t="shared" si="68"/>
        <v>0</v>
      </c>
      <c r="K79" s="41">
        <f t="shared" si="68"/>
        <v>700</v>
      </c>
      <c r="L79" s="41">
        <f t="shared" si="68"/>
        <v>0</v>
      </c>
      <c r="M79" s="41">
        <f t="shared" si="68"/>
        <v>0</v>
      </c>
      <c r="N79" s="41">
        <f t="shared" si="68"/>
        <v>0</v>
      </c>
      <c r="O79" s="42">
        <f t="shared" si="68"/>
        <v>0</v>
      </c>
      <c r="Q79" s="40" t="s">
        <v>30</v>
      </c>
      <c r="R79" s="41">
        <f t="shared" si="68"/>
        <v>20</v>
      </c>
      <c r="S79" s="41">
        <f t="shared" si="68"/>
        <v>81000</v>
      </c>
      <c r="T79" s="41">
        <f t="shared" si="68"/>
        <v>26</v>
      </c>
      <c r="U79" s="41">
        <f t="shared" si="68"/>
        <v>285</v>
      </c>
      <c r="V79" s="41">
        <f t="shared" si="68"/>
        <v>74</v>
      </c>
      <c r="W79" s="41">
        <f t="shared" si="68"/>
        <v>5223000</v>
      </c>
      <c r="X79" s="41">
        <f t="shared" si="68"/>
        <v>10</v>
      </c>
      <c r="Y79" s="41">
        <f t="shared" si="68"/>
        <v>15500</v>
      </c>
      <c r="Z79" s="41">
        <f t="shared" si="68"/>
        <v>32</v>
      </c>
      <c r="AA79" s="41">
        <f t="shared" si="68"/>
        <v>0</v>
      </c>
      <c r="AB79" s="41">
        <f t="shared" si="68"/>
        <v>22</v>
      </c>
      <c r="AC79" s="41">
        <f t="shared" si="68"/>
        <v>160000</v>
      </c>
      <c r="AD79" s="41">
        <f t="shared" si="68"/>
        <v>39</v>
      </c>
      <c r="AE79" s="42">
        <f t="shared" si="68"/>
        <v>319500</v>
      </c>
      <c r="AG79" s="40" t="s">
        <v>30</v>
      </c>
      <c r="AH79" s="41">
        <f t="shared" si="68"/>
        <v>0</v>
      </c>
      <c r="AI79" s="41">
        <f t="shared" si="68"/>
        <v>0</v>
      </c>
      <c r="AJ79" s="41">
        <f t="shared" si="68"/>
        <v>0</v>
      </c>
      <c r="AK79" s="41">
        <f t="shared" si="68"/>
        <v>0</v>
      </c>
      <c r="AL79" s="41">
        <f t="shared" si="68"/>
        <v>0</v>
      </c>
      <c r="AM79" s="41">
        <f t="shared" si="68"/>
        <v>0</v>
      </c>
      <c r="AN79" s="41">
        <f t="shared" si="68"/>
        <v>0</v>
      </c>
      <c r="AO79" s="41">
        <f t="shared" si="68"/>
        <v>0</v>
      </c>
      <c r="AP79" s="41">
        <f t="shared" si="68"/>
        <v>0</v>
      </c>
      <c r="AQ79" s="41">
        <f t="shared" si="68"/>
        <v>0</v>
      </c>
      <c r="AR79" s="41">
        <f t="shared" si="68"/>
        <v>0</v>
      </c>
      <c r="AS79" s="41">
        <f t="shared" si="68"/>
        <v>0</v>
      </c>
      <c r="AT79" s="41">
        <f t="shared" si="68"/>
        <v>0</v>
      </c>
      <c r="AU79" s="42">
        <f t="shared" si="68"/>
        <v>0</v>
      </c>
    </row>
    <row r="80" spans="1:63" x14ac:dyDescent="0.2">
      <c r="A80" s="38">
        <v>37906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>
        <v>0</v>
      </c>
      <c r="M80" s="21"/>
      <c r="N80" s="21">
        <v>2</v>
      </c>
      <c r="O80" s="22">
        <v>20000</v>
      </c>
      <c r="Q80" s="38">
        <v>37906</v>
      </c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>
        <v>45</v>
      </c>
      <c r="AC80" s="21"/>
      <c r="AD80" s="21">
        <v>61</v>
      </c>
      <c r="AE80" s="22">
        <v>1049000</v>
      </c>
      <c r="AG80" s="38">
        <v>37906</v>
      </c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2"/>
    </row>
    <row r="81" spans="1:63" x14ac:dyDescent="0.2">
      <c r="A81" s="38">
        <v>37917</v>
      </c>
      <c r="B81" s="21"/>
      <c r="C81" s="21"/>
      <c r="D81" s="21"/>
      <c r="E81" s="21"/>
      <c r="F81" s="21"/>
      <c r="G81" s="21">
        <v>0</v>
      </c>
      <c r="H81" s="21">
        <v>0</v>
      </c>
      <c r="I81" s="21"/>
      <c r="J81" s="21"/>
      <c r="K81" s="21"/>
      <c r="L81" s="21"/>
      <c r="M81" s="21"/>
      <c r="N81" s="21"/>
      <c r="O81" s="22"/>
      <c r="Q81" s="38">
        <v>37917</v>
      </c>
      <c r="R81" s="21"/>
      <c r="S81" s="21"/>
      <c r="T81" s="21"/>
      <c r="U81" s="21"/>
      <c r="V81" s="21"/>
      <c r="W81" s="21"/>
      <c r="X81" s="21">
        <v>30</v>
      </c>
      <c r="Y81" s="21">
        <v>38000</v>
      </c>
      <c r="Z81" s="21"/>
      <c r="AA81" s="21"/>
      <c r="AB81" s="21"/>
      <c r="AC81" s="21"/>
      <c r="AD81" s="21"/>
      <c r="AE81" s="22"/>
      <c r="AG81" s="38">
        <v>37917</v>
      </c>
      <c r="AH81" s="21"/>
      <c r="AI81" s="21"/>
      <c r="AJ81" s="21"/>
      <c r="AK81" s="21"/>
      <c r="AL81" s="21"/>
      <c r="AM81" s="21"/>
      <c r="AN81" s="21">
        <v>0</v>
      </c>
      <c r="AO81" s="21">
        <v>0</v>
      </c>
      <c r="AP81" s="21"/>
      <c r="AQ81" s="21"/>
      <c r="AR81" s="21"/>
      <c r="AS81" s="21"/>
      <c r="AT81" s="21"/>
      <c r="AU81" s="22"/>
    </row>
    <row r="82" spans="1:63" s="33" customFormat="1" x14ac:dyDescent="0.2">
      <c r="A82" s="40" t="s">
        <v>31</v>
      </c>
      <c r="B82" s="41">
        <f t="shared" ref="B82:O82" si="69">SUM(B80:B81)</f>
        <v>0</v>
      </c>
      <c r="C82" s="41">
        <f t="shared" si="69"/>
        <v>0</v>
      </c>
      <c r="D82" s="41">
        <f t="shared" si="69"/>
        <v>0</v>
      </c>
      <c r="E82" s="41">
        <f t="shared" si="69"/>
        <v>0</v>
      </c>
      <c r="F82" s="41">
        <f t="shared" si="69"/>
        <v>0</v>
      </c>
      <c r="G82" s="41">
        <f t="shared" si="69"/>
        <v>0</v>
      </c>
      <c r="H82" s="41">
        <f t="shared" si="69"/>
        <v>0</v>
      </c>
      <c r="I82" s="41">
        <f t="shared" si="69"/>
        <v>0</v>
      </c>
      <c r="J82" s="41">
        <f t="shared" si="69"/>
        <v>0</v>
      </c>
      <c r="K82" s="41">
        <f t="shared" si="69"/>
        <v>0</v>
      </c>
      <c r="L82" s="41">
        <f t="shared" si="69"/>
        <v>0</v>
      </c>
      <c r="M82" s="41">
        <f t="shared" si="69"/>
        <v>0</v>
      </c>
      <c r="N82" s="41">
        <f t="shared" si="69"/>
        <v>2</v>
      </c>
      <c r="O82" s="42">
        <f t="shared" si="69"/>
        <v>20000</v>
      </c>
      <c r="Q82" s="40" t="s">
        <v>31</v>
      </c>
      <c r="R82" s="41">
        <f t="shared" ref="R82:AE82" si="70">SUM(R80:R81)</f>
        <v>0</v>
      </c>
      <c r="S82" s="41">
        <f t="shared" si="70"/>
        <v>0</v>
      </c>
      <c r="T82" s="41">
        <f t="shared" si="70"/>
        <v>0</v>
      </c>
      <c r="U82" s="41">
        <f t="shared" si="70"/>
        <v>0</v>
      </c>
      <c r="V82" s="41">
        <f t="shared" si="70"/>
        <v>0</v>
      </c>
      <c r="W82" s="41">
        <f t="shared" si="70"/>
        <v>0</v>
      </c>
      <c r="X82" s="41">
        <f t="shared" si="70"/>
        <v>30</v>
      </c>
      <c r="Y82" s="41">
        <f t="shared" si="70"/>
        <v>38000</v>
      </c>
      <c r="Z82" s="41">
        <f t="shared" si="70"/>
        <v>0</v>
      </c>
      <c r="AA82" s="41">
        <f t="shared" si="70"/>
        <v>0</v>
      </c>
      <c r="AB82" s="41">
        <f t="shared" si="70"/>
        <v>45</v>
      </c>
      <c r="AC82" s="41">
        <f t="shared" si="70"/>
        <v>0</v>
      </c>
      <c r="AD82" s="41">
        <f t="shared" si="70"/>
        <v>61</v>
      </c>
      <c r="AE82" s="42">
        <f t="shared" si="70"/>
        <v>1049000</v>
      </c>
      <c r="AG82" s="40" t="s">
        <v>31</v>
      </c>
      <c r="AH82" s="41">
        <f t="shared" ref="AH82:AU82" si="71">SUM(AH80:AH81)</f>
        <v>0</v>
      </c>
      <c r="AI82" s="41">
        <f t="shared" si="71"/>
        <v>0</v>
      </c>
      <c r="AJ82" s="41">
        <f t="shared" si="71"/>
        <v>0</v>
      </c>
      <c r="AK82" s="41">
        <f t="shared" si="71"/>
        <v>0</v>
      </c>
      <c r="AL82" s="41">
        <f t="shared" si="71"/>
        <v>0</v>
      </c>
      <c r="AM82" s="41">
        <f t="shared" si="71"/>
        <v>0</v>
      </c>
      <c r="AN82" s="41">
        <f t="shared" si="71"/>
        <v>0</v>
      </c>
      <c r="AO82" s="41">
        <f t="shared" si="71"/>
        <v>0</v>
      </c>
      <c r="AP82" s="41">
        <f t="shared" si="71"/>
        <v>0</v>
      </c>
      <c r="AQ82" s="41">
        <f t="shared" si="71"/>
        <v>0</v>
      </c>
      <c r="AR82" s="41">
        <f t="shared" si="71"/>
        <v>0</v>
      </c>
      <c r="AS82" s="41">
        <f t="shared" si="71"/>
        <v>0</v>
      </c>
      <c r="AT82" s="41">
        <f t="shared" si="71"/>
        <v>0</v>
      </c>
      <c r="AU82" s="42">
        <f t="shared" si="71"/>
        <v>0</v>
      </c>
    </row>
    <row r="83" spans="1:63" x14ac:dyDescent="0.2">
      <c r="A83" s="38">
        <v>38256</v>
      </c>
      <c r="B83" s="21">
        <v>5</v>
      </c>
      <c r="C83" s="21">
        <v>341990</v>
      </c>
      <c r="D83" s="21"/>
      <c r="E83" s="21"/>
      <c r="F83" s="21"/>
      <c r="G83" s="21"/>
      <c r="H83" s="21"/>
      <c r="I83" s="21"/>
      <c r="J83" s="21"/>
      <c r="K83" s="21"/>
      <c r="L83" s="21">
        <v>0</v>
      </c>
      <c r="M83" s="21">
        <v>0</v>
      </c>
      <c r="N83" s="21">
        <v>4</v>
      </c>
      <c r="O83" s="22">
        <v>19000</v>
      </c>
      <c r="Q83" s="38">
        <v>38256</v>
      </c>
      <c r="R83" s="21">
        <v>17</v>
      </c>
      <c r="S83" s="21">
        <v>1136230</v>
      </c>
      <c r="T83" s="21"/>
      <c r="U83" s="21"/>
      <c r="V83" s="21"/>
      <c r="W83" s="21"/>
      <c r="X83" s="21"/>
      <c r="Y83" s="21"/>
      <c r="Z83" s="21"/>
      <c r="AA83" s="21"/>
      <c r="AB83" s="21">
        <v>56</v>
      </c>
      <c r="AC83" s="21">
        <v>1790000</v>
      </c>
      <c r="AD83" s="21">
        <v>12</v>
      </c>
      <c r="AE83" s="22">
        <v>159000</v>
      </c>
      <c r="AG83" s="38">
        <v>38256</v>
      </c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2"/>
    </row>
    <row r="84" spans="1:63" x14ac:dyDescent="0.2">
      <c r="A84" s="39">
        <v>38261</v>
      </c>
      <c r="B84" s="21"/>
      <c r="C84" s="21"/>
      <c r="D84" s="21"/>
      <c r="E84" s="21"/>
      <c r="F84" s="21">
        <v>0</v>
      </c>
      <c r="G84" s="21">
        <v>0</v>
      </c>
      <c r="H84" s="21"/>
      <c r="I84" s="21"/>
      <c r="J84" s="21"/>
      <c r="K84" s="21"/>
      <c r="L84" s="21"/>
      <c r="M84" s="21"/>
      <c r="N84" s="21"/>
      <c r="O84" s="22"/>
      <c r="Q84" s="39">
        <v>38261</v>
      </c>
      <c r="R84" s="21"/>
      <c r="S84" s="21"/>
      <c r="T84" s="21"/>
      <c r="U84" s="21"/>
      <c r="V84" s="21">
        <v>105</v>
      </c>
      <c r="W84" s="21">
        <v>3175960</v>
      </c>
      <c r="X84" s="21"/>
      <c r="Y84" s="21"/>
      <c r="Z84" s="21"/>
      <c r="AA84" s="21"/>
      <c r="AB84" s="21"/>
      <c r="AC84" s="21"/>
      <c r="AD84" s="21"/>
      <c r="AE84" s="22"/>
      <c r="AG84" s="39">
        <v>38261</v>
      </c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2"/>
    </row>
    <row r="85" spans="1:63" x14ac:dyDescent="0.2">
      <c r="A85" s="38">
        <v>38273</v>
      </c>
      <c r="B85" s="21"/>
      <c r="C85" s="21"/>
      <c r="D85" s="21"/>
      <c r="E85" s="21"/>
      <c r="F85" s="21">
        <v>10</v>
      </c>
      <c r="G85" s="21">
        <v>990000</v>
      </c>
      <c r="H85" s="21"/>
      <c r="I85" s="21"/>
      <c r="J85" s="21"/>
      <c r="K85" s="21"/>
      <c r="L85" s="21"/>
      <c r="M85" s="21"/>
      <c r="N85" s="21"/>
      <c r="O85" s="22"/>
      <c r="Q85" s="38">
        <v>38273</v>
      </c>
      <c r="R85" s="21"/>
      <c r="S85" s="21"/>
      <c r="T85" s="21"/>
      <c r="U85" s="21"/>
      <c r="V85" s="21">
        <v>100</v>
      </c>
      <c r="W85" s="21">
        <v>467000</v>
      </c>
      <c r="X85" s="21"/>
      <c r="Y85" s="21"/>
      <c r="Z85" s="21"/>
      <c r="AA85" s="21"/>
      <c r="AB85" s="21"/>
      <c r="AC85" s="21"/>
      <c r="AD85" s="21"/>
      <c r="AE85" s="22"/>
      <c r="AG85" s="38">
        <v>38273</v>
      </c>
      <c r="AH85" s="21"/>
      <c r="AI85" s="21"/>
      <c r="AJ85" s="21"/>
      <c r="AK85" s="21"/>
      <c r="AL85" s="21">
        <v>22</v>
      </c>
      <c r="AM85" s="21">
        <v>104500</v>
      </c>
      <c r="AN85" s="21"/>
      <c r="AO85" s="21"/>
      <c r="AP85" s="21"/>
      <c r="AQ85" s="21"/>
      <c r="AR85" s="21"/>
      <c r="AS85" s="21"/>
      <c r="AT85" s="21"/>
      <c r="AU85" s="22"/>
    </row>
    <row r="86" spans="1:63" s="33" customFormat="1" x14ac:dyDescent="0.2">
      <c r="A86" s="40" t="s">
        <v>32</v>
      </c>
      <c r="B86" s="41">
        <f t="shared" ref="B86:O86" si="72">SUM(B83:B85)</f>
        <v>5</v>
      </c>
      <c r="C86" s="41">
        <f t="shared" si="72"/>
        <v>341990</v>
      </c>
      <c r="D86" s="41">
        <f t="shared" si="72"/>
        <v>0</v>
      </c>
      <c r="E86" s="41">
        <f t="shared" si="72"/>
        <v>0</v>
      </c>
      <c r="F86" s="41">
        <f t="shared" si="72"/>
        <v>10</v>
      </c>
      <c r="G86" s="41">
        <f t="shared" si="72"/>
        <v>990000</v>
      </c>
      <c r="H86" s="41">
        <f t="shared" si="72"/>
        <v>0</v>
      </c>
      <c r="I86" s="41">
        <f t="shared" si="72"/>
        <v>0</v>
      </c>
      <c r="J86" s="41">
        <f t="shared" si="72"/>
        <v>0</v>
      </c>
      <c r="K86" s="41">
        <f t="shared" si="72"/>
        <v>0</v>
      </c>
      <c r="L86" s="41">
        <f t="shared" si="72"/>
        <v>0</v>
      </c>
      <c r="M86" s="41">
        <f t="shared" si="72"/>
        <v>0</v>
      </c>
      <c r="N86" s="41">
        <f t="shared" si="72"/>
        <v>4</v>
      </c>
      <c r="O86" s="42">
        <f t="shared" si="72"/>
        <v>19000</v>
      </c>
      <c r="Q86" s="40" t="s">
        <v>32</v>
      </c>
      <c r="R86" s="41">
        <f t="shared" ref="R86:AE86" si="73">SUM(R83:R85)</f>
        <v>17</v>
      </c>
      <c r="S86" s="41">
        <f t="shared" si="73"/>
        <v>1136230</v>
      </c>
      <c r="T86" s="41">
        <f t="shared" si="73"/>
        <v>0</v>
      </c>
      <c r="U86" s="41">
        <f t="shared" si="73"/>
        <v>0</v>
      </c>
      <c r="V86" s="41">
        <f t="shared" si="73"/>
        <v>205</v>
      </c>
      <c r="W86" s="41">
        <f t="shared" si="73"/>
        <v>3642960</v>
      </c>
      <c r="X86" s="41">
        <f t="shared" si="73"/>
        <v>0</v>
      </c>
      <c r="Y86" s="41">
        <f t="shared" si="73"/>
        <v>0</v>
      </c>
      <c r="Z86" s="41">
        <f t="shared" si="73"/>
        <v>0</v>
      </c>
      <c r="AA86" s="41">
        <f t="shared" si="73"/>
        <v>0</v>
      </c>
      <c r="AB86" s="41">
        <f t="shared" si="73"/>
        <v>56</v>
      </c>
      <c r="AC86" s="41">
        <f t="shared" si="73"/>
        <v>1790000</v>
      </c>
      <c r="AD86" s="41">
        <f t="shared" si="73"/>
        <v>12</v>
      </c>
      <c r="AE86" s="42">
        <f t="shared" si="73"/>
        <v>159000</v>
      </c>
      <c r="AG86" s="40" t="s">
        <v>32</v>
      </c>
      <c r="AH86" s="41">
        <f t="shared" ref="AH86:AM86" si="74">SUM(AH83:AH85)</f>
        <v>0</v>
      </c>
      <c r="AI86" s="41">
        <f t="shared" si="74"/>
        <v>0</v>
      </c>
      <c r="AJ86" s="41">
        <f t="shared" si="74"/>
        <v>0</v>
      </c>
      <c r="AK86" s="41">
        <f t="shared" si="74"/>
        <v>0</v>
      </c>
      <c r="AL86" s="41">
        <f t="shared" si="74"/>
        <v>22</v>
      </c>
      <c r="AM86" s="41">
        <f t="shared" si="74"/>
        <v>104500</v>
      </c>
      <c r="AN86" s="41">
        <f t="shared" ref="AN86:AU86" si="75">SUM(AN83:AN85)</f>
        <v>0</v>
      </c>
      <c r="AO86" s="41">
        <f t="shared" si="75"/>
        <v>0</v>
      </c>
      <c r="AP86" s="41">
        <f t="shared" si="75"/>
        <v>0</v>
      </c>
      <c r="AQ86" s="41">
        <f t="shared" si="75"/>
        <v>0</v>
      </c>
      <c r="AR86" s="41">
        <f t="shared" si="75"/>
        <v>0</v>
      </c>
      <c r="AS86" s="41">
        <f t="shared" si="75"/>
        <v>0</v>
      </c>
      <c r="AT86" s="41">
        <f t="shared" si="75"/>
        <v>0</v>
      </c>
      <c r="AU86" s="42">
        <f t="shared" si="75"/>
        <v>0</v>
      </c>
    </row>
    <row r="87" spans="1:63" x14ac:dyDescent="0.2">
      <c r="A87" s="43" t="s">
        <v>27</v>
      </c>
      <c r="B87" s="44"/>
      <c r="C87" s="44"/>
      <c r="D87" s="44"/>
      <c r="E87" s="44"/>
      <c r="F87" s="44">
        <v>8</v>
      </c>
      <c r="G87" s="44"/>
      <c r="H87" s="44">
        <v>0</v>
      </c>
      <c r="I87" s="44">
        <v>0</v>
      </c>
      <c r="J87" s="44"/>
      <c r="K87" s="44"/>
      <c r="L87" s="44"/>
      <c r="M87" s="44"/>
      <c r="N87" s="44"/>
      <c r="O87" s="45"/>
      <c r="Q87" s="43" t="s">
        <v>27</v>
      </c>
      <c r="R87" s="44"/>
      <c r="S87" s="44"/>
      <c r="T87" s="44"/>
      <c r="U87" s="44"/>
      <c r="V87" s="44">
        <v>104</v>
      </c>
      <c r="W87" s="44"/>
      <c r="X87" s="44">
        <v>24</v>
      </c>
      <c r="Y87" s="44">
        <v>611000</v>
      </c>
      <c r="Z87" s="44"/>
      <c r="AA87" s="44"/>
      <c r="AB87" s="44"/>
      <c r="AC87" s="44"/>
      <c r="AD87" s="44"/>
      <c r="AE87" s="45"/>
      <c r="AG87" s="43" t="s">
        <v>27</v>
      </c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5"/>
      <c r="BD87" s="34"/>
      <c r="BE87" s="34"/>
      <c r="BJ87" s="34"/>
      <c r="BK87" s="34"/>
    </row>
    <row r="88" spans="1:63" s="33" customFormat="1" x14ac:dyDescent="0.2">
      <c r="A88" s="46" t="s">
        <v>34</v>
      </c>
      <c r="B88" s="47">
        <f t="shared" ref="B88:O88" si="76">SUM(B87)</f>
        <v>0</v>
      </c>
      <c r="C88" s="47">
        <f t="shared" si="76"/>
        <v>0</v>
      </c>
      <c r="D88" s="47">
        <f t="shared" si="76"/>
        <v>0</v>
      </c>
      <c r="E88" s="47">
        <f t="shared" si="76"/>
        <v>0</v>
      </c>
      <c r="F88" s="47">
        <f t="shared" si="76"/>
        <v>8</v>
      </c>
      <c r="G88" s="47">
        <f t="shared" si="76"/>
        <v>0</v>
      </c>
      <c r="H88" s="47">
        <f t="shared" si="76"/>
        <v>0</v>
      </c>
      <c r="I88" s="47">
        <f t="shared" si="76"/>
        <v>0</v>
      </c>
      <c r="J88" s="47">
        <f t="shared" si="76"/>
        <v>0</v>
      </c>
      <c r="K88" s="47">
        <f t="shared" si="76"/>
        <v>0</v>
      </c>
      <c r="L88" s="47">
        <f t="shared" si="76"/>
        <v>0</v>
      </c>
      <c r="M88" s="47">
        <f t="shared" si="76"/>
        <v>0</v>
      </c>
      <c r="N88" s="47">
        <f t="shared" si="76"/>
        <v>0</v>
      </c>
      <c r="O88" s="48">
        <f t="shared" si="76"/>
        <v>0</v>
      </c>
      <c r="Q88" s="46" t="s">
        <v>34</v>
      </c>
      <c r="R88" s="47">
        <f t="shared" ref="R88:AE88" si="77">SUM(R87)</f>
        <v>0</v>
      </c>
      <c r="S88" s="47">
        <f t="shared" si="77"/>
        <v>0</v>
      </c>
      <c r="T88" s="47">
        <f t="shared" si="77"/>
        <v>0</v>
      </c>
      <c r="U88" s="47">
        <f t="shared" si="77"/>
        <v>0</v>
      </c>
      <c r="V88" s="47">
        <f t="shared" si="77"/>
        <v>104</v>
      </c>
      <c r="W88" s="47">
        <f t="shared" si="77"/>
        <v>0</v>
      </c>
      <c r="X88" s="47">
        <f t="shared" si="77"/>
        <v>24</v>
      </c>
      <c r="Y88" s="47">
        <f t="shared" si="77"/>
        <v>611000</v>
      </c>
      <c r="Z88" s="47">
        <f t="shared" si="77"/>
        <v>0</v>
      </c>
      <c r="AA88" s="47">
        <f t="shared" si="77"/>
        <v>0</v>
      </c>
      <c r="AB88" s="47">
        <f t="shared" si="77"/>
        <v>0</v>
      </c>
      <c r="AC88" s="47">
        <f t="shared" si="77"/>
        <v>0</v>
      </c>
      <c r="AD88" s="47">
        <f t="shared" si="77"/>
        <v>0</v>
      </c>
      <c r="AE88" s="48">
        <f t="shared" si="77"/>
        <v>0</v>
      </c>
      <c r="AG88" s="46" t="s">
        <v>34</v>
      </c>
      <c r="AH88" s="47">
        <f t="shared" ref="AH88:AM88" si="78">SUM(AH87)</f>
        <v>0</v>
      </c>
      <c r="AI88" s="47">
        <f t="shared" si="78"/>
        <v>0</v>
      </c>
      <c r="AJ88" s="47">
        <f t="shared" si="78"/>
        <v>0</v>
      </c>
      <c r="AK88" s="47">
        <f t="shared" si="78"/>
        <v>0</v>
      </c>
      <c r="AL88" s="47">
        <f t="shared" si="78"/>
        <v>0</v>
      </c>
      <c r="AM88" s="47">
        <f t="shared" si="78"/>
        <v>0</v>
      </c>
      <c r="AN88" s="47">
        <f t="shared" ref="AN88:AU88" si="79">SUM(AN87)</f>
        <v>0</v>
      </c>
      <c r="AO88" s="47">
        <f t="shared" si="79"/>
        <v>0</v>
      </c>
      <c r="AP88" s="47">
        <f t="shared" si="79"/>
        <v>0</v>
      </c>
      <c r="AQ88" s="47">
        <f t="shared" si="79"/>
        <v>0</v>
      </c>
      <c r="AR88" s="47">
        <f t="shared" si="79"/>
        <v>0</v>
      </c>
      <c r="AS88" s="47">
        <f t="shared" si="79"/>
        <v>0</v>
      </c>
      <c r="AT88" s="47">
        <f t="shared" si="79"/>
        <v>0</v>
      </c>
      <c r="AU88" s="48">
        <f t="shared" si="79"/>
        <v>0</v>
      </c>
      <c r="BD88" s="35"/>
      <c r="BE88" s="35"/>
      <c r="BJ88" s="35"/>
      <c r="BK88" s="35"/>
    </row>
    <row r="89" spans="1:63" s="33" customFormat="1" ht="13.5" thickBot="1" x14ac:dyDescent="0.25">
      <c r="A89" s="49" t="s">
        <v>29</v>
      </c>
      <c r="B89" s="50">
        <f t="shared" ref="B89:O89" si="80">B79+B82+B86+B88</f>
        <v>8</v>
      </c>
      <c r="C89" s="50">
        <f t="shared" si="80"/>
        <v>537990</v>
      </c>
      <c r="D89" s="50">
        <f t="shared" si="80"/>
        <v>0</v>
      </c>
      <c r="E89" s="50">
        <f t="shared" si="80"/>
        <v>0</v>
      </c>
      <c r="F89" s="50">
        <f t="shared" si="80"/>
        <v>26</v>
      </c>
      <c r="G89" s="50">
        <f t="shared" si="80"/>
        <v>1471000</v>
      </c>
      <c r="H89" s="50">
        <f t="shared" si="80"/>
        <v>4</v>
      </c>
      <c r="I89" s="50">
        <f t="shared" si="80"/>
        <v>6500</v>
      </c>
      <c r="J89" s="50">
        <f t="shared" si="80"/>
        <v>0</v>
      </c>
      <c r="K89" s="50">
        <f t="shared" si="80"/>
        <v>700</v>
      </c>
      <c r="L89" s="50">
        <f t="shared" si="80"/>
        <v>0</v>
      </c>
      <c r="M89" s="50">
        <f t="shared" si="80"/>
        <v>0</v>
      </c>
      <c r="N89" s="50">
        <f t="shared" si="80"/>
        <v>6</v>
      </c>
      <c r="O89" s="51">
        <f t="shared" si="80"/>
        <v>39000</v>
      </c>
      <c r="Q89" s="49" t="s">
        <v>29</v>
      </c>
      <c r="R89" s="50">
        <f t="shared" ref="R89:AE89" si="81">R79+R82+R86+R88</f>
        <v>37</v>
      </c>
      <c r="S89" s="50">
        <f t="shared" si="81"/>
        <v>1217230</v>
      </c>
      <c r="T89" s="50">
        <f t="shared" si="81"/>
        <v>26</v>
      </c>
      <c r="U89" s="50">
        <f t="shared" si="81"/>
        <v>285</v>
      </c>
      <c r="V89" s="50">
        <f t="shared" si="81"/>
        <v>383</v>
      </c>
      <c r="W89" s="50">
        <f t="shared" si="81"/>
        <v>8865960</v>
      </c>
      <c r="X89" s="50">
        <f t="shared" si="81"/>
        <v>64</v>
      </c>
      <c r="Y89" s="50">
        <f t="shared" si="81"/>
        <v>664500</v>
      </c>
      <c r="Z89" s="50">
        <f t="shared" si="81"/>
        <v>32</v>
      </c>
      <c r="AA89" s="50">
        <f t="shared" si="81"/>
        <v>0</v>
      </c>
      <c r="AB89" s="50">
        <f t="shared" si="81"/>
        <v>123</v>
      </c>
      <c r="AC89" s="50">
        <f t="shared" si="81"/>
        <v>1950000</v>
      </c>
      <c r="AD89" s="50">
        <f t="shared" si="81"/>
        <v>112</v>
      </c>
      <c r="AE89" s="51">
        <f t="shared" si="81"/>
        <v>1527500</v>
      </c>
      <c r="AG89" s="49" t="s">
        <v>29</v>
      </c>
      <c r="AH89" s="50">
        <f t="shared" ref="AH89:AM89" si="82">AH79+AH82+AH86+AH88</f>
        <v>0</v>
      </c>
      <c r="AI89" s="50">
        <f t="shared" si="82"/>
        <v>0</v>
      </c>
      <c r="AJ89" s="50">
        <f t="shared" si="82"/>
        <v>0</v>
      </c>
      <c r="AK89" s="50">
        <f t="shared" si="82"/>
        <v>0</v>
      </c>
      <c r="AL89" s="50">
        <f t="shared" si="82"/>
        <v>22</v>
      </c>
      <c r="AM89" s="50">
        <f t="shared" si="82"/>
        <v>104500</v>
      </c>
      <c r="AN89" s="50">
        <f t="shared" ref="AN89:AU89" si="83">AN79+AN82+AN86+AN88</f>
        <v>0</v>
      </c>
      <c r="AO89" s="50">
        <f t="shared" si="83"/>
        <v>0</v>
      </c>
      <c r="AP89" s="50">
        <f t="shared" si="83"/>
        <v>0</v>
      </c>
      <c r="AQ89" s="50">
        <f t="shared" si="83"/>
        <v>0</v>
      </c>
      <c r="AR89" s="50">
        <f t="shared" si="83"/>
        <v>0</v>
      </c>
      <c r="AS89" s="50">
        <f t="shared" si="83"/>
        <v>0</v>
      </c>
      <c r="AT89" s="50">
        <f t="shared" si="83"/>
        <v>0</v>
      </c>
      <c r="AU89" s="51">
        <f t="shared" si="83"/>
        <v>0</v>
      </c>
    </row>
    <row r="90" spans="1:63" ht="13.5" thickBot="1" x14ac:dyDescent="0.25"/>
    <row r="91" spans="1:63" x14ac:dyDescent="0.2">
      <c r="A91" s="148" t="s">
        <v>37</v>
      </c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50"/>
      <c r="Q91" s="148" t="s">
        <v>45</v>
      </c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50"/>
      <c r="AG91" s="148" t="s">
        <v>26</v>
      </c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50"/>
    </row>
    <row r="92" spans="1:63" x14ac:dyDescent="0.2">
      <c r="A92" s="153" t="s">
        <v>28</v>
      </c>
      <c r="B92" s="151" t="s">
        <v>63</v>
      </c>
      <c r="C92" s="151"/>
      <c r="D92" s="151" t="s">
        <v>2</v>
      </c>
      <c r="E92" s="151"/>
      <c r="F92" s="151"/>
      <c r="G92" s="151"/>
      <c r="H92" s="151"/>
      <c r="I92" s="151"/>
      <c r="J92" s="151" t="s">
        <v>0</v>
      </c>
      <c r="K92" s="151"/>
      <c r="L92" s="151"/>
      <c r="M92" s="151"/>
      <c r="N92" s="151"/>
      <c r="O92" s="152"/>
      <c r="Q92" s="153" t="s">
        <v>28</v>
      </c>
      <c r="R92" s="151" t="s">
        <v>63</v>
      </c>
      <c r="S92" s="151"/>
      <c r="T92" s="151" t="s">
        <v>2</v>
      </c>
      <c r="U92" s="151"/>
      <c r="V92" s="151"/>
      <c r="W92" s="151"/>
      <c r="X92" s="151"/>
      <c r="Y92" s="151"/>
      <c r="Z92" s="151" t="s">
        <v>0</v>
      </c>
      <c r="AA92" s="151"/>
      <c r="AB92" s="151"/>
      <c r="AC92" s="151"/>
      <c r="AD92" s="151"/>
      <c r="AE92" s="152"/>
      <c r="AG92" s="153" t="s">
        <v>28</v>
      </c>
      <c r="AH92" s="151" t="s">
        <v>63</v>
      </c>
      <c r="AI92" s="151"/>
      <c r="AJ92" s="151" t="s">
        <v>2</v>
      </c>
      <c r="AK92" s="151"/>
      <c r="AL92" s="151"/>
      <c r="AM92" s="151"/>
      <c r="AN92" s="151"/>
      <c r="AO92" s="151"/>
      <c r="AP92" s="151" t="s">
        <v>0</v>
      </c>
      <c r="AQ92" s="151"/>
      <c r="AR92" s="151"/>
      <c r="AS92" s="151"/>
      <c r="AT92" s="151"/>
      <c r="AU92" s="152"/>
    </row>
    <row r="93" spans="1:63" ht="25.5" x14ac:dyDescent="0.2">
      <c r="A93" s="153"/>
      <c r="B93" s="52" t="s">
        <v>5</v>
      </c>
      <c r="C93" s="52" t="s">
        <v>95</v>
      </c>
      <c r="D93" s="52" t="s">
        <v>5</v>
      </c>
      <c r="E93" s="52" t="s">
        <v>96</v>
      </c>
      <c r="F93" s="52" t="s">
        <v>5</v>
      </c>
      <c r="G93" s="52" t="s">
        <v>95</v>
      </c>
      <c r="H93" s="52" t="s">
        <v>5</v>
      </c>
      <c r="I93" s="52" t="s">
        <v>97</v>
      </c>
      <c r="J93" s="52" t="s">
        <v>5</v>
      </c>
      <c r="K93" s="52" t="s">
        <v>96</v>
      </c>
      <c r="L93" s="52" t="s">
        <v>5</v>
      </c>
      <c r="M93" s="52" t="s">
        <v>95</v>
      </c>
      <c r="N93" s="52" t="s">
        <v>5</v>
      </c>
      <c r="O93" s="117" t="s">
        <v>97</v>
      </c>
      <c r="Q93" s="153"/>
      <c r="R93" s="52" t="s">
        <v>5</v>
      </c>
      <c r="S93" s="52" t="s">
        <v>95</v>
      </c>
      <c r="T93" s="52" t="s">
        <v>5</v>
      </c>
      <c r="U93" s="52" t="s">
        <v>96</v>
      </c>
      <c r="V93" s="52" t="s">
        <v>5</v>
      </c>
      <c r="W93" s="52" t="s">
        <v>95</v>
      </c>
      <c r="X93" s="52" t="s">
        <v>5</v>
      </c>
      <c r="Y93" s="52" t="s">
        <v>97</v>
      </c>
      <c r="Z93" s="52" t="s">
        <v>5</v>
      </c>
      <c r="AA93" s="52" t="s">
        <v>96</v>
      </c>
      <c r="AB93" s="52" t="s">
        <v>5</v>
      </c>
      <c r="AC93" s="52" t="s">
        <v>95</v>
      </c>
      <c r="AD93" s="52" t="s">
        <v>5</v>
      </c>
      <c r="AE93" s="117" t="s">
        <v>97</v>
      </c>
      <c r="AG93" s="153"/>
      <c r="AH93" s="52" t="s">
        <v>5</v>
      </c>
      <c r="AI93" s="52" t="s">
        <v>95</v>
      </c>
      <c r="AJ93" s="52" t="s">
        <v>5</v>
      </c>
      <c r="AK93" s="52" t="s">
        <v>96</v>
      </c>
      <c r="AL93" s="52" t="s">
        <v>5</v>
      </c>
      <c r="AM93" s="52" t="s">
        <v>95</v>
      </c>
      <c r="AN93" s="52" t="s">
        <v>5</v>
      </c>
      <c r="AO93" s="52" t="s">
        <v>97</v>
      </c>
      <c r="AP93" s="52" t="s">
        <v>5</v>
      </c>
      <c r="AQ93" s="52" t="s">
        <v>96</v>
      </c>
      <c r="AR93" s="52" t="s">
        <v>5</v>
      </c>
      <c r="AS93" s="52" t="s">
        <v>95</v>
      </c>
      <c r="AT93" s="52" t="s">
        <v>5</v>
      </c>
      <c r="AU93" s="117" t="s">
        <v>97</v>
      </c>
      <c r="BD93" s="32"/>
      <c r="BE93" s="32"/>
      <c r="BJ93" s="32"/>
      <c r="BK93" s="32"/>
    </row>
    <row r="94" spans="1:63" x14ac:dyDescent="0.2">
      <c r="A94" s="38">
        <v>37059</v>
      </c>
      <c r="B94" s="21">
        <v>5</v>
      </c>
      <c r="C94" s="21">
        <v>112000</v>
      </c>
      <c r="D94" s="21"/>
      <c r="E94" s="21"/>
      <c r="F94" s="21">
        <v>4</v>
      </c>
      <c r="G94" s="21">
        <v>253000</v>
      </c>
      <c r="H94" s="21"/>
      <c r="I94" s="21"/>
      <c r="J94" s="21"/>
      <c r="K94" s="21"/>
      <c r="L94" s="21"/>
      <c r="M94" s="21"/>
      <c r="N94" s="21"/>
      <c r="O94" s="22"/>
      <c r="Q94" s="38">
        <v>37059</v>
      </c>
      <c r="R94" s="21">
        <v>1</v>
      </c>
      <c r="S94" s="21">
        <v>8000</v>
      </c>
      <c r="T94" s="21"/>
      <c r="U94" s="21"/>
      <c r="V94" s="21">
        <v>0</v>
      </c>
      <c r="W94" s="21">
        <v>0</v>
      </c>
      <c r="X94" s="21"/>
      <c r="Y94" s="21"/>
      <c r="Z94" s="21"/>
      <c r="AA94" s="21"/>
      <c r="AB94" s="21"/>
      <c r="AC94" s="21"/>
      <c r="AD94" s="21"/>
      <c r="AE94" s="22"/>
      <c r="AG94" s="38">
        <v>37059</v>
      </c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2"/>
    </row>
    <row r="95" spans="1:63" x14ac:dyDescent="0.2">
      <c r="A95" s="38">
        <v>37069</v>
      </c>
      <c r="B95" s="21"/>
      <c r="C95" s="21"/>
      <c r="D95" s="21">
        <v>0</v>
      </c>
      <c r="E95" s="21">
        <v>0</v>
      </c>
      <c r="F95" s="21"/>
      <c r="G95" s="21"/>
      <c r="H95" s="21">
        <v>0</v>
      </c>
      <c r="I95" s="21">
        <v>0</v>
      </c>
      <c r="J95" s="21">
        <v>0</v>
      </c>
      <c r="K95" s="21">
        <v>220</v>
      </c>
      <c r="L95" s="21">
        <v>0</v>
      </c>
      <c r="M95" s="21">
        <v>0</v>
      </c>
      <c r="N95" s="21">
        <v>0</v>
      </c>
      <c r="O95" s="22">
        <v>0</v>
      </c>
      <c r="Q95" s="38">
        <v>37069</v>
      </c>
      <c r="R95" s="21"/>
      <c r="S95" s="21"/>
      <c r="T95" s="21">
        <v>0</v>
      </c>
      <c r="U95" s="21">
        <v>0</v>
      </c>
      <c r="V95" s="21"/>
      <c r="W95" s="21"/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2">
        <v>0</v>
      </c>
      <c r="AG95" s="38">
        <v>37069</v>
      </c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2"/>
    </row>
    <row r="96" spans="1:63" x14ac:dyDescent="0.2">
      <c r="A96" s="39">
        <v>37226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>
        <v>1</v>
      </c>
      <c r="O96" s="22">
        <v>12000</v>
      </c>
      <c r="Q96" s="39">
        <v>37226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>
        <v>0</v>
      </c>
      <c r="AE96" s="22">
        <v>0</v>
      </c>
      <c r="AG96" s="39">
        <v>37226</v>
      </c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v>0</v>
      </c>
      <c r="AU96" s="22">
        <v>0</v>
      </c>
    </row>
    <row r="97" spans="1:63" s="33" customFormat="1" x14ac:dyDescent="0.2">
      <c r="A97" s="40" t="s">
        <v>30</v>
      </c>
      <c r="B97" s="41">
        <f t="shared" ref="B97:AU97" si="84">SUM(B94:B96)</f>
        <v>5</v>
      </c>
      <c r="C97" s="41">
        <f t="shared" si="84"/>
        <v>112000</v>
      </c>
      <c r="D97" s="41">
        <f t="shared" si="84"/>
        <v>0</v>
      </c>
      <c r="E97" s="41">
        <f t="shared" si="84"/>
        <v>0</v>
      </c>
      <c r="F97" s="41">
        <f t="shared" si="84"/>
        <v>4</v>
      </c>
      <c r="G97" s="41">
        <f t="shared" si="84"/>
        <v>253000</v>
      </c>
      <c r="H97" s="41">
        <f t="shared" si="84"/>
        <v>0</v>
      </c>
      <c r="I97" s="41">
        <f t="shared" si="84"/>
        <v>0</v>
      </c>
      <c r="J97" s="41">
        <f t="shared" si="84"/>
        <v>0</v>
      </c>
      <c r="K97" s="41">
        <f t="shared" si="84"/>
        <v>220</v>
      </c>
      <c r="L97" s="41">
        <f t="shared" si="84"/>
        <v>0</v>
      </c>
      <c r="M97" s="41">
        <f t="shared" si="84"/>
        <v>0</v>
      </c>
      <c r="N97" s="41">
        <f t="shared" si="84"/>
        <v>1</v>
      </c>
      <c r="O97" s="42">
        <f t="shared" si="84"/>
        <v>12000</v>
      </c>
      <c r="Q97" s="40" t="s">
        <v>30</v>
      </c>
      <c r="R97" s="41">
        <f t="shared" si="84"/>
        <v>1</v>
      </c>
      <c r="S97" s="41">
        <f t="shared" si="84"/>
        <v>8000</v>
      </c>
      <c r="T97" s="41">
        <f t="shared" si="84"/>
        <v>0</v>
      </c>
      <c r="U97" s="41">
        <f t="shared" si="84"/>
        <v>0</v>
      </c>
      <c r="V97" s="41">
        <f t="shared" si="84"/>
        <v>0</v>
      </c>
      <c r="W97" s="41">
        <f t="shared" si="84"/>
        <v>0</v>
      </c>
      <c r="X97" s="41">
        <f t="shared" si="84"/>
        <v>0</v>
      </c>
      <c r="Y97" s="41">
        <f t="shared" si="84"/>
        <v>0</v>
      </c>
      <c r="Z97" s="41">
        <f t="shared" si="84"/>
        <v>0</v>
      </c>
      <c r="AA97" s="41">
        <f t="shared" si="84"/>
        <v>0</v>
      </c>
      <c r="AB97" s="41">
        <f t="shared" si="84"/>
        <v>0</v>
      </c>
      <c r="AC97" s="41">
        <f t="shared" si="84"/>
        <v>0</v>
      </c>
      <c r="AD97" s="41">
        <f t="shared" si="84"/>
        <v>0</v>
      </c>
      <c r="AE97" s="42">
        <f t="shared" si="84"/>
        <v>0</v>
      </c>
      <c r="AG97" s="40" t="s">
        <v>30</v>
      </c>
      <c r="AH97" s="41">
        <f t="shared" si="84"/>
        <v>0</v>
      </c>
      <c r="AI97" s="41">
        <f t="shared" si="84"/>
        <v>0</v>
      </c>
      <c r="AJ97" s="41">
        <f t="shared" si="84"/>
        <v>0</v>
      </c>
      <c r="AK97" s="41">
        <f t="shared" si="84"/>
        <v>0</v>
      </c>
      <c r="AL97" s="41">
        <f t="shared" si="84"/>
        <v>0</v>
      </c>
      <c r="AM97" s="41">
        <f t="shared" si="84"/>
        <v>0</v>
      </c>
      <c r="AN97" s="41">
        <f t="shared" si="84"/>
        <v>0</v>
      </c>
      <c r="AO97" s="41">
        <f t="shared" si="84"/>
        <v>0</v>
      </c>
      <c r="AP97" s="41">
        <f t="shared" si="84"/>
        <v>0</v>
      </c>
      <c r="AQ97" s="41">
        <f t="shared" si="84"/>
        <v>0</v>
      </c>
      <c r="AR97" s="41">
        <f t="shared" si="84"/>
        <v>0</v>
      </c>
      <c r="AS97" s="41">
        <f t="shared" si="84"/>
        <v>0</v>
      </c>
      <c r="AT97" s="41">
        <f t="shared" si="84"/>
        <v>0</v>
      </c>
      <c r="AU97" s="42">
        <f t="shared" si="84"/>
        <v>0</v>
      </c>
    </row>
    <row r="98" spans="1:63" x14ac:dyDescent="0.2">
      <c r="A98" s="38">
        <v>37906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>
        <v>0</v>
      </c>
      <c r="M98" s="21"/>
      <c r="N98" s="21">
        <v>1</v>
      </c>
      <c r="O98" s="22">
        <v>7000</v>
      </c>
      <c r="Q98" s="38">
        <v>37906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>
        <v>0</v>
      </c>
      <c r="AC98" s="21"/>
      <c r="AD98" s="21">
        <v>0</v>
      </c>
      <c r="AE98" s="22">
        <v>0</v>
      </c>
      <c r="AG98" s="38">
        <v>37906</v>
      </c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2"/>
    </row>
    <row r="99" spans="1:63" x14ac:dyDescent="0.2">
      <c r="A99" s="38">
        <v>37917</v>
      </c>
      <c r="B99" s="21"/>
      <c r="C99" s="21"/>
      <c r="D99" s="21"/>
      <c r="E99" s="21"/>
      <c r="F99" s="21"/>
      <c r="G99" s="21"/>
      <c r="H99" s="21">
        <v>1</v>
      </c>
      <c r="I99" s="21">
        <v>85000</v>
      </c>
      <c r="J99" s="21"/>
      <c r="K99" s="21"/>
      <c r="L99" s="21"/>
      <c r="M99" s="21"/>
      <c r="N99" s="21"/>
      <c r="O99" s="22"/>
      <c r="Q99" s="38">
        <v>37917</v>
      </c>
      <c r="R99" s="21"/>
      <c r="S99" s="21"/>
      <c r="T99" s="21"/>
      <c r="U99" s="21"/>
      <c r="V99" s="21"/>
      <c r="W99" s="21"/>
      <c r="X99" s="21">
        <v>0</v>
      </c>
      <c r="Y99" s="21">
        <v>0</v>
      </c>
      <c r="Z99" s="21"/>
      <c r="AA99" s="21"/>
      <c r="AB99" s="21"/>
      <c r="AC99" s="21"/>
      <c r="AD99" s="21"/>
      <c r="AE99" s="22"/>
      <c r="AG99" s="38">
        <v>37917</v>
      </c>
      <c r="AH99" s="21"/>
      <c r="AI99" s="21"/>
      <c r="AJ99" s="21"/>
      <c r="AK99" s="21"/>
      <c r="AL99" s="21"/>
      <c r="AM99" s="21"/>
      <c r="AN99" s="21">
        <v>0</v>
      </c>
      <c r="AO99" s="21">
        <v>0</v>
      </c>
      <c r="AP99" s="21"/>
      <c r="AQ99" s="21"/>
      <c r="AR99" s="21"/>
      <c r="AS99" s="21"/>
      <c r="AT99" s="21"/>
      <c r="AU99" s="22"/>
    </row>
    <row r="100" spans="1:63" s="33" customFormat="1" x14ac:dyDescent="0.2">
      <c r="A100" s="40" t="s">
        <v>31</v>
      </c>
      <c r="B100" s="41">
        <f t="shared" ref="B100:O100" si="85">SUM(B98:B99)</f>
        <v>0</v>
      </c>
      <c r="C100" s="41">
        <f t="shared" si="85"/>
        <v>0</v>
      </c>
      <c r="D100" s="41">
        <f t="shared" si="85"/>
        <v>0</v>
      </c>
      <c r="E100" s="41">
        <f t="shared" si="85"/>
        <v>0</v>
      </c>
      <c r="F100" s="41">
        <f t="shared" si="85"/>
        <v>0</v>
      </c>
      <c r="G100" s="41">
        <f t="shared" si="85"/>
        <v>0</v>
      </c>
      <c r="H100" s="41">
        <f t="shared" si="85"/>
        <v>1</v>
      </c>
      <c r="I100" s="41">
        <f t="shared" si="85"/>
        <v>85000</v>
      </c>
      <c r="J100" s="41">
        <f t="shared" si="85"/>
        <v>0</v>
      </c>
      <c r="K100" s="41">
        <f t="shared" si="85"/>
        <v>0</v>
      </c>
      <c r="L100" s="41">
        <f t="shared" si="85"/>
        <v>0</v>
      </c>
      <c r="M100" s="41">
        <f t="shared" si="85"/>
        <v>0</v>
      </c>
      <c r="N100" s="41">
        <f t="shared" si="85"/>
        <v>1</v>
      </c>
      <c r="O100" s="42">
        <f t="shared" si="85"/>
        <v>7000</v>
      </c>
      <c r="Q100" s="40" t="s">
        <v>31</v>
      </c>
      <c r="R100" s="41">
        <f t="shared" ref="R100:AE100" si="86">SUM(R98:R99)</f>
        <v>0</v>
      </c>
      <c r="S100" s="41">
        <f t="shared" si="86"/>
        <v>0</v>
      </c>
      <c r="T100" s="41">
        <f t="shared" si="86"/>
        <v>0</v>
      </c>
      <c r="U100" s="41">
        <f t="shared" si="86"/>
        <v>0</v>
      </c>
      <c r="V100" s="41">
        <f t="shared" si="86"/>
        <v>0</v>
      </c>
      <c r="W100" s="41">
        <f t="shared" si="86"/>
        <v>0</v>
      </c>
      <c r="X100" s="41">
        <f t="shared" si="86"/>
        <v>0</v>
      </c>
      <c r="Y100" s="41">
        <f t="shared" si="86"/>
        <v>0</v>
      </c>
      <c r="Z100" s="41">
        <f t="shared" si="86"/>
        <v>0</v>
      </c>
      <c r="AA100" s="41">
        <f t="shared" si="86"/>
        <v>0</v>
      </c>
      <c r="AB100" s="41">
        <f t="shared" si="86"/>
        <v>0</v>
      </c>
      <c r="AC100" s="41">
        <f t="shared" si="86"/>
        <v>0</v>
      </c>
      <c r="AD100" s="41">
        <f t="shared" si="86"/>
        <v>0</v>
      </c>
      <c r="AE100" s="42">
        <f t="shared" si="86"/>
        <v>0</v>
      </c>
      <c r="AG100" s="40" t="s">
        <v>31</v>
      </c>
      <c r="AH100" s="41">
        <f t="shared" ref="AH100:AU100" si="87">SUM(AH98:AH99)</f>
        <v>0</v>
      </c>
      <c r="AI100" s="41">
        <f t="shared" si="87"/>
        <v>0</v>
      </c>
      <c r="AJ100" s="41">
        <f t="shared" si="87"/>
        <v>0</v>
      </c>
      <c r="AK100" s="41">
        <f t="shared" si="87"/>
        <v>0</v>
      </c>
      <c r="AL100" s="41">
        <f t="shared" si="87"/>
        <v>0</v>
      </c>
      <c r="AM100" s="41">
        <f t="shared" si="87"/>
        <v>0</v>
      </c>
      <c r="AN100" s="41">
        <f t="shared" si="87"/>
        <v>0</v>
      </c>
      <c r="AO100" s="41">
        <f t="shared" si="87"/>
        <v>0</v>
      </c>
      <c r="AP100" s="41">
        <f t="shared" si="87"/>
        <v>0</v>
      </c>
      <c r="AQ100" s="41">
        <f t="shared" si="87"/>
        <v>0</v>
      </c>
      <c r="AR100" s="41">
        <f t="shared" si="87"/>
        <v>0</v>
      </c>
      <c r="AS100" s="41">
        <f t="shared" si="87"/>
        <v>0</v>
      </c>
      <c r="AT100" s="41">
        <f t="shared" si="87"/>
        <v>0</v>
      </c>
      <c r="AU100" s="42">
        <f t="shared" si="87"/>
        <v>0</v>
      </c>
    </row>
    <row r="101" spans="1:63" x14ac:dyDescent="0.2">
      <c r="A101" s="38">
        <v>38256</v>
      </c>
      <c r="B101" s="21">
        <v>3</v>
      </c>
      <c r="C101" s="21">
        <v>102030</v>
      </c>
      <c r="D101" s="21"/>
      <c r="E101" s="21"/>
      <c r="F101" s="21"/>
      <c r="G101" s="21"/>
      <c r="H101" s="21"/>
      <c r="I101" s="21"/>
      <c r="J101" s="21"/>
      <c r="K101" s="21"/>
      <c r="L101" s="21">
        <v>0</v>
      </c>
      <c r="M101" s="21">
        <v>0</v>
      </c>
      <c r="N101" s="21">
        <v>0</v>
      </c>
      <c r="O101" s="22">
        <v>0</v>
      </c>
      <c r="Q101" s="38">
        <v>38256</v>
      </c>
      <c r="R101" s="21">
        <v>2</v>
      </c>
      <c r="S101" s="21">
        <v>46000</v>
      </c>
      <c r="T101" s="21"/>
      <c r="U101" s="21"/>
      <c r="V101" s="21"/>
      <c r="W101" s="21"/>
      <c r="X101" s="21"/>
      <c r="Y101" s="21"/>
      <c r="Z101" s="21"/>
      <c r="AA101" s="21"/>
      <c r="AB101" s="21">
        <v>0</v>
      </c>
      <c r="AC101" s="21">
        <v>0</v>
      </c>
      <c r="AD101" s="21">
        <v>0</v>
      </c>
      <c r="AE101" s="22">
        <v>0</v>
      </c>
      <c r="AG101" s="38">
        <v>38256</v>
      </c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2"/>
    </row>
    <row r="102" spans="1:63" x14ac:dyDescent="0.2">
      <c r="A102" s="39">
        <v>38261</v>
      </c>
      <c r="B102" s="21"/>
      <c r="C102" s="21"/>
      <c r="D102" s="21"/>
      <c r="E102" s="21"/>
      <c r="F102" s="21">
        <v>0</v>
      </c>
      <c r="G102" s="21">
        <v>0</v>
      </c>
      <c r="H102" s="21"/>
      <c r="I102" s="21"/>
      <c r="J102" s="21"/>
      <c r="K102" s="21"/>
      <c r="L102" s="21"/>
      <c r="M102" s="21"/>
      <c r="N102" s="21"/>
      <c r="O102" s="22"/>
      <c r="Q102" s="39">
        <v>38261</v>
      </c>
      <c r="R102" s="21"/>
      <c r="S102" s="21"/>
      <c r="T102" s="21"/>
      <c r="U102" s="21"/>
      <c r="V102" s="21">
        <v>0</v>
      </c>
      <c r="W102" s="21">
        <v>0</v>
      </c>
      <c r="X102" s="21"/>
      <c r="Y102" s="21"/>
      <c r="Z102" s="21"/>
      <c r="AA102" s="21"/>
      <c r="AB102" s="21"/>
      <c r="AC102" s="21"/>
      <c r="AD102" s="21"/>
      <c r="AE102" s="22"/>
      <c r="AG102" s="39">
        <v>38261</v>
      </c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2"/>
    </row>
    <row r="103" spans="1:63" x14ac:dyDescent="0.2">
      <c r="A103" s="38">
        <v>38273</v>
      </c>
      <c r="B103" s="21"/>
      <c r="C103" s="21"/>
      <c r="D103" s="21"/>
      <c r="E103" s="21"/>
      <c r="F103" s="21">
        <v>6</v>
      </c>
      <c r="G103" s="21">
        <v>67500</v>
      </c>
      <c r="H103" s="21"/>
      <c r="I103" s="21"/>
      <c r="J103" s="21"/>
      <c r="K103" s="21"/>
      <c r="L103" s="21"/>
      <c r="M103" s="21"/>
      <c r="N103" s="21"/>
      <c r="O103" s="22"/>
      <c r="Q103" s="38">
        <v>38273</v>
      </c>
      <c r="R103" s="21"/>
      <c r="S103" s="21"/>
      <c r="T103" s="21"/>
      <c r="U103" s="21"/>
      <c r="V103" s="21">
        <v>0</v>
      </c>
      <c r="W103" s="21">
        <v>0</v>
      </c>
      <c r="X103" s="21"/>
      <c r="Y103" s="21"/>
      <c r="Z103" s="21"/>
      <c r="AA103" s="21"/>
      <c r="AB103" s="21"/>
      <c r="AC103" s="21"/>
      <c r="AD103" s="21"/>
      <c r="AE103" s="22"/>
      <c r="AG103" s="38">
        <v>38273</v>
      </c>
      <c r="AH103" s="21"/>
      <c r="AI103" s="21"/>
      <c r="AJ103" s="21"/>
      <c r="AK103" s="21"/>
      <c r="AL103" s="21">
        <v>1</v>
      </c>
      <c r="AM103" s="21">
        <v>650000</v>
      </c>
      <c r="AN103" s="21"/>
      <c r="AO103" s="21"/>
      <c r="AP103" s="21"/>
      <c r="AQ103" s="21"/>
      <c r="AR103" s="21"/>
      <c r="AS103" s="21"/>
      <c r="AT103" s="21"/>
      <c r="AU103" s="22"/>
    </row>
    <row r="104" spans="1:63" s="33" customFormat="1" x14ac:dyDescent="0.2">
      <c r="A104" s="40" t="s">
        <v>32</v>
      </c>
      <c r="B104" s="41">
        <f t="shared" ref="B104:O104" si="88">SUM(B101:B103)</f>
        <v>3</v>
      </c>
      <c r="C104" s="41">
        <f t="shared" si="88"/>
        <v>102030</v>
      </c>
      <c r="D104" s="41">
        <f t="shared" si="88"/>
        <v>0</v>
      </c>
      <c r="E104" s="41">
        <f t="shared" si="88"/>
        <v>0</v>
      </c>
      <c r="F104" s="41">
        <f t="shared" si="88"/>
        <v>6</v>
      </c>
      <c r="G104" s="41">
        <f t="shared" si="88"/>
        <v>67500</v>
      </c>
      <c r="H104" s="41">
        <f t="shared" si="88"/>
        <v>0</v>
      </c>
      <c r="I104" s="41">
        <f t="shared" si="88"/>
        <v>0</v>
      </c>
      <c r="J104" s="41">
        <f t="shared" si="88"/>
        <v>0</v>
      </c>
      <c r="K104" s="41">
        <f t="shared" si="88"/>
        <v>0</v>
      </c>
      <c r="L104" s="41">
        <f t="shared" si="88"/>
        <v>0</v>
      </c>
      <c r="M104" s="41">
        <f t="shared" si="88"/>
        <v>0</v>
      </c>
      <c r="N104" s="41">
        <f t="shared" si="88"/>
        <v>0</v>
      </c>
      <c r="O104" s="42">
        <f t="shared" si="88"/>
        <v>0</v>
      </c>
      <c r="Q104" s="40" t="s">
        <v>32</v>
      </c>
      <c r="R104" s="41">
        <f t="shared" ref="R104:W104" si="89">SUM(R101:R103)</f>
        <v>2</v>
      </c>
      <c r="S104" s="41">
        <f t="shared" si="89"/>
        <v>46000</v>
      </c>
      <c r="T104" s="41">
        <f t="shared" si="89"/>
        <v>0</v>
      </c>
      <c r="U104" s="41">
        <f t="shared" si="89"/>
        <v>0</v>
      </c>
      <c r="V104" s="41">
        <f t="shared" si="89"/>
        <v>0</v>
      </c>
      <c r="W104" s="41">
        <f t="shared" si="89"/>
        <v>0</v>
      </c>
      <c r="X104" s="41">
        <f t="shared" ref="X104:AE104" si="90">SUM(X101:X103)</f>
        <v>0</v>
      </c>
      <c r="Y104" s="41">
        <f t="shared" si="90"/>
        <v>0</v>
      </c>
      <c r="Z104" s="41">
        <f t="shared" si="90"/>
        <v>0</v>
      </c>
      <c r="AA104" s="41">
        <f t="shared" si="90"/>
        <v>0</v>
      </c>
      <c r="AB104" s="41">
        <f t="shared" si="90"/>
        <v>0</v>
      </c>
      <c r="AC104" s="41">
        <f t="shared" si="90"/>
        <v>0</v>
      </c>
      <c r="AD104" s="41">
        <f t="shared" si="90"/>
        <v>0</v>
      </c>
      <c r="AE104" s="42">
        <f t="shared" si="90"/>
        <v>0</v>
      </c>
      <c r="AG104" s="40" t="s">
        <v>32</v>
      </c>
      <c r="AH104" s="41">
        <f t="shared" ref="AH104:AM104" si="91">SUM(AH101:AH103)</f>
        <v>0</v>
      </c>
      <c r="AI104" s="41">
        <f t="shared" si="91"/>
        <v>0</v>
      </c>
      <c r="AJ104" s="41">
        <f t="shared" si="91"/>
        <v>0</v>
      </c>
      <c r="AK104" s="41">
        <f t="shared" si="91"/>
        <v>0</v>
      </c>
      <c r="AL104" s="41">
        <f t="shared" si="91"/>
        <v>1</v>
      </c>
      <c r="AM104" s="41">
        <f t="shared" si="91"/>
        <v>650000</v>
      </c>
      <c r="AN104" s="41">
        <f t="shared" ref="AN104:AU104" si="92">SUM(AN101:AN103)</f>
        <v>0</v>
      </c>
      <c r="AO104" s="41">
        <f t="shared" si="92"/>
        <v>0</v>
      </c>
      <c r="AP104" s="41">
        <f t="shared" si="92"/>
        <v>0</v>
      </c>
      <c r="AQ104" s="41">
        <f t="shared" si="92"/>
        <v>0</v>
      </c>
      <c r="AR104" s="41">
        <f t="shared" si="92"/>
        <v>0</v>
      </c>
      <c r="AS104" s="41">
        <f t="shared" si="92"/>
        <v>0</v>
      </c>
      <c r="AT104" s="41">
        <f t="shared" si="92"/>
        <v>0</v>
      </c>
      <c r="AU104" s="42">
        <f t="shared" si="92"/>
        <v>0</v>
      </c>
    </row>
    <row r="105" spans="1:63" x14ac:dyDescent="0.2">
      <c r="A105" s="43" t="s">
        <v>27</v>
      </c>
      <c r="B105" s="44"/>
      <c r="C105" s="44"/>
      <c r="D105" s="44"/>
      <c r="E105" s="44"/>
      <c r="F105" s="44">
        <v>2</v>
      </c>
      <c r="G105" s="44"/>
      <c r="H105" s="44">
        <v>2</v>
      </c>
      <c r="I105" s="44">
        <v>28000</v>
      </c>
      <c r="J105" s="44"/>
      <c r="K105" s="44"/>
      <c r="L105" s="44"/>
      <c r="M105" s="44"/>
      <c r="N105" s="44"/>
      <c r="O105" s="45"/>
      <c r="Q105" s="43" t="s">
        <v>27</v>
      </c>
      <c r="R105" s="44"/>
      <c r="S105" s="44"/>
      <c r="T105" s="44"/>
      <c r="U105" s="44"/>
      <c r="V105" s="44">
        <v>1</v>
      </c>
      <c r="W105" s="44"/>
      <c r="X105" s="44">
        <v>3</v>
      </c>
      <c r="Y105" s="44">
        <v>270000</v>
      </c>
      <c r="Z105" s="44"/>
      <c r="AA105" s="44"/>
      <c r="AB105" s="44"/>
      <c r="AC105" s="44"/>
      <c r="AD105" s="44"/>
      <c r="AE105" s="45"/>
      <c r="AG105" s="43" t="s">
        <v>27</v>
      </c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5"/>
      <c r="BD105" s="34"/>
      <c r="BE105" s="34"/>
      <c r="BJ105" s="34"/>
      <c r="BK105" s="34"/>
    </row>
    <row r="106" spans="1:63" s="33" customFormat="1" x14ac:dyDescent="0.2">
      <c r="A106" s="46" t="s">
        <v>34</v>
      </c>
      <c r="B106" s="47">
        <f t="shared" ref="B106:O106" si="93">SUM(B105)</f>
        <v>0</v>
      </c>
      <c r="C106" s="47">
        <f t="shared" si="93"/>
        <v>0</v>
      </c>
      <c r="D106" s="47">
        <f t="shared" si="93"/>
        <v>0</v>
      </c>
      <c r="E106" s="47">
        <f t="shared" si="93"/>
        <v>0</v>
      </c>
      <c r="F106" s="47">
        <f t="shared" si="93"/>
        <v>2</v>
      </c>
      <c r="G106" s="47">
        <f t="shared" si="93"/>
        <v>0</v>
      </c>
      <c r="H106" s="47">
        <f t="shared" si="93"/>
        <v>2</v>
      </c>
      <c r="I106" s="47">
        <f t="shared" si="93"/>
        <v>28000</v>
      </c>
      <c r="J106" s="47">
        <f t="shared" si="93"/>
        <v>0</v>
      </c>
      <c r="K106" s="47">
        <f t="shared" si="93"/>
        <v>0</v>
      </c>
      <c r="L106" s="47">
        <f t="shared" si="93"/>
        <v>0</v>
      </c>
      <c r="M106" s="47">
        <f t="shared" si="93"/>
        <v>0</v>
      </c>
      <c r="N106" s="47">
        <f t="shared" si="93"/>
        <v>0</v>
      </c>
      <c r="O106" s="48">
        <f t="shared" si="93"/>
        <v>0</v>
      </c>
      <c r="Q106" s="46" t="s">
        <v>34</v>
      </c>
      <c r="R106" s="47">
        <f t="shared" ref="R106:W106" si="94">SUM(R105)</f>
        <v>0</v>
      </c>
      <c r="S106" s="47">
        <f t="shared" si="94"/>
        <v>0</v>
      </c>
      <c r="T106" s="47">
        <f t="shared" si="94"/>
        <v>0</v>
      </c>
      <c r="U106" s="47">
        <f t="shared" si="94"/>
        <v>0</v>
      </c>
      <c r="V106" s="47">
        <f t="shared" si="94"/>
        <v>1</v>
      </c>
      <c r="W106" s="47">
        <f t="shared" si="94"/>
        <v>0</v>
      </c>
      <c r="X106" s="47">
        <f t="shared" ref="X106:AE106" si="95">SUM(X105)</f>
        <v>3</v>
      </c>
      <c r="Y106" s="47">
        <f t="shared" si="95"/>
        <v>270000</v>
      </c>
      <c r="Z106" s="47">
        <f t="shared" si="95"/>
        <v>0</v>
      </c>
      <c r="AA106" s="47">
        <f t="shared" si="95"/>
        <v>0</v>
      </c>
      <c r="AB106" s="47">
        <f t="shared" si="95"/>
        <v>0</v>
      </c>
      <c r="AC106" s="47">
        <f t="shared" si="95"/>
        <v>0</v>
      </c>
      <c r="AD106" s="47">
        <f t="shared" si="95"/>
        <v>0</v>
      </c>
      <c r="AE106" s="48">
        <f t="shared" si="95"/>
        <v>0</v>
      </c>
      <c r="AG106" s="46" t="s">
        <v>34</v>
      </c>
      <c r="AH106" s="47">
        <f t="shared" ref="AH106:AM106" si="96">SUM(AH105)</f>
        <v>0</v>
      </c>
      <c r="AI106" s="47">
        <f t="shared" si="96"/>
        <v>0</v>
      </c>
      <c r="AJ106" s="47">
        <f t="shared" si="96"/>
        <v>0</v>
      </c>
      <c r="AK106" s="47">
        <f t="shared" si="96"/>
        <v>0</v>
      </c>
      <c r="AL106" s="47">
        <f t="shared" si="96"/>
        <v>0</v>
      </c>
      <c r="AM106" s="47">
        <f t="shared" si="96"/>
        <v>0</v>
      </c>
      <c r="AN106" s="47">
        <f t="shared" ref="AN106:AU106" si="97">SUM(AN105)</f>
        <v>0</v>
      </c>
      <c r="AO106" s="47">
        <f t="shared" si="97"/>
        <v>0</v>
      </c>
      <c r="AP106" s="47">
        <f t="shared" si="97"/>
        <v>0</v>
      </c>
      <c r="AQ106" s="47">
        <f t="shared" si="97"/>
        <v>0</v>
      </c>
      <c r="AR106" s="47">
        <f t="shared" si="97"/>
        <v>0</v>
      </c>
      <c r="AS106" s="47">
        <f t="shared" si="97"/>
        <v>0</v>
      </c>
      <c r="AT106" s="47">
        <f t="shared" si="97"/>
        <v>0</v>
      </c>
      <c r="AU106" s="48">
        <f t="shared" si="97"/>
        <v>0</v>
      </c>
      <c r="BD106" s="35"/>
      <c r="BE106" s="35"/>
      <c r="BJ106" s="35"/>
      <c r="BK106" s="35"/>
    </row>
    <row r="107" spans="1:63" s="33" customFormat="1" ht="13.5" thickBot="1" x14ac:dyDescent="0.25">
      <c r="A107" s="49" t="s">
        <v>29</v>
      </c>
      <c r="B107" s="50">
        <f t="shared" ref="B107:O107" si="98">B97+B100+B104+B106</f>
        <v>8</v>
      </c>
      <c r="C107" s="50">
        <f t="shared" si="98"/>
        <v>214030</v>
      </c>
      <c r="D107" s="50">
        <f t="shared" si="98"/>
        <v>0</v>
      </c>
      <c r="E107" s="50">
        <f t="shared" si="98"/>
        <v>0</v>
      </c>
      <c r="F107" s="50">
        <f t="shared" si="98"/>
        <v>12</v>
      </c>
      <c r="G107" s="50">
        <f t="shared" si="98"/>
        <v>320500</v>
      </c>
      <c r="H107" s="50">
        <f t="shared" si="98"/>
        <v>3</v>
      </c>
      <c r="I107" s="50">
        <f t="shared" si="98"/>
        <v>113000</v>
      </c>
      <c r="J107" s="50">
        <f t="shared" si="98"/>
        <v>0</v>
      </c>
      <c r="K107" s="50">
        <f t="shared" si="98"/>
        <v>220</v>
      </c>
      <c r="L107" s="50">
        <f t="shared" si="98"/>
        <v>0</v>
      </c>
      <c r="M107" s="50">
        <f t="shared" si="98"/>
        <v>0</v>
      </c>
      <c r="N107" s="50">
        <f t="shared" si="98"/>
        <v>2</v>
      </c>
      <c r="O107" s="51">
        <f t="shared" si="98"/>
        <v>19000</v>
      </c>
      <c r="Q107" s="49" t="s">
        <v>29</v>
      </c>
      <c r="R107" s="50">
        <f t="shared" ref="R107:W107" si="99">R97+R100+R104+R106</f>
        <v>3</v>
      </c>
      <c r="S107" s="50">
        <f t="shared" si="99"/>
        <v>54000</v>
      </c>
      <c r="T107" s="50">
        <f t="shared" si="99"/>
        <v>0</v>
      </c>
      <c r="U107" s="50">
        <f t="shared" si="99"/>
        <v>0</v>
      </c>
      <c r="V107" s="50">
        <f t="shared" si="99"/>
        <v>1</v>
      </c>
      <c r="W107" s="50">
        <f t="shared" si="99"/>
        <v>0</v>
      </c>
      <c r="X107" s="50">
        <f t="shared" ref="X107:AE107" si="100">X97+X100+X104+X106</f>
        <v>3</v>
      </c>
      <c r="Y107" s="50">
        <f t="shared" si="100"/>
        <v>270000</v>
      </c>
      <c r="Z107" s="50">
        <f t="shared" si="100"/>
        <v>0</v>
      </c>
      <c r="AA107" s="50">
        <f t="shared" si="100"/>
        <v>0</v>
      </c>
      <c r="AB107" s="50">
        <f t="shared" si="100"/>
        <v>0</v>
      </c>
      <c r="AC107" s="50">
        <f t="shared" si="100"/>
        <v>0</v>
      </c>
      <c r="AD107" s="50">
        <f t="shared" si="100"/>
        <v>0</v>
      </c>
      <c r="AE107" s="51">
        <f t="shared" si="100"/>
        <v>0</v>
      </c>
      <c r="AG107" s="49" t="s">
        <v>29</v>
      </c>
      <c r="AH107" s="50">
        <f t="shared" ref="AH107:AM107" si="101">AH97+AH100+AH104+AH106</f>
        <v>0</v>
      </c>
      <c r="AI107" s="50">
        <f t="shared" si="101"/>
        <v>0</v>
      </c>
      <c r="AJ107" s="50">
        <f t="shared" si="101"/>
        <v>0</v>
      </c>
      <c r="AK107" s="50">
        <f t="shared" si="101"/>
        <v>0</v>
      </c>
      <c r="AL107" s="50">
        <f t="shared" si="101"/>
        <v>1</v>
      </c>
      <c r="AM107" s="50">
        <f t="shared" si="101"/>
        <v>650000</v>
      </c>
      <c r="AN107" s="50">
        <f t="shared" ref="AN107:AU107" si="102">AN97+AN100+AN104+AN106</f>
        <v>0</v>
      </c>
      <c r="AO107" s="50">
        <f t="shared" si="102"/>
        <v>0</v>
      </c>
      <c r="AP107" s="50">
        <f t="shared" si="102"/>
        <v>0</v>
      </c>
      <c r="AQ107" s="50">
        <f t="shared" si="102"/>
        <v>0</v>
      </c>
      <c r="AR107" s="50">
        <f t="shared" si="102"/>
        <v>0</v>
      </c>
      <c r="AS107" s="50">
        <f t="shared" si="102"/>
        <v>0</v>
      </c>
      <c r="AT107" s="50">
        <f t="shared" si="102"/>
        <v>0</v>
      </c>
      <c r="AU107" s="51">
        <f t="shared" si="102"/>
        <v>0</v>
      </c>
    </row>
    <row r="108" spans="1:63" ht="13.5" thickBot="1" x14ac:dyDescent="0.25"/>
    <row r="109" spans="1:63" x14ac:dyDescent="0.2">
      <c r="A109" s="148" t="s">
        <v>36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50"/>
      <c r="Q109" s="148" t="s">
        <v>46</v>
      </c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50"/>
      <c r="AG109" s="148" t="s">
        <v>25</v>
      </c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50"/>
    </row>
    <row r="110" spans="1:63" x14ac:dyDescent="0.2">
      <c r="A110" s="153" t="s">
        <v>28</v>
      </c>
      <c r="B110" s="151" t="s">
        <v>63</v>
      </c>
      <c r="C110" s="151"/>
      <c r="D110" s="151" t="s">
        <v>2</v>
      </c>
      <c r="E110" s="151"/>
      <c r="F110" s="151"/>
      <c r="G110" s="151"/>
      <c r="H110" s="151"/>
      <c r="I110" s="151"/>
      <c r="J110" s="151" t="s">
        <v>0</v>
      </c>
      <c r="K110" s="151"/>
      <c r="L110" s="151"/>
      <c r="M110" s="151"/>
      <c r="N110" s="151"/>
      <c r="O110" s="152"/>
      <c r="Q110" s="153" t="s">
        <v>28</v>
      </c>
      <c r="R110" s="151" t="s">
        <v>63</v>
      </c>
      <c r="S110" s="151"/>
      <c r="T110" s="151" t="s">
        <v>2</v>
      </c>
      <c r="U110" s="151"/>
      <c r="V110" s="151"/>
      <c r="W110" s="151"/>
      <c r="X110" s="151"/>
      <c r="Y110" s="151"/>
      <c r="Z110" s="151" t="s">
        <v>0</v>
      </c>
      <c r="AA110" s="151"/>
      <c r="AB110" s="151"/>
      <c r="AC110" s="151"/>
      <c r="AD110" s="151"/>
      <c r="AE110" s="152"/>
      <c r="AG110" s="153" t="s">
        <v>28</v>
      </c>
      <c r="AH110" s="151" t="s">
        <v>63</v>
      </c>
      <c r="AI110" s="151"/>
      <c r="AJ110" s="151" t="s">
        <v>2</v>
      </c>
      <c r="AK110" s="151"/>
      <c r="AL110" s="151"/>
      <c r="AM110" s="151"/>
      <c r="AN110" s="151"/>
      <c r="AO110" s="151"/>
      <c r="AP110" s="151" t="s">
        <v>0</v>
      </c>
      <c r="AQ110" s="151"/>
      <c r="AR110" s="151"/>
      <c r="AS110" s="151"/>
      <c r="AT110" s="151"/>
      <c r="AU110" s="152"/>
    </row>
    <row r="111" spans="1:63" ht="25.5" x14ac:dyDescent="0.2">
      <c r="A111" s="153"/>
      <c r="B111" s="52" t="s">
        <v>5</v>
      </c>
      <c r="C111" s="52" t="s">
        <v>95</v>
      </c>
      <c r="D111" s="52" t="s">
        <v>5</v>
      </c>
      <c r="E111" s="52" t="s">
        <v>96</v>
      </c>
      <c r="F111" s="52" t="s">
        <v>5</v>
      </c>
      <c r="G111" s="52" t="s">
        <v>95</v>
      </c>
      <c r="H111" s="52" t="s">
        <v>5</v>
      </c>
      <c r="I111" s="52" t="s">
        <v>97</v>
      </c>
      <c r="J111" s="52" t="s">
        <v>5</v>
      </c>
      <c r="K111" s="52" t="s">
        <v>96</v>
      </c>
      <c r="L111" s="52" t="s">
        <v>5</v>
      </c>
      <c r="M111" s="52" t="s">
        <v>95</v>
      </c>
      <c r="N111" s="52" t="s">
        <v>5</v>
      </c>
      <c r="O111" s="117" t="s">
        <v>97</v>
      </c>
      <c r="Q111" s="153"/>
      <c r="R111" s="52" t="s">
        <v>5</v>
      </c>
      <c r="S111" s="52" t="s">
        <v>95</v>
      </c>
      <c r="T111" s="52" t="s">
        <v>5</v>
      </c>
      <c r="U111" s="52" t="s">
        <v>96</v>
      </c>
      <c r="V111" s="52" t="s">
        <v>5</v>
      </c>
      <c r="W111" s="52" t="s">
        <v>95</v>
      </c>
      <c r="X111" s="52" t="s">
        <v>5</v>
      </c>
      <c r="Y111" s="52" t="s">
        <v>97</v>
      </c>
      <c r="Z111" s="52" t="s">
        <v>5</v>
      </c>
      <c r="AA111" s="52" t="s">
        <v>96</v>
      </c>
      <c r="AB111" s="52" t="s">
        <v>5</v>
      </c>
      <c r="AC111" s="52" t="s">
        <v>95</v>
      </c>
      <c r="AD111" s="52" t="s">
        <v>5</v>
      </c>
      <c r="AE111" s="117" t="s">
        <v>97</v>
      </c>
      <c r="AG111" s="153"/>
      <c r="AH111" s="52" t="s">
        <v>5</v>
      </c>
      <c r="AI111" s="52" t="s">
        <v>95</v>
      </c>
      <c r="AJ111" s="52" t="s">
        <v>5</v>
      </c>
      <c r="AK111" s="52" t="s">
        <v>96</v>
      </c>
      <c r="AL111" s="52" t="s">
        <v>5</v>
      </c>
      <c r="AM111" s="52" t="s">
        <v>95</v>
      </c>
      <c r="AN111" s="52" t="s">
        <v>5</v>
      </c>
      <c r="AO111" s="52" t="s">
        <v>97</v>
      </c>
      <c r="AP111" s="52" t="s">
        <v>5</v>
      </c>
      <c r="AQ111" s="52" t="s">
        <v>96</v>
      </c>
      <c r="AR111" s="52" t="s">
        <v>5</v>
      </c>
      <c r="AS111" s="52" t="s">
        <v>95</v>
      </c>
      <c r="AT111" s="52" t="s">
        <v>5</v>
      </c>
      <c r="AU111" s="117" t="s">
        <v>97</v>
      </c>
      <c r="BD111" s="32"/>
      <c r="BE111" s="32"/>
      <c r="BJ111" s="32"/>
      <c r="BK111" s="32"/>
    </row>
    <row r="112" spans="1:63" x14ac:dyDescent="0.2">
      <c r="A112" s="38">
        <v>37059</v>
      </c>
      <c r="B112" s="21">
        <v>6</v>
      </c>
      <c r="C112" s="21">
        <v>169000</v>
      </c>
      <c r="D112" s="21"/>
      <c r="E112" s="21"/>
      <c r="F112" s="21">
        <v>0</v>
      </c>
      <c r="G112" s="21">
        <v>0</v>
      </c>
      <c r="H112" s="21"/>
      <c r="I112" s="21"/>
      <c r="J112" s="21"/>
      <c r="K112" s="21"/>
      <c r="L112" s="21"/>
      <c r="M112" s="21"/>
      <c r="N112" s="21"/>
      <c r="O112" s="22"/>
      <c r="Q112" s="38">
        <v>37059</v>
      </c>
      <c r="R112" s="21">
        <v>0</v>
      </c>
      <c r="S112" s="21">
        <v>0</v>
      </c>
      <c r="T112" s="21"/>
      <c r="U112" s="21"/>
      <c r="V112" s="21">
        <v>2</v>
      </c>
      <c r="W112" s="21">
        <v>85000</v>
      </c>
      <c r="X112" s="21"/>
      <c r="Y112" s="21"/>
      <c r="Z112" s="21"/>
      <c r="AA112" s="21"/>
      <c r="AB112" s="21"/>
      <c r="AC112" s="21"/>
      <c r="AD112" s="21"/>
      <c r="AE112" s="22"/>
      <c r="AG112" s="38">
        <v>37059</v>
      </c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2"/>
    </row>
    <row r="113" spans="1:63" x14ac:dyDescent="0.2">
      <c r="A113" s="38">
        <v>37069</v>
      </c>
      <c r="B113" s="21"/>
      <c r="C113" s="21"/>
      <c r="D113" s="21">
        <v>0</v>
      </c>
      <c r="E113" s="21">
        <v>0</v>
      </c>
      <c r="F113" s="21"/>
      <c r="G113" s="21"/>
      <c r="H113" s="21">
        <v>1</v>
      </c>
      <c r="I113" s="21">
        <v>6000</v>
      </c>
      <c r="J113" s="21">
        <v>0</v>
      </c>
      <c r="K113" s="21">
        <v>250</v>
      </c>
      <c r="L113" s="21">
        <v>0</v>
      </c>
      <c r="M113" s="21">
        <v>0</v>
      </c>
      <c r="N113" s="21">
        <v>0</v>
      </c>
      <c r="O113" s="22">
        <v>0</v>
      </c>
      <c r="Q113" s="38">
        <v>37069</v>
      </c>
      <c r="R113" s="21"/>
      <c r="S113" s="21"/>
      <c r="T113" s="21">
        <v>0</v>
      </c>
      <c r="U113" s="21">
        <v>0</v>
      </c>
      <c r="V113" s="21"/>
      <c r="W113" s="21"/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2">
        <v>0</v>
      </c>
      <c r="AG113" s="38">
        <v>37069</v>
      </c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2"/>
    </row>
    <row r="114" spans="1:63" x14ac:dyDescent="0.2">
      <c r="A114" s="39">
        <v>37226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>
        <v>0</v>
      </c>
      <c r="O114" s="22">
        <v>0</v>
      </c>
      <c r="Q114" s="39">
        <v>37226</v>
      </c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>
        <v>1</v>
      </c>
      <c r="AE114" s="22">
        <v>10000</v>
      </c>
      <c r="AG114" s="39">
        <v>37226</v>
      </c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>
        <v>0</v>
      </c>
      <c r="AU114" s="22">
        <v>0</v>
      </c>
    </row>
    <row r="115" spans="1:63" s="33" customFormat="1" x14ac:dyDescent="0.2">
      <c r="A115" s="40" t="s">
        <v>30</v>
      </c>
      <c r="B115" s="41">
        <f t="shared" ref="B115:AU115" si="103">SUM(B112:B114)</f>
        <v>6</v>
      </c>
      <c r="C115" s="41">
        <f t="shared" si="103"/>
        <v>169000</v>
      </c>
      <c r="D115" s="41">
        <f t="shared" si="103"/>
        <v>0</v>
      </c>
      <c r="E115" s="41">
        <f t="shared" si="103"/>
        <v>0</v>
      </c>
      <c r="F115" s="41">
        <f t="shared" si="103"/>
        <v>0</v>
      </c>
      <c r="G115" s="41">
        <f t="shared" si="103"/>
        <v>0</v>
      </c>
      <c r="H115" s="41">
        <f t="shared" si="103"/>
        <v>1</v>
      </c>
      <c r="I115" s="41">
        <f t="shared" si="103"/>
        <v>6000</v>
      </c>
      <c r="J115" s="41">
        <f t="shared" si="103"/>
        <v>0</v>
      </c>
      <c r="K115" s="41">
        <f t="shared" si="103"/>
        <v>250</v>
      </c>
      <c r="L115" s="41">
        <f t="shared" si="103"/>
        <v>0</v>
      </c>
      <c r="M115" s="41">
        <f t="shared" si="103"/>
        <v>0</v>
      </c>
      <c r="N115" s="41">
        <f t="shared" si="103"/>
        <v>0</v>
      </c>
      <c r="O115" s="42">
        <f t="shared" si="103"/>
        <v>0</v>
      </c>
      <c r="Q115" s="40" t="s">
        <v>30</v>
      </c>
      <c r="R115" s="41">
        <f t="shared" si="103"/>
        <v>0</v>
      </c>
      <c r="S115" s="41">
        <f t="shared" si="103"/>
        <v>0</v>
      </c>
      <c r="T115" s="41">
        <f t="shared" si="103"/>
        <v>0</v>
      </c>
      <c r="U115" s="41">
        <f t="shared" si="103"/>
        <v>0</v>
      </c>
      <c r="V115" s="41">
        <f t="shared" si="103"/>
        <v>2</v>
      </c>
      <c r="W115" s="41">
        <f t="shared" si="103"/>
        <v>85000</v>
      </c>
      <c r="X115" s="41">
        <f t="shared" si="103"/>
        <v>0</v>
      </c>
      <c r="Y115" s="41">
        <f t="shared" si="103"/>
        <v>0</v>
      </c>
      <c r="Z115" s="41">
        <f t="shared" si="103"/>
        <v>0</v>
      </c>
      <c r="AA115" s="41">
        <f t="shared" si="103"/>
        <v>0</v>
      </c>
      <c r="AB115" s="41">
        <f t="shared" si="103"/>
        <v>0</v>
      </c>
      <c r="AC115" s="41">
        <f t="shared" si="103"/>
        <v>0</v>
      </c>
      <c r="AD115" s="41">
        <f t="shared" si="103"/>
        <v>1</v>
      </c>
      <c r="AE115" s="42">
        <f t="shared" si="103"/>
        <v>10000</v>
      </c>
      <c r="AG115" s="40" t="s">
        <v>30</v>
      </c>
      <c r="AH115" s="41">
        <f t="shared" si="103"/>
        <v>0</v>
      </c>
      <c r="AI115" s="41">
        <f t="shared" si="103"/>
        <v>0</v>
      </c>
      <c r="AJ115" s="41">
        <f t="shared" si="103"/>
        <v>0</v>
      </c>
      <c r="AK115" s="41">
        <f t="shared" si="103"/>
        <v>0</v>
      </c>
      <c r="AL115" s="41">
        <f t="shared" si="103"/>
        <v>0</v>
      </c>
      <c r="AM115" s="41">
        <f t="shared" si="103"/>
        <v>0</v>
      </c>
      <c r="AN115" s="41">
        <f t="shared" si="103"/>
        <v>0</v>
      </c>
      <c r="AO115" s="41">
        <f t="shared" si="103"/>
        <v>0</v>
      </c>
      <c r="AP115" s="41">
        <f t="shared" si="103"/>
        <v>0</v>
      </c>
      <c r="AQ115" s="41">
        <f t="shared" si="103"/>
        <v>0</v>
      </c>
      <c r="AR115" s="41">
        <f t="shared" si="103"/>
        <v>0</v>
      </c>
      <c r="AS115" s="41">
        <f t="shared" si="103"/>
        <v>0</v>
      </c>
      <c r="AT115" s="41">
        <f t="shared" si="103"/>
        <v>0</v>
      </c>
      <c r="AU115" s="42">
        <f t="shared" si="103"/>
        <v>0</v>
      </c>
    </row>
    <row r="116" spans="1:63" x14ac:dyDescent="0.2">
      <c r="A116" s="38">
        <v>37906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>
        <v>0</v>
      </c>
      <c r="M116" s="21"/>
      <c r="N116" s="21">
        <v>0</v>
      </c>
      <c r="O116" s="22">
        <v>0</v>
      </c>
      <c r="Q116" s="38">
        <v>37906</v>
      </c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>
        <v>0</v>
      </c>
      <c r="AC116" s="21"/>
      <c r="AD116" s="21">
        <v>0</v>
      </c>
      <c r="AE116" s="22">
        <v>0</v>
      </c>
      <c r="AG116" s="38">
        <v>37906</v>
      </c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2"/>
    </row>
    <row r="117" spans="1:63" x14ac:dyDescent="0.2">
      <c r="A117" s="38">
        <v>37917</v>
      </c>
      <c r="B117" s="21"/>
      <c r="C117" s="21"/>
      <c r="D117" s="21"/>
      <c r="E117" s="21"/>
      <c r="F117" s="21"/>
      <c r="G117" s="21"/>
      <c r="H117" s="21">
        <v>1</v>
      </c>
      <c r="I117" s="21">
        <v>80000</v>
      </c>
      <c r="J117" s="21"/>
      <c r="K117" s="21"/>
      <c r="L117" s="21"/>
      <c r="M117" s="21"/>
      <c r="N117" s="21"/>
      <c r="O117" s="22"/>
      <c r="Q117" s="38">
        <v>37917</v>
      </c>
      <c r="R117" s="21"/>
      <c r="S117" s="21"/>
      <c r="T117" s="21"/>
      <c r="U117" s="21"/>
      <c r="V117" s="21"/>
      <c r="W117" s="21"/>
      <c r="X117" s="21">
        <v>0</v>
      </c>
      <c r="Y117" s="21">
        <v>0</v>
      </c>
      <c r="Z117" s="21"/>
      <c r="AA117" s="21"/>
      <c r="AB117" s="21"/>
      <c r="AC117" s="21"/>
      <c r="AD117" s="21"/>
      <c r="AE117" s="22"/>
      <c r="AG117" s="38">
        <v>37917</v>
      </c>
      <c r="AH117" s="21"/>
      <c r="AI117" s="21"/>
      <c r="AJ117" s="21"/>
      <c r="AK117" s="21"/>
      <c r="AL117" s="21"/>
      <c r="AM117" s="21"/>
      <c r="AN117" s="21">
        <v>0</v>
      </c>
      <c r="AO117" s="21">
        <v>0</v>
      </c>
      <c r="AP117" s="21"/>
      <c r="AQ117" s="21"/>
      <c r="AR117" s="21"/>
      <c r="AS117" s="21"/>
      <c r="AT117" s="21"/>
      <c r="AU117" s="22"/>
    </row>
    <row r="118" spans="1:63" s="33" customFormat="1" x14ac:dyDescent="0.2">
      <c r="A118" s="40" t="s">
        <v>31</v>
      </c>
      <c r="B118" s="41">
        <f t="shared" ref="B118:O118" si="104">SUM(B116:B117)</f>
        <v>0</v>
      </c>
      <c r="C118" s="41">
        <f t="shared" si="104"/>
        <v>0</v>
      </c>
      <c r="D118" s="41">
        <f t="shared" si="104"/>
        <v>0</v>
      </c>
      <c r="E118" s="41">
        <f t="shared" si="104"/>
        <v>0</v>
      </c>
      <c r="F118" s="41">
        <f t="shared" si="104"/>
        <v>0</v>
      </c>
      <c r="G118" s="41">
        <f t="shared" si="104"/>
        <v>0</v>
      </c>
      <c r="H118" s="41">
        <f t="shared" si="104"/>
        <v>1</v>
      </c>
      <c r="I118" s="41">
        <f t="shared" si="104"/>
        <v>80000</v>
      </c>
      <c r="J118" s="41">
        <f t="shared" si="104"/>
        <v>0</v>
      </c>
      <c r="K118" s="41">
        <f t="shared" si="104"/>
        <v>0</v>
      </c>
      <c r="L118" s="41">
        <f t="shared" si="104"/>
        <v>0</v>
      </c>
      <c r="M118" s="41">
        <f t="shared" si="104"/>
        <v>0</v>
      </c>
      <c r="N118" s="41">
        <f t="shared" si="104"/>
        <v>0</v>
      </c>
      <c r="O118" s="42">
        <f t="shared" si="104"/>
        <v>0</v>
      </c>
      <c r="Q118" s="40" t="s">
        <v>31</v>
      </c>
      <c r="R118" s="41">
        <f t="shared" ref="R118:AE118" si="105">SUM(R116:R117)</f>
        <v>0</v>
      </c>
      <c r="S118" s="41">
        <f t="shared" si="105"/>
        <v>0</v>
      </c>
      <c r="T118" s="41">
        <f t="shared" si="105"/>
        <v>0</v>
      </c>
      <c r="U118" s="41">
        <f t="shared" si="105"/>
        <v>0</v>
      </c>
      <c r="V118" s="41">
        <f t="shared" si="105"/>
        <v>0</v>
      </c>
      <c r="W118" s="41">
        <f t="shared" si="105"/>
        <v>0</v>
      </c>
      <c r="X118" s="41">
        <f t="shared" si="105"/>
        <v>0</v>
      </c>
      <c r="Y118" s="41">
        <f t="shared" si="105"/>
        <v>0</v>
      </c>
      <c r="Z118" s="41">
        <f t="shared" si="105"/>
        <v>0</v>
      </c>
      <c r="AA118" s="41">
        <f t="shared" si="105"/>
        <v>0</v>
      </c>
      <c r="AB118" s="41">
        <f t="shared" si="105"/>
        <v>0</v>
      </c>
      <c r="AC118" s="41">
        <f t="shared" si="105"/>
        <v>0</v>
      </c>
      <c r="AD118" s="41">
        <f t="shared" si="105"/>
        <v>0</v>
      </c>
      <c r="AE118" s="42">
        <f t="shared" si="105"/>
        <v>0</v>
      </c>
      <c r="AG118" s="40" t="s">
        <v>31</v>
      </c>
      <c r="AH118" s="41">
        <f t="shared" ref="AH118:AU118" si="106">SUM(AH116:AH117)</f>
        <v>0</v>
      </c>
      <c r="AI118" s="41">
        <f t="shared" si="106"/>
        <v>0</v>
      </c>
      <c r="AJ118" s="41">
        <f t="shared" si="106"/>
        <v>0</v>
      </c>
      <c r="AK118" s="41">
        <f t="shared" si="106"/>
        <v>0</v>
      </c>
      <c r="AL118" s="41">
        <f t="shared" si="106"/>
        <v>0</v>
      </c>
      <c r="AM118" s="41">
        <f t="shared" si="106"/>
        <v>0</v>
      </c>
      <c r="AN118" s="41">
        <f t="shared" si="106"/>
        <v>0</v>
      </c>
      <c r="AO118" s="41">
        <f t="shared" si="106"/>
        <v>0</v>
      </c>
      <c r="AP118" s="41">
        <f t="shared" si="106"/>
        <v>0</v>
      </c>
      <c r="AQ118" s="41">
        <f t="shared" si="106"/>
        <v>0</v>
      </c>
      <c r="AR118" s="41">
        <f t="shared" si="106"/>
        <v>0</v>
      </c>
      <c r="AS118" s="41">
        <f t="shared" si="106"/>
        <v>0</v>
      </c>
      <c r="AT118" s="41">
        <f t="shared" si="106"/>
        <v>0</v>
      </c>
      <c r="AU118" s="42">
        <f t="shared" si="106"/>
        <v>0</v>
      </c>
    </row>
    <row r="119" spans="1:63" x14ac:dyDescent="0.2">
      <c r="A119" s="38">
        <v>38256</v>
      </c>
      <c r="B119" s="21">
        <v>4</v>
      </c>
      <c r="C119" s="21">
        <v>58476</v>
      </c>
      <c r="D119" s="21"/>
      <c r="E119" s="21"/>
      <c r="F119" s="21"/>
      <c r="G119" s="21"/>
      <c r="H119" s="21"/>
      <c r="I119" s="21"/>
      <c r="J119" s="21"/>
      <c r="K119" s="21"/>
      <c r="L119" s="21">
        <v>0</v>
      </c>
      <c r="M119" s="21">
        <v>0</v>
      </c>
      <c r="N119" s="21">
        <v>0</v>
      </c>
      <c r="O119" s="22">
        <v>0</v>
      </c>
      <c r="Q119" s="38">
        <v>38256</v>
      </c>
      <c r="R119" s="21">
        <v>9</v>
      </c>
      <c r="S119" s="21">
        <v>457900</v>
      </c>
      <c r="T119" s="21"/>
      <c r="U119" s="21"/>
      <c r="V119" s="21"/>
      <c r="W119" s="21"/>
      <c r="X119" s="21"/>
      <c r="Y119" s="21"/>
      <c r="Z119" s="21"/>
      <c r="AA119" s="21"/>
      <c r="AB119" s="21">
        <v>0</v>
      </c>
      <c r="AC119" s="21">
        <v>0</v>
      </c>
      <c r="AD119" s="21">
        <v>0</v>
      </c>
      <c r="AE119" s="22">
        <v>0</v>
      </c>
      <c r="AG119" s="38">
        <v>38256</v>
      </c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2"/>
    </row>
    <row r="120" spans="1:63" x14ac:dyDescent="0.2">
      <c r="A120" s="39">
        <v>38261</v>
      </c>
      <c r="B120" s="21"/>
      <c r="C120" s="21"/>
      <c r="D120" s="21"/>
      <c r="E120" s="21"/>
      <c r="F120" s="21">
        <v>0</v>
      </c>
      <c r="G120" s="21">
        <v>0</v>
      </c>
      <c r="H120" s="21"/>
      <c r="I120" s="21"/>
      <c r="J120" s="21"/>
      <c r="K120" s="21"/>
      <c r="L120" s="21"/>
      <c r="M120" s="21"/>
      <c r="N120" s="21"/>
      <c r="O120" s="22"/>
      <c r="Q120" s="39">
        <v>38261</v>
      </c>
      <c r="R120" s="21"/>
      <c r="S120" s="21"/>
      <c r="T120" s="21"/>
      <c r="U120" s="21"/>
      <c r="V120" s="21">
        <v>0</v>
      </c>
      <c r="W120" s="21">
        <v>0</v>
      </c>
      <c r="X120" s="21"/>
      <c r="Y120" s="21"/>
      <c r="Z120" s="21"/>
      <c r="AA120" s="21"/>
      <c r="AB120" s="21"/>
      <c r="AC120" s="21"/>
      <c r="AD120" s="21"/>
      <c r="AE120" s="22"/>
      <c r="AG120" s="39">
        <v>38261</v>
      </c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2"/>
    </row>
    <row r="121" spans="1:63" x14ac:dyDescent="0.2">
      <c r="A121" s="38">
        <v>38273</v>
      </c>
      <c r="B121" s="21"/>
      <c r="C121" s="21"/>
      <c r="D121" s="21"/>
      <c r="E121" s="21"/>
      <c r="F121" s="21">
        <v>2</v>
      </c>
      <c r="G121" s="21">
        <v>56500</v>
      </c>
      <c r="H121" s="21"/>
      <c r="I121" s="21"/>
      <c r="J121" s="21"/>
      <c r="K121" s="21"/>
      <c r="L121" s="21"/>
      <c r="M121" s="21"/>
      <c r="N121" s="21"/>
      <c r="O121" s="22"/>
      <c r="Q121" s="38">
        <v>38273</v>
      </c>
      <c r="R121" s="21"/>
      <c r="S121" s="21"/>
      <c r="T121" s="21"/>
      <c r="U121" s="21"/>
      <c r="V121" s="21">
        <v>0</v>
      </c>
      <c r="W121" s="21">
        <v>0</v>
      </c>
      <c r="X121" s="21"/>
      <c r="Y121" s="21"/>
      <c r="Z121" s="21"/>
      <c r="AA121" s="21"/>
      <c r="AB121" s="21"/>
      <c r="AC121" s="21"/>
      <c r="AD121" s="21"/>
      <c r="AE121" s="22"/>
      <c r="AG121" s="38">
        <v>38273</v>
      </c>
      <c r="AH121" s="21"/>
      <c r="AI121" s="21"/>
      <c r="AJ121" s="21"/>
      <c r="AK121" s="21"/>
      <c r="AL121" s="21">
        <v>1</v>
      </c>
      <c r="AM121" s="21">
        <v>16500</v>
      </c>
      <c r="AN121" s="21"/>
      <c r="AO121" s="21"/>
      <c r="AP121" s="21"/>
      <c r="AQ121" s="21"/>
      <c r="AR121" s="21"/>
      <c r="AS121" s="21"/>
      <c r="AT121" s="21"/>
      <c r="AU121" s="22"/>
    </row>
    <row r="122" spans="1:63" s="33" customFormat="1" x14ac:dyDescent="0.2">
      <c r="A122" s="40" t="s">
        <v>32</v>
      </c>
      <c r="B122" s="41">
        <f t="shared" ref="B122:O122" si="107">SUM(B119:B121)</f>
        <v>4</v>
      </c>
      <c r="C122" s="41">
        <f t="shared" si="107"/>
        <v>58476</v>
      </c>
      <c r="D122" s="41">
        <f t="shared" si="107"/>
        <v>0</v>
      </c>
      <c r="E122" s="41">
        <f t="shared" si="107"/>
        <v>0</v>
      </c>
      <c r="F122" s="41">
        <f t="shared" si="107"/>
        <v>2</v>
      </c>
      <c r="G122" s="41">
        <f t="shared" si="107"/>
        <v>56500</v>
      </c>
      <c r="H122" s="41">
        <f t="shared" si="107"/>
        <v>0</v>
      </c>
      <c r="I122" s="41">
        <f t="shared" si="107"/>
        <v>0</v>
      </c>
      <c r="J122" s="41">
        <f t="shared" si="107"/>
        <v>0</v>
      </c>
      <c r="K122" s="41">
        <f t="shared" si="107"/>
        <v>0</v>
      </c>
      <c r="L122" s="41">
        <f t="shared" si="107"/>
        <v>0</v>
      </c>
      <c r="M122" s="41">
        <f t="shared" si="107"/>
        <v>0</v>
      </c>
      <c r="N122" s="41">
        <f t="shared" si="107"/>
        <v>0</v>
      </c>
      <c r="O122" s="42">
        <f t="shared" si="107"/>
        <v>0</v>
      </c>
      <c r="Q122" s="40" t="s">
        <v>32</v>
      </c>
      <c r="R122" s="41">
        <f>SUM(R119:R121)</f>
        <v>9</v>
      </c>
      <c r="S122" s="41">
        <f>SUM(S119:S121)</f>
        <v>457900</v>
      </c>
      <c r="T122" s="41">
        <f>SUM(T119:T121)</f>
        <v>0</v>
      </c>
      <c r="U122" s="41">
        <f>SUM(U119:U121)</f>
        <v>0</v>
      </c>
      <c r="V122" s="41">
        <f>SUM(V119:V121)</f>
        <v>0</v>
      </c>
      <c r="W122" s="41">
        <f t="shared" ref="W122:AE122" si="108">SUM(W119:W121)</f>
        <v>0</v>
      </c>
      <c r="X122" s="41">
        <f t="shared" si="108"/>
        <v>0</v>
      </c>
      <c r="Y122" s="41">
        <f t="shared" si="108"/>
        <v>0</v>
      </c>
      <c r="Z122" s="41">
        <f t="shared" si="108"/>
        <v>0</v>
      </c>
      <c r="AA122" s="41">
        <f t="shared" si="108"/>
        <v>0</v>
      </c>
      <c r="AB122" s="41">
        <f t="shared" si="108"/>
        <v>0</v>
      </c>
      <c r="AC122" s="41">
        <f t="shared" si="108"/>
        <v>0</v>
      </c>
      <c r="AD122" s="41">
        <f t="shared" si="108"/>
        <v>0</v>
      </c>
      <c r="AE122" s="42">
        <f t="shared" si="108"/>
        <v>0</v>
      </c>
      <c r="AG122" s="40" t="s">
        <v>32</v>
      </c>
      <c r="AH122" s="41">
        <f t="shared" ref="AH122:AM122" si="109">SUM(AH119:AH121)</f>
        <v>0</v>
      </c>
      <c r="AI122" s="41">
        <f t="shared" si="109"/>
        <v>0</v>
      </c>
      <c r="AJ122" s="41">
        <f t="shared" si="109"/>
        <v>0</v>
      </c>
      <c r="AK122" s="41">
        <f t="shared" si="109"/>
        <v>0</v>
      </c>
      <c r="AL122" s="41">
        <f t="shared" si="109"/>
        <v>1</v>
      </c>
      <c r="AM122" s="41">
        <f t="shared" si="109"/>
        <v>16500</v>
      </c>
      <c r="AN122" s="41">
        <f t="shared" ref="AN122:AU122" si="110">SUM(AN119:AN121)</f>
        <v>0</v>
      </c>
      <c r="AO122" s="41">
        <f t="shared" si="110"/>
        <v>0</v>
      </c>
      <c r="AP122" s="41">
        <f t="shared" si="110"/>
        <v>0</v>
      </c>
      <c r="AQ122" s="41">
        <f t="shared" si="110"/>
        <v>0</v>
      </c>
      <c r="AR122" s="41">
        <f t="shared" si="110"/>
        <v>0</v>
      </c>
      <c r="AS122" s="41">
        <f t="shared" si="110"/>
        <v>0</v>
      </c>
      <c r="AT122" s="41">
        <f t="shared" si="110"/>
        <v>0</v>
      </c>
      <c r="AU122" s="42">
        <f t="shared" si="110"/>
        <v>0</v>
      </c>
    </row>
    <row r="123" spans="1:63" x14ac:dyDescent="0.2">
      <c r="A123" s="43" t="s">
        <v>27</v>
      </c>
      <c r="B123" s="44"/>
      <c r="C123" s="44"/>
      <c r="D123" s="44"/>
      <c r="E123" s="44"/>
      <c r="F123" s="44">
        <v>9</v>
      </c>
      <c r="G123" s="44"/>
      <c r="H123" s="44">
        <v>3</v>
      </c>
      <c r="I123" s="44">
        <v>15000</v>
      </c>
      <c r="J123" s="44"/>
      <c r="K123" s="44"/>
      <c r="L123" s="44"/>
      <c r="M123" s="44"/>
      <c r="N123" s="44"/>
      <c r="O123" s="45"/>
      <c r="Q123" s="43" t="s">
        <v>27</v>
      </c>
      <c r="R123" s="44"/>
      <c r="S123" s="44"/>
      <c r="T123" s="44"/>
      <c r="U123" s="44"/>
      <c r="V123" s="44">
        <v>0</v>
      </c>
      <c r="W123" s="44">
        <v>0</v>
      </c>
      <c r="X123" s="44">
        <v>0</v>
      </c>
      <c r="Y123" s="44">
        <v>0</v>
      </c>
      <c r="Z123" s="44"/>
      <c r="AA123" s="44"/>
      <c r="AB123" s="44"/>
      <c r="AC123" s="44"/>
      <c r="AD123" s="44"/>
      <c r="AE123" s="45"/>
      <c r="AG123" s="43" t="s">
        <v>27</v>
      </c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5"/>
      <c r="BD123" s="34"/>
      <c r="BE123" s="34"/>
      <c r="BJ123" s="34"/>
      <c r="BK123" s="34"/>
    </row>
    <row r="124" spans="1:63" s="33" customFormat="1" x14ac:dyDescent="0.2">
      <c r="A124" s="46" t="s">
        <v>34</v>
      </c>
      <c r="B124" s="47">
        <f t="shared" ref="B124:O124" si="111">SUM(B123)</f>
        <v>0</v>
      </c>
      <c r="C124" s="47">
        <f t="shared" si="111"/>
        <v>0</v>
      </c>
      <c r="D124" s="47">
        <f t="shared" si="111"/>
        <v>0</v>
      </c>
      <c r="E124" s="47">
        <f t="shared" si="111"/>
        <v>0</v>
      </c>
      <c r="F124" s="47">
        <f t="shared" si="111"/>
        <v>9</v>
      </c>
      <c r="G124" s="47">
        <f t="shared" si="111"/>
        <v>0</v>
      </c>
      <c r="H124" s="47">
        <f t="shared" si="111"/>
        <v>3</v>
      </c>
      <c r="I124" s="47">
        <f t="shared" si="111"/>
        <v>15000</v>
      </c>
      <c r="J124" s="47">
        <f t="shared" si="111"/>
        <v>0</v>
      </c>
      <c r="K124" s="47">
        <f t="shared" si="111"/>
        <v>0</v>
      </c>
      <c r="L124" s="47">
        <f t="shared" si="111"/>
        <v>0</v>
      </c>
      <c r="M124" s="47">
        <f t="shared" si="111"/>
        <v>0</v>
      </c>
      <c r="N124" s="47">
        <f t="shared" si="111"/>
        <v>0</v>
      </c>
      <c r="O124" s="48">
        <f t="shared" si="111"/>
        <v>0</v>
      </c>
      <c r="Q124" s="46" t="s">
        <v>34</v>
      </c>
      <c r="R124" s="47">
        <f>SUM(R123)</f>
        <v>0</v>
      </c>
      <c r="S124" s="47">
        <f>SUM(S123)</f>
        <v>0</v>
      </c>
      <c r="T124" s="47">
        <f>SUM(T123)</f>
        <v>0</v>
      </c>
      <c r="U124" s="47">
        <f>SUM(U123)</f>
        <v>0</v>
      </c>
      <c r="V124" s="47">
        <f>SUM(V123)</f>
        <v>0</v>
      </c>
      <c r="W124" s="47">
        <f t="shared" ref="W124:AE124" si="112">SUM(W123)</f>
        <v>0</v>
      </c>
      <c r="X124" s="47">
        <f t="shared" si="112"/>
        <v>0</v>
      </c>
      <c r="Y124" s="47">
        <f t="shared" si="112"/>
        <v>0</v>
      </c>
      <c r="Z124" s="47">
        <f t="shared" si="112"/>
        <v>0</v>
      </c>
      <c r="AA124" s="47">
        <f t="shared" si="112"/>
        <v>0</v>
      </c>
      <c r="AB124" s="47">
        <f t="shared" si="112"/>
        <v>0</v>
      </c>
      <c r="AC124" s="47">
        <f t="shared" si="112"/>
        <v>0</v>
      </c>
      <c r="AD124" s="47">
        <f t="shared" si="112"/>
        <v>0</v>
      </c>
      <c r="AE124" s="48">
        <f t="shared" si="112"/>
        <v>0</v>
      </c>
      <c r="AG124" s="46" t="s">
        <v>34</v>
      </c>
      <c r="AH124" s="47">
        <f t="shared" ref="AH124:AM124" si="113">SUM(AH123)</f>
        <v>0</v>
      </c>
      <c r="AI124" s="47">
        <f t="shared" si="113"/>
        <v>0</v>
      </c>
      <c r="AJ124" s="47">
        <f t="shared" si="113"/>
        <v>0</v>
      </c>
      <c r="AK124" s="47">
        <f t="shared" si="113"/>
        <v>0</v>
      </c>
      <c r="AL124" s="47">
        <f t="shared" si="113"/>
        <v>0</v>
      </c>
      <c r="AM124" s="47">
        <f t="shared" si="113"/>
        <v>0</v>
      </c>
      <c r="AN124" s="47">
        <f t="shared" ref="AN124:AU124" si="114">SUM(AN123)</f>
        <v>0</v>
      </c>
      <c r="AO124" s="47">
        <f t="shared" si="114"/>
        <v>0</v>
      </c>
      <c r="AP124" s="47">
        <f t="shared" si="114"/>
        <v>0</v>
      </c>
      <c r="AQ124" s="47">
        <f t="shared" si="114"/>
        <v>0</v>
      </c>
      <c r="AR124" s="47">
        <f t="shared" si="114"/>
        <v>0</v>
      </c>
      <c r="AS124" s="47">
        <f t="shared" si="114"/>
        <v>0</v>
      </c>
      <c r="AT124" s="47">
        <f t="shared" si="114"/>
        <v>0</v>
      </c>
      <c r="AU124" s="48">
        <f t="shared" si="114"/>
        <v>0</v>
      </c>
      <c r="BD124" s="35"/>
      <c r="BE124" s="35"/>
      <c r="BJ124" s="35"/>
      <c r="BK124" s="35"/>
    </row>
    <row r="125" spans="1:63" s="33" customFormat="1" ht="13.5" thickBot="1" x14ac:dyDescent="0.25">
      <c r="A125" s="49" t="s">
        <v>29</v>
      </c>
      <c r="B125" s="50">
        <f t="shared" ref="B125:O125" si="115">B115+B118+B122+B124</f>
        <v>10</v>
      </c>
      <c r="C125" s="50">
        <f t="shared" si="115"/>
        <v>227476</v>
      </c>
      <c r="D125" s="50">
        <f t="shared" si="115"/>
        <v>0</v>
      </c>
      <c r="E125" s="50">
        <f t="shared" si="115"/>
        <v>0</v>
      </c>
      <c r="F125" s="50">
        <f t="shared" si="115"/>
        <v>11</v>
      </c>
      <c r="G125" s="50">
        <f t="shared" si="115"/>
        <v>56500</v>
      </c>
      <c r="H125" s="50">
        <f t="shared" si="115"/>
        <v>5</v>
      </c>
      <c r="I125" s="50">
        <f t="shared" si="115"/>
        <v>101000</v>
      </c>
      <c r="J125" s="50">
        <f t="shared" si="115"/>
        <v>0</v>
      </c>
      <c r="K125" s="50">
        <f t="shared" si="115"/>
        <v>250</v>
      </c>
      <c r="L125" s="50">
        <f t="shared" si="115"/>
        <v>0</v>
      </c>
      <c r="M125" s="50">
        <f t="shared" si="115"/>
        <v>0</v>
      </c>
      <c r="N125" s="50">
        <f t="shared" si="115"/>
        <v>0</v>
      </c>
      <c r="O125" s="51">
        <f t="shared" si="115"/>
        <v>0</v>
      </c>
      <c r="Q125" s="49" t="s">
        <v>29</v>
      </c>
      <c r="R125" s="50">
        <f>R115+R118+R122+R124</f>
        <v>9</v>
      </c>
      <c r="S125" s="50">
        <f>S115+S118+S122+S124</f>
        <v>457900</v>
      </c>
      <c r="T125" s="50">
        <f>T115+T118+T122+T124</f>
        <v>0</v>
      </c>
      <c r="U125" s="50">
        <f>U115+U118+U122+U124</f>
        <v>0</v>
      </c>
      <c r="V125" s="50">
        <f>V115+V118+V122+V124</f>
        <v>2</v>
      </c>
      <c r="W125" s="50">
        <f t="shared" ref="W125:AE125" si="116">W115+W118+W122+W124</f>
        <v>85000</v>
      </c>
      <c r="X125" s="50">
        <f t="shared" si="116"/>
        <v>0</v>
      </c>
      <c r="Y125" s="50">
        <f t="shared" si="116"/>
        <v>0</v>
      </c>
      <c r="Z125" s="50">
        <f t="shared" si="116"/>
        <v>0</v>
      </c>
      <c r="AA125" s="50">
        <f t="shared" si="116"/>
        <v>0</v>
      </c>
      <c r="AB125" s="50">
        <f t="shared" si="116"/>
        <v>0</v>
      </c>
      <c r="AC125" s="50">
        <f t="shared" si="116"/>
        <v>0</v>
      </c>
      <c r="AD125" s="50">
        <f t="shared" si="116"/>
        <v>1</v>
      </c>
      <c r="AE125" s="51">
        <f t="shared" si="116"/>
        <v>10000</v>
      </c>
      <c r="AG125" s="49" t="s">
        <v>29</v>
      </c>
      <c r="AH125" s="50">
        <f t="shared" ref="AH125:AM125" si="117">AH115+AH118+AH122+AH124</f>
        <v>0</v>
      </c>
      <c r="AI125" s="50">
        <f t="shared" si="117"/>
        <v>0</v>
      </c>
      <c r="AJ125" s="50">
        <f t="shared" si="117"/>
        <v>0</v>
      </c>
      <c r="AK125" s="50">
        <f t="shared" si="117"/>
        <v>0</v>
      </c>
      <c r="AL125" s="50">
        <f t="shared" si="117"/>
        <v>1</v>
      </c>
      <c r="AM125" s="50">
        <f t="shared" si="117"/>
        <v>16500</v>
      </c>
      <c r="AN125" s="50">
        <f t="shared" ref="AN125:AU125" si="118">AN115+AN118+AN122+AN124</f>
        <v>0</v>
      </c>
      <c r="AO125" s="50">
        <f t="shared" si="118"/>
        <v>0</v>
      </c>
      <c r="AP125" s="50">
        <f t="shared" si="118"/>
        <v>0</v>
      </c>
      <c r="AQ125" s="50">
        <f t="shared" si="118"/>
        <v>0</v>
      </c>
      <c r="AR125" s="50">
        <f t="shared" si="118"/>
        <v>0</v>
      </c>
      <c r="AS125" s="50">
        <f t="shared" si="118"/>
        <v>0</v>
      </c>
      <c r="AT125" s="50">
        <f t="shared" si="118"/>
        <v>0</v>
      </c>
      <c r="AU125" s="51">
        <f t="shared" si="118"/>
        <v>0</v>
      </c>
    </row>
  </sheetData>
  <mergeCells count="115">
    <mergeCell ref="AW1:BK1"/>
    <mergeCell ref="AW20:AW21"/>
    <mergeCell ref="AX20:AY20"/>
    <mergeCell ref="AZ20:BE20"/>
    <mergeCell ref="BF20:BK20"/>
    <mergeCell ref="AW19:BK19"/>
    <mergeCell ref="AW2:AW3"/>
    <mergeCell ref="AX2:AY2"/>
    <mergeCell ref="AZ2:BE2"/>
    <mergeCell ref="BF2:BK2"/>
    <mergeCell ref="A38:A39"/>
    <mergeCell ref="A37:O37"/>
    <mergeCell ref="J38:O38"/>
    <mergeCell ref="D38:I38"/>
    <mergeCell ref="B38:C38"/>
    <mergeCell ref="A56:A57"/>
    <mergeCell ref="A55:O55"/>
    <mergeCell ref="B56:C56"/>
    <mergeCell ref="D56:I56"/>
    <mergeCell ref="J56:O56"/>
    <mergeCell ref="J92:O92"/>
    <mergeCell ref="A74:A75"/>
    <mergeCell ref="A73:O73"/>
    <mergeCell ref="B74:C74"/>
    <mergeCell ref="D74:I74"/>
    <mergeCell ref="J74:O74"/>
    <mergeCell ref="Q1:AE1"/>
    <mergeCell ref="A110:A111"/>
    <mergeCell ref="A109:O109"/>
    <mergeCell ref="B110:C110"/>
    <mergeCell ref="D110:I110"/>
    <mergeCell ref="J110:O110"/>
    <mergeCell ref="A92:A93"/>
    <mergeCell ref="A91:O91"/>
    <mergeCell ref="B92:C92"/>
    <mergeCell ref="D92:I92"/>
    <mergeCell ref="Z56:AE56"/>
    <mergeCell ref="Q2:Q3"/>
    <mergeCell ref="R2:S2"/>
    <mergeCell ref="T2:W2"/>
    <mergeCell ref="Z2:AC2"/>
    <mergeCell ref="Q20:Q21"/>
    <mergeCell ref="R20:S20"/>
    <mergeCell ref="Q19:AE19"/>
    <mergeCell ref="T20:Y20"/>
    <mergeCell ref="Z20:AE20"/>
    <mergeCell ref="T92:Y92"/>
    <mergeCell ref="Q38:Q39"/>
    <mergeCell ref="R38:S38"/>
    <mergeCell ref="Q37:AE37"/>
    <mergeCell ref="Z38:AE38"/>
    <mergeCell ref="T38:Y38"/>
    <mergeCell ref="Q56:Q57"/>
    <mergeCell ref="R56:S56"/>
    <mergeCell ref="Q55:AE55"/>
    <mergeCell ref="T56:Y56"/>
    <mergeCell ref="AG2:AG3"/>
    <mergeCell ref="AG38:AG39"/>
    <mergeCell ref="AG73:AU73"/>
    <mergeCell ref="AG92:AG93"/>
    <mergeCell ref="AH92:AI92"/>
    <mergeCell ref="Q74:Q75"/>
    <mergeCell ref="R74:S74"/>
    <mergeCell ref="Q73:AE73"/>
    <mergeCell ref="T74:Y74"/>
    <mergeCell ref="Z74:AE74"/>
    <mergeCell ref="AP20:AU20"/>
    <mergeCell ref="Q110:Q111"/>
    <mergeCell ref="R110:S110"/>
    <mergeCell ref="Q109:AE109"/>
    <mergeCell ref="Z110:AE110"/>
    <mergeCell ref="T110:Y110"/>
    <mergeCell ref="Q92:Q93"/>
    <mergeCell ref="R92:S92"/>
    <mergeCell ref="Z92:AE92"/>
    <mergeCell ref="Q91:AE91"/>
    <mergeCell ref="AG55:AU55"/>
    <mergeCell ref="AJ56:AO56"/>
    <mergeCell ref="AH2:AI2"/>
    <mergeCell ref="AG1:AU1"/>
    <mergeCell ref="AP2:AU2"/>
    <mergeCell ref="AJ2:AO2"/>
    <mergeCell ref="AG20:AG21"/>
    <mergeCell ref="AH20:AI20"/>
    <mergeCell ref="AG19:AU19"/>
    <mergeCell ref="AJ20:AO20"/>
    <mergeCell ref="AH74:AI74"/>
    <mergeCell ref="AP74:AU74"/>
    <mergeCell ref="AJ74:AO74"/>
    <mergeCell ref="AH38:AI38"/>
    <mergeCell ref="AG37:AU37"/>
    <mergeCell ref="AP38:AU38"/>
    <mergeCell ref="AJ38:AO38"/>
    <mergeCell ref="AG56:AG57"/>
    <mergeCell ref="AH56:AI56"/>
    <mergeCell ref="AP56:AU56"/>
    <mergeCell ref="AG110:AG111"/>
    <mergeCell ref="AH110:AI110"/>
    <mergeCell ref="AG109:AU109"/>
    <mergeCell ref="AP110:AU110"/>
    <mergeCell ref="AJ110:AO110"/>
    <mergeCell ref="B2:C2"/>
    <mergeCell ref="AG91:AU91"/>
    <mergeCell ref="AP92:AU92"/>
    <mergeCell ref="AJ92:AO92"/>
    <mergeCell ref="AG74:AG75"/>
    <mergeCell ref="A1:O1"/>
    <mergeCell ref="D2:I2"/>
    <mergeCell ref="J2:O2"/>
    <mergeCell ref="A2:A3"/>
    <mergeCell ref="A19:O19"/>
    <mergeCell ref="B20:C20"/>
    <mergeCell ref="D20:I20"/>
    <mergeCell ref="J20:O20"/>
    <mergeCell ref="A20:A21"/>
  </mergeCell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X69"/>
  <sheetViews>
    <sheetView tabSelected="1" zoomScale="75" workbookViewId="0">
      <selection activeCell="E26" sqref="E26"/>
    </sheetView>
  </sheetViews>
  <sheetFormatPr baseColWidth="10" defaultRowHeight="12.75" x14ac:dyDescent="0.2"/>
  <sheetData>
    <row r="1" spans="1:47" ht="14.25" thickTop="1" thickBot="1" x14ac:dyDescent="0.25">
      <c r="A1" s="155" t="s">
        <v>17</v>
      </c>
      <c r="B1" s="161" t="s">
        <v>62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2"/>
    </row>
    <row r="2" spans="1:47" x14ac:dyDescent="0.2">
      <c r="A2" s="156"/>
      <c r="B2" s="160" t="s">
        <v>70</v>
      </c>
      <c r="C2" s="158"/>
      <c r="D2" s="157" t="s">
        <v>71</v>
      </c>
      <c r="E2" s="158"/>
      <c r="F2" s="157" t="s">
        <v>72</v>
      </c>
      <c r="G2" s="158"/>
      <c r="H2" s="157" t="s">
        <v>73</v>
      </c>
      <c r="I2" s="158"/>
      <c r="J2" s="157" t="s">
        <v>74</v>
      </c>
      <c r="K2" s="158"/>
      <c r="L2" s="157" t="s">
        <v>75</v>
      </c>
      <c r="M2" s="158"/>
      <c r="N2" s="157" t="s">
        <v>76</v>
      </c>
      <c r="O2" s="158"/>
      <c r="P2" s="157" t="s">
        <v>77</v>
      </c>
      <c r="Q2" s="158"/>
      <c r="R2" s="157" t="s">
        <v>78</v>
      </c>
      <c r="S2" s="158"/>
      <c r="T2" s="157" t="s">
        <v>79</v>
      </c>
      <c r="U2" s="158"/>
      <c r="V2" s="157" t="s">
        <v>80</v>
      </c>
      <c r="W2" s="158"/>
      <c r="X2" s="157" t="s">
        <v>81</v>
      </c>
      <c r="Y2" s="158"/>
      <c r="Z2" s="157" t="s">
        <v>82</v>
      </c>
      <c r="AA2" s="158"/>
      <c r="AB2" s="157" t="s">
        <v>83</v>
      </c>
      <c r="AC2" s="158"/>
      <c r="AD2" s="157" t="s">
        <v>19</v>
      </c>
      <c r="AE2" s="158"/>
      <c r="AF2" s="157" t="s">
        <v>18</v>
      </c>
      <c r="AG2" s="158"/>
      <c r="AH2" s="157" t="s">
        <v>20</v>
      </c>
      <c r="AI2" s="158"/>
      <c r="AJ2" s="157" t="s">
        <v>47</v>
      </c>
      <c r="AK2" s="158"/>
      <c r="AL2" s="157" t="s">
        <v>24</v>
      </c>
      <c r="AM2" s="158"/>
      <c r="AN2" s="157" t="s">
        <v>26</v>
      </c>
      <c r="AO2" s="158"/>
      <c r="AP2" s="157" t="s">
        <v>25</v>
      </c>
      <c r="AQ2" s="158"/>
      <c r="AR2" s="157" t="s">
        <v>23</v>
      </c>
      <c r="AS2" s="158"/>
      <c r="AT2" s="157" t="s">
        <v>22</v>
      </c>
      <c r="AU2" s="159"/>
    </row>
    <row r="3" spans="1:47" x14ac:dyDescent="0.2">
      <c r="A3" s="156"/>
      <c r="B3" s="64" t="s">
        <v>5</v>
      </c>
      <c r="C3" s="16" t="s">
        <v>6</v>
      </c>
      <c r="D3" s="63" t="s">
        <v>5</v>
      </c>
      <c r="E3" s="16" t="s">
        <v>6</v>
      </c>
      <c r="F3" s="63" t="s">
        <v>5</v>
      </c>
      <c r="G3" s="16" t="s">
        <v>6</v>
      </c>
      <c r="H3" s="63" t="s">
        <v>5</v>
      </c>
      <c r="I3" s="16" t="s">
        <v>6</v>
      </c>
      <c r="J3" s="63" t="s">
        <v>5</v>
      </c>
      <c r="K3" s="16" t="s">
        <v>6</v>
      </c>
      <c r="L3" s="63" t="s">
        <v>5</v>
      </c>
      <c r="M3" s="16" t="s">
        <v>6</v>
      </c>
      <c r="N3" s="63" t="s">
        <v>5</v>
      </c>
      <c r="O3" s="16" t="s">
        <v>6</v>
      </c>
      <c r="P3" s="63" t="s">
        <v>5</v>
      </c>
      <c r="Q3" s="16" t="s">
        <v>6</v>
      </c>
      <c r="R3" s="63" t="s">
        <v>5</v>
      </c>
      <c r="S3" s="16" t="s">
        <v>6</v>
      </c>
      <c r="T3" s="63" t="s">
        <v>5</v>
      </c>
      <c r="U3" s="16" t="s">
        <v>6</v>
      </c>
      <c r="V3" s="63" t="s">
        <v>5</v>
      </c>
      <c r="W3" s="16" t="s">
        <v>6</v>
      </c>
      <c r="X3" s="63" t="s">
        <v>5</v>
      </c>
      <c r="Y3" s="16" t="s">
        <v>6</v>
      </c>
      <c r="Z3" s="63" t="s">
        <v>5</v>
      </c>
      <c r="AA3" s="16" t="s">
        <v>6</v>
      </c>
      <c r="AB3" s="63" t="s">
        <v>5</v>
      </c>
      <c r="AC3" s="16" t="s">
        <v>6</v>
      </c>
      <c r="AD3" s="63" t="s">
        <v>5</v>
      </c>
      <c r="AE3" s="16" t="s">
        <v>6</v>
      </c>
      <c r="AF3" s="63" t="s">
        <v>5</v>
      </c>
      <c r="AG3" s="16" t="s">
        <v>6</v>
      </c>
      <c r="AH3" s="63" t="s">
        <v>5</v>
      </c>
      <c r="AI3" s="16" t="s">
        <v>6</v>
      </c>
      <c r="AJ3" s="63" t="s">
        <v>5</v>
      </c>
      <c r="AK3" s="16" t="s">
        <v>6</v>
      </c>
      <c r="AL3" s="63" t="s">
        <v>5</v>
      </c>
      <c r="AM3" s="16" t="s">
        <v>6</v>
      </c>
      <c r="AN3" s="63" t="s">
        <v>5</v>
      </c>
      <c r="AO3" s="16" t="s">
        <v>6</v>
      </c>
      <c r="AP3" s="63" t="s">
        <v>5</v>
      </c>
      <c r="AQ3" s="16" t="s">
        <v>6</v>
      </c>
      <c r="AR3" s="63" t="s">
        <v>5</v>
      </c>
      <c r="AS3" s="16" t="s">
        <v>6</v>
      </c>
      <c r="AT3" s="63" t="s">
        <v>5</v>
      </c>
      <c r="AU3" s="65" t="s">
        <v>6</v>
      </c>
    </row>
    <row r="4" spans="1:47" x14ac:dyDescent="0.2">
      <c r="A4" s="66" t="s">
        <v>30</v>
      </c>
      <c r="B4" s="64">
        <v>26</v>
      </c>
      <c r="C4" s="16">
        <v>675000</v>
      </c>
      <c r="D4" s="63">
        <v>30</v>
      </c>
      <c r="E4" s="16">
        <v>862000</v>
      </c>
      <c r="F4" s="63">
        <v>21</v>
      </c>
      <c r="G4" s="16">
        <v>791000</v>
      </c>
      <c r="H4" s="63">
        <v>19</v>
      </c>
      <c r="I4" s="16">
        <v>462000</v>
      </c>
      <c r="J4" s="63">
        <v>3</v>
      </c>
      <c r="K4" s="16">
        <v>196000</v>
      </c>
      <c r="L4" s="63">
        <v>5</v>
      </c>
      <c r="M4" s="16">
        <v>112000</v>
      </c>
      <c r="N4" s="63">
        <v>6</v>
      </c>
      <c r="O4" s="16">
        <v>169000</v>
      </c>
      <c r="P4" s="63">
        <v>5</v>
      </c>
      <c r="Q4" s="16">
        <v>168000</v>
      </c>
      <c r="R4" s="63">
        <v>2</v>
      </c>
      <c r="S4" s="16">
        <v>30000</v>
      </c>
      <c r="T4" s="63">
        <v>10</v>
      </c>
      <c r="U4" s="16">
        <v>1986000</v>
      </c>
      <c r="V4" s="63">
        <v>2</v>
      </c>
      <c r="W4" s="16">
        <v>374000</v>
      </c>
      <c r="X4" s="63">
        <v>20</v>
      </c>
      <c r="Y4" s="16">
        <v>81000</v>
      </c>
      <c r="Z4" s="63">
        <v>1</v>
      </c>
      <c r="AA4" s="16">
        <v>8000</v>
      </c>
      <c r="AB4" s="63">
        <v>0</v>
      </c>
      <c r="AC4" s="16">
        <v>0</v>
      </c>
      <c r="AD4" s="63">
        <v>54</v>
      </c>
      <c r="AE4" s="16">
        <v>1161000</v>
      </c>
      <c r="AF4" s="63">
        <v>16</v>
      </c>
      <c r="AG4" s="16">
        <v>356000</v>
      </c>
      <c r="AH4" s="63">
        <v>18</v>
      </c>
      <c r="AI4" s="16">
        <v>662000</v>
      </c>
      <c r="AJ4" s="63">
        <v>0</v>
      </c>
      <c r="AK4" s="16">
        <v>0</v>
      </c>
      <c r="AL4" s="63">
        <v>0</v>
      </c>
      <c r="AM4" s="16">
        <v>0</v>
      </c>
      <c r="AN4" s="63">
        <v>0</v>
      </c>
      <c r="AO4" s="16">
        <v>0</v>
      </c>
      <c r="AP4" s="63">
        <v>0</v>
      </c>
      <c r="AQ4" s="16">
        <v>0</v>
      </c>
      <c r="AR4" s="63">
        <v>0</v>
      </c>
      <c r="AS4" s="16">
        <v>0</v>
      </c>
      <c r="AT4" s="63">
        <v>0</v>
      </c>
      <c r="AU4" s="65">
        <v>0</v>
      </c>
    </row>
    <row r="5" spans="1:47" x14ac:dyDescent="0.2">
      <c r="A5" s="66" t="s">
        <v>31</v>
      </c>
      <c r="B5" s="64">
        <v>0</v>
      </c>
      <c r="C5" s="16">
        <v>0</v>
      </c>
      <c r="D5" s="63">
        <v>0</v>
      </c>
      <c r="E5" s="16">
        <v>0</v>
      </c>
      <c r="F5" s="63">
        <v>0</v>
      </c>
      <c r="G5" s="16">
        <v>0</v>
      </c>
      <c r="H5" s="63">
        <v>0</v>
      </c>
      <c r="I5" s="16">
        <v>0</v>
      </c>
      <c r="J5" s="63">
        <v>0</v>
      </c>
      <c r="K5" s="16">
        <v>0</v>
      </c>
      <c r="L5" s="63">
        <v>0</v>
      </c>
      <c r="M5" s="16">
        <v>0</v>
      </c>
      <c r="N5" s="63">
        <v>0</v>
      </c>
      <c r="O5" s="16">
        <v>0</v>
      </c>
      <c r="P5" s="63">
        <v>0</v>
      </c>
      <c r="Q5" s="16">
        <v>0</v>
      </c>
      <c r="R5" s="63">
        <v>0</v>
      </c>
      <c r="S5" s="16">
        <v>0</v>
      </c>
      <c r="T5" s="63">
        <v>0</v>
      </c>
      <c r="U5" s="16">
        <v>0</v>
      </c>
      <c r="V5" s="63">
        <v>0</v>
      </c>
      <c r="W5" s="16">
        <v>0</v>
      </c>
      <c r="X5" s="63">
        <v>0</v>
      </c>
      <c r="Y5" s="16">
        <v>0</v>
      </c>
      <c r="Z5" s="63">
        <v>0</v>
      </c>
      <c r="AA5" s="16">
        <v>0</v>
      </c>
      <c r="AB5" s="63">
        <v>0</v>
      </c>
      <c r="AC5" s="16">
        <v>0</v>
      </c>
      <c r="AD5" s="63">
        <v>0</v>
      </c>
      <c r="AE5" s="16">
        <v>0</v>
      </c>
      <c r="AF5" s="63">
        <v>0</v>
      </c>
      <c r="AG5" s="16">
        <v>0</v>
      </c>
      <c r="AH5" s="63">
        <v>0</v>
      </c>
      <c r="AI5" s="16">
        <v>0</v>
      </c>
      <c r="AJ5" s="63">
        <v>0</v>
      </c>
      <c r="AK5" s="16">
        <v>0</v>
      </c>
      <c r="AL5" s="63">
        <v>0</v>
      </c>
      <c r="AM5" s="16">
        <v>0</v>
      </c>
      <c r="AN5" s="63">
        <v>0</v>
      </c>
      <c r="AO5" s="16">
        <v>0</v>
      </c>
      <c r="AP5" s="63">
        <v>0</v>
      </c>
      <c r="AQ5" s="16">
        <v>0</v>
      </c>
      <c r="AR5" s="63">
        <v>0</v>
      </c>
      <c r="AS5" s="16">
        <v>0</v>
      </c>
      <c r="AT5" s="63">
        <v>0</v>
      </c>
      <c r="AU5" s="65">
        <v>0</v>
      </c>
    </row>
    <row r="6" spans="1:47" x14ac:dyDescent="0.2">
      <c r="A6" s="66" t="s">
        <v>32</v>
      </c>
      <c r="B6" s="64">
        <v>43</v>
      </c>
      <c r="C6" s="16">
        <v>1425640</v>
      </c>
      <c r="D6" s="63">
        <v>42</v>
      </c>
      <c r="E6" s="16">
        <v>2633199</v>
      </c>
      <c r="F6" s="63">
        <v>50</v>
      </c>
      <c r="G6" s="16">
        <v>3158088</v>
      </c>
      <c r="H6" s="63">
        <v>30</v>
      </c>
      <c r="I6" s="16">
        <v>1454562</v>
      </c>
      <c r="J6" s="63">
        <v>5</v>
      </c>
      <c r="K6" s="16">
        <v>341990</v>
      </c>
      <c r="L6" s="63">
        <v>3</v>
      </c>
      <c r="M6" s="16">
        <v>102030</v>
      </c>
      <c r="N6" s="63">
        <v>4</v>
      </c>
      <c r="O6" s="16">
        <v>58476</v>
      </c>
      <c r="P6" s="63">
        <v>2</v>
      </c>
      <c r="Q6" s="16">
        <v>91893.95</v>
      </c>
      <c r="R6" s="63">
        <v>3</v>
      </c>
      <c r="S6" s="16">
        <v>121000</v>
      </c>
      <c r="T6" s="63">
        <v>12</v>
      </c>
      <c r="U6" s="16">
        <v>2272456</v>
      </c>
      <c r="V6" s="63">
        <v>16</v>
      </c>
      <c r="W6" s="16">
        <v>2294579</v>
      </c>
      <c r="X6" s="63">
        <v>17</v>
      </c>
      <c r="Y6" s="16">
        <v>1136230</v>
      </c>
      <c r="Z6" s="63">
        <v>2</v>
      </c>
      <c r="AA6" s="16">
        <v>46000</v>
      </c>
      <c r="AB6" s="63">
        <v>9</v>
      </c>
      <c r="AC6" s="16">
        <v>457900</v>
      </c>
      <c r="AD6" s="63">
        <v>53</v>
      </c>
      <c r="AE6" s="16">
        <v>4212525</v>
      </c>
      <c r="AF6" s="63">
        <v>26</v>
      </c>
      <c r="AG6" s="16">
        <v>1083596</v>
      </c>
      <c r="AH6" s="63">
        <v>40</v>
      </c>
      <c r="AI6" s="16">
        <v>3639562</v>
      </c>
      <c r="AJ6" s="63">
        <v>11</v>
      </c>
      <c r="AK6" s="16">
        <v>545652</v>
      </c>
      <c r="AL6" s="63">
        <v>0</v>
      </c>
      <c r="AM6" s="16">
        <v>0</v>
      </c>
      <c r="AN6" s="63">
        <v>0</v>
      </c>
      <c r="AO6" s="16">
        <v>0</v>
      </c>
      <c r="AP6" s="63">
        <v>0</v>
      </c>
      <c r="AQ6" s="16">
        <v>0</v>
      </c>
      <c r="AR6" s="63">
        <v>6</v>
      </c>
      <c r="AS6" s="16">
        <v>287282</v>
      </c>
      <c r="AT6" s="63">
        <v>4</v>
      </c>
      <c r="AU6" s="65">
        <v>246830</v>
      </c>
    </row>
    <row r="7" spans="1:47" x14ac:dyDescent="0.2">
      <c r="A7" s="66" t="s">
        <v>34</v>
      </c>
      <c r="B7" s="64">
        <v>0</v>
      </c>
      <c r="C7" s="16">
        <v>0</v>
      </c>
      <c r="D7" s="63">
        <v>0</v>
      </c>
      <c r="E7" s="16">
        <v>0</v>
      </c>
      <c r="F7" s="63">
        <v>0</v>
      </c>
      <c r="G7" s="16">
        <v>0</v>
      </c>
      <c r="H7" s="63">
        <v>0</v>
      </c>
      <c r="I7" s="16">
        <v>0</v>
      </c>
      <c r="J7" s="63">
        <v>0</v>
      </c>
      <c r="K7" s="16">
        <v>0</v>
      </c>
      <c r="L7" s="63">
        <v>0</v>
      </c>
      <c r="M7" s="16">
        <v>0</v>
      </c>
      <c r="N7" s="63">
        <v>0</v>
      </c>
      <c r="O7" s="16">
        <v>0</v>
      </c>
      <c r="P7" s="63">
        <v>0</v>
      </c>
      <c r="Q7" s="16">
        <v>0</v>
      </c>
      <c r="R7" s="63">
        <v>0</v>
      </c>
      <c r="S7" s="16">
        <v>0</v>
      </c>
      <c r="T7" s="63">
        <v>0</v>
      </c>
      <c r="U7" s="16">
        <v>0</v>
      </c>
      <c r="V7" s="63">
        <v>0</v>
      </c>
      <c r="W7" s="16">
        <v>0</v>
      </c>
      <c r="X7" s="63">
        <v>0</v>
      </c>
      <c r="Y7" s="16">
        <v>0</v>
      </c>
      <c r="Z7" s="63">
        <v>0</v>
      </c>
      <c r="AA7" s="16">
        <v>0</v>
      </c>
      <c r="AB7" s="63">
        <v>0</v>
      </c>
      <c r="AC7" s="16">
        <v>0</v>
      </c>
      <c r="AD7" s="63">
        <v>0</v>
      </c>
      <c r="AE7" s="16">
        <v>0</v>
      </c>
      <c r="AF7" s="63">
        <v>0</v>
      </c>
      <c r="AG7" s="16">
        <v>0</v>
      </c>
      <c r="AH7" s="63">
        <v>0</v>
      </c>
      <c r="AI7" s="16">
        <v>0</v>
      </c>
      <c r="AJ7" s="63">
        <v>0</v>
      </c>
      <c r="AK7" s="16">
        <v>0</v>
      </c>
      <c r="AL7" s="63">
        <v>0</v>
      </c>
      <c r="AM7" s="16">
        <v>0</v>
      </c>
      <c r="AN7" s="63">
        <v>0</v>
      </c>
      <c r="AO7" s="16">
        <v>0</v>
      </c>
      <c r="AP7" s="63">
        <v>0</v>
      </c>
      <c r="AQ7" s="16">
        <v>0</v>
      </c>
      <c r="AR7" s="63">
        <v>0</v>
      </c>
      <c r="AS7" s="16">
        <v>0</v>
      </c>
      <c r="AT7" s="63">
        <v>0</v>
      </c>
      <c r="AU7" s="65">
        <v>0</v>
      </c>
    </row>
    <row r="8" spans="1:47" ht="13.5" thickBot="1" x14ac:dyDescent="0.25">
      <c r="A8" s="67" t="s">
        <v>29</v>
      </c>
      <c r="B8" s="68">
        <v>69</v>
      </c>
      <c r="C8" s="69">
        <v>2100640</v>
      </c>
      <c r="D8" s="70">
        <v>72</v>
      </c>
      <c r="E8" s="69">
        <v>3495199</v>
      </c>
      <c r="F8" s="70">
        <v>71</v>
      </c>
      <c r="G8" s="69">
        <v>3949088</v>
      </c>
      <c r="H8" s="70">
        <v>49</v>
      </c>
      <c r="I8" s="69">
        <v>1916562</v>
      </c>
      <c r="J8" s="70">
        <v>8</v>
      </c>
      <c r="K8" s="69">
        <v>537990</v>
      </c>
      <c r="L8" s="70">
        <v>8</v>
      </c>
      <c r="M8" s="69">
        <v>214030</v>
      </c>
      <c r="N8" s="70">
        <v>10</v>
      </c>
      <c r="O8" s="69">
        <v>227476</v>
      </c>
      <c r="P8" s="70">
        <v>7</v>
      </c>
      <c r="Q8" s="69">
        <v>259893.95</v>
      </c>
      <c r="R8" s="70">
        <v>5</v>
      </c>
      <c r="S8" s="69">
        <v>151000</v>
      </c>
      <c r="T8" s="70">
        <v>22</v>
      </c>
      <c r="U8" s="69">
        <v>4258456</v>
      </c>
      <c r="V8" s="70">
        <v>18</v>
      </c>
      <c r="W8" s="69">
        <v>2668579</v>
      </c>
      <c r="X8" s="70">
        <v>37</v>
      </c>
      <c r="Y8" s="69">
        <v>1217230</v>
      </c>
      <c r="Z8" s="70">
        <v>3</v>
      </c>
      <c r="AA8" s="69">
        <v>54000</v>
      </c>
      <c r="AB8" s="70">
        <v>9</v>
      </c>
      <c r="AC8" s="69">
        <v>457900</v>
      </c>
      <c r="AD8" s="70">
        <v>107</v>
      </c>
      <c r="AE8" s="69">
        <v>5373525</v>
      </c>
      <c r="AF8" s="70">
        <v>42</v>
      </c>
      <c r="AG8" s="69">
        <v>1439596</v>
      </c>
      <c r="AH8" s="70">
        <v>58</v>
      </c>
      <c r="AI8" s="69">
        <v>4301562</v>
      </c>
      <c r="AJ8" s="70">
        <v>11</v>
      </c>
      <c r="AK8" s="69">
        <v>545652</v>
      </c>
      <c r="AL8" s="70">
        <v>0</v>
      </c>
      <c r="AM8" s="69">
        <v>0</v>
      </c>
      <c r="AN8" s="70">
        <v>0</v>
      </c>
      <c r="AO8" s="69">
        <v>0</v>
      </c>
      <c r="AP8" s="70">
        <v>0</v>
      </c>
      <c r="AQ8" s="69">
        <v>0</v>
      </c>
      <c r="AR8" s="70">
        <v>6</v>
      </c>
      <c r="AS8" s="69">
        <v>287282</v>
      </c>
      <c r="AT8" s="70">
        <v>4</v>
      </c>
      <c r="AU8" s="71">
        <v>246830</v>
      </c>
    </row>
    <row r="9" spans="1:47" ht="13.5" thickTop="1" x14ac:dyDescent="0.2"/>
    <row r="10" spans="1:47" ht="13.5" thickBot="1" x14ac:dyDescent="0.25"/>
    <row r="11" spans="1:47" ht="14.25" thickTop="1" thickBot="1" x14ac:dyDescent="0.25">
      <c r="A11" s="155" t="s">
        <v>17</v>
      </c>
      <c r="B11" s="161" t="s">
        <v>64</v>
      </c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2"/>
    </row>
    <row r="12" spans="1:47" x14ac:dyDescent="0.2">
      <c r="A12" s="156"/>
      <c r="B12" s="160" t="s">
        <v>70</v>
      </c>
      <c r="C12" s="158"/>
      <c r="D12" s="157" t="s">
        <v>71</v>
      </c>
      <c r="E12" s="158"/>
      <c r="F12" s="157" t="s">
        <v>72</v>
      </c>
      <c r="G12" s="158"/>
      <c r="H12" s="157" t="s">
        <v>73</v>
      </c>
      <c r="I12" s="158"/>
      <c r="J12" s="157" t="s">
        <v>74</v>
      </c>
      <c r="K12" s="158"/>
      <c r="L12" s="157" t="s">
        <v>75</v>
      </c>
      <c r="M12" s="158"/>
      <c r="N12" s="157" t="s">
        <v>76</v>
      </c>
      <c r="O12" s="158"/>
      <c r="P12" s="157" t="s">
        <v>77</v>
      </c>
      <c r="Q12" s="158"/>
      <c r="R12" s="157" t="s">
        <v>78</v>
      </c>
      <c r="S12" s="158"/>
      <c r="T12" s="157" t="s">
        <v>79</v>
      </c>
      <c r="U12" s="158"/>
      <c r="V12" s="157" t="s">
        <v>80</v>
      </c>
      <c r="W12" s="158"/>
      <c r="X12" s="157" t="s">
        <v>81</v>
      </c>
      <c r="Y12" s="158"/>
      <c r="Z12" s="157" t="s">
        <v>82</v>
      </c>
      <c r="AA12" s="158"/>
      <c r="AB12" s="157" t="s">
        <v>83</v>
      </c>
      <c r="AC12" s="158"/>
      <c r="AD12" s="157" t="s">
        <v>19</v>
      </c>
      <c r="AE12" s="158"/>
      <c r="AF12" s="157" t="s">
        <v>18</v>
      </c>
      <c r="AG12" s="158"/>
      <c r="AH12" s="157" t="s">
        <v>20</v>
      </c>
      <c r="AI12" s="158"/>
      <c r="AJ12" s="157" t="s">
        <v>47</v>
      </c>
      <c r="AK12" s="158"/>
      <c r="AL12" s="157" t="s">
        <v>24</v>
      </c>
      <c r="AM12" s="158"/>
      <c r="AN12" s="157" t="s">
        <v>26</v>
      </c>
      <c r="AO12" s="158"/>
      <c r="AP12" s="157" t="s">
        <v>25</v>
      </c>
      <c r="AQ12" s="158"/>
      <c r="AR12" s="157" t="s">
        <v>23</v>
      </c>
      <c r="AS12" s="158"/>
      <c r="AT12" s="157" t="s">
        <v>22</v>
      </c>
      <c r="AU12" s="159"/>
    </row>
    <row r="13" spans="1:47" x14ac:dyDescent="0.2">
      <c r="A13" s="156"/>
      <c r="B13" s="64" t="s">
        <v>5</v>
      </c>
      <c r="C13" s="16" t="s">
        <v>6</v>
      </c>
      <c r="D13" s="63" t="s">
        <v>5</v>
      </c>
      <c r="E13" s="16" t="s">
        <v>6</v>
      </c>
      <c r="F13" s="63" t="s">
        <v>5</v>
      </c>
      <c r="G13" s="16" t="s">
        <v>6</v>
      </c>
      <c r="H13" s="63" t="s">
        <v>5</v>
      </c>
      <c r="I13" s="16" t="s">
        <v>6</v>
      </c>
      <c r="J13" s="63" t="s">
        <v>5</v>
      </c>
      <c r="K13" s="16" t="s">
        <v>6</v>
      </c>
      <c r="L13" s="63" t="s">
        <v>5</v>
      </c>
      <c r="M13" s="16" t="s">
        <v>6</v>
      </c>
      <c r="N13" s="63" t="s">
        <v>5</v>
      </c>
      <c r="O13" s="16" t="s">
        <v>6</v>
      </c>
      <c r="P13" s="63" t="s">
        <v>5</v>
      </c>
      <c r="Q13" s="16" t="s">
        <v>6</v>
      </c>
      <c r="R13" s="63" t="s">
        <v>5</v>
      </c>
      <c r="S13" s="16" t="s">
        <v>6</v>
      </c>
      <c r="T13" s="63" t="s">
        <v>5</v>
      </c>
      <c r="U13" s="16" t="s">
        <v>6</v>
      </c>
      <c r="V13" s="63" t="s">
        <v>5</v>
      </c>
      <c r="W13" s="16" t="s">
        <v>6</v>
      </c>
      <c r="X13" s="63" t="s">
        <v>5</v>
      </c>
      <c r="Y13" s="16" t="s">
        <v>6</v>
      </c>
      <c r="Z13" s="63" t="s">
        <v>5</v>
      </c>
      <c r="AA13" s="16" t="s">
        <v>6</v>
      </c>
      <c r="AB13" s="63" t="s">
        <v>5</v>
      </c>
      <c r="AC13" s="16" t="s">
        <v>6</v>
      </c>
      <c r="AD13" s="63" t="s">
        <v>5</v>
      </c>
      <c r="AE13" s="16" t="s">
        <v>6</v>
      </c>
      <c r="AF13" s="63" t="s">
        <v>5</v>
      </c>
      <c r="AG13" s="16" t="s">
        <v>6</v>
      </c>
      <c r="AH13" s="63" t="s">
        <v>5</v>
      </c>
      <c r="AI13" s="16" t="s">
        <v>6</v>
      </c>
      <c r="AJ13" s="63" t="s">
        <v>5</v>
      </c>
      <c r="AK13" s="16" t="s">
        <v>6</v>
      </c>
      <c r="AL13" s="63" t="s">
        <v>5</v>
      </c>
      <c r="AM13" s="16" t="s">
        <v>6</v>
      </c>
      <c r="AN13" s="63" t="s">
        <v>5</v>
      </c>
      <c r="AO13" s="16" t="s">
        <v>6</v>
      </c>
      <c r="AP13" s="63" t="s">
        <v>5</v>
      </c>
      <c r="AQ13" s="16" t="s">
        <v>6</v>
      </c>
      <c r="AR13" s="63" t="s">
        <v>5</v>
      </c>
      <c r="AS13" s="16" t="s">
        <v>6</v>
      </c>
      <c r="AT13" s="63" t="s">
        <v>5</v>
      </c>
      <c r="AU13" s="65" t="s">
        <v>6</v>
      </c>
    </row>
    <row r="14" spans="1:47" x14ac:dyDescent="0.2">
      <c r="A14" s="66" t="s">
        <v>30</v>
      </c>
      <c r="B14" s="64">
        <v>26</v>
      </c>
      <c r="C14" s="16">
        <v>2332000</v>
      </c>
      <c r="D14" s="63">
        <v>24</v>
      </c>
      <c r="E14" s="16">
        <v>1939000</v>
      </c>
      <c r="F14" s="63">
        <v>42</v>
      </c>
      <c r="G14" s="16">
        <v>2800000</v>
      </c>
      <c r="H14" s="63">
        <v>14</v>
      </c>
      <c r="I14" s="16">
        <v>653000</v>
      </c>
      <c r="J14" s="63">
        <v>8</v>
      </c>
      <c r="K14" s="16">
        <v>481000</v>
      </c>
      <c r="L14" s="63">
        <v>4</v>
      </c>
      <c r="M14" s="16">
        <v>253000</v>
      </c>
      <c r="N14" s="63">
        <v>0</v>
      </c>
      <c r="O14" s="16">
        <v>0</v>
      </c>
      <c r="P14" s="63">
        <v>2</v>
      </c>
      <c r="Q14" s="16">
        <v>620000</v>
      </c>
      <c r="R14" s="63">
        <v>0</v>
      </c>
      <c r="S14" s="16">
        <v>0</v>
      </c>
      <c r="T14" s="63">
        <v>26</v>
      </c>
      <c r="U14" s="16">
        <v>2095000</v>
      </c>
      <c r="V14" s="63">
        <v>23</v>
      </c>
      <c r="W14" s="16">
        <v>1058000</v>
      </c>
      <c r="X14" s="63">
        <v>74</v>
      </c>
      <c r="Y14" s="16">
        <v>5223000</v>
      </c>
      <c r="Z14" s="63">
        <v>0</v>
      </c>
      <c r="AA14" s="16">
        <v>0</v>
      </c>
      <c r="AB14" s="63">
        <v>2</v>
      </c>
      <c r="AC14" s="16">
        <v>85000</v>
      </c>
      <c r="AD14" s="63">
        <v>19</v>
      </c>
      <c r="AE14" s="16">
        <v>361000</v>
      </c>
      <c r="AF14" s="63">
        <v>20</v>
      </c>
      <c r="AG14" s="16">
        <v>810000</v>
      </c>
      <c r="AH14" s="63">
        <v>2</v>
      </c>
      <c r="AI14" s="16">
        <v>22000</v>
      </c>
      <c r="AJ14" s="63">
        <v>0</v>
      </c>
      <c r="AK14" s="16">
        <v>0</v>
      </c>
      <c r="AL14" s="63">
        <v>0</v>
      </c>
      <c r="AM14" s="16">
        <v>0</v>
      </c>
      <c r="AN14" s="63">
        <v>0</v>
      </c>
      <c r="AO14" s="16">
        <v>0</v>
      </c>
      <c r="AP14" s="63">
        <v>0</v>
      </c>
      <c r="AQ14" s="16">
        <v>0</v>
      </c>
      <c r="AR14" s="63">
        <v>0</v>
      </c>
      <c r="AS14" s="16">
        <v>0</v>
      </c>
      <c r="AT14" s="63">
        <v>0</v>
      </c>
      <c r="AU14" s="65">
        <v>0</v>
      </c>
    </row>
    <row r="15" spans="1:47" x14ac:dyDescent="0.2">
      <c r="A15" s="66" t="s">
        <v>31</v>
      </c>
      <c r="B15" s="64">
        <v>0</v>
      </c>
      <c r="C15" s="16">
        <v>0</v>
      </c>
      <c r="D15" s="63">
        <v>0</v>
      </c>
      <c r="E15" s="16">
        <v>0</v>
      </c>
      <c r="F15" s="63">
        <v>0</v>
      </c>
      <c r="G15" s="16">
        <v>0</v>
      </c>
      <c r="H15" s="63">
        <v>0</v>
      </c>
      <c r="I15" s="16">
        <v>0</v>
      </c>
      <c r="J15" s="63">
        <v>0</v>
      </c>
      <c r="K15" s="16">
        <v>0</v>
      </c>
      <c r="L15" s="63">
        <v>0</v>
      </c>
      <c r="M15" s="16">
        <v>0</v>
      </c>
      <c r="N15" s="63">
        <v>0</v>
      </c>
      <c r="O15" s="16">
        <v>0</v>
      </c>
      <c r="P15" s="63">
        <v>0</v>
      </c>
      <c r="Q15" s="16">
        <v>0</v>
      </c>
      <c r="R15" s="63">
        <v>0</v>
      </c>
      <c r="S15" s="16">
        <v>0</v>
      </c>
      <c r="T15" s="63">
        <v>0</v>
      </c>
      <c r="U15" s="16">
        <v>0</v>
      </c>
      <c r="V15" s="63">
        <v>0</v>
      </c>
      <c r="W15" s="16">
        <v>0</v>
      </c>
      <c r="X15" s="63">
        <v>0</v>
      </c>
      <c r="Y15" s="16">
        <v>0</v>
      </c>
      <c r="Z15" s="63">
        <v>0</v>
      </c>
      <c r="AA15" s="16">
        <v>0</v>
      </c>
      <c r="AB15" s="63">
        <v>0</v>
      </c>
      <c r="AC15" s="16">
        <v>0</v>
      </c>
      <c r="AD15" s="63">
        <v>0</v>
      </c>
      <c r="AE15" s="16">
        <v>0</v>
      </c>
      <c r="AF15" s="63">
        <v>0</v>
      </c>
      <c r="AG15" s="16">
        <v>0</v>
      </c>
      <c r="AH15" s="63">
        <v>0</v>
      </c>
      <c r="AI15" s="16">
        <v>0</v>
      </c>
      <c r="AJ15" s="63">
        <v>0</v>
      </c>
      <c r="AK15" s="16">
        <v>0</v>
      </c>
      <c r="AL15" s="63">
        <v>0</v>
      </c>
      <c r="AM15" s="16">
        <v>0</v>
      </c>
      <c r="AN15" s="63">
        <v>0</v>
      </c>
      <c r="AO15" s="16">
        <v>0</v>
      </c>
      <c r="AP15" s="63">
        <v>0</v>
      </c>
      <c r="AQ15" s="16">
        <v>0</v>
      </c>
      <c r="AR15" s="63">
        <v>0</v>
      </c>
      <c r="AS15" s="16">
        <v>0</v>
      </c>
      <c r="AT15" s="63">
        <v>0</v>
      </c>
      <c r="AU15" s="65">
        <v>0</v>
      </c>
    </row>
    <row r="16" spans="1:47" x14ac:dyDescent="0.2">
      <c r="A16" s="66" t="s">
        <v>32</v>
      </c>
      <c r="B16" s="64">
        <v>115</v>
      </c>
      <c r="C16" s="16">
        <v>642000</v>
      </c>
      <c r="D16" s="63">
        <v>73</v>
      </c>
      <c r="E16" s="16">
        <v>462500</v>
      </c>
      <c r="F16" s="63">
        <v>111</v>
      </c>
      <c r="G16" s="16">
        <v>1637000</v>
      </c>
      <c r="H16" s="63">
        <v>40</v>
      </c>
      <c r="I16" s="16">
        <v>226500</v>
      </c>
      <c r="J16" s="63">
        <v>10</v>
      </c>
      <c r="K16" s="16">
        <v>990000</v>
      </c>
      <c r="L16" s="63">
        <v>6</v>
      </c>
      <c r="M16" s="16">
        <v>67500</v>
      </c>
      <c r="N16" s="63">
        <v>2</v>
      </c>
      <c r="O16" s="16">
        <v>56500</v>
      </c>
      <c r="P16" s="63">
        <v>3</v>
      </c>
      <c r="Q16" s="16">
        <v>45000</v>
      </c>
      <c r="R16" s="63">
        <v>0</v>
      </c>
      <c r="S16" s="16">
        <v>0</v>
      </c>
      <c r="T16" s="63">
        <v>93</v>
      </c>
      <c r="U16" s="16">
        <v>2896300</v>
      </c>
      <c r="V16" s="63">
        <v>45</v>
      </c>
      <c r="W16" s="16">
        <v>1150000</v>
      </c>
      <c r="X16" s="63">
        <v>205</v>
      </c>
      <c r="Y16" s="16">
        <v>3642960</v>
      </c>
      <c r="Z16" s="63">
        <v>0</v>
      </c>
      <c r="AA16" s="16">
        <v>0</v>
      </c>
      <c r="AB16" s="63">
        <v>0</v>
      </c>
      <c r="AC16" s="16">
        <v>0</v>
      </c>
      <c r="AD16" s="63">
        <v>41</v>
      </c>
      <c r="AE16" s="16">
        <v>343400</v>
      </c>
      <c r="AF16" s="63">
        <v>54</v>
      </c>
      <c r="AG16" s="16">
        <v>302945</v>
      </c>
      <c r="AH16" s="63">
        <v>51</v>
      </c>
      <c r="AI16" s="16">
        <v>319000</v>
      </c>
      <c r="AJ16" s="63">
        <v>1</v>
      </c>
      <c r="AK16" s="16">
        <v>90000</v>
      </c>
      <c r="AL16" s="63">
        <v>22</v>
      </c>
      <c r="AM16" s="16">
        <v>104500</v>
      </c>
      <c r="AN16" s="63">
        <v>1</v>
      </c>
      <c r="AO16" s="16">
        <v>650000</v>
      </c>
      <c r="AP16" s="63">
        <v>1</v>
      </c>
      <c r="AQ16" s="16">
        <v>16500</v>
      </c>
      <c r="AR16" s="63">
        <v>0</v>
      </c>
      <c r="AS16" s="16">
        <v>7</v>
      </c>
      <c r="AT16" s="63">
        <v>0</v>
      </c>
      <c r="AU16" s="65">
        <v>0</v>
      </c>
    </row>
    <row r="17" spans="1:66" x14ac:dyDescent="0.2">
      <c r="A17" s="66" t="s">
        <v>34</v>
      </c>
      <c r="B17" s="64">
        <v>46</v>
      </c>
      <c r="C17" s="16">
        <v>0</v>
      </c>
      <c r="D17" s="63">
        <v>64</v>
      </c>
      <c r="E17" s="16">
        <v>0</v>
      </c>
      <c r="F17" s="63">
        <v>59</v>
      </c>
      <c r="G17" s="16">
        <v>0</v>
      </c>
      <c r="H17" s="63">
        <v>49</v>
      </c>
      <c r="I17" s="16">
        <v>0</v>
      </c>
      <c r="J17" s="63">
        <v>8</v>
      </c>
      <c r="K17" s="16">
        <v>0</v>
      </c>
      <c r="L17" s="63">
        <v>2</v>
      </c>
      <c r="M17" s="16">
        <v>0</v>
      </c>
      <c r="N17" s="63">
        <v>9</v>
      </c>
      <c r="O17" s="16">
        <v>0</v>
      </c>
      <c r="P17" s="63">
        <v>4</v>
      </c>
      <c r="Q17" s="16">
        <v>0</v>
      </c>
      <c r="R17" s="63">
        <v>3</v>
      </c>
      <c r="S17" s="16">
        <v>0</v>
      </c>
      <c r="T17" s="63">
        <v>58</v>
      </c>
      <c r="U17" s="16">
        <v>0</v>
      </c>
      <c r="V17" s="63">
        <v>24</v>
      </c>
      <c r="W17" s="16">
        <v>0</v>
      </c>
      <c r="X17" s="63">
        <v>104</v>
      </c>
      <c r="Y17" s="16">
        <v>0</v>
      </c>
      <c r="Z17" s="63">
        <v>1</v>
      </c>
      <c r="AA17" s="16">
        <v>0</v>
      </c>
      <c r="AB17" s="63">
        <v>0</v>
      </c>
      <c r="AC17" s="16">
        <v>0</v>
      </c>
      <c r="AD17" s="63">
        <v>11</v>
      </c>
      <c r="AE17" s="16">
        <v>0</v>
      </c>
      <c r="AF17" s="63">
        <v>45</v>
      </c>
      <c r="AG17" s="16">
        <v>0</v>
      </c>
      <c r="AH17" s="63">
        <v>31</v>
      </c>
      <c r="AI17" s="16">
        <v>0</v>
      </c>
      <c r="AJ17" s="63">
        <v>0</v>
      </c>
      <c r="AK17" s="16">
        <v>0</v>
      </c>
      <c r="AL17" s="63">
        <v>0</v>
      </c>
      <c r="AM17" s="16">
        <v>0</v>
      </c>
      <c r="AN17" s="63">
        <v>0</v>
      </c>
      <c r="AO17" s="16">
        <v>0</v>
      </c>
      <c r="AP17" s="63">
        <v>0</v>
      </c>
      <c r="AQ17" s="16">
        <v>0</v>
      </c>
      <c r="AR17" s="63">
        <v>0</v>
      </c>
      <c r="AS17" s="16">
        <v>0</v>
      </c>
      <c r="AT17" s="63">
        <v>0</v>
      </c>
      <c r="AU17" s="65">
        <v>0</v>
      </c>
    </row>
    <row r="18" spans="1:66" ht="13.5" thickBot="1" x14ac:dyDescent="0.25">
      <c r="A18" s="67" t="s">
        <v>29</v>
      </c>
      <c r="B18" s="68">
        <v>187</v>
      </c>
      <c r="C18" s="69">
        <v>2974000</v>
      </c>
      <c r="D18" s="70">
        <v>161</v>
      </c>
      <c r="E18" s="69">
        <v>2401500</v>
      </c>
      <c r="F18" s="70">
        <v>212</v>
      </c>
      <c r="G18" s="69">
        <v>4437000</v>
      </c>
      <c r="H18" s="70">
        <v>103</v>
      </c>
      <c r="I18" s="69">
        <v>879500</v>
      </c>
      <c r="J18" s="70">
        <v>26</v>
      </c>
      <c r="K18" s="69">
        <v>1471000</v>
      </c>
      <c r="L18" s="70">
        <v>12</v>
      </c>
      <c r="M18" s="69">
        <v>320500</v>
      </c>
      <c r="N18" s="70">
        <v>11</v>
      </c>
      <c r="O18" s="69">
        <v>56500</v>
      </c>
      <c r="P18" s="70">
        <v>9</v>
      </c>
      <c r="Q18" s="69">
        <v>665000</v>
      </c>
      <c r="R18" s="70">
        <v>3</v>
      </c>
      <c r="S18" s="69">
        <v>0</v>
      </c>
      <c r="T18" s="70">
        <v>177</v>
      </c>
      <c r="U18" s="69">
        <v>4991300</v>
      </c>
      <c r="V18" s="70">
        <v>92</v>
      </c>
      <c r="W18" s="69">
        <v>2208000</v>
      </c>
      <c r="X18" s="70">
        <v>383</v>
      </c>
      <c r="Y18" s="69">
        <v>8865960</v>
      </c>
      <c r="Z18" s="70">
        <v>1</v>
      </c>
      <c r="AA18" s="69">
        <v>0</v>
      </c>
      <c r="AB18" s="70">
        <v>2</v>
      </c>
      <c r="AC18" s="69">
        <v>85000</v>
      </c>
      <c r="AD18" s="70">
        <v>71</v>
      </c>
      <c r="AE18" s="69">
        <v>704400</v>
      </c>
      <c r="AF18" s="70">
        <v>119</v>
      </c>
      <c r="AG18" s="69">
        <v>1112945</v>
      </c>
      <c r="AH18" s="70">
        <v>84</v>
      </c>
      <c r="AI18" s="69">
        <v>341000</v>
      </c>
      <c r="AJ18" s="70">
        <v>1</v>
      </c>
      <c r="AK18" s="69">
        <v>90000</v>
      </c>
      <c r="AL18" s="70">
        <v>22</v>
      </c>
      <c r="AM18" s="69">
        <v>104500</v>
      </c>
      <c r="AN18" s="70">
        <v>1</v>
      </c>
      <c r="AO18" s="69">
        <v>650000</v>
      </c>
      <c r="AP18" s="70">
        <v>1</v>
      </c>
      <c r="AQ18" s="69">
        <v>16500</v>
      </c>
      <c r="AR18" s="70">
        <v>0</v>
      </c>
      <c r="AS18" s="69">
        <v>7</v>
      </c>
      <c r="AT18" s="70">
        <v>0</v>
      </c>
      <c r="AU18" s="71">
        <v>0</v>
      </c>
    </row>
    <row r="19" spans="1:66" ht="13.5" thickTop="1" x14ac:dyDescent="0.2"/>
    <row r="20" spans="1:66" ht="13.5" thickBot="1" x14ac:dyDescent="0.25"/>
    <row r="21" spans="1:66" ht="14.25" thickTop="1" thickBot="1" x14ac:dyDescent="0.25">
      <c r="A21" s="155" t="s">
        <v>17</v>
      </c>
      <c r="B21" s="161" t="s">
        <v>65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2"/>
    </row>
    <row r="22" spans="1:66" x14ac:dyDescent="0.2">
      <c r="A22" s="156"/>
      <c r="B22" s="160" t="s">
        <v>70</v>
      </c>
      <c r="C22" s="158"/>
      <c r="D22" s="157" t="s">
        <v>71</v>
      </c>
      <c r="E22" s="158"/>
      <c r="F22" s="157" t="s">
        <v>72</v>
      </c>
      <c r="G22" s="158"/>
      <c r="H22" s="157" t="s">
        <v>73</v>
      </c>
      <c r="I22" s="158"/>
      <c r="J22" s="157" t="s">
        <v>74</v>
      </c>
      <c r="K22" s="158"/>
      <c r="L22" s="157" t="s">
        <v>75</v>
      </c>
      <c r="M22" s="158"/>
      <c r="N22" s="157" t="s">
        <v>76</v>
      </c>
      <c r="O22" s="158"/>
      <c r="P22" s="157" t="s">
        <v>77</v>
      </c>
      <c r="Q22" s="158"/>
      <c r="R22" s="157" t="s">
        <v>78</v>
      </c>
      <c r="S22" s="158"/>
      <c r="T22" s="157" t="s">
        <v>79</v>
      </c>
      <c r="U22" s="158"/>
      <c r="V22" s="157" t="s">
        <v>80</v>
      </c>
      <c r="W22" s="158"/>
      <c r="X22" s="157" t="s">
        <v>81</v>
      </c>
      <c r="Y22" s="158"/>
      <c r="Z22" s="157" t="s">
        <v>82</v>
      </c>
      <c r="AA22" s="158"/>
      <c r="AB22" s="157" t="s">
        <v>83</v>
      </c>
      <c r="AC22" s="158"/>
      <c r="AD22" s="157" t="s">
        <v>19</v>
      </c>
      <c r="AE22" s="158"/>
      <c r="AF22" s="157" t="s">
        <v>18</v>
      </c>
      <c r="AG22" s="158"/>
      <c r="AH22" s="157" t="s">
        <v>20</v>
      </c>
      <c r="AI22" s="158"/>
      <c r="AJ22" s="157" t="s">
        <v>47</v>
      </c>
      <c r="AK22" s="158"/>
      <c r="AL22" s="157" t="s">
        <v>24</v>
      </c>
      <c r="AM22" s="158"/>
      <c r="AN22" s="157" t="s">
        <v>26</v>
      </c>
      <c r="AO22" s="158"/>
      <c r="AP22" s="157" t="s">
        <v>25</v>
      </c>
      <c r="AQ22" s="158"/>
      <c r="AR22" s="157" t="s">
        <v>23</v>
      </c>
      <c r="AS22" s="158"/>
      <c r="AT22" s="157" t="s">
        <v>22</v>
      </c>
      <c r="AU22" s="159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</row>
    <row r="23" spans="1:66" x14ac:dyDescent="0.2">
      <c r="A23" s="156"/>
      <c r="B23" s="64" t="s">
        <v>5</v>
      </c>
      <c r="C23" s="16" t="s">
        <v>6</v>
      </c>
      <c r="D23" s="63" t="s">
        <v>5</v>
      </c>
      <c r="E23" s="16" t="s">
        <v>6</v>
      </c>
      <c r="F23" s="63" t="s">
        <v>5</v>
      </c>
      <c r="G23" s="16" t="s">
        <v>6</v>
      </c>
      <c r="H23" s="63" t="s">
        <v>5</v>
      </c>
      <c r="I23" s="16" t="s">
        <v>6</v>
      </c>
      <c r="J23" s="63" t="s">
        <v>5</v>
      </c>
      <c r="K23" s="16" t="s">
        <v>6</v>
      </c>
      <c r="L23" s="63" t="s">
        <v>5</v>
      </c>
      <c r="M23" s="16" t="s">
        <v>6</v>
      </c>
      <c r="N23" s="63" t="s">
        <v>5</v>
      </c>
      <c r="O23" s="16" t="s">
        <v>6</v>
      </c>
      <c r="P23" s="63" t="s">
        <v>5</v>
      </c>
      <c r="Q23" s="16" t="s">
        <v>6</v>
      </c>
      <c r="R23" s="63" t="s">
        <v>5</v>
      </c>
      <c r="S23" s="16" t="s">
        <v>6</v>
      </c>
      <c r="T23" s="63" t="s">
        <v>5</v>
      </c>
      <c r="U23" s="16" t="s">
        <v>6</v>
      </c>
      <c r="V23" s="63" t="s">
        <v>5</v>
      </c>
      <c r="W23" s="16" t="s">
        <v>6</v>
      </c>
      <c r="X23" s="63" t="s">
        <v>5</v>
      </c>
      <c r="Y23" s="16" t="s">
        <v>6</v>
      </c>
      <c r="Z23" s="63" t="s">
        <v>5</v>
      </c>
      <c r="AA23" s="16" t="s">
        <v>6</v>
      </c>
      <c r="AB23" s="63" t="s">
        <v>5</v>
      </c>
      <c r="AC23" s="16" t="s">
        <v>6</v>
      </c>
      <c r="AD23" s="63" t="s">
        <v>5</v>
      </c>
      <c r="AE23" s="16" t="s">
        <v>6</v>
      </c>
      <c r="AF23" s="63" t="s">
        <v>5</v>
      </c>
      <c r="AG23" s="16" t="s">
        <v>6</v>
      </c>
      <c r="AH23" s="63" t="s">
        <v>5</v>
      </c>
      <c r="AI23" s="16" t="s">
        <v>6</v>
      </c>
      <c r="AJ23" s="63" t="s">
        <v>5</v>
      </c>
      <c r="AK23" s="16" t="s">
        <v>6</v>
      </c>
      <c r="AL23" s="63" t="s">
        <v>5</v>
      </c>
      <c r="AM23" s="16" t="s">
        <v>6</v>
      </c>
      <c r="AN23" s="63" t="s">
        <v>5</v>
      </c>
      <c r="AO23" s="16" t="s">
        <v>6</v>
      </c>
      <c r="AP23" s="63" t="s">
        <v>5</v>
      </c>
      <c r="AQ23" s="16" t="s">
        <v>6</v>
      </c>
      <c r="AR23" s="63" t="s">
        <v>5</v>
      </c>
      <c r="AS23" s="16" t="s">
        <v>6</v>
      </c>
      <c r="AT23" s="63" t="s">
        <v>5</v>
      </c>
      <c r="AU23" s="65" t="s">
        <v>6</v>
      </c>
    </row>
    <row r="24" spans="1:66" x14ac:dyDescent="0.2">
      <c r="A24" s="66" t="s">
        <v>30</v>
      </c>
      <c r="B24" s="64">
        <v>4</v>
      </c>
      <c r="C24" s="16">
        <v>45000</v>
      </c>
      <c r="D24" s="63">
        <v>0</v>
      </c>
      <c r="E24" s="16">
        <v>0</v>
      </c>
      <c r="F24" s="63">
        <v>1</v>
      </c>
      <c r="G24" s="16">
        <v>40000</v>
      </c>
      <c r="H24" s="63">
        <v>0</v>
      </c>
      <c r="I24" s="16">
        <v>0</v>
      </c>
      <c r="J24" s="63">
        <v>0</v>
      </c>
      <c r="K24" s="16">
        <v>0</v>
      </c>
      <c r="L24" s="63">
        <v>0</v>
      </c>
      <c r="M24" s="16">
        <v>0</v>
      </c>
      <c r="N24" s="63">
        <v>0</v>
      </c>
      <c r="O24" s="16">
        <v>0</v>
      </c>
      <c r="P24" s="63">
        <v>0</v>
      </c>
      <c r="Q24" s="16">
        <v>0</v>
      </c>
      <c r="R24" s="63">
        <v>0</v>
      </c>
      <c r="S24" s="16">
        <v>0</v>
      </c>
      <c r="T24" s="63">
        <v>18</v>
      </c>
      <c r="U24" s="16">
        <v>95000</v>
      </c>
      <c r="V24" s="63">
        <v>7</v>
      </c>
      <c r="W24" s="16">
        <v>450000</v>
      </c>
      <c r="X24" s="63">
        <v>22</v>
      </c>
      <c r="Y24" s="16">
        <v>160000</v>
      </c>
      <c r="Z24" s="63">
        <v>0</v>
      </c>
      <c r="AA24" s="16">
        <v>0</v>
      </c>
      <c r="AB24" s="63">
        <v>0</v>
      </c>
      <c r="AC24" s="16">
        <v>0</v>
      </c>
      <c r="AD24" s="63">
        <v>1</v>
      </c>
      <c r="AE24" s="16">
        <v>0</v>
      </c>
      <c r="AF24" s="63">
        <v>2</v>
      </c>
      <c r="AG24" s="16">
        <v>0</v>
      </c>
      <c r="AH24" s="63">
        <v>0</v>
      </c>
      <c r="AI24" s="16">
        <v>0</v>
      </c>
      <c r="AJ24" s="63">
        <v>0</v>
      </c>
      <c r="AK24" s="16">
        <v>0</v>
      </c>
      <c r="AL24" s="63">
        <v>0</v>
      </c>
      <c r="AM24" s="16">
        <v>0</v>
      </c>
      <c r="AN24" s="63">
        <v>0</v>
      </c>
      <c r="AO24" s="16">
        <v>0</v>
      </c>
      <c r="AP24" s="63">
        <v>0</v>
      </c>
      <c r="AQ24" s="16">
        <v>0</v>
      </c>
      <c r="AR24" s="63">
        <v>0</v>
      </c>
      <c r="AS24" s="16">
        <v>0</v>
      </c>
      <c r="AT24" s="63">
        <v>0</v>
      </c>
      <c r="AU24" s="65">
        <v>0</v>
      </c>
    </row>
    <row r="25" spans="1:66" x14ac:dyDescent="0.2">
      <c r="A25" s="66" t="s">
        <v>31</v>
      </c>
      <c r="B25" s="64">
        <v>8</v>
      </c>
      <c r="C25" s="16">
        <v>0</v>
      </c>
      <c r="D25" s="63">
        <v>2</v>
      </c>
      <c r="E25" s="16">
        <v>0</v>
      </c>
      <c r="F25" s="63">
        <v>12</v>
      </c>
      <c r="G25" s="16">
        <v>0</v>
      </c>
      <c r="H25" s="63">
        <v>0</v>
      </c>
      <c r="I25" s="16">
        <v>0</v>
      </c>
      <c r="J25" s="63">
        <v>0</v>
      </c>
      <c r="K25" s="16">
        <v>0</v>
      </c>
      <c r="L25" s="63">
        <v>0</v>
      </c>
      <c r="M25" s="16">
        <v>0</v>
      </c>
      <c r="N25" s="63">
        <v>0</v>
      </c>
      <c r="O25" s="16">
        <v>0</v>
      </c>
      <c r="P25" s="63">
        <v>0</v>
      </c>
      <c r="Q25" s="16">
        <v>0</v>
      </c>
      <c r="R25" s="63">
        <v>0</v>
      </c>
      <c r="S25" s="16">
        <v>0</v>
      </c>
      <c r="T25" s="63">
        <v>39</v>
      </c>
      <c r="U25" s="16">
        <v>0</v>
      </c>
      <c r="V25" s="63">
        <v>6</v>
      </c>
      <c r="W25" s="16">
        <v>0</v>
      </c>
      <c r="X25" s="63">
        <v>45</v>
      </c>
      <c r="Y25" s="16">
        <v>0</v>
      </c>
      <c r="Z25" s="63">
        <v>0</v>
      </c>
      <c r="AA25" s="16">
        <v>0</v>
      </c>
      <c r="AB25" s="63">
        <v>0</v>
      </c>
      <c r="AC25" s="16">
        <v>0</v>
      </c>
      <c r="AD25" s="63">
        <v>2</v>
      </c>
      <c r="AE25" s="16">
        <v>0</v>
      </c>
      <c r="AF25" s="63">
        <v>4</v>
      </c>
      <c r="AG25" s="16">
        <v>0</v>
      </c>
      <c r="AH25" s="63">
        <v>0</v>
      </c>
      <c r="AI25" s="16">
        <v>0</v>
      </c>
      <c r="AJ25" s="63">
        <v>0</v>
      </c>
      <c r="AK25" s="16">
        <v>0</v>
      </c>
      <c r="AL25" s="63">
        <v>0</v>
      </c>
      <c r="AM25" s="16">
        <v>0</v>
      </c>
      <c r="AN25" s="63">
        <v>0</v>
      </c>
      <c r="AO25" s="16">
        <v>0</v>
      </c>
      <c r="AP25" s="63">
        <v>0</v>
      </c>
      <c r="AQ25" s="16">
        <v>0</v>
      </c>
      <c r="AR25" s="63">
        <v>0</v>
      </c>
      <c r="AS25" s="16">
        <v>0</v>
      </c>
      <c r="AT25" s="63">
        <v>0</v>
      </c>
      <c r="AU25" s="65">
        <v>0</v>
      </c>
    </row>
    <row r="26" spans="1:66" x14ac:dyDescent="0.2">
      <c r="A26" s="66" t="s">
        <v>32</v>
      </c>
      <c r="B26" s="64">
        <v>8</v>
      </c>
      <c r="C26" s="16">
        <v>276000</v>
      </c>
      <c r="D26" s="63">
        <v>5</v>
      </c>
      <c r="E26" s="16">
        <v>158000</v>
      </c>
      <c r="F26" s="63">
        <v>21</v>
      </c>
      <c r="G26" s="16">
        <v>1112000</v>
      </c>
      <c r="H26" s="63">
        <v>2</v>
      </c>
      <c r="I26" s="16">
        <v>40000</v>
      </c>
      <c r="J26" s="63">
        <v>0</v>
      </c>
      <c r="K26" s="16">
        <v>0</v>
      </c>
      <c r="L26" s="63">
        <v>0</v>
      </c>
      <c r="M26" s="16">
        <v>0</v>
      </c>
      <c r="N26" s="63">
        <v>0</v>
      </c>
      <c r="O26" s="16">
        <v>0</v>
      </c>
      <c r="P26" s="63">
        <v>0</v>
      </c>
      <c r="Q26" s="16">
        <v>0</v>
      </c>
      <c r="R26" s="63">
        <v>0</v>
      </c>
      <c r="S26" s="16">
        <v>0</v>
      </c>
      <c r="T26" s="63">
        <v>51</v>
      </c>
      <c r="U26" s="16">
        <v>1460000</v>
      </c>
      <c r="V26" s="63">
        <v>14</v>
      </c>
      <c r="W26" s="16">
        <v>591000</v>
      </c>
      <c r="X26" s="63">
        <v>56</v>
      </c>
      <c r="Y26" s="16">
        <v>1790000</v>
      </c>
      <c r="Z26" s="63">
        <v>0</v>
      </c>
      <c r="AA26" s="16">
        <v>0</v>
      </c>
      <c r="AB26" s="63">
        <v>0</v>
      </c>
      <c r="AC26" s="16">
        <v>0</v>
      </c>
      <c r="AD26" s="63">
        <v>9</v>
      </c>
      <c r="AE26" s="16">
        <v>165000</v>
      </c>
      <c r="AF26" s="63">
        <v>5</v>
      </c>
      <c r="AG26" s="16">
        <v>135000</v>
      </c>
      <c r="AH26" s="63">
        <v>0</v>
      </c>
      <c r="AI26" s="16">
        <v>0</v>
      </c>
      <c r="AJ26" s="63">
        <v>0</v>
      </c>
      <c r="AK26" s="16">
        <v>0</v>
      </c>
      <c r="AL26" s="63">
        <v>0</v>
      </c>
      <c r="AM26" s="16">
        <v>0</v>
      </c>
      <c r="AN26" s="63">
        <v>0</v>
      </c>
      <c r="AO26" s="16">
        <v>0</v>
      </c>
      <c r="AP26" s="63">
        <v>0</v>
      </c>
      <c r="AQ26" s="16">
        <v>0</v>
      </c>
      <c r="AR26" s="63">
        <v>0</v>
      </c>
      <c r="AS26" s="16">
        <v>0</v>
      </c>
      <c r="AT26" s="63">
        <v>0</v>
      </c>
      <c r="AU26" s="65">
        <v>0</v>
      </c>
    </row>
    <row r="27" spans="1:66" x14ac:dyDescent="0.2">
      <c r="A27" s="66" t="s">
        <v>34</v>
      </c>
      <c r="B27" s="64">
        <v>0</v>
      </c>
      <c r="C27" s="16">
        <v>0</v>
      </c>
      <c r="D27" s="63">
        <v>0</v>
      </c>
      <c r="E27" s="16">
        <v>0</v>
      </c>
      <c r="F27" s="63">
        <v>0</v>
      </c>
      <c r="G27" s="16">
        <v>0</v>
      </c>
      <c r="H27" s="63">
        <v>0</v>
      </c>
      <c r="I27" s="16">
        <v>0</v>
      </c>
      <c r="J27" s="63">
        <v>0</v>
      </c>
      <c r="K27" s="16">
        <v>0</v>
      </c>
      <c r="L27" s="63">
        <v>0</v>
      </c>
      <c r="M27" s="16">
        <v>0</v>
      </c>
      <c r="N27" s="63">
        <v>0</v>
      </c>
      <c r="O27" s="16">
        <v>0</v>
      </c>
      <c r="P27" s="63">
        <v>0</v>
      </c>
      <c r="Q27" s="16">
        <v>0</v>
      </c>
      <c r="R27" s="63">
        <v>0</v>
      </c>
      <c r="S27" s="16">
        <v>0</v>
      </c>
      <c r="T27" s="63">
        <v>0</v>
      </c>
      <c r="U27" s="16">
        <v>0</v>
      </c>
      <c r="V27" s="63">
        <v>0</v>
      </c>
      <c r="W27" s="16">
        <v>0</v>
      </c>
      <c r="X27" s="63">
        <v>0</v>
      </c>
      <c r="Y27" s="16">
        <v>0</v>
      </c>
      <c r="Z27" s="63">
        <v>0</v>
      </c>
      <c r="AA27" s="16">
        <v>0</v>
      </c>
      <c r="AB27" s="63">
        <v>0</v>
      </c>
      <c r="AC27" s="16">
        <v>0</v>
      </c>
      <c r="AD27" s="63">
        <v>0</v>
      </c>
      <c r="AE27" s="16">
        <v>0</v>
      </c>
      <c r="AF27" s="63">
        <v>0</v>
      </c>
      <c r="AG27" s="16">
        <v>0</v>
      </c>
      <c r="AH27" s="63">
        <v>0</v>
      </c>
      <c r="AI27" s="16">
        <v>0</v>
      </c>
      <c r="AJ27" s="63">
        <v>0</v>
      </c>
      <c r="AK27" s="16">
        <v>0</v>
      </c>
      <c r="AL27" s="63">
        <v>0</v>
      </c>
      <c r="AM27" s="16">
        <v>0</v>
      </c>
      <c r="AN27" s="63">
        <v>0</v>
      </c>
      <c r="AO27" s="16">
        <v>0</v>
      </c>
      <c r="AP27" s="63">
        <v>0</v>
      </c>
      <c r="AQ27" s="16">
        <v>0</v>
      </c>
      <c r="AR27" s="63">
        <v>0</v>
      </c>
      <c r="AS27" s="16">
        <v>0</v>
      </c>
      <c r="AT27" s="63">
        <v>0</v>
      </c>
      <c r="AU27" s="65">
        <v>0</v>
      </c>
    </row>
    <row r="28" spans="1:66" ht="13.5" thickBot="1" x14ac:dyDescent="0.25">
      <c r="A28" s="67" t="s">
        <v>29</v>
      </c>
      <c r="B28" s="68">
        <v>20</v>
      </c>
      <c r="C28" s="69">
        <v>321000</v>
      </c>
      <c r="D28" s="70">
        <v>7</v>
      </c>
      <c r="E28" s="69">
        <v>158000</v>
      </c>
      <c r="F28" s="70">
        <v>34</v>
      </c>
      <c r="G28" s="69">
        <v>1152000</v>
      </c>
      <c r="H28" s="70">
        <v>2</v>
      </c>
      <c r="I28" s="69">
        <v>40000</v>
      </c>
      <c r="J28" s="70">
        <v>0</v>
      </c>
      <c r="K28" s="69">
        <v>0</v>
      </c>
      <c r="L28" s="70">
        <v>0</v>
      </c>
      <c r="M28" s="69">
        <v>0</v>
      </c>
      <c r="N28" s="70">
        <v>0</v>
      </c>
      <c r="O28" s="69">
        <v>0</v>
      </c>
      <c r="P28" s="70">
        <v>0</v>
      </c>
      <c r="Q28" s="69">
        <v>0</v>
      </c>
      <c r="R28" s="70">
        <v>0</v>
      </c>
      <c r="S28" s="69">
        <v>0</v>
      </c>
      <c r="T28" s="70">
        <v>108</v>
      </c>
      <c r="U28" s="69">
        <v>1555000</v>
      </c>
      <c r="V28" s="70">
        <v>27</v>
      </c>
      <c r="W28" s="69">
        <v>1041000</v>
      </c>
      <c r="X28" s="70">
        <v>123</v>
      </c>
      <c r="Y28" s="69">
        <v>1950000</v>
      </c>
      <c r="Z28" s="70">
        <v>0</v>
      </c>
      <c r="AA28" s="69">
        <v>0</v>
      </c>
      <c r="AB28" s="70">
        <v>0</v>
      </c>
      <c r="AC28" s="69">
        <v>0</v>
      </c>
      <c r="AD28" s="70">
        <v>12</v>
      </c>
      <c r="AE28" s="69">
        <v>165000</v>
      </c>
      <c r="AF28" s="70">
        <v>11</v>
      </c>
      <c r="AG28" s="69">
        <v>135000</v>
      </c>
      <c r="AH28" s="70">
        <v>0</v>
      </c>
      <c r="AI28" s="69">
        <v>0</v>
      </c>
      <c r="AJ28" s="70">
        <v>0</v>
      </c>
      <c r="AK28" s="69">
        <v>0</v>
      </c>
      <c r="AL28" s="70">
        <v>0</v>
      </c>
      <c r="AM28" s="69">
        <v>0</v>
      </c>
      <c r="AN28" s="70">
        <v>0</v>
      </c>
      <c r="AO28" s="69">
        <v>0</v>
      </c>
      <c r="AP28" s="70">
        <v>0</v>
      </c>
      <c r="AQ28" s="69">
        <v>0</v>
      </c>
      <c r="AR28" s="70">
        <v>0</v>
      </c>
      <c r="AS28" s="69">
        <v>0</v>
      </c>
      <c r="AT28" s="70">
        <v>0</v>
      </c>
      <c r="AU28" s="71">
        <v>0</v>
      </c>
    </row>
    <row r="29" spans="1:66" ht="13.5" thickTop="1" x14ac:dyDescent="0.2"/>
    <row r="30" spans="1:66" ht="13.5" thickBot="1" x14ac:dyDescent="0.25"/>
    <row r="31" spans="1:66" ht="14.25" thickTop="1" thickBot="1" x14ac:dyDescent="0.25">
      <c r="A31" s="155" t="s">
        <v>17</v>
      </c>
      <c r="B31" s="161" t="s">
        <v>66</v>
      </c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2"/>
    </row>
    <row r="32" spans="1:66" x14ac:dyDescent="0.2">
      <c r="A32" s="156"/>
      <c r="B32" s="160" t="s">
        <v>70</v>
      </c>
      <c r="C32" s="158"/>
      <c r="D32" s="157" t="s">
        <v>71</v>
      </c>
      <c r="E32" s="158"/>
      <c r="F32" s="157" t="s">
        <v>72</v>
      </c>
      <c r="G32" s="158"/>
      <c r="H32" s="157" t="s">
        <v>73</v>
      </c>
      <c r="I32" s="158"/>
      <c r="J32" s="157" t="s">
        <v>74</v>
      </c>
      <c r="K32" s="158"/>
      <c r="L32" s="157" t="s">
        <v>75</v>
      </c>
      <c r="M32" s="158"/>
      <c r="N32" s="157" t="s">
        <v>76</v>
      </c>
      <c r="O32" s="158"/>
      <c r="P32" s="157" t="s">
        <v>77</v>
      </c>
      <c r="Q32" s="158"/>
      <c r="R32" s="157" t="s">
        <v>78</v>
      </c>
      <c r="S32" s="158"/>
      <c r="T32" s="157" t="s">
        <v>79</v>
      </c>
      <c r="U32" s="158"/>
      <c r="V32" s="157" t="s">
        <v>80</v>
      </c>
      <c r="W32" s="158"/>
      <c r="X32" s="157" t="s">
        <v>81</v>
      </c>
      <c r="Y32" s="158"/>
      <c r="Z32" s="157" t="s">
        <v>82</v>
      </c>
      <c r="AA32" s="158"/>
      <c r="AB32" s="157" t="s">
        <v>83</v>
      </c>
      <c r="AC32" s="158"/>
      <c r="AD32" s="157" t="s">
        <v>19</v>
      </c>
      <c r="AE32" s="158"/>
      <c r="AF32" s="157" t="s">
        <v>18</v>
      </c>
      <c r="AG32" s="158"/>
      <c r="AH32" s="157" t="s">
        <v>20</v>
      </c>
      <c r="AI32" s="158"/>
      <c r="AJ32" s="157" t="s">
        <v>47</v>
      </c>
      <c r="AK32" s="158"/>
      <c r="AL32" s="157" t="s">
        <v>24</v>
      </c>
      <c r="AM32" s="158"/>
      <c r="AN32" s="157" t="s">
        <v>26</v>
      </c>
      <c r="AO32" s="158"/>
      <c r="AP32" s="157" t="s">
        <v>25</v>
      </c>
      <c r="AQ32" s="158"/>
      <c r="AR32" s="157" t="s">
        <v>23</v>
      </c>
      <c r="AS32" s="158"/>
      <c r="AT32" s="157" t="s">
        <v>22</v>
      </c>
      <c r="AU32" s="159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</row>
    <row r="33" spans="1:64" x14ac:dyDescent="0.2">
      <c r="A33" s="156"/>
      <c r="B33" s="64" t="s">
        <v>5</v>
      </c>
      <c r="C33" s="16" t="s">
        <v>6</v>
      </c>
      <c r="D33" s="63" t="s">
        <v>5</v>
      </c>
      <c r="E33" s="16" t="s">
        <v>6</v>
      </c>
      <c r="F33" s="63" t="s">
        <v>5</v>
      </c>
      <c r="G33" s="16" t="s">
        <v>6</v>
      </c>
      <c r="H33" s="63" t="s">
        <v>5</v>
      </c>
      <c r="I33" s="16" t="s">
        <v>6</v>
      </c>
      <c r="J33" s="63" t="s">
        <v>5</v>
      </c>
      <c r="K33" s="16" t="s">
        <v>6</v>
      </c>
      <c r="L33" s="63" t="s">
        <v>5</v>
      </c>
      <c r="M33" s="16" t="s">
        <v>6</v>
      </c>
      <c r="N33" s="63" t="s">
        <v>5</v>
      </c>
      <c r="O33" s="16" t="s">
        <v>6</v>
      </c>
      <c r="P33" s="63" t="s">
        <v>5</v>
      </c>
      <c r="Q33" s="16" t="s">
        <v>6</v>
      </c>
      <c r="R33" s="63" t="s">
        <v>5</v>
      </c>
      <c r="S33" s="16" t="s">
        <v>6</v>
      </c>
      <c r="T33" s="63" t="s">
        <v>5</v>
      </c>
      <c r="U33" s="16" t="s">
        <v>6</v>
      </c>
      <c r="V33" s="63" t="s">
        <v>5</v>
      </c>
      <c r="W33" s="16" t="s">
        <v>6</v>
      </c>
      <c r="X33" s="63" t="s">
        <v>5</v>
      </c>
      <c r="Y33" s="16" t="s">
        <v>6</v>
      </c>
      <c r="Z33" s="63" t="s">
        <v>5</v>
      </c>
      <c r="AA33" s="16" t="s">
        <v>6</v>
      </c>
      <c r="AB33" s="63" t="s">
        <v>5</v>
      </c>
      <c r="AC33" s="16" t="s">
        <v>6</v>
      </c>
      <c r="AD33" s="63" t="s">
        <v>5</v>
      </c>
      <c r="AE33" s="16" t="s">
        <v>6</v>
      </c>
      <c r="AF33" s="63" t="s">
        <v>5</v>
      </c>
      <c r="AG33" s="16" t="s">
        <v>6</v>
      </c>
      <c r="AH33" s="63" t="s">
        <v>5</v>
      </c>
      <c r="AI33" s="16" t="s">
        <v>6</v>
      </c>
      <c r="AJ33" s="63" t="s">
        <v>5</v>
      </c>
      <c r="AK33" s="16" t="s">
        <v>6</v>
      </c>
      <c r="AL33" s="63" t="s">
        <v>5</v>
      </c>
      <c r="AM33" s="16" t="s">
        <v>6</v>
      </c>
      <c r="AN33" s="63" t="s">
        <v>5</v>
      </c>
      <c r="AO33" s="16" t="s">
        <v>6</v>
      </c>
      <c r="AP33" s="63" t="s">
        <v>5</v>
      </c>
      <c r="AQ33" s="16" t="s">
        <v>6</v>
      </c>
      <c r="AR33" s="63" t="s">
        <v>5</v>
      </c>
      <c r="AS33" s="16" t="s">
        <v>6</v>
      </c>
      <c r="AT33" s="63" t="s">
        <v>5</v>
      </c>
      <c r="AU33" s="65" t="s">
        <v>6</v>
      </c>
    </row>
    <row r="34" spans="1:64" x14ac:dyDescent="0.2">
      <c r="A34" s="66" t="s">
        <v>30</v>
      </c>
      <c r="B34" s="64">
        <v>13</v>
      </c>
      <c r="C34" s="16">
        <v>557</v>
      </c>
      <c r="D34" s="63">
        <v>9</v>
      </c>
      <c r="E34" s="16">
        <v>225</v>
      </c>
      <c r="F34" s="63">
        <v>15</v>
      </c>
      <c r="G34" s="16">
        <v>370</v>
      </c>
      <c r="H34" s="63">
        <v>1</v>
      </c>
      <c r="I34" s="16">
        <v>450</v>
      </c>
      <c r="J34" s="63">
        <v>0</v>
      </c>
      <c r="K34" s="16">
        <v>0</v>
      </c>
      <c r="L34" s="63">
        <v>0</v>
      </c>
      <c r="M34" s="16">
        <v>0</v>
      </c>
      <c r="N34" s="63">
        <v>0</v>
      </c>
      <c r="O34" s="16">
        <v>0</v>
      </c>
      <c r="P34" s="63">
        <v>0</v>
      </c>
      <c r="Q34" s="16">
        <v>0</v>
      </c>
      <c r="R34" s="63">
        <v>0</v>
      </c>
      <c r="S34" s="16">
        <v>0</v>
      </c>
      <c r="T34" s="63">
        <v>7</v>
      </c>
      <c r="U34" s="16">
        <v>280</v>
      </c>
      <c r="V34" s="63">
        <v>5</v>
      </c>
      <c r="W34" s="16">
        <v>213</v>
      </c>
      <c r="X34" s="63">
        <v>26</v>
      </c>
      <c r="Y34" s="16">
        <v>285</v>
      </c>
      <c r="Z34" s="63">
        <v>0</v>
      </c>
      <c r="AA34" s="16">
        <v>0</v>
      </c>
      <c r="AB34" s="63">
        <v>0</v>
      </c>
      <c r="AC34" s="16">
        <v>0</v>
      </c>
      <c r="AD34" s="63">
        <v>3</v>
      </c>
      <c r="AE34" s="16">
        <v>460</v>
      </c>
      <c r="AF34" s="63">
        <v>13</v>
      </c>
      <c r="AG34" s="16">
        <v>175</v>
      </c>
      <c r="AH34" s="63">
        <v>2</v>
      </c>
      <c r="AI34" s="16">
        <v>775</v>
      </c>
      <c r="AJ34" s="63">
        <v>0</v>
      </c>
      <c r="AK34" s="16">
        <v>0</v>
      </c>
      <c r="AL34" s="63">
        <v>0</v>
      </c>
      <c r="AM34" s="16">
        <v>0</v>
      </c>
      <c r="AN34" s="63">
        <v>0</v>
      </c>
      <c r="AO34" s="16">
        <v>0</v>
      </c>
      <c r="AP34" s="63">
        <v>0</v>
      </c>
      <c r="AQ34" s="16">
        <v>0</v>
      </c>
      <c r="AR34" s="63">
        <v>0</v>
      </c>
      <c r="AS34" s="16">
        <v>0</v>
      </c>
      <c r="AT34" s="63">
        <v>0</v>
      </c>
      <c r="AU34" s="65">
        <v>0</v>
      </c>
    </row>
    <row r="35" spans="1:64" x14ac:dyDescent="0.2">
      <c r="A35" s="66" t="s">
        <v>31</v>
      </c>
      <c r="B35" s="64">
        <v>0</v>
      </c>
      <c r="C35" s="16">
        <v>0</v>
      </c>
      <c r="D35" s="63">
        <v>0</v>
      </c>
      <c r="E35" s="16">
        <v>0</v>
      </c>
      <c r="F35" s="63">
        <v>0</v>
      </c>
      <c r="G35" s="16">
        <v>0</v>
      </c>
      <c r="H35" s="63">
        <v>0</v>
      </c>
      <c r="I35" s="16">
        <v>0</v>
      </c>
      <c r="J35" s="63">
        <v>0</v>
      </c>
      <c r="K35" s="16">
        <v>0</v>
      </c>
      <c r="L35" s="63">
        <v>0</v>
      </c>
      <c r="M35" s="16">
        <v>0</v>
      </c>
      <c r="N35" s="63">
        <v>0</v>
      </c>
      <c r="O35" s="16">
        <v>0</v>
      </c>
      <c r="P35" s="63">
        <v>0</v>
      </c>
      <c r="Q35" s="16">
        <v>0</v>
      </c>
      <c r="R35" s="63">
        <v>0</v>
      </c>
      <c r="S35" s="16">
        <v>0</v>
      </c>
      <c r="T35" s="63">
        <v>0</v>
      </c>
      <c r="U35" s="16">
        <v>0</v>
      </c>
      <c r="V35" s="63">
        <v>0</v>
      </c>
      <c r="W35" s="16">
        <v>0</v>
      </c>
      <c r="X35" s="63">
        <v>0</v>
      </c>
      <c r="Y35" s="16">
        <v>0</v>
      </c>
      <c r="Z35" s="63">
        <v>0</v>
      </c>
      <c r="AA35" s="16">
        <v>0</v>
      </c>
      <c r="AB35" s="63">
        <v>0</v>
      </c>
      <c r="AC35" s="16">
        <v>0</v>
      </c>
      <c r="AD35" s="63">
        <v>0</v>
      </c>
      <c r="AE35" s="16">
        <v>0</v>
      </c>
      <c r="AF35" s="63">
        <v>0</v>
      </c>
      <c r="AG35" s="16">
        <v>0</v>
      </c>
      <c r="AH35" s="63">
        <v>0</v>
      </c>
      <c r="AI35" s="16">
        <v>0</v>
      </c>
      <c r="AJ35" s="63">
        <v>0</v>
      </c>
      <c r="AK35" s="16">
        <v>0</v>
      </c>
      <c r="AL35" s="63">
        <v>0</v>
      </c>
      <c r="AM35" s="16">
        <v>0</v>
      </c>
      <c r="AN35" s="63">
        <v>0</v>
      </c>
      <c r="AO35" s="16">
        <v>0</v>
      </c>
      <c r="AP35" s="63">
        <v>0</v>
      </c>
      <c r="AQ35" s="16">
        <v>0</v>
      </c>
      <c r="AR35" s="63">
        <v>0</v>
      </c>
      <c r="AS35" s="16">
        <v>0</v>
      </c>
      <c r="AT35" s="63">
        <v>0</v>
      </c>
      <c r="AU35" s="65">
        <v>0</v>
      </c>
    </row>
    <row r="36" spans="1:64" x14ac:dyDescent="0.2">
      <c r="A36" s="66" t="s">
        <v>32</v>
      </c>
      <c r="B36" s="64">
        <v>0</v>
      </c>
      <c r="C36" s="16">
        <v>0</v>
      </c>
      <c r="D36" s="63">
        <v>0</v>
      </c>
      <c r="E36" s="16">
        <v>0</v>
      </c>
      <c r="F36" s="63">
        <v>0</v>
      </c>
      <c r="G36" s="16">
        <v>0</v>
      </c>
      <c r="H36" s="63">
        <v>0</v>
      </c>
      <c r="I36" s="16">
        <v>0</v>
      </c>
      <c r="J36" s="63">
        <v>0</v>
      </c>
      <c r="K36" s="16">
        <v>0</v>
      </c>
      <c r="L36" s="63">
        <v>0</v>
      </c>
      <c r="M36" s="16">
        <v>0</v>
      </c>
      <c r="N36" s="63">
        <v>0</v>
      </c>
      <c r="O36" s="16">
        <v>0</v>
      </c>
      <c r="P36" s="63">
        <v>0</v>
      </c>
      <c r="Q36" s="16">
        <v>0</v>
      </c>
      <c r="R36" s="63">
        <v>0</v>
      </c>
      <c r="S36" s="16">
        <v>0</v>
      </c>
      <c r="T36" s="63">
        <v>0</v>
      </c>
      <c r="U36" s="16">
        <v>0</v>
      </c>
      <c r="V36" s="63">
        <v>0</v>
      </c>
      <c r="W36" s="16">
        <v>0</v>
      </c>
      <c r="X36" s="63">
        <v>0</v>
      </c>
      <c r="Y36" s="16">
        <v>0</v>
      </c>
      <c r="Z36" s="63">
        <v>0</v>
      </c>
      <c r="AA36" s="16">
        <v>0</v>
      </c>
      <c r="AB36" s="63">
        <v>0</v>
      </c>
      <c r="AC36" s="16">
        <v>0</v>
      </c>
      <c r="AD36" s="63">
        <v>0</v>
      </c>
      <c r="AE36" s="16">
        <v>0</v>
      </c>
      <c r="AF36" s="63">
        <v>0</v>
      </c>
      <c r="AG36" s="16">
        <v>0</v>
      </c>
      <c r="AH36" s="63">
        <v>0</v>
      </c>
      <c r="AI36" s="16">
        <v>0</v>
      </c>
      <c r="AJ36" s="63">
        <v>0</v>
      </c>
      <c r="AK36" s="16">
        <v>0</v>
      </c>
      <c r="AL36" s="63">
        <v>0</v>
      </c>
      <c r="AM36" s="16">
        <v>0</v>
      </c>
      <c r="AN36" s="63">
        <v>0</v>
      </c>
      <c r="AO36" s="16">
        <v>0</v>
      </c>
      <c r="AP36" s="63">
        <v>0</v>
      </c>
      <c r="AQ36" s="16">
        <v>0</v>
      </c>
      <c r="AR36" s="63">
        <v>0</v>
      </c>
      <c r="AS36" s="16">
        <v>0</v>
      </c>
      <c r="AT36" s="63">
        <v>0</v>
      </c>
      <c r="AU36" s="65">
        <v>0</v>
      </c>
    </row>
    <row r="37" spans="1:64" x14ac:dyDescent="0.2">
      <c r="A37" s="66" t="s">
        <v>34</v>
      </c>
      <c r="B37" s="64">
        <v>0</v>
      </c>
      <c r="C37" s="16">
        <v>0</v>
      </c>
      <c r="D37" s="63">
        <v>0</v>
      </c>
      <c r="E37" s="16">
        <v>0</v>
      </c>
      <c r="F37" s="63">
        <v>0</v>
      </c>
      <c r="G37" s="16">
        <v>0</v>
      </c>
      <c r="H37" s="63">
        <v>0</v>
      </c>
      <c r="I37" s="16">
        <v>0</v>
      </c>
      <c r="J37" s="63">
        <v>0</v>
      </c>
      <c r="K37" s="16">
        <v>0</v>
      </c>
      <c r="L37" s="63">
        <v>0</v>
      </c>
      <c r="M37" s="16">
        <v>0</v>
      </c>
      <c r="N37" s="63">
        <v>0</v>
      </c>
      <c r="O37" s="16">
        <v>0</v>
      </c>
      <c r="P37" s="63">
        <v>0</v>
      </c>
      <c r="Q37" s="16">
        <v>0</v>
      </c>
      <c r="R37" s="63">
        <v>0</v>
      </c>
      <c r="S37" s="16">
        <v>0</v>
      </c>
      <c r="T37" s="63">
        <v>0</v>
      </c>
      <c r="U37" s="16">
        <v>0</v>
      </c>
      <c r="V37" s="63">
        <v>0</v>
      </c>
      <c r="W37" s="16">
        <v>0</v>
      </c>
      <c r="X37" s="63">
        <v>0</v>
      </c>
      <c r="Y37" s="16">
        <v>0</v>
      </c>
      <c r="Z37" s="63">
        <v>0</v>
      </c>
      <c r="AA37" s="16">
        <v>0</v>
      </c>
      <c r="AB37" s="63">
        <v>0</v>
      </c>
      <c r="AC37" s="16">
        <v>0</v>
      </c>
      <c r="AD37" s="63">
        <v>0</v>
      </c>
      <c r="AE37" s="16">
        <v>0</v>
      </c>
      <c r="AF37" s="63">
        <v>0</v>
      </c>
      <c r="AG37" s="16">
        <v>0</v>
      </c>
      <c r="AH37" s="63">
        <v>0</v>
      </c>
      <c r="AI37" s="16">
        <v>0</v>
      </c>
      <c r="AJ37" s="63">
        <v>0</v>
      </c>
      <c r="AK37" s="16">
        <v>0</v>
      </c>
      <c r="AL37" s="63">
        <v>0</v>
      </c>
      <c r="AM37" s="16">
        <v>0</v>
      </c>
      <c r="AN37" s="63">
        <v>0</v>
      </c>
      <c r="AO37" s="16">
        <v>0</v>
      </c>
      <c r="AP37" s="63">
        <v>0</v>
      </c>
      <c r="AQ37" s="16">
        <v>0</v>
      </c>
      <c r="AR37" s="63">
        <v>0</v>
      </c>
      <c r="AS37" s="16">
        <v>0</v>
      </c>
      <c r="AT37" s="63">
        <v>0</v>
      </c>
      <c r="AU37" s="65">
        <v>0</v>
      </c>
    </row>
    <row r="38" spans="1:64" ht="13.5" thickBot="1" x14ac:dyDescent="0.25">
      <c r="A38" s="67" t="s">
        <v>29</v>
      </c>
      <c r="B38" s="68">
        <v>13</v>
      </c>
      <c r="C38" s="69">
        <v>557</v>
      </c>
      <c r="D38" s="70">
        <v>9</v>
      </c>
      <c r="E38" s="69">
        <v>225</v>
      </c>
      <c r="F38" s="70">
        <v>15</v>
      </c>
      <c r="G38" s="69">
        <v>370</v>
      </c>
      <c r="H38" s="70">
        <v>1</v>
      </c>
      <c r="I38" s="69">
        <v>450</v>
      </c>
      <c r="J38" s="70">
        <v>0</v>
      </c>
      <c r="K38" s="69">
        <v>0</v>
      </c>
      <c r="L38" s="70">
        <v>0</v>
      </c>
      <c r="M38" s="69">
        <v>0</v>
      </c>
      <c r="N38" s="70">
        <v>0</v>
      </c>
      <c r="O38" s="69">
        <v>0</v>
      </c>
      <c r="P38" s="70">
        <v>0</v>
      </c>
      <c r="Q38" s="69">
        <v>0</v>
      </c>
      <c r="R38" s="70">
        <v>0</v>
      </c>
      <c r="S38" s="69">
        <v>0</v>
      </c>
      <c r="T38" s="70">
        <v>7</v>
      </c>
      <c r="U38" s="69">
        <v>280</v>
      </c>
      <c r="V38" s="70">
        <v>5</v>
      </c>
      <c r="W38" s="69">
        <v>213</v>
      </c>
      <c r="X38" s="70">
        <v>26</v>
      </c>
      <c r="Y38" s="69">
        <v>285</v>
      </c>
      <c r="Z38" s="70">
        <v>0</v>
      </c>
      <c r="AA38" s="69">
        <v>0</v>
      </c>
      <c r="AB38" s="70">
        <v>0</v>
      </c>
      <c r="AC38" s="69">
        <v>0</v>
      </c>
      <c r="AD38" s="70">
        <v>3</v>
      </c>
      <c r="AE38" s="69">
        <v>460</v>
      </c>
      <c r="AF38" s="70">
        <v>13</v>
      </c>
      <c r="AG38" s="69">
        <v>175</v>
      </c>
      <c r="AH38" s="70">
        <v>2</v>
      </c>
      <c r="AI38" s="69">
        <v>775</v>
      </c>
      <c r="AJ38" s="70">
        <v>0</v>
      </c>
      <c r="AK38" s="69">
        <v>0</v>
      </c>
      <c r="AL38" s="70">
        <v>0</v>
      </c>
      <c r="AM38" s="69">
        <v>0</v>
      </c>
      <c r="AN38" s="70">
        <v>0</v>
      </c>
      <c r="AO38" s="69">
        <v>0</v>
      </c>
      <c r="AP38" s="70">
        <v>0</v>
      </c>
      <c r="AQ38" s="69">
        <v>0</v>
      </c>
      <c r="AR38" s="70">
        <v>0</v>
      </c>
      <c r="AS38" s="69">
        <v>0</v>
      </c>
      <c r="AT38" s="70">
        <v>0</v>
      </c>
      <c r="AU38" s="71">
        <v>0</v>
      </c>
    </row>
    <row r="39" spans="1:64" ht="13.5" thickTop="1" x14ac:dyDescent="0.2"/>
    <row r="40" spans="1:64" ht="13.5" thickBot="1" x14ac:dyDescent="0.25"/>
    <row r="41" spans="1:64" ht="14.25" thickTop="1" thickBot="1" x14ac:dyDescent="0.25">
      <c r="A41" s="155" t="s">
        <v>17</v>
      </c>
      <c r="B41" s="161" t="s">
        <v>67</v>
      </c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2"/>
    </row>
    <row r="42" spans="1:64" x14ac:dyDescent="0.2">
      <c r="A42" s="156"/>
      <c r="B42" s="160" t="s">
        <v>70</v>
      </c>
      <c r="C42" s="158"/>
      <c r="D42" s="157" t="s">
        <v>71</v>
      </c>
      <c r="E42" s="158"/>
      <c r="F42" s="157" t="s">
        <v>72</v>
      </c>
      <c r="G42" s="158"/>
      <c r="H42" s="157" t="s">
        <v>73</v>
      </c>
      <c r="I42" s="158"/>
      <c r="J42" s="157" t="s">
        <v>74</v>
      </c>
      <c r="K42" s="158"/>
      <c r="L42" s="157" t="s">
        <v>75</v>
      </c>
      <c r="M42" s="158"/>
      <c r="N42" s="157" t="s">
        <v>76</v>
      </c>
      <c r="O42" s="158"/>
      <c r="P42" s="157" t="s">
        <v>77</v>
      </c>
      <c r="Q42" s="158"/>
      <c r="R42" s="157" t="s">
        <v>78</v>
      </c>
      <c r="S42" s="158"/>
      <c r="T42" s="157" t="s">
        <v>79</v>
      </c>
      <c r="U42" s="158"/>
      <c r="V42" s="157" t="s">
        <v>80</v>
      </c>
      <c r="W42" s="158"/>
      <c r="X42" s="157" t="s">
        <v>81</v>
      </c>
      <c r="Y42" s="158"/>
      <c r="Z42" s="157" t="s">
        <v>82</v>
      </c>
      <c r="AA42" s="158"/>
      <c r="AB42" s="157" t="s">
        <v>83</v>
      </c>
      <c r="AC42" s="158"/>
      <c r="AD42" s="157" t="s">
        <v>19</v>
      </c>
      <c r="AE42" s="158"/>
      <c r="AF42" s="157" t="s">
        <v>18</v>
      </c>
      <c r="AG42" s="158"/>
      <c r="AH42" s="157" t="s">
        <v>20</v>
      </c>
      <c r="AI42" s="158"/>
      <c r="AJ42" s="157" t="s">
        <v>47</v>
      </c>
      <c r="AK42" s="158"/>
      <c r="AL42" s="157" t="s">
        <v>24</v>
      </c>
      <c r="AM42" s="158"/>
      <c r="AN42" s="157" t="s">
        <v>26</v>
      </c>
      <c r="AO42" s="158"/>
      <c r="AP42" s="157" t="s">
        <v>25</v>
      </c>
      <c r="AQ42" s="158"/>
      <c r="AR42" s="157" t="s">
        <v>23</v>
      </c>
      <c r="AS42" s="158"/>
      <c r="AT42" s="157" t="s">
        <v>22</v>
      </c>
      <c r="AU42" s="159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</row>
    <row r="43" spans="1:64" x14ac:dyDescent="0.2">
      <c r="A43" s="156"/>
      <c r="B43" s="64" t="s">
        <v>5</v>
      </c>
      <c r="C43" s="16" t="s">
        <v>6</v>
      </c>
      <c r="D43" s="63" t="s">
        <v>5</v>
      </c>
      <c r="E43" s="16" t="s">
        <v>6</v>
      </c>
      <c r="F43" s="63" t="s">
        <v>5</v>
      </c>
      <c r="G43" s="16" t="s">
        <v>6</v>
      </c>
      <c r="H43" s="63" t="s">
        <v>5</v>
      </c>
      <c r="I43" s="16" t="s">
        <v>6</v>
      </c>
      <c r="J43" s="63" t="s">
        <v>5</v>
      </c>
      <c r="K43" s="16" t="s">
        <v>6</v>
      </c>
      <c r="L43" s="63" t="s">
        <v>5</v>
      </c>
      <c r="M43" s="16" t="s">
        <v>6</v>
      </c>
      <c r="N43" s="63" t="s">
        <v>5</v>
      </c>
      <c r="O43" s="16" t="s">
        <v>6</v>
      </c>
      <c r="P43" s="63" t="s">
        <v>5</v>
      </c>
      <c r="Q43" s="16" t="s">
        <v>6</v>
      </c>
      <c r="R43" s="63" t="s">
        <v>5</v>
      </c>
      <c r="S43" s="16" t="s">
        <v>6</v>
      </c>
      <c r="T43" s="63" t="s">
        <v>5</v>
      </c>
      <c r="U43" s="16" t="s">
        <v>6</v>
      </c>
      <c r="V43" s="63" t="s">
        <v>5</v>
      </c>
      <c r="W43" s="16" t="s">
        <v>6</v>
      </c>
      <c r="X43" s="63" t="s">
        <v>5</v>
      </c>
      <c r="Y43" s="16" t="s">
        <v>6</v>
      </c>
      <c r="Z43" s="63" t="s">
        <v>5</v>
      </c>
      <c r="AA43" s="16" t="s">
        <v>6</v>
      </c>
      <c r="AB43" s="63" t="s">
        <v>5</v>
      </c>
      <c r="AC43" s="16" t="s">
        <v>6</v>
      </c>
      <c r="AD43" s="63" t="s">
        <v>5</v>
      </c>
      <c r="AE43" s="16" t="s">
        <v>6</v>
      </c>
      <c r="AF43" s="63" t="s">
        <v>5</v>
      </c>
      <c r="AG43" s="16" t="s">
        <v>6</v>
      </c>
      <c r="AH43" s="63" t="s">
        <v>5</v>
      </c>
      <c r="AI43" s="16" t="s">
        <v>6</v>
      </c>
      <c r="AJ43" s="63" t="s">
        <v>5</v>
      </c>
      <c r="AK43" s="16" t="s">
        <v>6</v>
      </c>
      <c r="AL43" s="63" t="s">
        <v>5</v>
      </c>
      <c r="AM43" s="16" t="s">
        <v>6</v>
      </c>
      <c r="AN43" s="63" t="s">
        <v>5</v>
      </c>
      <c r="AO43" s="16" t="s">
        <v>6</v>
      </c>
      <c r="AP43" s="63" t="s">
        <v>5</v>
      </c>
      <c r="AQ43" s="16" t="s">
        <v>6</v>
      </c>
      <c r="AR43" s="63" t="s">
        <v>5</v>
      </c>
      <c r="AS43" s="16" t="s">
        <v>6</v>
      </c>
      <c r="AT43" s="63" t="s">
        <v>5</v>
      </c>
      <c r="AU43" s="65" t="s">
        <v>6</v>
      </c>
    </row>
    <row r="44" spans="1:64" x14ac:dyDescent="0.2">
      <c r="A44" s="66" t="s">
        <v>30</v>
      </c>
      <c r="B44" s="64">
        <v>1</v>
      </c>
      <c r="C44" s="16">
        <v>150</v>
      </c>
      <c r="D44" s="63">
        <v>4</v>
      </c>
      <c r="E44" s="16">
        <v>120</v>
      </c>
      <c r="F44" s="63">
        <v>4</v>
      </c>
      <c r="G44" s="16">
        <v>160</v>
      </c>
      <c r="H44" s="63">
        <v>3</v>
      </c>
      <c r="I44" s="16">
        <v>50</v>
      </c>
      <c r="J44" s="63">
        <v>0</v>
      </c>
      <c r="K44" s="16">
        <v>700</v>
      </c>
      <c r="L44" s="63">
        <v>0</v>
      </c>
      <c r="M44" s="16">
        <v>220</v>
      </c>
      <c r="N44" s="63">
        <v>0</v>
      </c>
      <c r="O44" s="16">
        <v>250</v>
      </c>
      <c r="P44" s="63">
        <v>0</v>
      </c>
      <c r="Q44" s="16">
        <v>0</v>
      </c>
      <c r="R44" s="63">
        <v>0</v>
      </c>
      <c r="S44" s="16">
        <v>0</v>
      </c>
      <c r="T44" s="63">
        <v>25</v>
      </c>
      <c r="U44" s="16">
        <v>0</v>
      </c>
      <c r="V44" s="63">
        <v>16</v>
      </c>
      <c r="W44" s="16">
        <v>0</v>
      </c>
      <c r="X44" s="63">
        <v>32</v>
      </c>
      <c r="Y44" s="16">
        <v>0</v>
      </c>
      <c r="Z44" s="63">
        <v>0</v>
      </c>
      <c r="AA44" s="16">
        <v>0</v>
      </c>
      <c r="AB44" s="63">
        <v>0</v>
      </c>
      <c r="AC44" s="16">
        <v>0</v>
      </c>
      <c r="AD44" s="63">
        <v>0</v>
      </c>
      <c r="AE44" s="16">
        <v>0</v>
      </c>
      <c r="AF44" s="63">
        <v>0</v>
      </c>
      <c r="AG44" s="16">
        <v>0</v>
      </c>
      <c r="AH44" s="63">
        <v>0</v>
      </c>
      <c r="AI44" s="16">
        <v>0</v>
      </c>
      <c r="AJ44" s="63">
        <v>0</v>
      </c>
      <c r="AK44" s="16">
        <v>0</v>
      </c>
      <c r="AL44" s="63">
        <v>0</v>
      </c>
      <c r="AM44" s="16">
        <v>0</v>
      </c>
      <c r="AN44" s="63">
        <v>0</v>
      </c>
      <c r="AO44" s="16">
        <v>0</v>
      </c>
      <c r="AP44" s="63">
        <v>0</v>
      </c>
      <c r="AQ44" s="16">
        <v>0</v>
      </c>
      <c r="AR44" s="63">
        <v>0</v>
      </c>
      <c r="AS44" s="16">
        <v>0</v>
      </c>
      <c r="AT44" s="63">
        <v>0</v>
      </c>
      <c r="AU44" s="65">
        <v>0</v>
      </c>
    </row>
    <row r="45" spans="1:64" x14ac:dyDescent="0.2">
      <c r="A45" s="66" t="s">
        <v>31</v>
      </c>
      <c r="B45" s="64">
        <v>0</v>
      </c>
      <c r="C45" s="16">
        <v>0</v>
      </c>
      <c r="D45" s="63">
        <v>0</v>
      </c>
      <c r="E45" s="16">
        <v>0</v>
      </c>
      <c r="F45" s="63">
        <v>0</v>
      </c>
      <c r="G45" s="16">
        <v>0</v>
      </c>
      <c r="H45" s="63">
        <v>0</v>
      </c>
      <c r="I45" s="16">
        <v>0</v>
      </c>
      <c r="J45" s="63">
        <v>0</v>
      </c>
      <c r="K45" s="16">
        <v>0</v>
      </c>
      <c r="L45" s="63">
        <v>0</v>
      </c>
      <c r="M45" s="16">
        <v>0</v>
      </c>
      <c r="N45" s="63">
        <v>0</v>
      </c>
      <c r="O45" s="16">
        <v>0</v>
      </c>
      <c r="P45" s="63">
        <v>0</v>
      </c>
      <c r="Q45" s="16">
        <v>0</v>
      </c>
      <c r="R45" s="63">
        <v>0</v>
      </c>
      <c r="S45" s="16">
        <v>0</v>
      </c>
      <c r="T45" s="63">
        <v>0</v>
      </c>
      <c r="U45" s="16">
        <v>0</v>
      </c>
      <c r="V45" s="63">
        <v>0</v>
      </c>
      <c r="W45" s="16">
        <v>0</v>
      </c>
      <c r="X45" s="63">
        <v>0</v>
      </c>
      <c r="Y45" s="16">
        <v>0</v>
      </c>
      <c r="Z45" s="63">
        <v>0</v>
      </c>
      <c r="AA45" s="16">
        <v>0</v>
      </c>
      <c r="AB45" s="63">
        <v>0</v>
      </c>
      <c r="AC45" s="16">
        <v>0</v>
      </c>
      <c r="AD45" s="63">
        <v>8</v>
      </c>
      <c r="AE45" s="16">
        <v>38000</v>
      </c>
      <c r="AF45" s="63">
        <v>9</v>
      </c>
      <c r="AG45" s="16">
        <v>26500</v>
      </c>
      <c r="AH45" s="63">
        <v>0</v>
      </c>
      <c r="AI45" s="16">
        <v>0</v>
      </c>
      <c r="AJ45" s="63">
        <v>0</v>
      </c>
      <c r="AK45" s="16">
        <v>0</v>
      </c>
      <c r="AL45" s="63">
        <v>0</v>
      </c>
      <c r="AM45" s="16">
        <v>0</v>
      </c>
      <c r="AN45" s="63">
        <v>0</v>
      </c>
      <c r="AO45" s="16">
        <v>0</v>
      </c>
      <c r="AP45" s="63">
        <v>0</v>
      </c>
      <c r="AQ45" s="16">
        <v>0</v>
      </c>
      <c r="AR45" s="63">
        <v>0</v>
      </c>
      <c r="AS45" s="16">
        <v>0</v>
      </c>
      <c r="AT45" s="63">
        <v>0</v>
      </c>
      <c r="AU45" s="65">
        <v>0</v>
      </c>
    </row>
    <row r="46" spans="1:64" x14ac:dyDescent="0.2">
      <c r="A46" s="66" t="s">
        <v>32</v>
      </c>
      <c r="B46" s="64">
        <v>0</v>
      </c>
      <c r="C46" s="16">
        <v>0</v>
      </c>
      <c r="D46" s="63">
        <v>0</v>
      </c>
      <c r="E46" s="16">
        <v>0</v>
      </c>
      <c r="F46" s="63">
        <v>0</v>
      </c>
      <c r="G46" s="16">
        <v>0</v>
      </c>
      <c r="H46" s="63">
        <v>0</v>
      </c>
      <c r="I46" s="16">
        <v>0</v>
      </c>
      <c r="J46" s="63">
        <v>0</v>
      </c>
      <c r="K46" s="16">
        <v>0</v>
      </c>
      <c r="L46" s="63">
        <v>0</v>
      </c>
      <c r="M46" s="16">
        <v>0</v>
      </c>
      <c r="N46" s="63">
        <v>0</v>
      </c>
      <c r="O46" s="16">
        <v>0</v>
      </c>
      <c r="P46" s="63">
        <v>0</v>
      </c>
      <c r="Q46" s="16">
        <v>0</v>
      </c>
      <c r="R46" s="63">
        <v>0</v>
      </c>
      <c r="S46" s="16">
        <v>0</v>
      </c>
      <c r="T46" s="63">
        <v>0</v>
      </c>
      <c r="U46" s="16">
        <v>0</v>
      </c>
      <c r="V46" s="63">
        <v>0</v>
      </c>
      <c r="W46" s="16">
        <v>0</v>
      </c>
      <c r="X46" s="63">
        <v>0</v>
      </c>
      <c r="Y46" s="16">
        <v>0</v>
      </c>
      <c r="Z46" s="63">
        <v>0</v>
      </c>
      <c r="AA46" s="16">
        <v>0</v>
      </c>
      <c r="AB46" s="63">
        <v>0</v>
      </c>
      <c r="AC46" s="16">
        <v>0</v>
      </c>
      <c r="AD46" s="63">
        <v>0</v>
      </c>
      <c r="AE46" s="16">
        <v>0</v>
      </c>
      <c r="AF46" s="63">
        <v>0</v>
      </c>
      <c r="AG46" s="16">
        <v>0</v>
      </c>
      <c r="AH46" s="63">
        <v>0</v>
      </c>
      <c r="AI46" s="16">
        <v>0</v>
      </c>
      <c r="AJ46" s="63">
        <v>0</v>
      </c>
      <c r="AK46" s="16">
        <v>0</v>
      </c>
      <c r="AL46" s="63">
        <v>0</v>
      </c>
      <c r="AM46" s="16">
        <v>0</v>
      </c>
      <c r="AN46" s="63">
        <v>0</v>
      </c>
      <c r="AO46" s="16">
        <v>0</v>
      </c>
      <c r="AP46" s="63">
        <v>0</v>
      </c>
      <c r="AQ46" s="16">
        <v>0</v>
      </c>
      <c r="AR46" s="63">
        <v>0</v>
      </c>
      <c r="AS46" s="16">
        <v>0</v>
      </c>
      <c r="AT46" s="63">
        <v>0</v>
      </c>
      <c r="AU46" s="65">
        <v>0</v>
      </c>
    </row>
    <row r="47" spans="1:64" x14ac:dyDescent="0.2">
      <c r="A47" s="66" t="s">
        <v>34</v>
      </c>
      <c r="B47" s="64">
        <v>0</v>
      </c>
      <c r="C47" s="16">
        <v>0</v>
      </c>
      <c r="D47" s="63">
        <v>0</v>
      </c>
      <c r="E47" s="16">
        <v>0</v>
      </c>
      <c r="F47" s="63">
        <v>0</v>
      </c>
      <c r="G47" s="16">
        <v>0</v>
      </c>
      <c r="H47" s="63">
        <v>0</v>
      </c>
      <c r="I47" s="16">
        <v>0</v>
      </c>
      <c r="J47" s="63">
        <v>0</v>
      </c>
      <c r="K47" s="16">
        <v>0</v>
      </c>
      <c r="L47" s="63">
        <v>0</v>
      </c>
      <c r="M47" s="16">
        <v>0</v>
      </c>
      <c r="N47" s="63">
        <v>0</v>
      </c>
      <c r="O47" s="16">
        <v>0</v>
      </c>
      <c r="P47" s="63">
        <v>0</v>
      </c>
      <c r="Q47" s="16">
        <v>0</v>
      </c>
      <c r="R47" s="63">
        <v>0</v>
      </c>
      <c r="S47" s="16">
        <v>0</v>
      </c>
      <c r="T47" s="63">
        <v>0</v>
      </c>
      <c r="U47" s="16">
        <v>0</v>
      </c>
      <c r="V47" s="63">
        <v>0</v>
      </c>
      <c r="W47" s="16">
        <v>0</v>
      </c>
      <c r="X47" s="63">
        <v>0</v>
      </c>
      <c r="Y47" s="16">
        <v>0</v>
      </c>
      <c r="Z47" s="63">
        <v>0</v>
      </c>
      <c r="AA47" s="16">
        <v>0</v>
      </c>
      <c r="AB47" s="63">
        <v>0</v>
      </c>
      <c r="AC47" s="16">
        <v>0</v>
      </c>
      <c r="AD47" s="63">
        <v>3</v>
      </c>
      <c r="AE47" s="16">
        <v>85000</v>
      </c>
      <c r="AF47" s="63">
        <v>4</v>
      </c>
      <c r="AG47" s="16">
        <v>21000</v>
      </c>
      <c r="AH47" s="63">
        <v>7</v>
      </c>
      <c r="AI47" s="16">
        <v>132000</v>
      </c>
      <c r="AJ47" s="63">
        <v>0</v>
      </c>
      <c r="AK47" s="16">
        <v>0</v>
      </c>
      <c r="AL47" s="63">
        <v>0</v>
      </c>
      <c r="AM47" s="16">
        <v>0</v>
      </c>
      <c r="AN47" s="63">
        <v>0</v>
      </c>
      <c r="AO47" s="16">
        <v>0</v>
      </c>
      <c r="AP47" s="63">
        <v>0</v>
      </c>
      <c r="AQ47" s="16">
        <v>0</v>
      </c>
      <c r="AR47" s="63">
        <v>0</v>
      </c>
      <c r="AS47" s="16">
        <v>0</v>
      </c>
      <c r="AT47" s="63">
        <v>0</v>
      </c>
      <c r="AU47" s="65">
        <v>0</v>
      </c>
    </row>
    <row r="48" spans="1:64" ht="13.5" thickBot="1" x14ac:dyDescent="0.25">
      <c r="A48" s="67" t="s">
        <v>29</v>
      </c>
      <c r="B48" s="68">
        <v>1</v>
      </c>
      <c r="C48" s="69">
        <v>150</v>
      </c>
      <c r="D48" s="70">
        <v>4</v>
      </c>
      <c r="E48" s="69">
        <v>120</v>
      </c>
      <c r="F48" s="70">
        <v>4</v>
      </c>
      <c r="G48" s="69">
        <v>160</v>
      </c>
      <c r="H48" s="70">
        <v>3</v>
      </c>
      <c r="I48" s="69">
        <v>50</v>
      </c>
      <c r="J48" s="70">
        <v>0</v>
      </c>
      <c r="K48" s="69">
        <v>700</v>
      </c>
      <c r="L48" s="70">
        <v>0</v>
      </c>
      <c r="M48" s="69">
        <v>220</v>
      </c>
      <c r="N48" s="70">
        <v>0</v>
      </c>
      <c r="O48" s="69">
        <v>250</v>
      </c>
      <c r="P48" s="70">
        <v>0</v>
      </c>
      <c r="Q48" s="69">
        <v>0</v>
      </c>
      <c r="R48" s="70">
        <v>0</v>
      </c>
      <c r="S48" s="69">
        <v>0</v>
      </c>
      <c r="T48" s="70">
        <v>25</v>
      </c>
      <c r="U48" s="69">
        <v>0</v>
      </c>
      <c r="V48" s="70">
        <v>16</v>
      </c>
      <c r="W48" s="69">
        <v>0</v>
      </c>
      <c r="X48" s="70">
        <v>32</v>
      </c>
      <c r="Y48" s="69">
        <v>0</v>
      </c>
      <c r="Z48" s="70">
        <v>0</v>
      </c>
      <c r="AA48" s="69">
        <v>0</v>
      </c>
      <c r="AB48" s="70">
        <v>0</v>
      </c>
      <c r="AC48" s="69">
        <v>0</v>
      </c>
      <c r="AD48" s="70">
        <v>11</v>
      </c>
      <c r="AE48" s="69">
        <v>123000</v>
      </c>
      <c r="AF48" s="70">
        <v>13</v>
      </c>
      <c r="AG48" s="69">
        <v>47500</v>
      </c>
      <c r="AH48" s="70">
        <v>7</v>
      </c>
      <c r="AI48" s="69">
        <v>132000</v>
      </c>
      <c r="AJ48" s="70">
        <v>0</v>
      </c>
      <c r="AK48" s="69">
        <v>0</v>
      </c>
      <c r="AL48" s="70">
        <v>0</v>
      </c>
      <c r="AM48" s="69">
        <v>0</v>
      </c>
      <c r="AN48" s="70">
        <v>0</v>
      </c>
      <c r="AO48" s="69">
        <v>0</v>
      </c>
      <c r="AP48" s="70">
        <v>0</v>
      </c>
      <c r="AQ48" s="69">
        <v>0</v>
      </c>
      <c r="AR48" s="70">
        <v>0</v>
      </c>
      <c r="AS48" s="69">
        <v>0</v>
      </c>
      <c r="AT48" s="70">
        <v>0</v>
      </c>
      <c r="AU48" s="71">
        <v>0</v>
      </c>
    </row>
    <row r="49" spans="1:76" ht="13.5" thickTop="1" x14ac:dyDescent="0.2"/>
    <row r="50" spans="1:76" ht="13.5" thickBot="1" x14ac:dyDescent="0.25"/>
    <row r="51" spans="1:76" ht="14.25" thickTop="1" thickBot="1" x14ac:dyDescent="0.25">
      <c r="A51" s="155" t="s">
        <v>17</v>
      </c>
      <c r="B51" s="161" t="s">
        <v>69</v>
      </c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2"/>
    </row>
    <row r="52" spans="1:76" x14ac:dyDescent="0.2">
      <c r="A52" s="156"/>
      <c r="B52" s="160" t="s">
        <v>70</v>
      </c>
      <c r="C52" s="158"/>
      <c r="D52" s="157" t="s">
        <v>71</v>
      </c>
      <c r="E52" s="158"/>
      <c r="F52" s="157" t="s">
        <v>72</v>
      </c>
      <c r="G52" s="158"/>
      <c r="H52" s="157" t="s">
        <v>73</v>
      </c>
      <c r="I52" s="158"/>
      <c r="J52" s="157" t="s">
        <v>74</v>
      </c>
      <c r="K52" s="158"/>
      <c r="L52" s="157" t="s">
        <v>75</v>
      </c>
      <c r="M52" s="158"/>
      <c r="N52" s="157" t="s">
        <v>76</v>
      </c>
      <c r="O52" s="158"/>
      <c r="P52" s="157" t="s">
        <v>77</v>
      </c>
      <c r="Q52" s="158"/>
      <c r="R52" s="157" t="s">
        <v>78</v>
      </c>
      <c r="S52" s="158"/>
      <c r="T52" s="157" t="s">
        <v>79</v>
      </c>
      <c r="U52" s="158"/>
      <c r="V52" s="157" t="s">
        <v>80</v>
      </c>
      <c r="W52" s="158"/>
      <c r="X52" s="157" t="s">
        <v>81</v>
      </c>
      <c r="Y52" s="158"/>
      <c r="Z52" s="157" t="s">
        <v>82</v>
      </c>
      <c r="AA52" s="158"/>
      <c r="AB52" s="157" t="s">
        <v>83</v>
      </c>
      <c r="AC52" s="158"/>
      <c r="AD52" s="157" t="s">
        <v>19</v>
      </c>
      <c r="AE52" s="158"/>
      <c r="AF52" s="157" t="s">
        <v>18</v>
      </c>
      <c r="AG52" s="158"/>
      <c r="AH52" s="157" t="s">
        <v>20</v>
      </c>
      <c r="AI52" s="158"/>
      <c r="AJ52" s="157" t="s">
        <v>47</v>
      </c>
      <c r="AK52" s="158"/>
      <c r="AL52" s="157" t="s">
        <v>24</v>
      </c>
      <c r="AM52" s="158"/>
      <c r="AN52" s="157" t="s">
        <v>26</v>
      </c>
      <c r="AO52" s="158"/>
      <c r="AP52" s="157" t="s">
        <v>25</v>
      </c>
      <c r="AQ52" s="158"/>
      <c r="AR52" s="157" t="s">
        <v>23</v>
      </c>
      <c r="AS52" s="158"/>
      <c r="AT52" s="157" t="s">
        <v>22</v>
      </c>
      <c r="AU52" s="159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</row>
    <row r="53" spans="1:76" x14ac:dyDescent="0.2">
      <c r="A53" s="156"/>
      <c r="B53" s="64" t="s">
        <v>5</v>
      </c>
      <c r="C53" s="16" t="s">
        <v>6</v>
      </c>
      <c r="D53" s="63" t="s">
        <v>5</v>
      </c>
      <c r="E53" s="16" t="s">
        <v>6</v>
      </c>
      <c r="F53" s="63" t="s">
        <v>5</v>
      </c>
      <c r="G53" s="16" t="s">
        <v>6</v>
      </c>
      <c r="H53" s="63" t="s">
        <v>5</v>
      </c>
      <c r="I53" s="16" t="s">
        <v>6</v>
      </c>
      <c r="J53" s="63" t="s">
        <v>5</v>
      </c>
      <c r="K53" s="16" t="s">
        <v>6</v>
      </c>
      <c r="L53" s="63" t="s">
        <v>5</v>
      </c>
      <c r="M53" s="16" t="s">
        <v>6</v>
      </c>
      <c r="N53" s="63" t="s">
        <v>5</v>
      </c>
      <c r="O53" s="16" t="s">
        <v>6</v>
      </c>
      <c r="P53" s="63" t="s">
        <v>5</v>
      </c>
      <c r="Q53" s="16" t="s">
        <v>6</v>
      </c>
      <c r="R53" s="63" t="s">
        <v>5</v>
      </c>
      <c r="S53" s="16" t="s">
        <v>6</v>
      </c>
      <c r="T53" s="63" t="s">
        <v>5</v>
      </c>
      <c r="U53" s="16" t="s">
        <v>6</v>
      </c>
      <c r="V53" s="63" t="s">
        <v>5</v>
      </c>
      <c r="W53" s="16" t="s">
        <v>6</v>
      </c>
      <c r="X53" s="63" t="s">
        <v>5</v>
      </c>
      <c r="Y53" s="16" t="s">
        <v>6</v>
      </c>
      <c r="Z53" s="63" t="s">
        <v>5</v>
      </c>
      <c r="AA53" s="16" t="s">
        <v>6</v>
      </c>
      <c r="AB53" s="63" t="s">
        <v>5</v>
      </c>
      <c r="AC53" s="16" t="s">
        <v>6</v>
      </c>
      <c r="AD53" s="63" t="s">
        <v>5</v>
      </c>
      <c r="AE53" s="16" t="s">
        <v>6</v>
      </c>
      <c r="AF53" s="63" t="s">
        <v>5</v>
      </c>
      <c r="AG53" s="16" t="s">
        <v>6</v>
      </c>
      <c r="AH53" s="63" t="s">
        <v>5</v>
      </c>
      <c r="AI53" s="16" t="s">
        <v>6</v>
      </c>
      <c r="AJ53" s="63" t="s">
        <v>5</v>
      </c>
      <c r="AK53" s="16" t="s">
        <v>6</v>
      </c>
      <c r="AL53" s="63" t="s">
        <v>5</v>
      </c>
      <c r="AM53" s="16" t="s">
        <v>6</v>
      </c>
      <c r="AN53" s="63" t="s">
        <v>5</v>
      </c>
      <c r="AO53" s="16" t="s">
        <v>6</v>
      </c>
      <c r="AP53" s="63" t="s">
        <v>5</v>
      </c>
      <c r="AQ53" s="16" t="s">
        <v>6</v>
      </c>
      <c r="AR53" s="63" t="s">
        <v>5</v>
      </c>
      <c r="AS53" s="16" t="s">
        <v>6</v>
      </c>
      <c r="AT53" s="63" t="s">
        <v>5</v>
      </c>
      <c r="AU53" s="65" t="s">
        <v>6</v>
      </c>
    </row>
    <row r="54" spans="1:76" x14ac:dyDescent="0.2">
      <c r="A54" s="66" t="s">
        <v>30</v>
      </c>
      <c r="B54" s="64">
        <v>2</v>
      </c>
      <c r="C54" s="16">
        <v>8500</v>
      </c>
      <c r="D54" s="63">
        <v>3</v>
      </c>
      <c r="E54" s="16">
        <v>16000</v>
      </c>
      <c r="F54" s="63">
        <v>11</v>
      </c>
      <c r="G54" s="16">
        <v>11227</v>
      </c>
      <c r="H54" s="63">
        <v>1</v>
      </c>
      <c r="I54" s="16">
        <v>25000</v>
      </c>
      <c r="J54" s="63">
        <v>4</v>
      </c>
      <c r="K54" s="16">
        <v>6500</v>
      </c>
      <c r="L54" s="63">
        <v>0</v>
      </c>
      <c r="M54" s="16">
        <v>0</v>
      </c>
      <c r="N54" s="63">
        <v>1</v>
      </c>
      <c r="O54" s="16">
        <v>6000</v>
      </c>
      <c r="P54" s="63">
        <v>1</v>
      </c>
      <c r="Q54" s="16">
        <v>5000</v>
      </c>
      <c r="R54" s="63">
        <v>1</v>
      </c>
      <c r="S54" s="16">
        <v>3500</v>
      </c>
      <c r="T54" s="63">
        <v>2</v>
      </c>
      <c r="U54" s="16">
        <v>19250</v>
      </c>
      <c r="V54" s="63">
        <v>1</v>
      </c>
      <c r="W54" s="16">
        <v>15000</v>
      </c>
      <c r="X54" s="63">
        <v>10</v>
      </c>
      <c r="Y54" s="16">
        <v>15500</v>
      </c>
      <c r="Z54" s="63">
        <v>0</v>
      </c>
      <c r="AA54" s="16">
        <v>0</v>
      </c>
      <c r="AB54" s="63">
        <v>0</v>
      </c>
      <c r="AC54" s="16">
        <v>0</v>
      </c>
      <c r="AD54" s="63">
        <v>2</v>
      </c>
      <c r="AE54" s="16">
        <v>320</v>
      </c>
      <c r="AF54" s="63">
        <v>2</v>
      </c>
      <c r="AG54" s="16">
        <v>130</v>
      </c>
      <c r="AH54" s="63">
        <v>0</v>
      </c>
      <c r="AI54" s="16">
        <v>0</v>
      </c>
      <c r="AJ54" s="63">
        <v>0</v>
      </c>
      <c r="AK54" s="16">
        <v>0</v>
      </c>
      <c r="AL54" s="63">
        <v>0</v>
      </c>
      <c r="AM54" s="16">
        <v>0</v>
      </c>
      <c r="AN54" s="63">
        <v>0</v>
      </c>
      <c r="AO54" s="16">
        <v>0</v>
      </c>
      <c r="AP54" s="63">
        <v>0</v>
      </c>
      <c r="AQ54" s="16">
        <v>0</v>
      </c>
      <c r="AR54" s="63">
        <v>0</v>
      </c>
      <c r="AS54" s="16">
        <v>0</v>
      </c>
      <c r="AT54" s="63">
        <v>0</v>
      </c>
      <c r="AU54" s="65">
        <v>0</v>
      </c>
    </row>
    <row r="55" spans="1:76" x14ac:dyDescent="0.2">
      <c r="A55" s="66" t="s">
        <v>31</v>
      </c>
      <c r="B55" s="64">
        <v>16</v>
      </c>
      <c r="C55" s="16">
        <v>46000</v>
      </c>
      <c r="D55" s="63">
        <v>10</v>
      </c>
      <c r="E55" s="16">
        <v>30000</v>
      </c>
      <c r="F55" s="63">
        <v>10</v>
      </c>
      <c r="G55" s="16">
        <v>19000</v>
      </c>
      <c r="H55" s="63">
        <v>7</v>
      </c>
      <c r="I55" s="16">
        <v>31000</v>
      </c>
      <c r="J55" s="63">
        <v>0</v>
      </c>
      <c r="K55" s="16">
        <v>0</v>
      </c>
      <c r="L55" s="63">
        <v>1</v>
      </c>
      <c r="M55" s="16">
        <v>85000</v>
      </c>
      <c r="N55" s="63">
        <v>1</v>
      </c>
      <c r="O55" s="16">
        <v>80000</v>
      </c>
      <c r="P55" s="63">
        <v>0</v>
      </c>
      <c r="Q55" s="16">
        <v>0</v>
      </c>
      <c r="R55" s="63">
        <v>0</v>
      </c>
      <c r="S55" s="16">
        <v>0</v>
      </c>
      <c r="T55" s="63">
        <v>2</v>
      </c>
      <c r="U55" s="16">
        <v>22000</v>
      </c>
      <c r="V55" s="63">
        <v>3</v>
      </c>
      <c r="W55" s="16">
        <v>14000</v>
      </c>
      <c r="X55" s="63">
        <v>30</v>
      </c>
      <c r="Y55" s="16">
        <v>38000</v>
      </c>
      <c r="Z55" s="63">
        <v>0</v>
      </c>
      <c r="AA55" s="16">
        <v>0</v>
      </c>
      <c r="AB55" s="63">
        <v>0</v>
      </c>
      <c r="AC55" s="16">
        <v>0</v>
      </c>
      <c r="AD55" s="63">
        <v>0</v>
      </c>
      <c r="AE55" s="16">
        <v>0</v>
      </c>
      <c r="AF55" s="63">
        <v>0</v>
      </c>
      <c r="AG55" s="16">
        <v>0</v>
      </c>
      <c r="AH55" s="63">
        <v>0</v>
      </c>
      <c r="AI55" s="16">
        <v>0</v>
      </c>
      <c r="AJ55" s="63">
        <v>0</v>
      </c>
      <c r="AK55" s="16">
        <v>0</v>
      </c>
      <c r="AL55" s="63">
        <v>0</v>
      </c>
      <c r="AM55" s="16">
        <v>0</v>
      </c>
      <c r="AN55" s="63">
        <v>0</v>
      </c>
      <c r="AO55" s="16">
        <v>0</v>
      </c>
      <c r="AP55" s="63">
        <v>0</v>
      </c>
      <c r="AQ55" s="16">
        <v>0</v>
      </c>
      <c r="AR55" s="63">
        <v>0</v>
      </c>
      <c r="AS55" s="16">
        <v>0</v>
      </c>
      <c r="AT55" s="63">
        <v>0</v>
      </c>
      <c r="AU55" s="65">
        <v>0</v>
      </c>
    </row>
    <row r="56" spans="1:76" x14ac:dyDescent="0.2">
      <c r="A56" s="66" t="s">
        <v>32</v>
      </c>
      <c r="B56" s="64">
        <v>0</v>
      </c>
      <c r="C56" s="16">
        <v>0</v>
      </c>
      <c r="D56" s="63">
        <v>0</v>
      </c>
      <c r="E56" s="16">
        <v>0</v>
      </c>
      <c r="F56" s="63">
        <v>0</v>
      </c>
      <c r="G56" s="16">
        <v>0</v>
      </c>
      <c r="H56" s="63">
        <v>0</v>
      </c>
      <c r="I56" s="16">
        <v>0</v>
      </c>
      <c r="J56" s="63">
        <v>0</v>
      </c>
      <c r="K56" s="16">
        <v>0</v>
      </c>
      <c r="L56" s="63">
        <v>0</v>
      </c>
      <c r="M56" s="16">
        <v>0</v>
      </c>
      <c r="N56" s="63">
        <v>0</v>
      </c>
      <c r="O56" s="16">
        <v>0</v>
      </c>
      <c r="P56" s="63">
        <v>0</v>
      </c>
      <c r="Q56" s="16">
        <v>0</v>
      </c>
      <c r="R56" s="63">
        <v>0</v>
      </c>
      <c r="S56" s="16">
        <v>0</v>
      </c>
      <c r="T56" s="63">
        <v>0</v>
      </c>
      <c r="U56" s="16">
        <v>0</v>
      </c>
      <c r="V56" s="63">
        <v>0</v>
      </c>
      <c r="W56" s="16">
        <v>0</v>
      </c>
      <c r="X56" s="63">
        <v>0</v>
      </c>
      <c r="Y56" s="16">
        <v>0</v>
      </c>
      <c r="Z56" s="63">
        <v>0</v>
      </c>
      <c r="AA56" s="16">
        <v>0</v>
      </c>
      <c r="AB56" s="63">
        <v>0</v>
      </c>
      <c r="AC56" s="16">
        <v>0</v>
      </c>
      <c r="AD56" s="63">
        <v>0</v>
      </c>
      <c r="AE56" s="16">
        <v>0</v>
      </c>
      <c r="AF56" s="63">
        <v>0</v>
      </c>
      <c r="AG56" s="16">
        <v>0</v>
      </c>
      <c r="AH56" s="63">
        <v>0</v>
      </c>
      <c r="AI56" s="16">
        <v>0</v>
      </c>
      <c r="AJ56" s="63">
        <v>0</v>
      </c>
      <c r="AK56" s="16">
        <v>0</v>
      </c>
      <c r="AL56" s="63">
        <v>0</v>
      </c>
      <c r="AM56" s="16">
        <v>0</v>
      </c>
      <c r="AN56" s="63">
        <v>0</v>
      </c>
      <c r="AO56" s="16">
        <v>0</v>
      </c>
      <c r="AP56" s="63">
        <v>0</v>
      </c>
      <c r="AQ56" s="16">
        <v>0</v>
      </c>
      <c r="AR56" s="63">
        <v>0</v>
      </c>
      <c r="AS56" s="16">
        <v>0</v>
      </c>
      <c r="AT56" s="63">
        <v>0</v>
      </c>
      <c r="AU56" s="65">
        <v>0</v>
      </c>
    </row>
    <row r="57" spans="1:76" x14ac:dyDescent="0.2">
      <c r="A57" s="66" t="s">
        <v>34</v>
      </c>
      <c r="B57" s="64">
        <v>13</v>
      </c>
      <c r="C57" s="16">
        <v>140500</v>
      </c>
      <c r="D57" s="63">
        <v>16</v>
      </c>
      <c r="E57" s="16">
        <v>263000</v>
      </c>
      <c r="F57" s="63">
        <v>18</v>
      </c>
      <c r="G57" s="16">
        <v>238000</v>
      </c>
      <c r="H57" s="63">
        <v>2</v>
      </c>
      <c r="I57" s="16">
        <v>31000</v>
      </c>
      <c r="J57" s="63">
        <v>0</v>
      </c>
      <c r="K57" s="16">
        <v>0</v>
      </c>
      <c r="L57" s="63">
        <v>2</v>
      </c>
      <c r="M57" s="16">
        <v>28000</v>
      </c>
      <c r="N57" s="63">
        <v>3</v>
      </c>
      <c r="O57" s="16">
        <v>15000</v>
      </c>
      <c r="P57" s="63">
        <v>0</v>
      </c>
      <c r="Q57" s="16">
        <v>0</v>
      </c>
      <c r="R57" s="63">
        <v>0</v>
      </c>
      <c r="S57" s="16">
        <v>0</v>
      </c>
      <c r="T57" s="63">
        <v>3</v>
      </c>
      <c r="U57" s="16">
        <v>125000</v>
      </c>
      <c r="V57" s="63">
        <v>3</v>
      </c>
      <c r="W57" s="16">
        <v>60000</v>
      </c>
      <c r="X57" s="63">
        <v>24</v>
      </c>
      <c r="Y57" s="16">
        <v>611000</v>
      </c>
      <c r="Z57" s="63">
        <v>3</v>
      </c>
      <c r="AA57" s="16">
        <v>270000</v>
      </c>
      <c r="AB57" s="63">
        <v>0</v>
      </c>
      <c r="AC57" s="16">
        <v>0</v>
      </c>
      <c r="AD57" s="63">
        <v>0</v>
      </c>
      <c r="AE57" s="16">
        <v>0</v>
      </c>
      <c r="AF57" s="63">
        <v>0</v>
      </c>
      <c r="AG57" s="16">
        <v>0</v>
      </c>
      <c r="AH57" s="63">
        <v>0</v>
      </c>
      <c r="AI57" s="16">
        <v>0</v>
      </c>
      <c r="AJ57" s="63">
        <v>0</v>
      </c>
      <c r="AK57" s="16">
        <v>0</v>
      </c>
      <c r="AL57" s="63">
        <v>0</v>
      </c>
      <c r="AM57" s="16">
        <v>0</v>
      </c>
      <c r="AN57" s="63">
        <v>0</v>
      </c>
      <c r="AO57" s="16">
        <v>0</v>
      </c>
      <c r="AP57" s="63">
        <v>0</v>
      </c>
      <c r="AQ57" s="16">
        <v>0</v>
      </c>
      <c r="AR57" s="63">
        <v>0</v>
      </c>
      <c r="AS57" s="16">
        <v>0</v>
      </c>
      <c r="AT57" s="63">
        <v>0</v>
      </c>
      <c r="AU57" s="65">
        <v>0</v>
      </c>
    </row>
    <row r="58" spans="1:76" ht="13.5" thickBot="1" x14ac:dyDescent="0.25">
      <c r="A58" s="67" t="s">
        <v>29</v>
      </c>
      <c r="B58" s="68">
        <v>31</v>
      </c>
      <c r="C58" s="69">
        <v>195000</v>
      </c>
      <c r="D58" s="70">
        <v>29</v>
      </c>
      <c r="E58" s="69">
        <v>309000</v>
      </c>
      <c r="F58" s="70">
        <v>39</v>
      </c>
      <c r="G58" s="69">
        <v>268227</v>
      </c>
      <c r="H58" s="70">
        <v>10</v>
      </c>
      <c r="I58" s="69">
        <v>87000</v>
      </c>
      <c r="J58" s="70">
        <v>4</v>
      </c>
      <c r="K58" s="69">
        <v>6500</v>
      </c>
      <c r="L58" s="70">
        <v>3</v>
      </c>
      <c r="M58" s="69">
        <v>113000</v>
      </c>
      <c r="N58" s="70">
        <v>5</v>
      </c>
      <c r="O58" s="69">
        <v>101000</v>
      </c>
      <c r="P58" s="70">
        <v>1</v>
      </c>
      <c r="Q58" s="69">
        <v>5000</v>
      </c>
      <c r="R58" s="70">
        <v>1</v>
      </c>
      <c r="S58" s="69">
        <v>3500</v>
      </c>
      <c r="T58" s="70">
        <v>7</v>
      </c>
      <c r="U58" s="69">
        <v>166250</v>
      </c>
      <c r="V58" s="70">
        <v>7</v>
      </c>
      <c r="W58" s="69">
        <v>89000</v>
      </c>
      <c r="X58" s="70">
        <v>64</v>
      </c>
      <c r="Y58" s="69">
        <v>664500</v>
      </c>
      <c r="Z58" s="70">
        <v>3</v>
      </c>
      <c r="AA58" s="69">
        <v>270000</v>
      </c>
      <c r="AB58" s="70">
        <v>0</v>
      </c>
      <c r="AC58" s="69">
        <v>0</v>
      </c>
      <c r="AD58" s="70">
        <v>2</v>
      </c>
      <c r="AE58" s="69">
        <v>320</v>
      </c>
      <c r="AF58" s="70">
        <v>2</v>
      </c>
      <c r="AG58" s="69">
        <v>130</v>
      </c>
      <c r="AH58" s="70">
        <v>0</v>
      </c>
      <c r="AI58" s="69">
        <v>0</v>
      </c>
      <c r="AJ58" s="70">
        <v>0</v>
      </c>
      <c r="AK58" s="69">
        <v>0</v>
      </c>
      <c r="AL58" s="70">
        <v>0</v>
      </c>
      <c r="AM58" s="69">
        <v>0</v>
      </c>
      <c r="AN58" s="70">
        <v>0</v>
      </c>
      <c r="AO58" s="69">
        <v>0</v>
      </c>
      <c r="AP58" s="70">
        <v>0</v>
      </c>
      <c r="AQ58" s="69">
        <v>0</v>
      </c>
      <c r="AR58" s="70">
        <v>0</v>
      </c>
      <c r="AS58" s="69">
        <v>0</v>
      </c>
      <c r="AT58" s="70">
        <v>0</v>
      </c>
      <c r="AU58" s="71">
        <v>0</v>
      </c>
    </row>
    <row r="59" spans="1:76" ht="13.5" thickTop="1" x14ac:dyDescent="0.2"/>
    <row r="60" spans="1:76" ht="13.5" thickBot="1" x14ac:dyDescent="0.25"/>
    <row r="61" spans="1:76" ht="14.25" thickTop="1" thickBot="1" x14ac:dyDescent="0.25">
      <c r="A61" s="155" t="s">
        <v>17</v>
      </c>
      <c r="B61" s="161" t="s">
        <v>68</v>
      </c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2"/>
    </row>
    <row r="62" spans="1:76" x14ac:dyDescent="0.2">
      <c r="A62" s="156"/>
      <c r="B62" s="160" t="s">
        <v>70</v>
      </c>
      <c r="C62" s="158"/>
      <c r="D62" s="157" t="s">
        <v>71</v>
      </c>
      <c r="E62" s="158"/>
      <c r="F62" s="157" t="s">
        <v>72</v>
      </c>
      <c r="G62" s="158"/>
      <c r="H62" s="157" t="s">
        <v>73</v>
      </c>
      <c r="I62" s="158"/>
      <c r="J62" s="157" t="s">
        <v>74</v>
      </c>
      <c r="K62" s="158"/>
      <c r="L62" s="157" t="s">
        <v>75</v>
      </c>
      <c r="M62" s="158"/>
      <c r="N62" s="157" t="s">
        <v>76</v>
      </c>
      <c r="O62" s="158"/>
      <c r="P62" s="157" t="s">
        <v>77</v>
      </c>
      <c r="Q62" s="158"/>
      <c r="R62" s="157" t="s">
        <v>78</v>
      </c>
      <c r="S62" s="158"/>
      <c r="T62" s="157" t="s">
        <v>79</v>
      </c>
      <c r="U62" s="158"/>
      <c r="V62" s="157" t="s">
        <v>80</v>
      </c>
      <c r="W62" s="158"/>
      <c r="X62" s="157" t="s">
        <v>81</v>
      </c>
      <c r="Y62" s="158"/>
      <c r="Z62" s="157" t="s">
        <v>82</v>
      </c>
      <c r="AA62" s="158"/>
      <c r="AB62" s="157" t="s">
        <v>83</v>
      </c>
      <c r="AC62" s="158"/>
      <c r="AD62" s="157" t="s">
        <v>19</v>
      </c>
      <c r="AE62" s="158"/>
      <c r="AF62" s="157" t="s">
        <v>18</v>
      </c>
      <c r="AG62" s="158"/>
      <c r="AH62" s="157" t="s">
        <v>20</v>
      </c>
      <c r="AI62" s="158"/>
      <c r="AJ62" s="157" t="s">
        <v>47</v>
      </c>
      <c r="AK62" s="158"/>
      <c r="AL62" s="157" t="s">
        <v>24</v>
      </c>
      <c r="AM62" s="158"/>
      <c r="AN62" s="157" t="s">
        <v>26</v>
      </c>
      <c r="AO62" s="158"/>
      <c r="AP62" s="157" t="s">
        <v>25</v>
      </c>
      <c r="AQ62" s="158"/>
      <c r="AR62" s="157" t="s">
        <v>23</v>
      </c>
      <c r="AS62" s="158"/>
      <c r="AT62" s="157" t="s">
        <v>22</v>
      </c>
      <c r="AU62" s="159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</row>
    <row r="63" spans="1:76" x14ac:dyDescent="0.2">
      <c r="A63" s="156"/>
      <c r="B63" s="64" t="s">
        <v>5</v>
      </c>
      <c r="C63" s="16" t="s">
        <v>6</v>
      </c>
      <c r="D63" s="63" t="s">
        <v>5</v>
      </c>
      <c r="E63" s="16" t="s">
        <v>6</v>
      </c>
      <c r="F63" s="63" t="s">
        <v>5</v>
      </c>
      <c r="G63" s="16" t="s">
        <v>6</v>
      </c>
      <c r="H63" s="63" t="s">
        <v>5</v>
      </c>
      <c r="I63" s="16" t="s">
        <v>6</v>
      </c>
      <c r="J63" s="63" t="s">
        <v>5</v>
      </c>
      <c r="K63" s="16" t="s">
        <v>6</v>
      </c>
      <c r="L63" s="63" t="s">
        <v>5</v>
      </c>
      <c r="M63" s="16" t="s">
        <v>6</v>
      </c>
      <c r="N63" s="63" t="s">
        <v>5</v>
      </c>
      <c r="O63" s="16" t="s">
        <v>6</v>
      </c>
      <c r="P63" s="63" t="s">
        <v>5</v>
      </c>
      <c r="Q63" s="16" t="s">
        <v>6</v>
      </c>
      <c r="R63" s="63" t="s">
        <v>5</v>
      </c>
      <c r="S63" s="16" t="s">
        <v>6</v>
      </c>
      <c r="T63" s="63" t="s">
        <v>5</v>
      </c>
      <c r="U63" s="16" t="s">
        <v>6</v>
      </c>
      <c r="V63" s="63" t="s">
        <v>5</v>
      </c>
      <c r="W63" s="16" t="s">
        <v>6</v>
      </c>
      <c r="X63" s="63" t="s">
        <v>5</v>
      </c>
      <c r="Y63" s="16" t="s">
        <v>6</v>
      </c>
      <c r="Z63" s="63" t="s">
        <v>5</v>
      </c>
      <c r="AA63" s="16" t="s">
        <v>6</v>
      </c>
      <c r="AB63" s="63" t="s">
        <v>5</v>
      </c>
      <c r="AC63" s="16" t="s">
        <v>6</v>
      </c>
      <c r="AD63" s="63" t="s">
        <v>5</v>
      </c>
      <c r="AE63" s="16" t="s">
        <v>6</v>
      </c>
      <c r="AF63" s="63" t="s">
        <v>5</v>
      </c>
      <c r="AG63" s="16" t="s">
        <v>6</v>
      </c>
      <c r="AH63" s="63" t="s">
        <v>5</v>
      </c>
      <c r="AI63" s="16" t="s">
        <v>6</v>
      </c>
      <c r="AJ63" s="63" t="s">
        <v>5</v>
      </c>
      <c r="AK63" s="16" t="s">
        <v>6</v>
      </c>
      <c r="AL63" s="63" t="s">
        <v>5</v>
      </c>
      <c r="AM63" s="16" t="s">
        <v>6</v>
      </c>
      <c r="AN63" s="63" t="s">
        <v>5</v>
      </c>
      <c r="AO63" s="16" t="s">
        <v>6</v>
      </c>
      <c r="AP63" s="63" t="s">
        <v>5</v>
      </c>
      <c r="AQ63" s="16" t="s">
        <v>6</v>
      </c>
      <c r="AR63" s="63" t="s">
        <v>5</v>
      </c>
      <c r="AS63" s="16" t="s">
        <v>6</v>
      </c>
      <c r="AT63" s="63" t="s">
        <v>5</v>
      </c>
      <c r="AU63" s="65" t="s">
        <v>6</v>
      </c>
    </row>
    <row r="64" spans="1:76" x14ac:dyDescent="0.2">
      <c r="A64" s="66" t="s">
        <v>30</v>
      </c>
      <c r="B64" s="64">
        <v>5</v>
      </c>
      <c r="C64" s="16">
        <v>9300</v>
      </c>
      <c r="D64" s="63">
        <v>3</v>
      </c>
      <c r="E64" s="16">
        <v>13800</v>
      </c>
      <c r="F64" s="63">
        <v>10</v>
      </c>
      <c r="G64" s="16">
        <v>56150</v>
      </c>
      <c r="H64" s="63">
        <v>4</v>
      </c>
      <c r="I64" s="16">
        <v>34000</v>
      </c>
      <c r="J64" s="63">
        <v>0</v>
      </c>
      <c r="K64" s="16">
        <v>0</v>
      </c>
      <c r="L64" s="63">
        <v>1</v>
      </c>
      <c r="M64" s="16">
        <v>12000</v>
      </c>
      <c r="N64" s="63">
        <v>0</v>
      </c>
      <c r="O64" s="16">
        <v>0</v>
      </c>
      <c r="P64" s="63">
        <v>0</v>
      </c>
      <c r="Q64" s="16">
        <v>0</v>
      </c>
      <c r="R64" s="63">
        <v>0</v>
      </c>
      <c r="S64" s="16">
        <v>0</v>
      </c>
      <c r="T64" s="63">
        <v>32</v>
      </c>
      <c r="U64" s="16">
        <v>236200</v>
      </c>
      <c r="V64" s="63">
        <v>6</v>
      </c>
      <c r="W64" s="16">
        <v>43200</v>
      </c>
      <c r="X64" s="63">
        <v>39</v>
      </c>
      <c r="Y64" s="16">
        <v>319500</v>
      </c>
      <c r="Z64" s="63">
        <v>0</v>
      </c>
      <c r="AA64" s="16">
        <v>0</v>
      </c>
      <c r="AB64" s="63">
        <v>1</v>
      </c>
      <c r="AC64" s="16">
        <v>10000</v>
      </c>
      <c r="AD64" s="63">
        <v>1</v>
      </c>
      <c r="AE64" s="16">
        <v>5000</v>
      </c>
      <c r="AF64" s="63">
        <v>0</v>
      </c>
      <c r="AG64" s="16">
        <v>0</v>
      </c>
      <c r="AH64" s="63">
        <v>0</v>
      </c>
      <c r="AI64" s="16">
        <v>0</v>
      </c>
      <c r="AJ64" s="63">
        <v>0</v>
      </c>
      <c r="AK64" s="16">
        <v>0</v>
      </c>
      <c r="AL64" s="63">
        <v>0</v>
      </c>
      <c r="AM64" s="16">
        <v>0</v>
      </c>
      <c r="AN64" s="63">
        <v>0</v>
      </c>
      <c r="AO64" s="16">
        <v>0</v>
      </c>
      <c r="AP64" s="63">
        <v>0</v>
      </c>
      <c r="AQ64" s="16">
        <v>0</v>
      </c>
      <c r="AR64" s="63">
        <v>0</v>
      </c>
      <c r="AS64" s="16">
        <v>0</v>
      </c>
      <c r="AT64" s="63">
        <v>0</v>
      </c>
      <c r="AU64" s="65">
        <v>0</v>
      </c>
    </row>
    <row r="65" spans="1:47" x14ac:dyDescent="0.2">
      <c r="A65" s="66" t="s">
        <v>31</v>
      </c>
      <c r="B65" s="64">
        <v>8</v>
      </c>
      <c r="C65" s="16">
        <v>90900</v>
      </c>
      <c r="D65" s="63">
        <v>6</v>
      </c>
      <c r="E65" s="16">
        <v>48500</v>
      </c>
      <c r="F65" s="63">
        <v>12</v>
      </c>
      <c r="G65" s="16">
        <v>147200</v>
      </c>
      <c r="H65" s="63">
        <v>6</v>
      </c>
      <c r="I65" s="16">
        <v>47500</v>
      </c>
      <c r="J65" s="63">
        <v>2</v>
      </c>
      <c r="K65" s="16">
        <v>20000</v>
      </c>
      <c r="L65" s="63">
        <v>1</v>
      </c>
      <c r="M65" s="16">
        <v>7000</v>
      </c>
      <c r="N65" s="63">
        <v>0</v>
      </c>
      <c r="O65" s="16">
        <v>0</v>
      </c>
      <c r="P65" s="63">
        <v>0</v>
      </c>
      <c r="Q65" s="16">
        <v>0</v>
      </c>
      <c r="R65" s="63">
        <v>0</v>
      </c>
      <c r="S65" s="16">
        <v>0</v>
      </c>
      <c r="T65" s="63">
        <v>33</v>
      </c>
      <c r="U65" s="16">
        <v>490000</v>
      </c>
      <c r="V65" s="63">
        <v>8</v>
      </c>
      <c r="W65" s="16">
        <v>43000</v>
      </c>
      <c r="X65" s="63">
        <v>61</v>
      </c>
      <c r="Y65" s="16">
        <v>1049000</v>
      </c>
      <c r="Z65" s="63">
        <v>0</v>
      </c>
      <c r="AA65" s="16">
        <v>0</v>
      </c>
      <c r="AB65" s="63">
        <v>0</v>
      </c>
      <c r="AC65" s="16">
        <v>0</v>
      </c>
      <c r="AD65" s="63">
        <v>4</v>
      </c>
      <c r="AE65" s="16">
        <v>29500</v>
      </c>
      <c r="AF65" s="63">
        <v>2</v>
      </c>
      <c r="AG65" s="16">
        <v>11500</v>
      </c>
      <c r="AH65" s="63">
        <v>1</v>
      </c>
      <c r="AI65" s="16">
        <v>8000</v>
      </c>
      <c r="AJ65" s="63">
        <v>0</v>
      </c>
      <c r="AK65" s="16">
        <v>0</v>
      </c>
      <c r="AL65" s="63">
        <v>0</v>
      </c>
      <c r="AM65" s="16">
        <v>0</v>
      </c>
      <c r="AN65" s="63">
        <v>0</v>
      </c>
      <c r="AO65" s="16">
        <v>0</v>
      </c>
      <c r="AP65" s="63">
        <v>0</v>
      </c>
      <c r="AQ65" s="16">
        <v>0</v>
      </c>
      <c r="AR65" s="63">
        <v>0</v>
      </c>
      <c r="AS65" s="16">
        <v>0</v>
      </c>
      <c r="AT65" s="63">
        <v>0</v>
      </c>
      <c r="AU65" s="65">
        <v>0</v>
      </c>
    </row>
    <row r="66" spans="1:47" x14ac:dyDescent="0.2">
      <c r="A66" s="66" t="s">
        <v>32</v>
      </c>
      <c r="B66" s="64">
        <v>8</v>
      </c>
      <c r="C66" s="16">
        <v>72000</v>
      </c>
      <c r="D66" s="63">
        <v>3</v>
      </c>
      <c r="E66" s="16">
        <v>29000</v>
      </c>
      <c r="F66" s="63">
        <v>7</v>
      </c>
      <c r="G66" s="16">
        <v>64000</v>
      </c>
      <c r="H66" s="63">
        <v>5</v>
      </c>
      <c r="I66" s="16">
        <v>25000</v>
      </c>
      <c r="J66" s="63">
        <v>4</v>
      </c>
      <c r="K66" s="16">
        <v>19000</v>
      </c>
      <c r="L66" s="63">
        <v>0</v>
      </c>
      <c r="M66" s="16">
        <v>0</v>
      </c>
      <c r="N66" s="63">
        <v>0</v>
      </c>
      <c r="O66" s="16">
        <v>0</v>
      </c>
      <c r="P66" s="63">
        <v>0</v>
      </c>
      <c r="Q66" s="16">
        <v>0</v>
      </c>
      <c r="R66" s="63">
        <v>0</v>
      </c>
      <c r="S66" s="16">
        <v>0</v>
      </c>
      <c r="T66" s="63">
        <v>7</v>
      </c>
      <c r="U66" s="16">
        <v>83000</v>
      </c>
      <c r="V66" s="63">
        <v>4</v>
      </c>
      <c r="W66" s="16">
        <v>43000</v>
      </c>
      <c r="X66" s="63">
        <v>12</v>
      </c>
      <c r="Y66" s="16">
        <v>159000</v>
      </c>
      <c r="Z66" s="63">
        <v>0</v>
      </c>
      <c r="AA66" s="16">
        <v>0</v>
      </c>
      <c r="AB66" s="63">
        <v>0</v>
      </c>
      <c r="AC66" s="16">
        <v>0</v>
      </c>
      <c r="AD66" s="63">
        <v>0</v>
      </c>
      <c r="AE66" s="16">
        <v>0</v>
      </c>
      <c r="AF66" s="63">
        <v>0</v>
      </c>
      <c r="AG66" s="16">
        <v>0</v>
      </c>
      <c r="AH66" s="63">
        <v>0</v>
      </c>
      <c r="AI66" s="16">
        <v>0</v>
      </c>
      <c r="AJ66" s="63">
        <v>0</v>
      </c>
      <c r="AK66" s="16">
        <v>0</v>
      </c>
      <c r="AL66" s="63">
        <v>0</v>
      </c>
      <c r="AM66" s="16">
        <v>0</v>
      </c>
      <c r="AN66" s="63">
        <v>0</v>
      </c>
      <c r="AO66" s="16">
        <v>0</v>
      </c>
      <c r="AP66" s="63">
        <v>0</v>
      </c>
      <c r="AQ66" s="16">
        <v>0</v>
      </c>
      <c r="AR66" s="63">
        <v>0</v>
      </c>
      <c r="AS66" s="16">
        <v>0</v>
      </c>
      <c r="AT66" s="63">
        <v>0</v>
      </c>
      <c r="AU66" s="65">
        <v>0</v>
      </c>
    </row>
    <row r="67" spans="1:47" x14ac:dyDescent="0.2">
      <c r="A67" s="66" t="s">
        <v>34</v>
      </c>
      <c r="B67" s="64">
        <v>0</v>
      </c>
      <c r="C67" s="16">
        <v>0</v>
      </c>
      <c r="D67" s="63">
        <v>0</v>
      </c>
      <c r="E67" s="16">
        <v>0</v>
      </c>
      <c r="F67" s="63">
        <v>0</v>
      </c>
      <c r="G67" s="16">
        <v>0</v>
      </c>
      <c r="H67" s="63">
        <v>0</v>
      </c>
      <c r="I67" s="16">
        <v>0</v>
      </c>
      <c r="J67" s="63">
        <v>0</v>
      </c>
      <c r="K67" s="16">
        <v>0</v>
      </c>
      <c r="L67" s="63">
        <v>0</v>
      </c>
      <c r="M67" s="16">
        <v>0</v>
      </c>
      <c r="N67" s="63">
        <v>0</v>
      </c>
      <c r="O67" s="16">
        <v>0</v>
      </c>
      <c r="P67" s="63">
        <v>0</v>
      </c>
      <c r="Q67" s="16">
        <v>0</v>
      </c>
      <c r="R67" s="63">
        <v>0</v>
      </c>
      <c r="S67" s="16">
        <v>0</v>
      </c>
      <c r="T67" s="63">
        <v>0</v>
      </c>
      <c r="U67" s="16">
        <v>0</v>
      </c>
      <c r="V67" s="63">
        <v>0</v>
      </c>
      <c r="W67" s="16">
        <v>0</v>
      </c>
      <c r="X67" s="63">
        <v>0</v>
      </c>
      <c r="Y67" s="16">
        <v>0</v>
      </c>
      <c r="Z67" s="63">
        <v>0</v>
      </c>
      <c r="AA67" s="16">
        <v>0</v>
      </c>
      <c r="AB67" s="63">
        <v>0</v>
      </c>
      <c r="AC67" s="16">
        <v>0</v>
      </c>
      <c r="AD67" s="63">
        <v>0</v>
      </c>
      <c r="AE67" s="16">
        <v>0</v>
      </c>
      <c r="AF67" s="63">
        <v>0</v>
      </c>
      <c r="AG67" s="16">
        <v>0</v>
      </c>
      <c r="AH67" s="63">
        <v>0</v>
      </c>
      <c r="AI67" s="16">
        <v>0</v>
      </c>
      <c r="AJ67" s="63">
        <v>0</v>
      </c>
      <c r="AK67" s="16">
        <v>0</v>
      </c>
      <c r="AL67" s="63">
        <v>0</v>
      </c>
      <c r="AM67" s="16">
        <v>0</v>
      </c>
      <c r="AN67" s="63">
        <v>0</v>
      </c>
      <c r="AO67" s="16">
        <v>0</v>
      </c>
      <c r="AP67" s="63">
        <v>0</v>
      </c>
      <c r="AQ67" s="16">
        <v>0</v>
      </c>
      <c r="AR67" s="63">
        <v>0</v>
      </c>
      <c r="AS67" s="16">
        <v>0</v>
      </c>
      <c r="AT67" s="63">
        <v>0</v>
      </c>
      <c r="AU67" s="65">
        <v>0</v>
      </c>
    </row>
    <row r="68" spans="1:47" ht="13.5" thickBot="1" x14ac:dyDescent="0.25">
      <c r="A68" s="67" t="s">
        <v>29</v>
      </c>
      <c r="B68" s="68">
        <v>21</v>
      </c>
      <c r="C68" s="69">
        <v>172200</v>
      </c>
      <c r="D68" s="70">
        <v>12</v>
      </c>
      <c r="E68" s="69">
        <v>91300</v>
      </c>
      <c r="F68" s="70">
        <v>29</v>
      </c>
      <c r="G68" s="69">
        <v>267350</v>
      </c>
      <c r="H68" s="70">
        <v>15</v>
      </c>
      <c r="I68" s="69">
        <v>106500</v>
      </c>
      <c r="J68" s="70">
        <v>6</v>
      </c>
      <c r="K68" s="69">
        <v>39000</v>
      </c>
      <c r="L68" s="70">
        <v>2</v>
      </c>
      <c r="M68" s="69">
        <v>19000</v>
      </c>
      <c r="N68" s="70">
        <v>0</v>
      </c>
      <c r="O68" s="69">
        <v>0</v>
      </c>
      <c r="P68" s="70">
        <v>0</v>
      </c>
      <c r="Q68" s="69">
        <v>0</v>
      </c>
      <c r="R68" s="70">
        <v>0</v>
      </c>
      <c r="S68" s="69">
        <v>0</v>
      </c>
      <c r="T68" s="70">
        <v>72</v>
      </c>
      <c r="U68" s="69">
        <v>809200</v>
      </c>
      <c r="V68" s="70">
        <v>18</v>
      </c>
      <c r="W68" s="69">
        <v>129200</v>
      </c>
      <c r="X68" s="70">
        <v>112</v>
      </c>
      <c r="Y68" s="69">
        <v>1527500</v>
      </c>
      <c r="Z68" s="70">
        <v>0</v>
      </c>
      <c r="AA68" s="69">
        <v>0</v>
      </c>
      <c r="AB68" s="70">
        <v>1</v>
      </c>
      <c r="AC68" s="69">
        <v>10000</v>
      </c>
      <c r="AD68" s="70">
        <v>5</v>
      </c>
      <c r="AE68" s="69">
        <v>34500</v>
      </c>
      <c r="AF68" s="70">
        <v>2</v>
      </c>
      <c r="AG68" s="69">
        <v>11500</v>
      </c>
      <c r="AH68" s="70">
        <v>1</v>
      </c>
      <c r="AI68" s="69">
        <v>8000</v>
      </c>
      <c r="AJ68" s="70">
        <v>0</v>
      </c>
      <c r="AK68" s="69">
        <v>0</v>
      </c>
      <c r="AL68" s="70">
        <v>0</v>
      </c>
      <c r="AM68" s="69">
        <v>0</v>
      </c>
      <c r="AN68" s="70">
        <v>0</v>
      </c>
      <c r="AO68" s="69">
        <v>0</v>
      </c>
      <c r="AP68" s="70">
        <v>0</v>
      </c>
      <c r="AQ68" s="69">
        <v>0</v>
      </c>
      <c r="AR68" s="70">
        <v>0</v>
      </c>
      <c r="AS68" s="69">
        <v>0</v>
      </c>
      <c r="AT68" s="70">
        <v>0</v>
      </c>
      <c r="AU68" s="71">
        <v>0</v>
      </c>
    </row>
    <row r="69" spans="1:47" ht="13.5" thickTop="1" x14ac:dyDescent="0.2"/>
  </sheetData>
  <mergeCells count="175">
    <mergeCell ref="B51:AU51"/>
    <mergeCell ref="B61:AU61"/>
    <mergeCell ref="B11:AU11"/>
    <mergeCell ref="B21:AU21"/>
    <mergeCell ref="B31:AU31"/>
    <mergeCell ref="B41:AU41"/>
    <mergeCell ref="P12:Q12"/>
    <mergeCell ref="R12:S12"/>
    <mergeCell ref="T12:U12"/>
    <mergeCell ref="V12:W12"/>
    <mergeCell ref="A1:A3"/>
    <mergeCell ref="B2:C2"/>
    <mergeCell ref="D2:E2"/>
    <mergeCell ref="F2:G2"/>
    <mergeCell ref="B1:AU1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12:C12"/>
    <mergeCell ref="D12:E12"/>
    <mergeCell ref="F12:G12"/>
    <mergeCell ref="H12:I12"/>
    <mergeCell ref="J12:K12"/>
    <mergeCell ref="L12:M12"/>
    <mergeCell ref="N12:O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P12:AQ12"/>
    <mergeCell ref="AR12:AS12"/>
    <mergeCell ref="AT12:AU12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AN22:AO22"/>
    <mergeCell ref="AP22:AQ22"/>
    <mergeCell ref="AR22:AS22"/>
    <mergeCell ref="AT22:AU22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R32:AS32"/>
    <mergeCell ref="AT32:AU3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AT52:AU52"/>
    <mergeCell ref="T62:U62"/>
    <mergeCell ref="V62:W62"/>
    <mergeCell ref="X62:Y62"/>
    <mergeCell ref="B62:C62"/>
    <mergeCell ref="D62:E62"/>
    <mergeCell ref="F62:G62"/>
    <mergeCell ref="H62:I62"/>
    <mergeCell ref="J62:K62"/>
    <mergeCell ref="L62:M62"/>
    <mergeCell ref="AR62:AS62"/>
    <mergeCell ref="AT62:AU62"/>
    <mergeCell ref="A61:A63"/>
    <mergeCell ref="AH62:AI62"/>
    <mergeCell ref="AJ62:AK62"/>
    <mergeCell ref="AL62:AM62"/>
    <mergeCell ref="AN62:AO62"/>
    <mergeCell ref="Z62:AA62"/>
    <mergeCell ref="AB62:AC62"/>
    <mergeCell ref="N62:O62"/>
    <mergeCell ref="A51:A53"/>
    <mergeCell ref="A11:A13"/>
    <mergeCell ref="A21:A23"/>
    <mergeCell ref="A31:A33"/>
    <mergeCell ref="A41:A43"/>
    <mergeCell ref="AP62:AQ62"/>
    <mergeCell ref="P62:Q62"/>
    <mergeCell ref="AD62:AE62"/>
    <mergeCell ref="AF62:AG62"/>
    <mergeCell ref="R62:S62"/>
  </mergeCell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I57"/>
  <sheetViews>
    <sheetView topLeftCell="A9" zoomScale="75" workbookViewId="0">
      <selection activeCell="C8" sqref="C8"/>
    </sheetView>
  </sheetViews>
  <sheetFormatPr baseColWidth="10" defaultRowHeight="12.75" x14ac:dyDescent="0.2"/>
  <sheetData>
    <row r="1" spans="1:15" ht="14.25" thickTop="1" thickBot="1" x14ac:dyDescent="0.25">
      <c r="A1" s="163" t="s">
        <v>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5"/>
    </row>
    <row r="2" spans="1:15" x14ac:dyDescent="0.2">
      <c r="A2" s="166" t="s">
        <v>28</v>
      </c>
      <c r="B2" s="167" t="s">
        <v>63</v>
      </c>
      <c r="C2" s="168"/>
      <c r="D2" s="167" t="s">
        <v>2</v>
      </c>
      <c r="E2" s="169"/>
      <c r="F2" s="169"/>
      <c r="G2" s="169"/>
      <c r="H2" s="169"/>
      <c r="I2" s="168"/>
      <c r="J2" s="167" t="s">
        <v>0</v>
      </c>
      <c r="K2" s="169"/>
      <c r="L2" s="169"/>
      <c r="M2" s="169"/>
      <c r="N2" s="169"/>
      <c r="O2" s="170"/>
    </row>
    <row r="3" spans="1:15" ht="25.5" x14ac:dyDescent="0.2">
      <c r="A3" s="166"/>
      <c r="B3" s="52" t="s">
        <v>5</v>
      </c>
      <c r="C3" s="52" t="s">
        <v>95</v>
      </c>
      <c r="D3" s="52" t="s">
        <v>5</v>
      </c>
      <c r="E3" s="52" t="s">
        <v>96</v>
      </c>
      <c r="F3" s="52" t="s">
        <v>5</v>
      </c>
      <c r="G3" s="52" t="s">
        <v>95</v>
      </c>
      <c r="H3" s="52" t="s">
        <v>5</v>
      </c>
      <c r="I3" s="52" t="s">
        <v>97</v>
      </c>
      <c r="J3" s="52" t="s">
        <v>5</v>
      </c>
      <c r="K3" s="52" t="s">
        <v>96</v>
      </c>
      <c r="L3" s="52" t="s">
        <v>5</v>
      </c>
      <c r="M3" s="52" t="s">
        <v>95</v>
      </c>
      <c r="N3" s="52" t="s">
        <v>5</v>
      </c>
      <c r="O3" s="117" t="s">
        <v>97</v>
      </c>
    </row>
    <row r="4" spans="1:15" x14ac:dyDescent="0.2">
      <c r="A4" s="76">
        <v>37059</v>
      </c>
      <c r="B4" s="75">
        <v>26</v>
      </c>
      <c r="C4" s="22">
        <v>675000</v>
      </c>
      <c r="D4" s="75"/>
      <c r="E4" s="21"/>
      <c r="F4" s="21">
        <v>26</v>
      </c>
      <c r="G4" s="21">
        <v>2332000</v>
      </c>
      <c r="H4" s="21"/>
      <c r="I4" s="22"/>
      <c r="J4" s="75"/>
      <c r="K4" s="21"/>
      <c r="L4" s="21"/>
      <c r="M4" s="21"/>
      <c r="N4" s="21"/>
      <c r="O4" s="77"/>
    </row>
    <row r="5" spans="1:15" x14ac:dyDescent="0.2">
      <c r="A5" s="76">
        <v>37069</v>
      </c>
      <c r="B5" s="75"/>
      <c r="C5" s="22"/>
      <c r="D5" s="75">
        <v>13</v>
      </c>
      <c r="E5" s="21">
        <v>557</v>
      </c>
      <c r="F5" s="21"/>
      <c r="G5" s="21"/>
      <c r="H5" s="21">
        <v>2</v>
      </c>
      <c r="I5" s="22">
        <v>8500</v>
      </c>
      <c r="J5" s="75">
        <v>1</v>
      </c>
      <c r="K5" s="21">
        <v>150</v>
      </c>
      <c r="L5" s="21">
        <v>4</v>
      </c>
      <c r="M5" s="21">
        <v>45000</v>
      </c>
      <c r="N5" s="21">
        <v>5</v>
      </c>
      <c r="O5" s="77">
        <v>9300</v>
      </c>
    </row>
    <row r="6" spans="1:15" x14ac:dyDescent="0.2">
      <c r="A6" s="78">
        <v>37226</v>
      </c>
      <c r="B6" s="75"/>
      <c r="C6" s="22"/>
      <c r="D6" s="75"/>
      <c r="E6" s="21"/>
      <c r="F6" s="21"/>
      <c r="G6" s="21"/>
      <c r="H6" s="21"/>
      <c r="I6" s="22"/>
      <c r="J6" s="75"/>
      <c r="K6" s="21"/>
      <c r="L6" s="21"/>
      <c r="M6" s="21"/>
      <c r="N6" s="21">
        <v>0</v>
      </c>
      <c r="O6" s="77">
        <v>0</v>
      </c>
    </row>
    <row r="7" spans="1:15" x14ac:dyDescent="0.2">
      <c r="A7" s="79" t="s">
        <v>30</v>
      </c>
      <c r="B7" s="56">
        <f t="shared" ref="B7:O7" si="0">SUM(B4:B6)</f>
        <v>26</v>
      </c>
      <c r="C7" s="42">
        <f t="shared" si="0"/>
        <v>675000</v>
      </c>
      <c r="D7" s="56">
        <f t="shared" si="0"/>
        <v>13</v>
      </c>
      <c r="E7" s="41">
        <f t="shared" si="0"/>
        <v>557</v>
      </c>
      <c r="F7" s="41">
        <f t="shared" si="0"/>
        <v>26</v>
      </c>
      <c r="G7" s="41">
        <f t="shared" si="0"/>
        <v>2332000</v>
      </c>
      <c r="H7" s="41">
        <f t="shared" si="0"/>
        <v>2</v>
      </c>
      <c r="I7" s="42">
        <f t="shared" si="0"/>
        <v>8500</v>
      </c>
      <c r="J7" s="56">
        <f t="shared" si="0"/>
        <v>1</v>
      </c>
      <c r="K7" s="41">
        <f t="shared" si="0"/>
        <v>150</v>
      </c>
      <c r="L7" s="41">
        <f t="shared" si="0"/>
        <v>4</v>
      </c>
      <c r="M7" s="41">
        <f t="shared" si="0"/>
        <v>45000</v>
      </c>
      <c r="N7" s="41">
        <f t="shared" si="0"/>
        <v>5</v>
      </c>
      <c r="O7" s="80">
        <f t="shared" si="0"/>
        <v>9300</v>
      </c>
    </row>
    <row r="8" spans="1:15" x14ac:dyDescent="0.2">
      <c r="A8" s="76">
        <v>37906</v>
      </c>
      <c r="B8" s="75"/>
      <c r="C8" s="22"/>
      <c r="D8" s="75"/>
      <c r="E8" s="21"/>
      <c r="F8" s="21"/>
      <c r="G8" s="21"/>
      <c r="H8" s="21"/>
      <c r="I8" s="22"/>
      <c r="J8" s="75"/>
      <c r="K8" s="21"/>
      <c r="L8" s="21">
        <v>8</v>
      </c>
      <c r="M8" s="21"/>
      <c r="N8" s="21">
        <v>8</v>
      </c>
      <c r="O8" s="77">
        <v>90900</v>
      </c>
    </row>
    <row r="9" spans="1:15" x14ac:dyDescent="0.2">
      <c r="A9" s="76">
        <v>37917</v>
      </c>
      <c r="B9" s="75"/>
      <c r="C9" s="22"/>
      <c r="D9" s="75"/>
      <c r="E9" s="21"/>
      <c r="F9" s="21"/>
      <c r="G9" s="21"/>
      <c r="H9" s="21">
        <v>16</v>
      </c>
      <c r="I9" s="22">
        <v>46000</v>
      </c>
      <c r="J9" s="75"/>
      <c r="K9" s="21"/>
      <c r="L9" s="21"/>
      <c r="M9" s="21"/>
      <c r="N9" s="21"/>
      <c r="O9" s="77"/>
    </row>
    <row r="10" spans="1:15" x14ac:dyDescent="0.2">
      <c r="A10" s="79" t="s">
        <v>31</v>
      </c>
      <c r="B10" s="56">
        <f t="shared" ref="B10:O10" si="1">SUM(B8:B9)</f>
        <v>0</v>
      </c>
      <c r="C10" s="42">
        <f t="shared" si="1"/>
        <v>0</v>
      </c>
      <c r="D10" s="56">
        <f t="shared" si="1"/>
        <v>0</v>
      </c>
      <c r="E10" s="41">
        <f t="shared" si="1"/>
        <v>0</v>
      </c>
      <c r="F10" s="41">
        <f t="shared" si="1"/>
        <v>0</v>
      </c>
      <c r="G10" s="41">
        <f t="shared" si="1"/>
        <v>0</v>
      </c>
      <c r="H10" s="41">
        <f t="shared" si="1"/>
        <v>16</v>
      </c>
      <c r="I10" s="42">
        <f t="shared" si="1"/>
        <v>46000</v>
      </c>
      <c r="J10" s="56">
        <f t="shared" si="1"/>
        <v>0</v>
      </c>
      <c r="K10" s="41">
        <f t="shared" si="1"/>
        <v>0</v>
      </c>
      <c r="L10" s="41">
        <f t="shared" si="1"/>
        <v>8</v>
      </c>
      <c r="M10" s="41">
        <f t="shared" si="1"/>
        <v>0</v>
      </c>
      <c r="N10" s="41">
        <f t="shared" si="1"/>
        <v>8</v>
      </c>
      <c r="O10" s="80">
        <f t="shared" si="1"/>
        <v>90900</v>
      </c>
    </row>
    <row r="11" spans="1:15" x14ac:dyDescent="0.2">
      <c r="A11" s="76">
        <v>38256</v>
      </c>
      <c r="B11" s="75">
        <v>43</v>
      </c>
      <c r="C11" s="22">
        <v>1425640</v>
      </c>
      <c r="D11" s="75"/>
      <c r="E11" s="21"/>
      <c r="F11" s="21"/>
      <c r="G11" s="21"/>
      <c r="H11" s="21"/>
      <c r="I11" s="22"/>
      <c r="J11" s="75"/>
      <c r="K11" s="21"/>
      <c r="L11" s="21">
        <v>8</v>
      </c>
      <c r="M11" s="21">
        <v>276000</v>
      </c>
      <c r="N11" s="21">
        <v>8</v>
      </c>
      <c r="O11" s="77">
        <v>72000</v>
      </c>
    </row>
    <row r="12" spans="1:15" x14ac:dyDescent="0.2">
      <c r="A12" s="78">
        <v>38261</v>
      </c>
      <c r="B12" s="75"/>
      <c r="C12" s="22"/>
      <c r="D12" s="75"/>
      <c r="E12" s="21"/>
      <c r="F12" s="21">
        <v>28</v>
      </c>
      <c r="G12" s="21">
        <v>255500</v>
      </c>
      <c r="H12" s="21"/>
      <c r="I12" s="22"/>
      <c r="J12" s="75"/>
      <c r="K12" s="21"/>
      <c r="L12" s="21"/>
      <c r="M12" s="21"/>
      <c r="N12" s="21"/>
      <c r="O12" s="77"/>
    </row>
    <row r="13" spans="1:15" x14ac:dyDescent="0.2">
      <c r="A13" s="76">
        <v>38273</v>
      </c>
      <c r="B13" s="75"/>
      <c r="C13" s="22"/>
      <c r="D13" s="75"/>
      <c r="E13" s="21"/>
      <c r="F13" s="21">
        <v>87</v>
      </c>
      <c r="G13" s="21">
        <v>386500</v>
      </c>
      <c r="H13" s="21"/>
      <c r="I13" s="22"/>
      <c r="J13" s="75"/>
      <c r="K13" s="21"/>
      <c r="L13" s="21"/>
      <c r="M13" s="21"/>
      <c r="N13" s="21"/>
      <c r="O13" s="77"/>
    </row>
    <row r="14" spans="1:15" x14ac:dyDescent="0.2">
      <c r="A14" s="79" t="s">
        <v>32</v>
      </c>
      <c r="B14" s="56">
        <f t="shared" ref="B14:O14" si="2">SUM(B11:B13)</f>
        <v>43</v>
      </c>
      <c r="C14" s="42">
        <f t="shared" si="2"/>
        <v>1425640</v>
      </c>
      <c r="D14" s="56">
        <f t="shared" si="2"/>
        <v>0</v>
      </c>
      <c r="E14" s="41">
        <f t="shared" si="2"/>
        <v>0</v>
      </c>
      <c r="F14" s="41">
        <f t="shared" si="2"/>
        <v>115</v>
      </c>
      <c r="G14" s="41">
        <f t="shared" si="2"/>
        <v>642000</v>
      </c>
      <c r="H14" s="41">
        <f t="shared" si="2"/>
        <v>0</v>
      </c>
      <c r="I14" s="42">
        <f t="shared" si="2"/>
        <v>0</v>
      </c>
      <c r="J14" s="56">
        <f t="shared" si="2"/>
        <v>0</v>
      </c>
      <c r="K14" s="41">
        <f t="shared" si="2"/>
        <v>0</v>
      </c>
      <c r="L14" s="41">
        <f t="shared" si="2"/>
        <v>8</v>
      </c>
      <c r="M14" s="41">
        <f t="shared" si="2"/>
        <v>276000</v>
      </c>
      <c r="N14" s="41">
        <f t="shared" si="2"/>
        <v>8</v>
      </c>
      <c r="O14" s="80">
        <f t="shared" si="2"/>
        <v>72000</v>
      </c>
    </row>
    <row r="15" spans="1:15" x14ac:dyDescent="0.2">
      <c r="A15" s="81" t="s">
        <v>27</v>
      </c>
      <c r="B15" s="43"/>
      <c r="C15" s="45"/>
      <c r="D15" s="43"/>
      <c r="E15" s="44"/>
      <c r="F15" s="44">
        <v>46</v>
      </c>
      <c r="G15" s="44"/>
      <c r="H15" s="44">
        <v>13</v>
      </c>
      <c r="I15" s="45">
        <v>140500</v>
      </c>
      <c r="J15" s="43"/>
      <c r="K15" s="44"/>
      <c r="L15" s="44"/>
      <c r="M15" s="44"/>
      <c r="N15" s="44"/>
      <c r="O15" s="82"/>
    </row>
    <row r="16" spans="1:15" x14ac:dyDescent="0.2">
      <c r="A16" s="83" t="s">
        <v>34</v>
      </c>
      <c r="B16" s="46">
        <f t="shared" ref="B16:O16" si="3">SUM(B15)</f>
        <v>0</v>
      </c>
      <c r="C16" s="48">
        <f t="shared" si="3"/>
        <v>0</v>
      </c>
      <c r="D16" s="46">
        <f t="shared" si="3"/>
        <v>0</v>
      </c>
      <c r="E16" s="47">
        <f t="shared" si="3"/>
        <v>0</v>
      </c>
      <c r="F16" s="47">
        <f t="shared" si="3"/>
        <v>46</v>
      </c>
      <c r="G16" s="47">
        <f t="shared" si="3"/>
        <v>0</v>
      </c>
      <c r="H16" s="47">
        <f t="shared" si="3"/>
        <v>13</v>
      </c>
      <c r="I16" s="48">
        <f t="shared" si="3"/>
        <v>140500</v>
      </c>
      <c r="J16" s="46">
        <f t="shared" si="3"/>
        <v>0</v>
      </c>
      <c r="K16" s="47">
        <f t="shared" si="3"/>
        <v>0</v>
      </c>
      <c r="L16" s="47">
        <f t="shared" si="3"/>
        <v>0</v>
      </c>
      <c r="M16" s="47">
        <f t="shared" si="3"/>
        <v>0</v>
      </c>
      <c r="N16" s="47">
        <f t="shared" si="3"/>
        <v>0</v>
      </c>
      <c r="O16" s="84">
        <f t="shared" si="3"/>
        <v>0</v>
      </c>
    </row>
    <row r="17" spans="1:47" ht="13.5" thickBot="1" x14ac:dyDescent="0.25">
      <c r="A17" s="85" t="s">
        <v>29</v>
      </c>
      <c r="B17" s="86">
        <f t="shared" ref="B17:O17" si="4">B7+B10+B14+B16</f>
        <v>69</v>
      </c>
      <c r="C17" s="87">
        <f t="shared" si="4"/>
        <v>2100640</v>
      </c>
      <c r="D17" s="86">
        <f t="shared" si="4"/>
        <v>13</v>
      </c>
      <c r="E17" s="88">
        <f t="shared" si="4"/>
        <v>557</v>
      </c>
      <c r="F17" s="88">
        <f t="shared" si="4"/>
        <v>187</v>
      </c>
      <c r="G17" s="88">
        <f t="shared" si="4"/>
        <v>2974000</v>
      </c>
      <c r="H17" s="88">
        <f t="shared" si="4"/>
        <v>31</v>
      </c>
      <c r="I17" s="87">
        <f t="shared" si="4"/>
        <v>195000</v>
      </c>
      <c r="J17" s="86">
        <f t="shared" si="4"/>
        <v>1</v>
      </c>
      <c r="K17" s="88">
        <f t="shared" si="4"/>
        <v>150</v>
      </c>
      <c r="L17" s="88">
        <f t="shared" si="4"/>
        <v>20</v>
      </c>
      <c r="M17" s="88">
        <f t="shared" si="4"/>
        <v>321000</v>
      </c>
      <c r="N17" s="88">
        <f t="shared" si="4"/>
        <v>21</v>
      </c>
      <c r="O17" s="89">
        <f t="shared" si="4"/>
        <v>172200</v>
      </c>
    </row>
    <row r="18" spans="1:47" ht="13.5" thickTop="1" x14ac:dyDescent="0.2"/>
    <row r="19" spans="1:47" ht="13.5" thickBot="1" x14ac:dyDescent="0.25"/>
    <row r="20" spans="1:47" ht="14.25" thickTop="1" thickBot="1" x14ac:dyDescent="0.25">
      <c r="A20" s="171" t="s">
        <v>17</v>
      </c>
      <c r="B20" s="173" t="s">
        <v>62</v>
      </c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5"/>
    </row>
    <row r="21" spans="1:47" x14ac:dyDescent="0.2">
      <c r="A21" s="172"/>
      <c r="B21" s="176" t="s">
        <v>48</v>
      </c>
      <c r="C21" s="177"/>
      <c r="D21" s="178" t="s">
        <v>49</v>
      </c>
      <c r="E21" s="177"/>
      <c r="F21" s="178" t="s">
        <v>50</v>
      </c>
      <c r="G21" s="177"/>
      <c r="H21" s="178" t="s">
        <v>51</v>
      </c>
      <c r="I21" s="177"/>
      <c r="J21" s="178" t="s">
        <v>52</v>
      </c>
      <c r="K21" s="177"/>
      <c r="L21" s="178" t="s">
        <v>53</v>
      </c>
      <c r="M21" s="177"/>
      <c r="N21" s="178" t="s">
        <v>54</v>
      </c>
      <c r="O21" s="177"/>
      <c r="P21" s="178" t="s">
        <v>55</v>
      </c>
      <c r="Q21" s="177"/>
      <c r="R21" s="178" t="s">
        <v>56</v>
      </c>
      <c r="S21" s="177"/>
      <c r="T21" s="178" t="s">
        <v>57</v>
      </c>
      <c r="U21" s="177"/>
      <c r="V21" s="178" t="s">
        <v>58</v>
      </c>
      <c r="W21" s="177"/>
      <c r="X21" s="178" t="s">
        <v>59</v>
      </c>
      <c r="Y21" s="177"/>
      <c r="Z21" s="178" t="s">
        <v>60</v>
      </c>
      <c r="AA21" s="177"/>
      <c r="AB21" s="178" t="s">
        <v>61</v>
      </c>
      <c r="AC21" s="177"/>
      <c r="AD21" s="178" t="s">
        <v>19</v>
      </c>
      <c r="AE21" s="177"/>
      <c r="AF21" s="178" t="s">
        <v>18</v>
      </c>
      <c r="AG21" s="177"/>
      <c r="AH21" s="178" t="s">
        <v>20</v>
      </c>
      <c r="AI21" s="177"/>
      <c r="AJ21" s="178" t="s">
        <v>47</v>
      </c>
      <c r="AK21" s="177"/>
      <c r="AL21" s="178" t="s">
        <v>24</v>
      </c>
      <c r="AM21" s="177"/>
      <c r="AN21" s="178" t="s">
        <v>26</v>
      </c>
      <c r="AO21" s="177"/>
      <c r="AP21" s="178" t="s">
        <v>25</v>
      </c>
      <c r="AQ21" s="177"/>
      <c r="AR21" s="178" t="s">
        <v>23</v>
      </c>
      <c r="AS21" s="177"/>
      <c r="AT21" s="178" t="s">
        <v>22</v>
      </c>
      <c r="AU21" s="181"/>
    </row>
    <row r="22" spans="1:47" ht="25.5" x14ac:dyDescent="0.2">
      <c r="A22" s="172"/>
      <c r="B22" s="113" t="s">
        <v>5</v>
      </c>
      <c r="C22" s="13" t="s">
        <v>84</v>
      </c>
      <c r="D22" s="109" t="s">
        <v>5</v>
      </c>
      <c r="E22" s="13" t="s">
        <v>84</v>
      </c>
      <c r="F22" s="109" t="s">
        <v>5</v>
      </c>
      <c r="G22" s="13" t="s">
        <v>84</v>
      </c>
      <c r="H22" s="109" t="s">
        <v>5</v>
      </c>
      <c r="I22" s="13" t="s">
        <v>84</v>
      </c>
      <c r="J22" s="109" t="s">
        <v>5</v>
      </c>
      <c r="K22" s="13" t="s">
        <v>84</v>
      </c>
      <c r="L22" s="109" t="s">
        <v>5</v>
      </c>
      <c r="M22" s="13" t="s">
        <v>84</v>
      </c>
      <c r="N22" s="109" t="s">
        <v>5</v>
      </c>
      <c r="O22" s="13" t="s">
        <v>84</v>
      </c>
      <c r="P22" s="109" t="s">
        <v>5</v>
      </c>
      <c r="Q22" s="13" t="s">
        <v>84</v>
      </c>
      <c r="R22" s="109" t="s">
        <v>5</v>
      </c>
      <c r="S22" s="13" t="s">
        <v>84</v>
      </c>
      <c r="T22" s="109" t="s">
        <v>5</v>
      </c>
      <c r="U22" s="13" t="s">
        <v>84</v>
      </c>
      <c r="V22" s="109" t="s">
        <v>5</v>
      </c>
      <c r="W22" s="13" t="s">
        <v>84</v>
      </c>
      <c r="X22" s="109" t="s">
        <v>5</v>
      </c>
      <c r="Y22" s="13" t="s">
        <v>84</v>
      </c>
      <c r="Z22" s="109" t="s">
        <v>5</v>
      </c>
      <c r="AA22" s="13" t="s">
        <v>84</v>
      </c>
      <c r="AB22" s="109" t="s">
        <v>5</v>
      </c>
      <c r="AC22" s="13" t="s">
        <v>84</v>
      </c>
      <c r="AD22" s="109" t="s">
        <v>5</v>
      </c>
      <c r="AE22" s="13" t="s">
        <v>84</v>
      </c>
      <c r="AF22" s="109" t="s">
        <v>5</v>
      </c>
      <c r="AG22" s="13" t="s">
        <v>84</v>
      </c>
      <c r="AH22" s="109" t="s">
        <v>5</v>
      </c>
      <c r="AI22" s="13" t="s">
        <v>84</v>
      </c>
      <c r="AJ22" s="109" t="s">
        <v>5</v>
      </c>
      <c r="AK22" s="13" t="s">
        <v>84</v>
      </c>
      <c r="AL22" s="109" t="s">
        <v>5</v>
      </c>
      <c r="AM22" s="13" t="s">
        <v>84</v>
      </c>
      <c r="AN22" s="109" t="s">
        <v>5</v>
      </c>
      <c r="AO22" s="13" t="s">
        <v>84</v>
      </c>
      <c r="AP22" s="109" t="s">
        <v>5</v>
      </c>
      <c r="AQ22" s="13" t="s">
        <v>84</v>
      </c>
      <c r="AR22" s="109" t="s">
        <v>5</v>
      </c>
      <c r="AS22" s="13" t="s">
        <v>84</v>
      </c>
      <c r="AT22" s="109" t="s">
        <v>5</v>
      </c>
      <c r="AU22" s="95" t="s">
        <v>84</v>
      </c>
    </row>
    <row r="23" spans="1:47" x14ac:dyDescent="0.2">
      <c r="A23" s="103">
        <v>37059</v>
      </c>
      <c r="B23" s="114">
        <v>26</v>
      </c>
      <c r="C23" s="16">
        <v>675000</v>
      </c>
      <c r="D23" s="63">
        <v>30</v>
      </c>
      <c r="E23" s="16">
        <v>862000</v>
      </c>
      <c r="F23" s="63">
        <v>21</v>
      </c>
      <c r="G23" s="16">
        <v>791000</v>
      </c>
      <c r="H23" s="63">
        <v>19</v>
      </c>
      <c r="I23" s="16">
        <v>462000</v>
      </c>
      <c r="J23" s="63">
        <v>3</v>
      </c>
      <c r="K23" s="16">
        <v>196000</v>
      </c>
      <c r="L23" s="63">
        <v>5</v>
      </c>
      <c r="M23" s="16">
        <v>112000</v>
      </c>
      <c r="N23" s="63">
        <v>6</v>
      </c>
      <c r="O23" s="16">
        <v>169000</v>
      </c>
      <c r="P23" s="63">
        <v>5</v>
      </c>
      <c r="Q23" s="16">
        <v>168000</v>
      </c>
      <c r="R23" s="63">
        <v>2</v>
      </c>
      <c r="S23" s="16">
        <v>30000</v>
      </c>
      <c r="T23" s="63">
        <v>10</v>
      </c>
      <c r="U23" s="16">
        <v>1986000</v>
      </c>
      <c r="V23" s="63">
        <v>2</v>
      </c>
      <c r="W23" s="16">
        <v>374000</v>
      </c>
      <c r="X23" s="63">
        <v>20</v>
      </c>
      <c r="Y23" s="16">
        <v>81000</v>
      </c>
      <c r="Z23" s="63">
        <v>1</v>
      </c>
      <c r="AA23" s="16">
        <v>8000</v>
      </c>
      <c r="AB23" s="63">
        <v>0</v>
      </c>
      <c r="AC23" s="16">
        <v>0</v>
      </c>
      <c r="AD23" s="63">
        <v>54</v>
      </c>
      <c r="AE23" s="16">
        <v>1161000</v>
      </c>
      <c r="AF23" s="63">
        <v>16</v>
      </c>
      <c r="AG23" s="16">
        <v>356000</v>
      </c>
      <c r="AH23" s="63">
        <v>18</v>
      </c>
      <c r="AI23" s="16">
        <v>662000</v>
      </c>
      <c r="AJ23" s="63">
        <v>0</v>
      </c>
      <c r="AK23" s="16">
        <v>0</v>
      </c>
      <c r="AL23" s="63">
        <v>0</v>
      </c>
      <c r="AM23" s="16">
        <v>0</v>
      </c>
      <c r="AN23" s="63">
        <v>0</v>
      </c>
      <c r="AO23" s="16">
        <v>0</v>
      </c>
      <c r="AP23" s="63">
        <v>0</v>
      </c>
      <c r="AQ23" s="16">
        <v>0</v>
      </c>
      <c r="AR23" s="63">
        <v>0</v>
      </c>
      <c r="AS23" s="16">
        <v>0</v>
      </c>
      <c r="AT23" s="63">
        <v>0</v>
      </c>
      <c r="AU23" s="65">
        <v>0</v>
      </c>
    </row>
    <row r="24" spans="1:47" x14ac:dyDescent="0.2">
      <c r="A24" s="103">
        <v>37069</v>
      </c>
      <c r="B24" s="114">
        <v>0</v>
      </c>
      <c r="C24" s="16">
        <v>0</v>
      </c>
      <c r="D24" s="63">
        <v>0</v>
      </c>
      <c r="E24" s="16">
        <v>0</v>
      </c>
      <c r="F24" s="63">
        <v>0</v>
      </c>
      <c r="G24" s="16">
        <v>0</v>
      </c>
      <c r="H24" s="63">
        <v>0</v>
      </c>
      <c r="I24" s="16">
        <v>0</v>
      </c>
      <c r="J24" s="63">
        <v>0</v>
      </c>
      <c r="K24" s="16">
        <v>0</v>
      </c>
      <c r="L24" s="63">
        <v>0</v>
      </c>
      <c r="M24" s="16">
        <v>0</v>
      </c>
      <c r="N24" s="63">
        <v>0</v>
      </c>
      <c r="O24" s="16">
        <v>0</v>
      </c>
      <c r="P24" s="63">
        <v>0</v>
      </c>
      <c r="Q24" s="16">
        <v>0</v>
      </c>
      <c r="R24" s="63">
        <v>0</v>
      </c>
      <c r="S24" s="16">
        <v>0</v>
      </c>
      <c r="T24" s="63">
        <v>0</v>
      </c>
      <c r="U24" s="16">
        <v>0</v>
      </c>
      <c r="V24" s="63">
        <v>0</v>
      </c>
      <c r="W24" s="16">
        <v>0</v>
      </c>
      <c r="X24" s="63">
        <v>0</v>
      </c>
      <c r="Y24" s="16">
        <v>0</v>
      </c>
      <c r="Z24" s="63">
        <v>0</v>
      </c>
      <c r="AA24" s="16">
        <v>0</v>
      </c>
      <c r="AB24" s="63">
        <v>0</v>
      </c>
      <c r="AC24" s="16">
        <v>0</v>
      </c>
      <c r="AD24" s="63">
        <v>0</v>
      </c>
      <c r="AE24" s="16">
        <v>0</v>
      </c>
      <c r="AF24" s="63">
        <v>0</v>
      </c>
      <c r="AG24" s="16">
        <v>0</v>
      </c>
      <c r="AH24" s="63">
        <v>0</v>
      </c>
      <c r="AI24" s="16">
        <v>0</v>
      </c>
      <c r="AJ24" s="63">
        <v>0</v>
      </c>
      <c r="AK24" s="16">
        <v>0</v>
      </c>
      <c r="AL24" s="63">
        <v>0</v>
      </c>
      <c r="AM24" s="16">
        <v>0</v>
      </c>
      <c r="AN24" s="63">
        <v>0</v>
      </c>
      <c r="AO24" s="16">
        <v>0</v>
      </c>
      <c r="AP24" s="63">
        <v>0</v>
      </c>
      <c r="AQ24" s="16">
        <v>0</v>
      </c>
      <c r="AR24" s="63">
        <v>0</v>
      </c>
      <c r="AS24" s="16">
        <v>0</v>
      </c>
      <c r="AT24" s="63">
        <v>0</v>
      </c>
      <c r="AU24" s="65">
        <v>0</v>
      </c>
    </row>
    <row r="25" spans="1:47" x14ac:dyDescent="0.2">
      <c r="A25" s="104">
        <v>37226</v>
      </c>
      <c r="B25" s="114">
        <v>0</v>
      </c>
      <c r="C25" s="16">
        <v>0</v>
      </c>
      <c r="D25" s="63">
        <v>0</v>
      </c>
      <c r="E25" s="16">
        <v>0</v>
      </c>
      <c r="F25" s="63">
        <v>0</v>
      </c>
      <c r="G25" s="16">
        <v>0</v>
      </c>
      <c r="H25" s="63">
        <v>0</v>
      </c>
      <c r="I25" s="16">
        <v>0</v>
      </c>
      <c r="J25" s="63">
        <v>0</v>
      </c>
      <c r="K25" s="16">
        <v>0</v>
      </c>
      <c r="L25" s="63">
        <v>0</v>
      </c>
      <c r="M25" s="16">
        <v>0</v>
      </c>
      <c r="N25" s="63">
        <v>0</v>
      </c>
      <c r="O25" s="16">
        <v>0</v>
      </c>
      <c r="P25" s="63">
        <v>0</v>
      </c>
      <c r="Q25" s="16">
        <v>0</v>
      </c>
      <c r="R25" s="63">
        <v>0</v>
      </c>
      <c r="S25" s="16">
        <v>0</v>
      </c>
      <c r="T25" s="63">
        <v>0</v>
      </c>
      <c r="U25" s="16">
        <v>0</v>
      </c>
      <c r="V25" s="63">
        <v>0</v>
      </c>
      <c r="W25" s="16">
        <v>0</v>
      </c>
      <c r="X25" s="63">
        <v>0</v>
      </c>
      <c r="Y25" s="16">
        <v>0</v>
      </c>
      <c r="Z25" s="63">
        <v>0</v>
      </c>
      <c r="AA25" s="16">
        <v>0</v>
      </c>
      <c r="AB25" s="63">
        <v>0</v>
      </c>
      <c r="AC25" s="16">
        <v>0</v>
      </c>
      <c r="AD25" s="63">
        <v>0</v>
      </c>
      <c r="AE25" s="16">
        <v>0</v>
      </c>
      <c r="AF25" s="63">
        <v>0</v>
      </c>
      <c r="AG25" s="16">
        <v>0</v>
      </c>
      <c r="AH25" s="63">
        <v>0</v>
      </c>
      <c r="AI25" s="16">
        <v>0</v>
      </c>
      <c r="AJ25" s="63">
        <v>0</v>
      </c>
      <c r="AK25" s="16">
        <v>0</v>
      </c>
      <c r="AL25" s="63">
        <v>0</v>
      </c>
      <c r="AM25" s="16">
        <v>0</v>
      </c>
      <c r="AN25" s="63">
        <v>0</v>
      </c>
      <c r="AO25" s="16">
        <v>0</v>
      </c>
      <c r="AP25" s="63">
        <v>0</v>
      </c>
      <c r="AQ25" s="16">
        <v>0</v>
      </c>
      <c r="AR25" s="63">
        <v>0</v>
      </c>
      <c r="AS25" s="16">
        <v>0</v>
      </c>
      <c r="AT25" s="63">
        <v>0</v>
      </c>
      <c r="AU25" s="65">
        <v>0</v>
      </c>
    </row>
    <row r="26" spans="1:47" x14ac:dyDescent="0.2">
      <c r="A26" s="105" t="s">
        <v>30</v>
      </c>
      <c r="B26" s="115">
        <v>26</v>
      </c>
      <c r="C26" s="20">
        <v>675000</v>
      </c>
      <c r="D26" s="110">
        <f t="shared" ref="D26:O26" si="5">SUM(D23:D25)</f>
        <v>30</v>
      </c>
      <c r="E26" s="20">
        <f t="shared" si="5"/>
        <v>862000</v>
      </c>
      <c r="F26" s="110">
        <f t="shared" si="5"/>
        <v>21</v>
      </c>
      <c r="G26" s="20">
        <f t="shared" si="5"/>
        <v>791000</v>
      </c>
      <c r="H26" s="110">
        <f t="shared" si="5"/>
        <v>19</v>
      </c>
      <c r="I26" s="20">
        <f t="shared" si="5"/>
        <v>462000</v>
      </c>
      <c r="J26" s="110">
        <f t="shared" si="5"/>
        <v>3</v>
      </c>
      <c r="K26" s="20">
        <f t="shared" si="5"/>
        <v>196000</v>
      </c>
      <c r="L26" s="110">
        <f t="shared" si="5"/>
        <v>5</v>
      </c>
      <c r="M26" s="20">
        <f t="shared" si="5"/>
        <v>112000</v>
      </c>
      <c r="N26" s="110">
        <f t="shared" si="5"/>
        <v>6</v>
      </c>
      <c r="O26" s="20">
        <f t="shared" si="5"/>
        <v>169000</v>
      </c>
      <c r="P26" s="110">
        <f t="shared" ref="P26:AK26" si="6">SUM(P23:P25)</f>
        <v>5</v>
      </c>
      <c r="Q26" s="20">
        <f t="shared" si="6"/>
        <v>168000</v>
      </c>
      <c r="R26" s="110">
        <f t="shared" si="6"/>
        <v>2</v>
      </c>
      <c r="S26" s="20">
        <f t="shared" si="6"/>
        <v>30000</v>
      </c>
      <c r="T26" s="110">
        <f t="shared" si="6"/>
        <v>10</v>
      </c>
      <c r="U26" s="20">
        <f t="shared" si="6"/>
        <v>1986000</v>
      </c>
      <c r="V26" s="110">
        <f t="shared" si="6"/>
        <v>2</v>
      </c>
      <c r="W26" s="20">
        <f t="shared" si="6"/>
        <v>374000</v>
      </c>
      <c r="X26" s="110">
        <f t="shared" si="6"/>
        <v>20</v>
      </c>
      <c r="Y26" s="20">
        <f t="shared" si="6"/>
        <v>81000</v>
      </c>
      <c r="Z26" s="110">
        <f t="shared" si="6"/>
        <v>1</v>
      </c>
      <c r="AA26" s="20">
        <f t="shared" si="6"/>
        <v>8000</v>
      </c>
      <c r="AB26" s="110">
        <f t="shared" si="6"/>
        <v>0</v>
      </c>
      <c r="AC26" s="20">
        <f t="shared" si="6"/>
        <v>0</v>
      </c>
      <c r="AD26" s="110">
        <f t="shared" si="6"/>
        <v>54</v>
      </c>
      <c r="AE26" s="20">
        <f t="shared" si="6"/>
        <v>1161000</v>
      </c>
      <c r="AF26" s="110">
        <f t="shared" si="6"/>
        <v>16</v>
      </c>
      <c r="AG26" s="20">
        <f t="shared" si="6"/>
        <v>356000</v>
      </c>
      <c r="AH26" s="110">
        <f t="shared" si="6"/>
        <v>18</v>
      </c>
      <c r="AI26" s="20">
        <f t="shared" si="6"/>
        <v>662000</v>
      </c>
      <c r="AJ26" s="110">
        <f t="shared" si="6"/>
        <v>0</v>
      </c>
      <c r="AK26" s="20">
        <f t="shared" si="6"/>
        <v>0</v>
      </c>
      <c r="AL26" s="110">
        <f t="shared" ref="AL26:AQ26" si="7">SUM(AL23:AL25)</f>
        <v>0</v>
      </c>
      <c r="AM26" s="20">
        <f t="shared" si="7"/>
        <v>0</v>
      </c>
      <c r="AN26" s="110">
        <f t="shared" si="7"/>
        <v>0</v>
      </c>
      <c r="AO26" s="20">
        <f t="shared" si="7"/>
        <v>0</v>
      </c>
      <c r="AP26" s="110">
        <f t="shared" si="7"/>
        <v>0</v>
      </c>
      <c r="AQ26" s="20">
        <f t="shared" si="7"/>
        <v>0</v>
      </c>
      <c r="AR26" s="110">
        <f>SUM(AR23:AR25)</f>
        <v>0</v>
      </c>
      <c r="AS26" s="20">
        <f>SUM(AS23:AS25)</f>
        <v>0</v>
      </c>
      <c r="AT26" s="110">
        <f>SUM(AT23:AT25)</f>
        <v>0</v>
      </c>
      <c r="AU26" s="96">
        <f>SUM(AU23:AU25)</f>
        <v>0</v>
      </c>
    </row>
    <row r="27" spans="1:47" x14ac:dyDescent="0.2">
      <c r="A27" s="103">
        <v>37906</v>
      </c>
      <c r="B27" s="116">
        <v>0</v>
      </c>
      <c r="C27" s="22">
        <v>0</v>
      </c>
      <c r="D27" s="75">
        <v>0</v>
      </c>
      <c r="E27" s="22">
        <v>0</v>
      </c>
      <c r="F27" s="75">
        <v>0</v>
      </c>
      <c r="G27" s="22">
        <v>0</v>
      </c>
      <c r="H27" s="75">
        <v>0</v>
      </c>
      <c r="I27" s="22">
        <v>0</v>
      </c>
      <c r="J27" s="75">
        <v>0</v>
      </c>
      <c r="K27" s="22">
        <v>0</v>
      </c>
      <c r="L27" s="75">
        <v>0</v>
      </c>
      <c r="M27" s="22">
        <v>0</v>
      </c>
      <c r="N27" s="75">
        <v>0</v>
      </c>
      <c r="O27" s="22">
        <v>0</v>
      </c>
      <c r="P27" s="75">
        <v>0</v>
      </c>
      <c r="Q27" s="22">
        <v>0</v>
      </c>
      <c r="R27" s="75">
        <v>0</v>
      </c>
      <c r="S27" s="22">
        <v>0</v>
      </c>
      <c r="T27" s="75">
        <v>0</v>
      </c>
      <c r="U27" s="22">
        <v>0</v>
      </c>
      <c r="V27" s="75">
        <v>0</v>
      </c>
      <c r="W27" s="22">
        <v>0</v>
      </c>
      <c r="X27" s="75">
        <v>0</v>
      </c>
      <c r="Y27" s="22">
        <v>0</v>
      </c>
      <c r="Z27" s="75">
        <v>0</v>
      </c>
      <c r="AA27" s="22">
        <v>0</v>
      </c>
      <c r="AB27" s="75">
        <v>0</v>
      </c>
      <c r="AC27" s="22">
        <v>0</v>
      </c>
      <c r="AD27" s="75">
        <v>0</v>
      </c>
      <c r="AE27" s="22">
        <v>0</v>
      </c>
      <c r="AF27" s="75">
        <v>0</v>
      </c>
      <c r="AG27" s="22">
        <v>0</v>
      </c>
      <c r="AH27" s="75">
        <v>0</v>
      </c>
      <c r="AI27" s="22">
        <v>0</v>
      </c>
      <c r="AJ27" s="75">
        <v>0</v>
      </c>
      <c r="AK27" s="22">
        <v>0</v>
      </c>
      <c r="AL27" s="75">
        <v>0</v>
      </c>
      <c r="AM27" s="22">
        <v>0</v>
      </c>
      <c r="AN27" s="75">
        <v>0</v>
      </c>
      <c r="AO27" s="22">
        <v>0</v>
      </c>
      <c r="AP27" s="75">
        <v>0</v>
      </c>
      <c r="AQ27" s="22">
        <v>0</v>
      </c>
      <c r="AR27" s="75">
        <v>0</v>
      </c>
      <c r="AS27" s="22">
        <v>0</v>
      </c>
      <c r="AT27" s="75">
        <v>0</v>
      </c>
      <c r="AU27" s="77">
        <v>0</v>
      </c>
    </row>
    <row r="28" spans="1:47" x14ac:dyDescent="0.2">
      <c r="A28" s="103">
        <v>37917</v>
      </c>
      <c r="B28" s="116">
        <v>0</v>
      </c>
      <c r="C28" s="22">
        <v>0</v>
      </c>
      <c r="D28" s="75">
        <v>0</v>
      </c>
      <c r="E28" s="22">
        <v>0</v>
      </c>
      <c r="F28" s="75">
        <v>0</v>
      </c>
      <c r="G28" s="22">
        <v>0</v>
      </c>
      <c r="H28" s="75">
        <v>0</v>
      </c>
      <c r="I28" s="22">
        <v>0</v>
      </c>
      <c r="J28" s="75">
        <v>0</v>
      </c>
      <c r="K28" s="22">
        <v>0</v>
      </c>
      <c r="L28" s="75">
        <v>0</v>
      </c>
      <c r="M28" s="22">
        <v>0</v>
      </c>
      <c r="N28" s="75">
        <v>0</v>
      </c>
      <c r="O28" s="22">
        <v>0</v>
      </c>
      <c r="P28" s="75">
        <v>0</v>
      </c>
      <c r="Q28" s="22">
        <v>0</v>
      </c>
      <c r="R28" s="75">
        <v>0</v>
      </c>
      <c r="S28" s="22">
        <v>0</v>
      </c>
      <c r="T28" s="75">
        <v>0</v>
      </c>
      <c r="U28" s="22">
        <v>0</v>
      </c>
      <c r="V28" s="75">
        <v>0</v>
      </c>
      <c r="W28" s="22">
        <v>0</v>
      </c>
      <c r="X28" s="75">
        <v>0</v>
      </c>
      <c r="Y28" s="22">
        <v>0</v>
      </c>
      <c r="Z28" s="75">
        <v>0</v>
      </c>
      <c r="AA28" s="22">
        <v>0</v>
      </c>
      <c r="AB28" s="75">
        <v>0</v>
      </c>
      <c r="AC28" s="22">
        <v>0</v>
      </c>
      <c r="AD28" s="75">
        <v>0</v>
      </c>
      <c r="AE28" s="22">
        <v>0</v>
      </c>
      <c r="AF28" s="75">
        <v>0</v>
      </c>
      <c r="AG28" s="22">
        <v>0</v>
      </c>
      <c r="AH28" s="75">
        <v>0</v>
      </c>
      <c r="AI28" s="22">
        <v>0</v>
      </c>
      <c r="AJ28" s="75">
        <v>0</v>
      </c>
      <c r="AK28" s="22">
        <v>0</v>
      </c>
      <c r="AL28" s="75">
        <v>0</v>
      </c>
      <c r="AM28" s="22">
        <v>0</v>
      </c>
      <c r="AN28" s="75">
        <v>0</v>
      </c>
      <c r="AO28" s="22">
        <v>0</v>
      </c>
      <c r="AP28" s="75">
        <v>0</v>
      </c>
      <c r="AQ28" s="22">
        <v>0</v>
      </c>
      <c r="AR28" s="75">
        <v>0</v>
      </c>
      <c r="AS28" s="22">
        <v>0</v>
      </c>
      <c r="AT28" s="75">
        <v>0</v>
      </c>
      <c r="AU28" s="77">
        <v>0</v>
      </c>
    </row>
    <row r="29" spans="1:47" x14ac:dyDescent="0.2">
      <c r="A29" s="105" t="s">
        <v>31</v>
      </c>
      <c r="B29" s="115">
        <v>0</v>
      </c>
      <c r="C29" s="20">
        <v>0</v>
      </c>
      <c r="D29" s="110">
        <f t="shared" ref="D29:AG29" si="8">SUM(D27:D28)</f>
        <v>0</v>
      </c>
      <c r="E29" s="20">
        <f t="shared" si="8"/>
        <v>0</v>
      </c>
      <c r="F29" s="110">
        <f t="shared" si="8"/>
        <v>0</v>
      </c>
      <c r="G29" s="20">
        <f t="shared" si="8"/>
        <v>0</v>
      </c>
      <c r="H29" s="110">
        <f t="shared" si="8"/>
        <v>0</v>
      </c>
      <c r="I29" s="20">
        <f t="shared" si="8"/>
        <v>0</v>
      </c>
      <c r="J29" s="110">
        <f t="shared" si="8"/>
        <v>0</v>
      </c>
      <c r="K29" s="20">
        <f t="shared" si="8"/>
        <v>0</v>
      </c>
      <c r="L29" s="110">
        <f t="shared" si="8"/>
        <v>0</v>
      </c>
      <c r="M29" s="20">
        <f t="shared" si="8"/>
        <v>0</v>
      </c>
      <c r="N29" s="110">
        <f t="shared" si="8"/>
        <v>0</v>
      </c>
      <c r="O29" s="20">
        <f t="shared" si="8"/>
        <v>0</v>
      </c>
      <c r="P29" s="110">
        <f t="shared" si="8"/>
        <v>0</v>
      </c>
      <c r="Q29" s="20">
        <f t="shared" si="8"/>
        <v>0</v>
      </c>
      <c r="R29" s="110">
        <f t="shared" si="8"/>
        <v>0</v>
      </c>
      <c r="S29" s="20">
        <f t="shared" si="8"/>
        <v>0</v>
      </c>
      <c r="T29" s="110">
        <f t="shared" si="8"/>
        <v>0</v>
      </c>
      <c r="U29" s="20">
        <f t="shared" si="8"/>
        <v>0</v>
      </c>
      <c r="V29" s="110">
        <f t="shared" si="8"/>
        <v>0</v>
      </c>
      <c r="W29" s="20">
        <f t="shared" si="8"/>
        <v>0</v>
      </c>
      <c r="X29" s="110">
        <f t="shared" si="8"/>
        <v>0</v>
      </c>
      <c r="Y29" s="20">
        <f t="shared" si="8"/>
        <v>0</v>
      </c>
      <c r="Z29" s="110">
        <f t="shared" si="8"/>
        <v>0</v>
      </c>
      <c r="AA29" s="20">
        <f t="shared" si="8"/>
        <v>0</v>
      </c>
      <c r="AB29" s="110">
        <f t="shared" si="8"/>
        <v>0</v>
      </c>
      <c r="AC29" s="20">
        <f t="shared" si="8"/>
        <v>0</v>
      </c>
      <c r="AD29" s="110">
        <f t="shared" si="8"/>
        <v>0</v>
      </c>
      <c r="AE29" s="20">
        <f t="shared" si="8"/>
        <v>0</v>
      </c>
      <c r="AF29" s="110">
        <f t="shared" si="8"/>
        <v>0</v>
      </c>
      <c r="AG29" s="20">
        <f t="shared" si="8"/>
        <v>0</v>
      </c>
      <c r="AH29" s="110">
        <f>SUM(AH27)</f>
        <v>0</v>
      </c>
      <c r="AI29" s="20">
        <f>SUM(AI27)</f>
        <v>0</v>
      </c>
      <c r="AJ29" s="110">
        <f t="shared" ref="AJ29:AS29" si="9">SUM(AJ27:AJ28)</f>
        <v>0</v>
      </c>
      <c r="AK29" s="20">
        <f t="shared" si="9"/>
        <v>0</v>
      </c>
      <c r="AL29" s="110">
        <f t="shared" si="9"/>
        <v>0</v>
      </c>
      <c r="AM29" s="20">
        <f t="shared" si="9"/>
        <v>0</v>
      </c>
      <c r="AN29" s="110">
        <f t="shared" si="9"/>
        <v>0</v>
      </c>
      <c r="AO29" s="20">
        <f t="shared" si="9"/>
        <v>0</v>
      </c>
      <c r="AP29" s="110">
        <f t="shared" si="9"/>
        <v>0</v>
      </c>
      <c r="AQ29" s="20">
        <f t="shared" si="9"/>
        <v>0</v>
      </c>
      <c r="AR29" s="110">
        <f t="shared" si="9"/>
        <v>0</v>
      </c>
      <c r="AS29" s="20">
        <f t="shared" si="9"/>
        <v>0</v>
      </c>
      <c r="AT29" s="110">
        <f>SUM(AT27)</f>
        <v>0</v>
      </c>
      <c r="AU29" s="96">
        <f>SUM(AU27)</f>
        <v>0</v>
      </c>
    </row>
    <row r="30" spans="1:47" x14ac:dyDescent="0.2">
      <c r="A30" s="103">
        <v>38256</v>
      </c>
      <c r="B30" s="114">
        <v>43</v>
      </c>
      <c r="C30" s="16">
        <v>1425640</v>
      </c>
      <c r="D30" s="63">
        <v>42</v>
      </c>
      <c r="E30" s="16">
        <v>2633199</v>
      </c>
      <c r="F30" s="63">
        <v>50</v>
      </c>
      <c r="G30" s="16">
        <v>3158088</v>
      </c>
      <c r="H30" s="63">
        <v>30</v>
      </c>
      <c r="I30" s="16">
        <v>1454562</v>
      </c>
      <c r="J30" s="63">
        <v>5</v>
      </c>
      <c r="K30" s="16">
        <v>341990</v>
      </c>
      <c r="L30" s="63">
        <v>3</v>
      </c>
      <c r="M30" s="16">
        <v>102030</v>
      </c>
      <c r="N30" s="63">
        <v>4</v>
      </c>
      <c r="O30" s="16">
        <v>58476</v>
      </c>
      <c r="P30" s="63">
        <v>2</v>
      </c>
      <c r="Q30" s="16">
        <v>91893.95</v>
      </c>
      <c r="R30" s="63">
        <v>3</v>
      </c>
      <c r="S30" s="16">
        <v>121000</v>
      </c>
      <c r="T30" s="63">
        <v>12</v>
      </c>
      <c r="U30" s="16">
        <v>2272456</v>
      </c>
      <c r="V30" s="63">
        <v>16</v>
      </c>
      <c r="W30" s="16">
        <v>2294579</v>
      </c>
      <c r="X30" s="63">
        <v>17</v>
      </c>
      <c r="Y30" s="16">
        <v>1136230</v>
      </c>
      <c r="Z30" s="63">
        <v>2</v>
      </c>
      <c r="AA30" s="16">
        <v>46000</v>
      </c>
      <c r="AB30" s="63">
        <v>9</v>
      </c>
      <c r="AC30" s="16">
        <v>457900</v>
      </c>
      <c r="AD30" s="63">
        <v>53</v>
      </c>
      <c r="AE30" s="16">
        <v>4212525</v>
      </c>
      <c r="AF30" s="63">
        <v>26</v>
      </c>
      <c r="AG30" s="16">
        <v>1083596</v>
      </c>
      <c r="AH30" s="63">
        <v>40</v>
      </c>
      <c r="AI30" s="16">
        <v>3639562</v>
      </c>
      <c r="AJ30" s="63">
        <v>11</v>
      </c>
      <c r="AK30" s="16">
        <v>545652</v>
      </c>
      <c r="AL30" s="63"/>
      <c r="AM30" s="16"/>
      <c r="AN30" s="63"/>
      <c r="AO30" s="16"/>
      <c r="AP30" s="63"/>
      <c r="AQ30" s="16"/>
      <c r="AR30" s="63">
        <v>6</v>
      </c>
      <c r="AS30" s="16">
        <v>287282</v>
      </c>
      <c r="AT30" s="63">
        <v>4</v>
      </c>
      <c r="AU30" s="65">
        <v>246830</v>
      </c>
    </row>
    <row r="31" spans="1:47" x14ac:dyDescent="0.2">
      <c r="A31" s="104">
        <v>38261</v>
      </c>
      <c r="B31" s="116">
        <v>0</v>
      </c>
      <c r="C31" s="22">
        <v>0</v>
      </c>
      <c r="D31" s="75">
        <v>0</v>
      </c>
      <c r="E31" s="22">
        <v>0</v>
      </c>
      <c r="F31" s="75">
        <v>0</v>
      </c>
      <c r="G31" s="22">
        <v>0</v>
      </c>
      <c r="H31" s="75">
        <v>0</v>
      </c>
      <c r="I31" s="22">
        <v>0</v>
      </c>
      <c r="J31" s="75">
        <v>0</v>
      </c>
      <c r="K31" s="22">
        <v>0</v>
      </c>
      <c r="L31" s="75">
        <v>0</v>
      </c>
      <c r="M31" s="22">
        <v>0</v>
      </c>
      <c r="N31" s="75">
        <v>0</v>
      </c>
      <c r="O31" s="22">
        <v>0</v>
      </c>
      <c r="P31" s="75">
        <v>0</v>
      </c>
      <c r="Q31" s="22">
        <v>0</v>
      </c>
      <c r="R31" s="75">
        <v>0</v>
      </c>
      <c r="S31" s="22">
        <v>0</v>
      </c>
      <c r="T31" s="75">
        <v>0</v>
      </c>
      <c r="U31" s="22">
        <v>0</v>
      </c>
      <c r="V31" s="75">
        <v>0</v>
      </c>
      <c r="W31" s="22">
        <v>0</v>
      </c>
      <c r="X31" s="75">
        <v>0</v>
      </c>
      <c r="Y31" s="22">
        <v>0</v>
      </c>
      <c r="Z31" s="75">
        <v>0</v>
      </c>
      <c r="AA31" s="22">
        <v>0</v>
      </c>
      <c r="AB31" s="75">
        <v>0</v>
      </c>
      <c r="AC31" s="22">
        <v>0</v>
      </c>
      <c r="AD31" s="75">
        <v>0</v>
      </c>
      <c r="AE31" s="22">
        <v>0</v>
      </c>
      <c r="AF31" s="75">
        <v>0</v>
      </c>
      <c r="AG31" s="22">
        <v>0</v>
      </c>
      <c r="AH31" s="75">
        <v>0</v>
      </c>
      <c r="AI31" s="22">
        <v>0</v>
      </c>
      <c r="AJ31" s="75">
        <v>0</v>
      </c>
      <c r="AK31" s="22">
        <v>0</v>
      </c>
      <c r="AL31" s="75">
        <v>0</v>
      </c>
      <c r="AM31" s="22">
        <v>0</v>
      </c>
      <c r="AN31" s="75">
        <v>0</v>
      </c>
      <c r="AO31" s="22">
        <v>0</v>
      </c>
      <c r="AP31" s="75">
        <v>0</v>
      </c>
      <c r="AQ31" s="22">
        <v>0</v>
      </c>
      <c r="AR31" s="75">
        <v>0</v>
      </c>
      <c r="AS31" s="22">
        <v>0</v>
      </c>
      <c r="AT31" s="75">
        <v>0</v>
      </c>
      <c r="AU31" s="77">
        <v>0</v>
      </c>
    </row>
    <row r="32" spans="1:47" x14ac:dyDescent="0.2">
      <c r="A32" s="103">
        <v>38273</v>
      </c>
      <c r="B32" s="116">
        <v>0</v>
      </c>
      <c r="C32" s="22">
        <v>0</v>
      </c>
      <c r="D32" s="75">
        <v>0</v>
      </c>
      <c r="E32" s="22">
        <v>0</v>
      </c>
      <c r="F32" s="75">
        <v>0</v>
      </c>
      <c r="G32" s="22">
        <v>0</v>
      </c>
      <c r="H32" s="75">
        <v>0</v>
      </c>
      <c r="I32" s="22">
        <v>0</v>
      </c>
      <c r="J32" s="75">
        <v>0</v>
      </c>
      <c r="K32" s="22">
        <v>0</v>
      </c>
      <c r="L32" s="75">
        <v>0</v>
      </c>
      <c r="M32" s="22">
        <v>0</v>
      </c>
      <c r="N32" s="75">
        <v>0</v>
      </c>
      <c r="O32" s="22">
        <v>0</v>
      </c>
      <c r="P32" s="75">
        <v>0</v>
      </c>
      <c r="Q32" s="22">
        <v>0</v>
      </c>
      <c r="R32" s="75">
        <v>0</v>
      </c>
      <c r="S32" s="22">
        <v>0</v>
      </c>
      <c r="T32" s="75">
        <v>0</v>
      </c>
      <c r="U32" s="22">
        <v>0</v>
      </c>
      <c r="V32" s="75">
        <v>0</v>
      </c>
      <c r="W32" s="22">
        <v>0</v>
      </c>
      <c r="X32" s="75">
        <v>0</v>
      </c>
      <c r="Y32" s="22">
        <v>0</v>
      </c>
      <c r="Z32" s="75">
        <v>0</v>
      </c>
      <c r="AA32" s="22">
        <v>0</v>
      </c>
      <c r="AB32" s="75">
        <v>0</v>
      </c>
      <c r="AC32" s="22">
        <v>0</v>
      </c>
      <c r="AD32" s="75">
        <v>0</v>
      </c>
      <c r="AE32" s="22">
        <v>0</v>
      </c>
      <c r="AF32" s="75">
        <v>0</v>
      </c>
      <c r="AG32" s="22">
        <v>0</v>
      </c>
      <c r="AH32" s="75">
        <v>0</v>
      </c>
      <c r="AI32" s="22">
        <v>0</v>
      </c>
      <c r="AJ32" s="75">
        <v>0</v>
      </c>
      <c r="AK32" s="22">
        <v>0</v>
      </c>
      <c r="AL32" s="75">
        <v>0</v>
      </c>
      <c r="AM32" s="22">
        <v>0</v>
      </c>
      <c r="AN32" s="75">
        <v>0</v>
      </c>
      <c r="AO32" s="22">
        <v>0</v>
      </c>
      <c r="AP32" s="75">
        <v>0</v>
      </c>
      <c r="AQ32" s="22">
        <v>0</v>
      </c>
      <c r="AR32" s="75">
        <v>0</v>
      </c>
      <c r="AS32" s="22">
        <v>0</v>
      </c>
      <c r="AT32" s="75">
        <v>0</v>
      </c>
      <c r="AU32" s="77">
        <v>0</v>
      </c>
    </row>
    <row r="33" spans="1:139" x14ac:dyDescent="0.2">
      <c r="A33" s="105" t="s">
        <v>32</v>
      </c>
      <c r="B33" s="115">
        <v>43</v>
      </c>
      <c r="C33" s="20">
        <v>1425640</v>
      </c>
      <c r="D33" s="110">
        <f t="shared" ref="D33:AU33" si="10">SUM(D30:D32)</f>
        <v>42</v>
      </c>
      <c r="E33" s="20">
        <f t="shared" si="10"/>
        <v>2633199</v>
      </c>
      <c r="F33" s="110">
        <f t="shared" si="10"/>
        <v>50</v>
      </c>
      <c r="G33" s="20">
        <f t="shared" si="10"/>
        <v>3158088</v>
      </c>
      <c r="H33" s="110">
        <f t="shared" si="10"/>
        <v>30</v>
      </c>
      <c r="I33" s="20">
        <f t="shared" si="10"/>
        <v>1454562</v>
      </c>
      <c r="J33" s="110">
        <f t="shared" si="10"/>
        <v>5</v>
      </c>
      <c r="K33" s="20">
        <f t="shared" si="10"/>
        <v>341990</v>
      </c>
      <c r="L33" s="110">
        <f t="shared" si="10"/>
        <v>3</v>
      </c>
      <c r="M33" s="20">
        <f t="shared" si="10"/>
        <v>102030</v>
      </c>
      <c r="N33" s="110">
        <f t="shared" si="10"/>
        <v>4</v>
      </c>
      <c r="O33" s="20">
        <f t="shared" si="10"/>
        <v>58476</v>
      </c>
      <c r="P33" s="110">
        <f t="shared" si="10"/>
        <v>2</v>
      </c>
      <c r="Q33" s="20">
        <f t="shared" si="10"/>
        <v>91893.95</v>
      </c>
      <c r="R33" s="110">
        <f t="shared" si="10"/>
        <v>3</v>
      </c>
      <c r="S33" s="20">
        <f t="shared" si="10"/>
        <v>121000</v>
      </c>
      <c r="T33" s="110">
        <f t="shared" si="10"/>
        <v>12</v>
      </c>
      <c r="U33" s="20">
        <f t="shared" si="10"/>
        <v>2272456</v>
      </c>
      <c r="V33" s="110">
        <f t="shared" si="10"/>
        <v>16</v>
      </c>
      <c r="W33" s="20">
        <f t="shared" si="10"/>
        <v>2294579</v>
      </c>
      <c r="X33" s="110">
        <f t="shared" si="10"/>
        <v>17</v>
      </c>
      <c r="Y33" s="20">
        <f t="shared" si="10"/>
        <v>1136230</v>
      </c>
      <c r="Z33" s="110">
        <f t="shared" si="10"/>
        <v>2</v>
      </c>
      <c r="AA33" s="20">
        <f t="shared" si="10"/>
        <v>46000</v>
      </c>
      <c r="AB33" s="110">
        <f t="shared" si="10"/>
        <v>9</v>
      </c>
      <c r="AC33" s="20">
        <f t="shared" si="10"/>
        <v>457900</v>
      </c>
      <c r="AD33" s="110">
        <f t="shared" si="10"/>
        <v>53</v>
      </c>
      <c r="AE33" s="20">
        <f t="shared" si="10"/>
        <v>4212525</v>
      </c>
      <c r="AF33" s="110">
        <f t="shared" si="10"/>
        <v>26</v>
      </c>
      <c r="AG33" s="20">
        <f t="shared" si="10"/>
        <v>1083596</v>
      </c>
      <c r="AH33" s="110">
        <f t="shared" si="10"/>
        <v>40</v>
      </c>
      <c r="AI33" s="20">
        <f t="shared" si="10"/>
        <v>3639562</v>
      </c>
      <c r="AJ33" s="110">
        <f t="shared" si="10"/>
        <v>11</v>
      </c>
      <c r="AK33" s="20">
        <f t="shared" si="10"/>
        <v>545652</v>
      </c>
      <c r="AL33" s="110">
        <f t="shared" si="10"/>
        <v>0</v>
      </c>
      <c r="AM33" s="20">
        <f t="shared" si="10"/>
        <v>0</v>
      </c>
      <c r="AN33" s="110">
        <f t="shared" si="10"/>
        <v>0</v>
      </c>
      <c r="AO33" s="20">
        <f t="shared" si="10"/>
        <v>0</v>
      </c>
      <c r="AP33" s="110">
        <f t="shared" si="10"/>
        <v>0</v>
      </c>
      <c r="AQ33" s="20">
        <f t="shared" si="10"/>
        <v>0</v>
      </c>
      <c r="AR33" s="110">
        <f t="shared" si="10"/>
        <v>6</v>
      </c>
      <c r="AS33" s="20">
        <f t="shared" si="10"/>
        <v>287282</v>
      </c>
      <c r="AT33" s="110">
        <f t="shared" si="10"/>
        <v>4</v>
      </c>
      <c r="AU33" s="96">
        <f t="shared" si="10"/>
        <v>246830</v>
      </c>
    </row>
    <row r="34" spans="1:139" x14ac:dyDescent="0.2">
      <c r="A34" s="106" t="s">
        <v>27</v>
      </c>
      <c r="B34" s="97">
        <v>0</v>
      </c>
      <c r="C34" s="25">
        <v>0</v>
      </c>
      <c r="D34" s="23">
        <v>0</v>
      </c>
      <c r="E34" s="25">
        <v>0</v>
      </c>
      <c r="F34" s="23">
        <v>0</v>
      </c>
      <c r="G34" s="25">
        <v>0</v>
      </c>
      <c r="H34" s="23">
        <v>0</v>
      </c>
      <c r="I34" s="25">
        <v>0</v>
      </c>
      <c r="J34" s="23">
        <v>0</v>
      </c>
      <c r="K34" s="25">
        <v>0</v>
      </c>
      <c r="L34" s="23">
        <v>0</v>
      </c>
      <c r="M34" s="25">
        <v>0</v>
      </c>
      <c r="N34" s="23">
        <v>0</v>
      </c>
      <c r="O34" s="25">
        <v>0</v>
      </c>
      <c r="P34" s="23">
        <v>0</v>
      </c>
      <c r="Q34" s="25">
        <v>0</v>
      </c>
      <c r="R34" s="23">
        <v>0</v>
      </c>
      <c r="S34" s="25">
        <v>0</v>
      </c>
      <c r="T34" s="23">
        <v>0</v>
      </c>
      <c r="U34" s="25">
        <v>0</v>
      </c>
      <c r="V34" s="23">
        <v>0</v>
      </c>
      <c r="W34" s="25">
        <v>0</v>
      </c>
      <c r="X34" s="23">
        <v>0</v>
      </c>
      <c r="Y34" s="25">
        <v>0</v>
      </c>
      <c r="Z34" s="23">
        <v>0</v>
      </c>
      <c r="AA34" s="25">
        <v>0</v>
      </c>
      <c r="AB34" s="23">
        <v>0</v>
      </c>
      <c r="AC34" s="25">
        <v>0</v>
      </c>
      <c r="AD34" s="23">
        <v>0</v>
      </c>
      <c r="AE34" s="25">
        <v>0</v>
      </c>
      <c r="AF34" s="23">
        <v>0</v>
      </c>
      <c r="AG34" s="25">
        <v>0</v>
      </c>
      <c r="AH34" s="23">
        <v>0</v>
      </c>
      <c r="AI34" s="25">
        <v>0</v>
      </c>
      <c r="AJ34" s="23">
        <v>0</v>
      </c>
      <c r="AK34" s="25">
        <v>0</v>
      </c>
      <c r="AL34" s="23">
        <v>0</v>
      </c>
      <c r="AM34" s="25">
        <v>0</v>
      </c>
      <c r="AN34" s="23">
        <v>0</v>
      </c>
      <c r="AO34" s="25">
        <v>0</v>
      </c>
      <c r="AP34" s="23">
        <v>0</v>
      </c>
      <c r="AQ34" s="25">
        <v>0</v>
      </c>
      <c r="AR34" s="23">
        <v>0</v>
      </c>
      <c r="AS34" s="25">
        <v>0</v>
      </c>
      <c r="AT34" s="23">
        <v>0</v>
      </c>
      <c r="AU34" s="98">
        <v>0</v>
      </c>
    </row>
    <row r="35" spans="1:139" x14ac:dyDescent="0.2">
      <c r="A35" s="107" t="s">
        <v>34</v>
      </c>
      <c r="B35" s="99">
        <v>0</v>
      </c>
      <c r="C35" s="28">
        <v>0</v>
      </c>
      <c r="D35" s="26">
        <f t="shared" ref="D35:AU35" si="11">SUM(D34)</f>
        <v>0</v>
      </c>
      <c r="E35" s="28">
        <f t="shared" si="11"/>
        <v>0</v>
      </c>
      <c r="F35" s="26">
        <f t="shared" si="11"/>
        <v>0</v>
      </c>
      <c r="G35" s="28">
        <f t="shared" si="11"/>
        <v>0</v>
      </c>
      <c r="H35" s="26">
        <f t="shared" si="11"/>
        <v>0</v>
      </c>
      <c r="I35" s="28">
        <f t="shared" si="11"/>
        <v>0</v>
      </c>
      <c r="J35" s="26">
        <f t="shared" si="11"/>
        <v>0</v>
      </c>
      <c r="K35" s="28">
        <f t="shared" si="11"/>
        <v>0</v>
      </c>
      <c r="L35" s="26">
        <f t="shared" si="11"/>
        <v>0</v>
      </c>
      <c r="M35" s="28">
        <f t="shared" si="11"/>
        <v>0</v>
      </c>
      <c r="N35" s="26">
        <f t="shared" si="11"/>
        <v>0</v>
      </c>
      <c r="O35" s="28">
        <f t="shared" si="11"/>
        <v>0</v>
      </c>
      <c r="P35" s="26">
        <f t="shared" si="11"/>
        <v>0</v>
      </c>
      <c r="Q35" s="28">
        <f t="shared" si="11"/>
        <v>0</v>
      </c>
      <c r="R35" s="26">
        <f t="shared" si="11"/>
        <v>0</v>
      </c>
      <c r="S35" s="28">
        <f t="shared" si="11"/>
        <v>0</v>
      </c>
      <c r="T35" s="26">
        <f t="shared" si="11"/>
        <v>0</v>
      </c>
      <c r="U35" s="28">
        <f t="shared" si="11"/>
        <v>0</v>
      </c>
      <c r="V35" s="26">
        <f t="shared" si="11"/>
        <v>0</v>
      </c>
      <c r="W35" s="28">
        <f t="shared" si="11"/>
        <v>0</v>
      </c>
      <c r="X35" s="26">
        <f t="shared" si="11"/>
        <v>0</v>
      </c>
      <c r="Y35" s="28">
        <f t="shared" si="11"/>
        <v>0</v>
      </c>
      <c r="Z35" s="26">
        <f t="shared" si="11"/>
        <v>0</v>
      </c>
      <c r="AA35" s="28">
        <f t="shared" si="11"/>
        <v>0</v>
      </c>
      <c r="AB35" s="26">
        <f t="shared" si="11"/>
        <v>0</v>
      </c>
      <c r="AC35" s="28">
        <f t="shared" si="11"/>
        <v>0</v>
      </c>
      <c r="AD35" s="26">
        <f t="shared" si="11"/>
        <v>0</v>
      </c>
      <c r="AE35" s="28">
        <f t="shared" si="11"/>
        <v>0</v>
      </c>
      <c r="AF35" s="26">
        <f t="shared" si="11"/>
        <v>0</v>
      </c>
      <c r="AG35" s="28">
        <f t="shared" si="11"/>
        <v>0</v>
      </c>
      <c r="AH35" s="26">
        <f t="shared" si="11"/>
        <v>0</v>
      </c>
      <c r="AI35" s="28">
        <f t="shared" si="11"/>
        <v>0</v>
      </c>
      <c r="AJ35" s="26">
        <f t="shared" si="11"/>
        <v>0</v>
      </c>
      <c r="AK35" s="28">
        <f t="shared" si="11"/>
        <v>0</v>
      </c>
      <c r="AL35" s="26">
        <f t="shared" si="11"/>
        <v>0</v>
      </c>
      <c r="AM35" s="28">
        <f t="shared" si="11"/>
        <v>0</v>
      </c>
      <c r="AN35" s="26">
        <f t="shared" si="11"/>
        <v>0</v>
      </c>
      <c r="AO35" s="28">
        <f t="shared" si="11"/>
        <v>0</v>
      </c>
      <c r="AP35" s="26">
        <f t="shared" si="11"/>
        <v>0</v>
      </c>
      <c r="AQ35" s="28">
        <f t="shared" si="11"/>
        <v>0</v>
      </c>
      <c r="AR35" s="26">
        <f t="shared" si="11"/>
        <v>0</v>
      </c>
      <c r="AS35" s="28">
        <f t="shared" si="11"/>
        <v>0</v>
      </c>
      <c r="AT35" s="26">
        <f t="shared" si="11"/>
        <v>0</v>
      </c>
      <c r="AU35" s="100">
        <f t="shared" si="11"/>
        <v>0</v>
      </c>
    </row>
    <row r="36" spans="1:139" ht="13.5" thickBot="1" x14ac:dyDescent="0.25">
      <c r="A36" s="108" t="s">
        <v>29</v>
      </c>
      <c r="B36" s="101">
        <v>69</v>
      </c>
      <c r="C36" s="112">
        <v>2100640</v>
      </c>
      <c r="D36" s="111">
        <f t="shared" ref="D36:AU36" si="12">D26+D29+D33+D35</f>
        <v>72</v>
      </c>
      <c r="E36" s="112">
        <f t="shared" si="12"/>
        <v>3495199</v>
      </c>
      <c r="F36" s="111">
        <f t="shared" si="12"/>
        <v>71</v>
      </c>
      <c r="G36" s="112">
        <f t="shared" si="12"/>
        <v>3949088</v>
      </c>
      <c r="H36" s="111">
        <f t="shared" si="12"/>
        <v>49</v>
      </c>
      <c r="I36" s="112">
        <f t="shared" si="12"/>
        <v>1916562</v>
      </c>
      <c r="J36" s="111">
        <f t="shared" si="12"/>
        <v>8</v>
      </c>
      <c r="K36" s="112">
        <f t="shared" si="12"/>
        <v>537990</v>
      </c>
      <c r="L36" s="111">
        <f t="shared" si="12"/>
        <v>8</v>
      </c>
      <c r="M36" s="112">
        <f t="shared" si="12"/>
        <v>214030</v>
      </c>
      <c r="N36" s="111">
        <f t="shared" si="12"/>
        <v>10</v>
      </c>
      <c r="O36" s="112">
        <f t="shared" si="12"/>
        <v>227476</v>
      </c>
      <c r="P36" s="111">
        <f t="shared" si="12"/>
        <v>7</v>
      </c>
      <c r="Q36" s="112">
        <f t="shared" si="12"/>
        <v>259893.95</v>
      </c>
      <c r="R36" s="111">
        <f t="shared" si="12"/>
        <v>5</v>
      </c>
      <c r="S36" s="112">
        <f t="shared" si="12"/>
        <v>151000</v>
      </c>
      <c r="T36" s="111">
        <f t="shared" si="12"/>
        <v>22</v>
      </c>
      <c r="U36" s="112">
        <f t="shared" si="12"/>
        <v>4258456</v>
      </c>
      <c r="V36" s="111">
        <f t="shared" si="12"/>
        <v>18</v>
      </c>
      <c r="W36" s="112">
        <f t="shared" si="12"/>
        <v>2668579</v>
      </c>
      <c r="X36" s="111">
        <f t="shared" si="12"/>
        <v>37</v>
      </c>
      <c r="Y36" s="112">
        <f t="shared" si="12"/>
        <v>1217230</v>
      </c>
      <c r="Z36" s="111">
        <f t="shared" si="12"/>
        <v>3</v>
      </c>
      <c r="AA36" s="112">
        <f t="shared" si="12"/>
        <v>54000</v>
      </c>
      <c r="AB36" s="111">
        <f t="shared" si="12"/>
        <v>9</v>
      </c>
      <c r="AC36" s="112">
        <f t="shared" si="12"/>
        <v>457900</v>
      </c>
      <c r="AD36" s="111">
        <f t="shared" si="12"/>
        <v>107</v>
      </c>
      <c r="AE36" s="112">
        <f t="shared" si="12"/>
        <v>5373525</v>
      </c>
      <c r="AF36" s="111">
        <f t="shared" si="12"/>
        <v>42</v>
      </c>
      <c r="AG36" s="112">
        <f t="shared" si="12"/>
        <v>1439596</v>
      </c>
      <c r="AH36" s="111">
        <f t="shared" si="12"/>
        <v>58</v>
      </c>
      <c r="AI36" s="112">
        <f t="shared" si="12"/>
        <v>4301562</v>
      </c>
      <c r="AJ36" s="111">
        <f t="shared" si="12"/>
        <v>11</v>
      </c>
      <c r="AK36" s="112">
        <f t="shared" si="12"/>
        <v>545652</v>
      </c>
      <c r="AL36" s="111">
        <f t="shared" si="12"/>
        <v>0</v>
      </c>
      <c r="AM36" s="112">
        <f t="shared" si="12"/>
        <v>0</v>
      </c>
      <c r="AN36" s="111">
        <f t="shared" si="12"/>
        <v>0</v>
      </c>
      <c r="AO36" s="112">
        <f t="shared" si="12"/>
        <v>0</v>
      </c>
      <c r="AP36" s="111">
        <f t="shared" si="12"/>
        <v>0</v>
      </c>
      <c r="AQ36" s="112">
        <f t="shared" si="12"/>
        <v>0</v>
      </c>
      <c r="AR36" s="111">
        <f t="shared" si="12"/>
        <v>6</v>
      </c>
      <c r="AS36" s="112">
        <f t="shared" si="12"/>
        <v>287282</v>
      </c>
      <c r="AT36" s="111">
        <f t="shared" si="12"/>
        <v>4</v>
      </c>
      <c r="AU36" s="102">
        <f t="shared" si="12"/>
        <v>246830</v>
      </c>
    </row>
    <row r="37" spans="1:139" ht="13.5" thickTop="1" x14ac:dyDescent="0.2"/>
    <row r="38" spans="1:139" ht="13.5" thickBot="1" x14ac:dyDescent="0.25"/>
    <row r="39" spans="1:139" ht="14.25" thickTop="1" thickBot="1" x14ac:dyDescent="0.25">
      <c r="A39" s="179" t="s">
        <v>17</v>
      </c>
      <c r="B39" s="184" t="s">
        <v>85</v>
      </c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  <c r="CB39" s="184"/>
      <c r="CC39" s="184"/>
      <c r="CD39" s="184"/>
      <c r="CE39" s="184"/>
      <c r="CF39" s="184"/>
      <c r="CG39" s="184"/>
      <c r="CH39" s="184"/>
      <c r="CI39" s="184"/>
      <c r="CJ39" s="184"/>
      <c r="CK39" s="184"/>
      <c r="CL39" s="184"/>
      <c r="CM39" s="184"/>
      <c r="CN39" s="184"/>
      <c r="CO39" s="184"/>
      <c r="CP39" s="184"/>
      <c r="CQ39" s="184"/>
      <c r="CR39" s="184"/>
      <c r="CS39" s="184"/>
      <c r="CT39" s="184"/>
      <c r="CU39" s="184"/>
      <c r="CV39" s="184"/>
      <c r="CW39" s="184"/>
      <c r="CX39" s="184"/>
      <c r="CY39" s="184"/>
      <c r="CZ39" s="184"/>
      <c r="DA39" s="184"/>
      <c r="DB39" s="184"/>
      <c r="DC39" s="184"/>
      <c r="DD39" s="184"/>
      <c r="DE39" s="184"/>
      <c r="DF39" s="184"/>
      <c r="DG39" s="184"/>
      <c r="DH39" s="184"/>
      <c r="DI39" s="184"/>
      <c r="DJ39" s="184"/>
      <c r="DK39" s="184"/>
      <c r="DL39" s="184"/>
      <c r="DM39" s="184"/>
      <c r="DN39" s="184"/>
      <c r="DO39" s="184"/>
      <c r="DP39" s="184"/>
      <c r="DQ39" s="184"/>
      <c r="DR39" s="184"/>
      <c r="DS39" s="184"/>
      <c r="DT39" s="184"/>
      <c r="DU39" s="184"/>
      <c r="DV39" s="184"/>
      <c r="DW39" s="184"/>
      <c r="DX39" s="184"/>
      <c r="DY39" s="184"/>
      <c r="DZ39" s="184"/>
      <c r="EA39" s="184"/>
      <c r="EB39" s="184"/>
      <c r="EC39" s="184"/>
      <c r="ED39" s="184"/>
      <c r="EE39" s="184"/>
      <c r="EF39" s="184"/>
      <c r="EG39" s="184"/>
      <c r="EH39" s="184"/>
      <c r="EI39" s="185"/>
    </row>
    <row r="40" spans="1:139" x14ac:dyDescent="0.2">
      <c r="A40" s="180"/>
      <c r="B40" s="134" t="s">
        <v>48</v>
      </c>
      <c r="C40" s="135"/>
      <c r="D40" s="135"/>
      <c r="E40" s="135"/>
      <c r="F40" s="135"/>
      <c r="G40" s="136"/>
      <c r="H40" s="134" t="s">
        <v>49</v>
      </c>
      <c r="I40" s="135"/>
      <c r="J40" s="135"/>
      <c r="K40" s="135"/>
      <c r="L40" s="135"/>
      <c r="M40" s="136"/>
      <c r="N40" s="134" t="s">
        <v>50</v>
      </c>
      <c r="O40" s="135"/>
      <c r="P40" s="135"/>
      <c r="Q40" s="135"/>
      <c r="R40" s="135"/>
      <c r="S40" s="136"/>
      <c r="T40" s="139" t="s">
        <v>51</v>
      </c>
      <c r="U40" s="135"/>
      <c r="V40" s="135"/>
      <c r="W40" s="135"/>
      <c r="X40" s="135"/>
      <c r="Y40" s="136"/>
      <c r="Z40" s="134" t="s">
        <v>52</v>
      </c>
      <c r="AA40" s="135"/>
      <c r="AB40" s="135"/>
      <c r="AC40" s="135"/>
      <c r="AD40" s="135"/>
      <c r="AE40" s="136"/>
      <c r="AF40" s="134" t="s">
        <v>53</v>
      </c>
      <c r="AG40" s="135"/>
      <c r="AH40" s="135"/>
      <c r="AI40" s="135"/>
      <c r="AJ40" s="135"/>
      <c r="AK40" s="136"/>
      <c r="AL40" s="134" t="s">
        <v>54</v>
      </c>
      <c r="AM40" s="135"/>
      <c r="AN40" s="135"/>
      <c r="AO40" s="135"/>
      <c r="AP40" s="135"/>
      <c r="AQ40" s="136"/>
      <c r="AR40" s="134" t="s">
        <v>55</v>
      </c>
      <c r="AS40" s="135"/>
      <c r="AT40" s="135"/>
      <c r="AU40" s="135"/>
      <c r="AV40" s="135"/>
      <c r="AW40" s="136"/>
      <c r="AX40" s="134" t="s">
        <v>56</v>
      </c>
      <c r="AY40" s="135"/>
      <c r="AZ40" s="135"/>
      <c r="BA40" s="135"/>
      <c r="BB40" s="135"/>
      <c r="BC40" s="136"/>
      <c r="BD40" s="134" t="s">
        <v>57</v>
      </c>
      <c r="BE40" s="135"/>
      <c r="BF40" s="135"/>
      <c r="BG40" s="135"/>
      <c r="BH40" s="135"/>
      <c r="BI40" s="136"/>
      <c r="BJ40" s="134" t="s">
        <v>58</v>
      </c>
      <c r="BK40" s="135"/>
      <c r="BL40" s="135"/>
      <c r="BM40" s="135"/>
      <c r="BN40" s="135"/>
      <c r="BO40" s="136"/>
      <c r="BP40" s="134" t="s">
        <v>59</v>
      </c>
      <c r="BQ40" s="135"/>
      <c r="BR40" s="135"/>
      <c r="BS40" s="135"/>
      <c r="BT40" s="135"/>
      <c r="BU40" s="136"/>
      <c r="BV40" s="134" t="s">
        <v>60</v>
      </c>
      <c r="BW40" s="135"/>
      <c r="BX40" s="135"/>
      <c r="BY40" s="135"/>
      <c r="BZ40" s="135"/>
      <c r="CA40" s="136"/>
      <c r="CB40" s="134" t="s">
        <v>61</v>
      </c>
      <c r="CC40" s="135"/>
      <c r="CD40" s="135"/>
      <c r="CE40" s="135"/>
      <c r="CF40" s="135"/>
      <c r="CG40" s="136"/>
      <c r="CH40" s="134" t="s">
        <v>86</v>
      </c>
      <c r="CI40" s="135"/>
      <c r="CJ40" s="135"/>
      <c r="CK40" s="135"/>
      <c r="CL40" s="135"/>
      <c r="CM40" s="136"/>
      <c r="CN40" s="134" t="s">
        <v>87</v>
      </c>
      <c r="CO40" s="135"/>
      <c r="CP40" s="135"/>
      <c r="CQ40" s="135"/>
      <c r="CR40" s="135"/>
      <c r="CS40" s="136"/>
      <c r="CT40" s="134" t="s">
        <v>88</v>
      </c>
      <c r="CU40" s="135"/>
      <c r="CV40" s="135"/>
      <c r="CW40" s="135"/>
      <c r="CX40" s="135"/>
      <c r="CY40" s="136"/>
      <c r="CZ40" s="134" t="s">
        <v>89</v>
      </c>
      <c r="DA40" s="135"/>
      <c r="DB40" s="135"/>
      <c r="DC40" s="135"/>
      <c r="DD40" s="135"/>
      <c r="DE40" s="136"/>
      <c r="DF40" s="134" t="s">
        <v>90</v>
      </c>
      <c r="DG40" s="135"/>
      <c r="DH40" s="135"/>
      <c r="DI40" s="135"/>
      <c r="DJ40" s="135"/>
      <c r="DK40" s="136"/>
      <c r="DL40" s="134" t="s">
        <v>91</v>
      </c>
      <c r="DM40" s="135"/>
      <c r="DN40" s="135"/>
      <c r="DO40" s="135"/>
      <c r="DP40" s="135"/>
      <c r="DQ40" s="136"/>
      <c r="DR40" s="134" t="s">
        <v>92</v>
      </c>
      <c r="DS40" s="135"/>
      <c r="DT40" s="135"/>
      <c r="DU40" s="135"/>
      <c r="DV40" s="135"/>
      <c r="DW40" s="136"/>
      <c r="DX40" s="134" t="s">
        <v>93</v>
      </c>
      <c r="DY40" s="135"/>
      <c r="DZ40" s="135"/>
      <c r="EA40" s="135"/>
      <c r="EB40" s="135"/>
      <c r="EC40" s="136"/>
      <c r="ED40" s="134" t="s">
        <v>94</v>
      </c>
      <c r="EE40" s="135"/>
      <c r="EF40" s="135"/>
      <c r="EG40" s="135"/>
      <c r="EH40" s="135"/>
      <c r="EI40" s="182"/>
    </row>
    <row r="41" spans="1:139" x14ac:dyDescent="0.2">
      <c r="A41" s="180"/>
      <c r="B41" s="137" t="s">
        <v>4</v>
      </c>
      <c r="C41" s="132"/>
      <c r="D41" s="131" t="s">
        <v>7</v>
      </c>
      <c r="E41" s="130"/>
      <c r="F41" s="131" t="s">
        <v>8</v>
      </c>
      <c r="G41" s="138"/>
      <c r="H41" s="137" t="s">
        <v>4</v>
      </c>
      <c r="I41" s="132"/>
      <c r="J41" s="131" t="s">
        <v>7</v>
      </c>
      <c r="K41" s="130"/>
      <c r="L41" s="131" t="s">
        <v>8</v>
      </c>
      <c r="M41" s="138"/>
      <c r="N41" s="137" t="s">
        <v>4</v>
      </c>
      <c r="O41" s="132"/>
      <c r="P41" s="131" t="s">
        <v>7</v>
      </c>
      <c r="Q41" s="130"/>
      <c r="R41" s="131" t="s">
        <v>8</v>
      </c>
      <c r="S41" s="138"/>
      <c r="T41" s="131" t="s">
        <v>4</v>
      </c>
      <c r="U41" s="132"/>
      <c r="V41" s="131" t="s">
        <v>7</v>
      </c>
      <c r="W41" s="130"/>
      <c r="X41" s="131" t="s">
        <v>8</v>
      </c>
      <c r="Y41" s="138"/>
      <c r="Z41" s="137" t="s">
        <v>4</v>
      </c>
      <c r="AA41" s="132"/>
      <c r="AB41" s="131" t="s">
        <v>7</v>
      </c>
      <c r="AC41" s="130"/>
      <c r="AD41" s="131" t="s">
        <v>8</v>
      </c>
      <c r="AE41" s="138"/>
      <c r="AF41" s="137" t="s">
        <v>4</v>
      </c>
      <c r="AG41" s="132"/>
      <c r="AH41" s="131" t="s">
        <v>7</v>
      </c>
      <c r="AI41" s="130"/>
      <c r="AJ41" s="131" t="s">
        <v>8</v>
      </c>
      <c r="AK41" s="138"/>
      <c r="AL41" s="137" t="s">
        <v>4</v>
      </c>
      <c r="AM41" s="132"/>
      <c r="AN41" s="131" t="s">
        <v>7</v>
      </c>
      <c r="AO41" s="130"/>
      <c r="AP41" s="131" t="s">
        <v>8</v>
      </c>
      <c r="AQ41" s="138"/>
      <c r="AR41" s="137" t="s">
        <v>4</v>
      </c>
      <c r="AS41" s="132"/>
      <c r="AT41" s="131" t="s">
        <v>7</v>
      </c>
      <c r="AU41" s="130"/>
      <c r="AV41" s="131" t="s">
        <v>8</v>
      </c>
      <c r="AW41" s="138"/>
      <c r="AX41" s="137" t="s">
        <v>4</v>
      </c>
      <c r="AY41" s="132"/>
      <c r="AZ41" s="131" t="s">
        <v>7</v>
      </c>
      <c r="BA41" s="130"/>
      <c r="BB41" s="131" t="s">
        <v>8</v>
      </c>
      <c r="BC41" s="138"/>
      <c r="BD41" s="137" t="s">
        <v>4</v>
      </c>
      <c r="BE41" s="132"/>
      <c r="BF41" s="131" t="s">
        <v>7</v>
      </c>
      <c r="BG41" s="130"/>
      <c r="BH41" s="131" t="s">
        <v>8</v>
      </c>
      <c r="BI41" s="138"/>
      <c r="BJ41" s="137" t="s">
        <v>4</v>
      </c>
      <c r="BK41" s="132"/>
      <c r="BL41" s="131" t="s">
        <v>7</v>
      </c>
      <c r="BM41" s="130"/>
      <c r="BN41" s="131" t="s">
        <v>8</v>
      </c>
      <c r="BO41" s="138"/>
      <c r="BP41" s="137" t="s">
        <v>4</v>
      </c>
      <c r="BQ41" s="132"/>
      <c r="BR41" s="131" t="s">
        <v>7</v>
      </c>
      <c r="BS41" s="130"/>
      <c r="BT41" s="131" t="s">
        <v>8</v>
      </c>
      <c r="BU41" s="138"/>
      <c r="BV41" s="137" t="s">
        <v>4</v>
      </c>
      <c r="BW41" s="132"/>
      <c r="BX41" s="131" t="s">
        <v>7</v>
      </c>
      <c r="BY41" s="130"/>
      <c r="BZ41" s="131" t="s">
        <v>8</v>
      </c>
      <c r="CA41" s="138"/>
      <c r="CB41" s="137" t="s">
        <v>4</v>
      </c>
      <c r="CC41" s="132"/>
      <c r="CD41" s="131" t="s">
        <v>7</v>
      </c>
      <c r="CE41" s="130"/>
      <c r="CF41" s="131" t="s">
        <v>8</v>
      </c>
      <c r="CG41" s="138"/>
      <c r="CH41" s="137" t="s">
        <v>4</v>
      </c>
      <c r="CI41" s="132"/>
      <c r="CJ41" s="131" t="s">
        <v>7</v>
      </c>
      <c r="CK41" s="130"/>
      <c r="CL41" s="131" t="s">
        <v>8</v>
      </c>
      <c r="CM41" s="138"/>
      <c r="CN41" s="137" t="s">
        <v>4</v>
      </c>
      <c r="CO41" s="132"/>
      <c r="CP41" s="131" t="s">
        <v>7</v>
      </c>
      <c r="CQ41" s="130"/>
      <c r="CR41" s="131" t="s">
        <v>8</v>
      </c>
      <c r="CS41" s="138"/>
      <c r="CT41" s="137" t="s">
        <v>4</v>
      </c>
      <c r="CU41" s="132"/>
      <c r="CV41" s="131" t="s">
        <v>7</v>
      </c>
      <c r="CW41" s="130"/>
      <c r="CX41" s="131" t="s">
        <v>8</v>
      </c>
      <c r="CY41" s="138"/>
      <c r="CZ41" s="137" t="s">
        <v>4</v>
      </c>
      <c r="DA41" s="132"/>
      <c r="DB41" s="131" t="s">
        <v>7</v>
      </c>
      <c r="DC41" s="130"/>
      <c r="DD41" s="131" t="s">
        <v>8</v>
      </c>
      <c r="DE41" s="138"/>
      <c r="DF41" s="137" t="s">
        <v>4</v>
      </c>
      <c r="DG41" s="132"/>
      <c r="DH41" s="131" t="s">
        <v>7</v>
      </c>
      <c r="DI41" s="130"/>
      <c r="DJ41" s="131" t="s">
        <v>8</v>
      </c>
      <c r="DK41" s="138"/>
      <c r="DL41" s="137" t="s">
        <v>4</v>
      </c>
      <c r="DM41" s="132"/>
      <c r="DN41" s="131" t="s">
        <v>7</v>
      </c>
      <c r="DO41" s="130"/>
      <c r="DP41" s="131" t="s">
        <v>8</v>
      </c>
      <c r="DQ41" s="138"/>
      <c r="DR41" s="137" t="s">
        <v>4</v>
      </c>
      <c r="DS41" s="132"/>
      <c r="DT41" s="131" t="s">
        <v>7</v>
      </c>
      <c r="DU41" s="130"/>
      <c r="DV41" s="131" t="s">
        <v>8</v>
      </c>
      <c r="DW41" s="138"/>
      <c r="DX41" s="137" t="s">
        <v>4</v>
      </c>
      <c r="DY41" s="132"/>
      <c r="DZ41" s="131" t="s">
        <v>7</v>
      </c>
      <c r="EA41" s="130"/>
      <c r="EB41" s="131" t="s">
        <v>8</v>
      </c>
      <c r="EC41" s="138"/>
      <c r="ED41" s="137" t="s">
        <v>4</v>
      </c>
      <c r="EE41" s="132"/>
      <c r="EF41" s="131" t="s">
        <v>7</v>
      </c>
      <c r="EG41" s="130"/>
      <c r="EH41" s="131" t="s">
        <v>8</v>
      </c>
      <c r="EI41" s="183"/>
    </row>
    <row r="42" spans="1:139" x14ac:dyDescent="0.2">
      <c r="A42" s="180"/>
      <c r="B42" s="73" t="s">
        <v>5</v>
      </c>
      <c r="C42" s="3" t="s">
        <v>6</v>
      </c>
      <c r="D42" s="3" t="s">
        <v>5</v>
      </c>
      <c r="E42" s="3" t="s">
        <v>6</v>
      </c>
      <c r="F42" s="3" t="s">
        <v>5</v>
      </c>
      <c r="G42" s="74" t="s">
        <v>6</v>
      </c>
      <c r="H42" s="73" t="s">
        <v>5</v>
      </c>
      <c r="I42" s="3" t="s">
        <v>6</v>
      </c>
      <c r="J42" s="3" t="s">
        <v>5</v>
      </c>
      <c r="K42" s="3" t="s">
        <v>6</v>
      </c>
      <c r="L42" s="3" t="s">
        <v>5</v>
      </c>
      <c r="M42" s="74" t="s">
        <v>6</v>
      </c>
      <c r="N42" s="73" t="s">
        <v>5</v>
      </c>
      <c r="O42" s="3" t="s">
        <v>6</v>
      </c>
      <c r="P42" s="3" t="s">
        <v>5</v>
      </c>
      <c r="Q42" s="3" t="s">
        <v>6</v>
      </c>
      <c r="R42" s="3" t="s">
        <v>5</v>
      </c>
      <c r="S42" s="74" t="s">
        <v>6</v>
      </c>
      <c r="T42" s="3" t="s">
        <v>5</v>
      </c>
      <c r="U42" s="3" t="s">
        <v>6</v>
      </c>
      <c r="V42" s="3" t="s">
        <v>5</v>
      </c>
      <c r="W42" s="3" t="s">
        <v>6</v>
      </c>
      <c r="X42" s="3" t="s">
        <v>5</v>
      </c>
      <c r="Y42" s="74" t="s">
        <v>6</v>
      </c>
      <c r="Z42" s="73" t="s">
        <v>5</v>
      </c>
      <c r="AA42" s="3" t="s">
        <v>6</v>
      </c>
      <c r="AB42" s="3" t="s">
        <v>5</v>
      </c>
      <c r="AC42" s="3" t="s">
        <v>6</v>
      </c>
      <c r="AD42" s="3" t="s">
        <v>5</v>
      </c>
      <c r="AE42" s="74" t="s">
        <v>6</v>
      </c>
      <c r="AF42" s="73" t="s">
        <v>5</v>
      </c>
      <c r="AG42" s="3" t="s">
        <v>6</v>
      </c>
      <c r="AH42" s="3" t="s">
        <v>5</v>
      </c>
      <c r="AI42" s="3" t="s">
        <v>6</v>
      </c>
      <c r="AJ42" s="3" t="s">
        <v>5</v>
      </c>
      <c r="AK42" s="74" t="s">
        <v>6</v>
      </c>
      <c r="AL42" s="73" t="s">
        <v>5</v>
      </c>
      <c r="AM42" s="3" t="s">
        <v>6</v>
      </c>
      <c r="AN42" s="3" t="s">
        <v>5</v>
      </c>
      <c r="AO42" s="3" t="s">
        <v>6</v>
      </c>
      <c r="AP42" s="3" t="s">
        <v>5</v>
      </c>
      <c r="AQ42" s="74" t="s">
        <v>6</v>
      </c>
      <c r="AR42" s="73" t="s">
        <v>5</v>
      </c>
      <c r="AS42" s="3" t="s">
        <v>6</v>
      </c>
      <c r="AT42" s="3" t="s">
        <v>5</v>
      </c>
      <c r="AU42" s="3" t="s">
        <v>6</v>
      </c>
      <c r="AV42" s="3" t="s">
        <v>5</v>
      </c>
      <c r="AW42" s="74" t="s">
        <v>6</v>
      </c>
      <c r="AX42" s="73" t="s">
        <v>5</v>
      </c>
      <c r="AY42" s="3" t="s">
        <v>6</v>
      </c>
      <c r="AZ42" s="3" t="s">
        <v>5</v>
      </c>
      <c r="BA42" s="3" t="s">
        <v>6</v>
      </c>
      <c r="BB42" s="3" t="s">
        <v>5</v>
      </c>
      <c r="BC42" s="74" t="s">
        <v>6</v>
      </c>
      <c r="BD42" s="73" t="s">
        <v>5</v>
      </c>
      <c r="BE42" s="3" t="s">
        <v>6</v>
      </c>
      <c r="BF42" s="3" t="s">
        <v>5</v>
      </c>
      <c r="BG42" s="3" t="s">
        <v>6</v>
      </c>
      <c r="BH42" s="3" t="s">
        <v>5</v>
      </c>
      <c r="BI42" s="74" t="s">
        <v>6</v>
      </c>
      <c r="BJ42" s="73" t="s">
        <v>5</v>
      </c>
      <c r="BK42" s="3" t="s">
        <v>6</v>
      </c>
      <c r="BL42" s="3" t="s">
        <v>5</v>
      </c>
      <c r="BM42" s="3" t="s">
        <v>6</v>
      </c>
      <c r="BN42" s="3" t="s">
        <v>5</v>
      </c>
      <c r="BO42" s="74" t="s">
        <v>6</v>
      </c>
      <c r="BP42" s="73" t="s">
        <v>5</v>
      </c>
      <c r="BQ42" s="3" t="s">
        <v>6</v>
      </c>
      <c r="BR42" s="3" t="s">
        <v>5</v>
      </c>
      <c r="BS42" s="3" t="s">
        <v>6</v>
      </c>
      <c r="BT42" s="3" t="s">
        <v>5</v>
      </c>
      <c r="BU42" s="74" t="s">
        <v>6</v>
      </c>
      <c r="BV42" s="73" t="s">
        <v>5</v>
      </c>
      <c r="BW42" s="3" t="s">
        <v>6</v>
      </c>
      <c r="BX42" s="3" t="s">
        <v>5</v>
      </c>
      <c r="BY42" s="3" t="s">
        <v>6</v>
      </c>
      <c r="BZ42" s="3" t="s">
        <v>5</v>
      </c>
      <c r="CA42" s="74" t="s">
        <v>6</v>
      </c>
      <c r="CB42" s="73" t="s">
        <v>5</v>
      </c>
      <c r="CC42" s="3" t="s">
        <v>6</v>
      </c>
      <c r="CD42" s="3" t="s">
        <v>5</v>
      </c>
      <c r="CE42" s="3" t="s">
        <v>6</v>
      </c>
      <c r="CF42" s="3" t="s">
        <v>5</v>
      </c>
      <c r="CG42" s="74" t="s">
        <v>6</v>
      </c>
      <c r="CH42" s="73" t="s">
        <v>5</v>
      </c>
      <c r="CI42" s="3" t="s">
        <v>6</v>
      </c>
      <c r="CJ42" s="3" t="s">
        <v>5</v>
      </c>
      <c r="CK42" s="3" t="s">
        <v>6</v>
      </c>
      <c r="CL42" s="3" t="s">
        <v>5</v>
      </c>
      <c r="CM42" s="74" t="s">
        <v>6</v>
      </c>
      <c r="CN42" s="73" t="s">
        <v>5</v>
      </c>
      <c r="CO42" s="3" t="s">
        <v>6</v>
      </c>
      <c r="CP42" s="3" t="s">
        <v>5</v>
      </c>
      <c r="CQ42" s="3" t="s">
        <v>6</v>
      </c>
      <c r="CR42" s="3" t="s">
        <v>5</v>
      </c>
      <c r="CS42" s="74" t="s">
        <v>6</v>
      </c>
      <c r="CT42" s="73" t="s">
        <v>5</v>
      </c>
      <c r="CU42" s="3" t="s">
        <v>6</v>
      </c>
      <c r="CV42" s="3" t="s">
        <v>5</v>
      </c>
      <c r="CW42" s="3" t="s">
        <v>6</v>
      </c>
      <c r="CX42" s="3" t="s">
        <v>5</v>
      </c>
      <c r="CY42" s="74" t="s">
        <v>6</v>
      </c>
      <c r="CZ42" s="73" t="s">
        <v>5</v>
      </c>
      <c r="DA42" s="3" t="s">
        <v>6</v>
      </c>
      <c r="DB42" s="3" t="s">
        <v>5</v>
      </c>
      <c r="DC42" s="3" t="s">
        <v>6</v>
      </c>
      <c r="DD42" s="3" t="s">
        <v>5</v>
      </c>
      <c r="DE42" s="74" t="s">
        <v>6</v>
      </c>
      <c r="DF42" s="73" t="s">
        <v>5</v>
      </c>
      <c r="DG42" s="3" t="s">
        <v>6</v>
      </c>
      <c r="DH42" s="3" t="s">
        <v>5</v>
      </c>
      <c r="DI42" s="3" t="s">
        <v>6</v>
      </c>
      <c r="DJ42" s="3" t="s">
        <v>5</v>
      </c>
      <c r="DK42" s="74" t="s">
        <v>6</v>
      </c>
      <c r="DL42" s="73" t="s">
        <v>5</v>
      </c>
      <c r="DM42" s="3" t="s">
        <v>6</v>
      </c>
      <c r="DN42" s="3" t="s">
        <v>5</v>
      </c>
      <c r="DO42" s="3" t="s">
        <v>6</v>
      </c>
      <c r="DP42" s="3" t="s">
        <v>5</v>
      </c>
      <c r="DQ42" s="74" t="s">
        <v>6</v>
      </c>
      <c r="DR42" s="73" t="s">
        <v>5</v>
      </c>
      <c r="DS42" s="3" t="s">
        <v>6</v>
      </c>
      <c r="DT42" s="3" t="s">
        <v>5</v>
      </c>
      <c r="DU42" s="3" t="s">
        <v>6</v>
      </c>
      <c r="DV42" s="3" t="s">
        <v>5</v>
      </c>
      <c r="DW42" s="74" t="s">
        <v>6</v>
      </c>
      <c r="DX42" s="73" t="s">
        <v>5</v>
      </c>
      <c r="DY42" s="3" t="s">
        <v>6</v>
      </c>
      <c r="DZ42" s="3" t="s">
        <v>5</v>
      </c>
      <c r="EA42" s="3" t="s">
        <v>6</v>
      </c>
      <c r="EB42" s="3" t="s">
        <v>5</v>
      </c>
      <c r="EC42" s="74" t="s">
        <v>6</v>
      </c>
      <c r="ED42" s="73" t="s">
        <v>5</v>
      </c>
      <c r="EE42" s="3" t="s">
        <v>6</v>
      </c>
      <c r="EF42" s="3" t="s">
        <v>5</v>
      </c>
      <c r="EG42" s="3" t="s">
        <v>6</v>
      </c>
      <c r="EH42" s="3" t="s">
        <v>5</v>
      </c>
      <c r="EI42" s="90" t="s">
        <v>6</v>
      </c>
    </row>
    <row r="43" spans="1:139" x14ac:dyDescent="0.2">
      <c r="A43" s="76">
        <v>37059</v>
      </c>
      <c r="B43" s="75">
        <v>26</v>
      </c>
      <c r="C43" s="21">
        <v>2332000</v>
      </c>
      <c r="D43" s="21"/>
      <c r="E43" s="21"/>
      <c r="F43" s="21"/>
      <c r="G43" s="22"/>
      <c r="H43" s="75">
        <v>24</v>
      </c>
      <c r="I43" s="21">
        <v>1939000</v>
      </c>
      <c r="J43" s="21"/>
      <c r="K43" s="21"/>
      <c r="L43" s="21"/>
      <c r="M43" s="22"/>
      <c r="N43" s="75">
        <v>42</v>
      </c>
      <c r="O43" s="21">
        <v>2800000</v>
      </c>
      <c r="P43" s="21"/>
      <c r="Q43" s="21"/>
      <c r="R43" s="21"/>
      <c r="S43" s="2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91"/>
    </row>
    <row r="44" spans="1:139" x14ac:dyDescent="0.2">
      <c r="A44" s="76">
        <v>37069</v>
      </c>
      <c r="B44" s="75"/>
      <c r="C44" s="21"/>
      <c r="D44" s="21">
        <v>13</v>
      </c>
      <c r="E44" s="21">
        <v>557</v>
      </c>
      <c r="F44" s="21">
        <v>2</v>
      </c>
      <c r="G44" s="22">
        <v>8500</v>
      </c>
      <c r="H44" s="75"/>
      <c r="I44" s="21"/>
      <c r="J44" s="21">
        <v>9</v>
      </c>
      <c r="K44" s="21">
        <v>225</v>
      </c>
      <c r="L44" s="21">
        <v>3</v>
      </c>
      <c r="M44" s="22">
        <v>16000</v>
      </c>
      <c r="N44" s="75"/>
      <c r="O44" s="21"/>
      <c r="P44" s="21">
        <v>15</v>
      </c>
      <c r="Q44" s="21">
        <v>370</v>
      </c>
      <c r="R44" s="21">
        <v>11</v>
      </c>
      <c r="S44" s="22">
        <v>11227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91"/>
    </row>
    <row r="45" spans="1:139" x14ac:dyDescent="0.2">
      <c r="A45" s="78">
        <v>37226</v>
      </c>
      <c r="B45" s="75"/>
      <c r="C45" s="21"/>
      <c r="D45" s="21"/>
      <c r="E45" s="21"/>
      <c r="F45" s="21"/>
      <c r="G45" s="22"/>
      <c r="H45" s="75"/>
      <c r="I45" s="21"/>
      <c r="J45" s="21"/>
      <c r="K45" s="21"/>
      <c r="L45" s="21"/>
      <c r="M45" s="22"/>
      <c r="N45" s="75"/>
      <c r="O45" s="21"/>
      <c r="P45" s="21"/>
      <c r="Q45" s="21"/>
      <c r="R45" s="21"/>
      <c r="S45" s="2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91"/>
    </row>
    <row r="46" spans="1:139" x14ac:dyDescent="0.2">
      <c r="A46" s="79" t="s">
        <v>30</v>
      </c>
      <c r="B46" s="56">
        <f t="shared" ref="B46:G46" si="13">SUM(B43:B45)</f>
        <v>26</v>
      </c>
      <c r="C46" s="41">
        <f t="shared" si="13"/>
        <v>2332000</v>
      </c>
      <c r="D46" s="41">
        <f t="shared" si="13"/>
        <v>13</v>
      </c>
      <c r="E46" s="41">
        <f t="shared" si="13"/>
        <v>557</v>
      </c>
      <c r="F46" s="41">
        <f t="shared" si="13"/>
        <v>2</v>
      </c>
      <c r="G46" s="42">
        <f t="shared" si="13"/>
        <v>8500</v>
      </c>
      <c r="H46" s="56">
        <f>SUM(H43:H45)</f>
        <v>24</v>
      </c>
      <c r="I46" s="41">
        <f>SUM(I43:I45)</f>
        <v>1939000</v>
      </c>
      <c r="J46" s="41">
        <f>SUM(J43:J45)</f>
        <v>9</v>
      </c>
      <c r="K46" s="41">
        <f>SUM(K43:K45)</f>
        <v>225</v>
      </c>
      <c r="L46" s="41">
        <f t="shared" ref="L46:S46" si="14">SUM(L43:L45)</f>
        <v>3</v>
      </c>
      <c r="M46" s="42">
        <f t="shared" si="14"/>
        <v>16000</v>
      </c>
      <c r="N46" s="56">
        <f t="shared" si="14"/>
        <v>42</v>
      </c>
      <c r="O46" s="41">
        <f t="shared" si="14"/>
        <v>2800000</v>
      </c>
      <c r="P46" s="41">
        <f t="shared" si="14"/>
        <v>15</v>
      </c>
      <c r="Q46" s="41">
        <f t="shared" si="14"/>
        <v>370</v>
      </c>
      <c r="R46" s="41">
        <f t="shared" si="14"/>
        <v>11</v>
      </c>
      <c r="S46" s="42">
        <f t="shared" si="14"/>
        <v>11227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91"/>
    </row>
    <row r="47" spans="1:139" x14ac:dyDescent="0.2">
      <c r="A47" s="76">
        <v>37906</v>
      </c>
      <c r="B47" s="75"/>
      <c r="C47" s="21"/>
      <c r="D47" s="21"/>
      <c r="E47" s="21"/>
      <c r="F47" s="21"/>
      <c r="G47" s="22"/>
      <c r="H47" s="75"/>
      <c r="I47" s="21"/>
      <c r="J47" s="21"/>
      <c r="K47" s="21"/>
      <c r="L47" s="21"/>
      <c r="M47" s="22"/>
      <c r="N47" s="75"/>
      <c r="O47" s="21"/>
      <c r="P47" s="21"/>
      <c r="Q47" s="21"/>
      <c r="R47" s="21"/>
      <c r="S47" s="2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91"/>
    </row>
    <row r="48" spans="1:139" x14ac:dyDescent="0.2">
      <c r="A48" s="76">
        <v>37917</v>
      </c>
      <c r="B48" s="75"/>
      <c r="C48" s="21"/>
      <c r="D48" s="21"/>
      <c r="E48" s="21"/>
      <c r="F48" s="21">
        <v>16</v>
      </c>
      <c r="G48" s="22">
        <v>46000</v>
      </c>
      <c r="H48" s="75"/>
      <c r="I48" s="21"/>
      <c r="J48" s="21"/>
      <c r="K48" s="21"/>
      <c r="L48" s="21">
        <v>10</v>
      </c>
      <c r="M48" s="22">
        <v>30000</v>
      </c>
      <c r="N48" s="75"/>
      <c r="O48" s="21"/>
      <c r="P48" s="21"/>
      <c r="Q48" s="21"/>
      <c r="R48" s="21">
        <v>10</v>
      </c>
      <c r="S48" s="22">
        <v>19000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91"/>
    </row>
    <row r="49" spans="1:139" x14ac:dyDescent="0.2">
      <c r="A49" s="79" t="s">
        <v>31</v>
      </c>
      <c r="B49" s="56">
        <f t="shared" ref="B49:S49" si="15">SUM(B47:B48)</f>
        <v>0</v>
      </c>
      <c r="C49" s="41">
        <f t="shared" si="15"/>
        <v>0</v>
      </c>
      <c r="D49" s="41">
        <f t="shared" si="15"/>
        <v>0</v>
      </c>
      <c r="E49" s="41">
        <f t="shared" si="15"/>
        <v>0</v>
      </c>
      <c r="F49" s="41">
        <f t="shared" si="15"/>
        <v>16</v>
      </c>
      <c r="G49" s="42">
        <f t="shared" si="15"/>
        <v>46000</v>
      </c>
      <c r="H49" s="56">
        <f>SUM(H47:H48)</f>
        <v>0</v>
      </c>
      <c r="I49" s="41">
        <f>SUM(I47:I48)</f>
        <v>0</v>
      </c>
      <c r="J49" s="41">
        <f>SUM(J47:J48)</f>
        <v>0</v>
      </c>
      <c r="K49" s="41">
        <f>SUM(K47:K48)</f>
        <v>0</v>
      </c>
      <c r="L49" s="41">
        <f t="shared" si="15"/>
        <v>10</v>
      </c>
      <c r="M49" s="42">
        <f t="shared" si="15"/>
        <v>30000</v>
      </c>
      <c r="N49" s="56">
        <f t="shared" si="15"/>
        <v>0</v>
      </c>
      <c r="O49" s="41">
        <f t="shared" si="15"/>
        <v>0</v>
      </c>
      <c r="P49" s="41">
        <f t="shared" si="15"/>
        <v>0</v>
      </c>
      <c r="Q49" s="41">
        <f t="shared" si="15"/>
        <v>0</v>
      </c>
      <c r="R49" s="41">
        <f t="shared" si="15"/>
        <v>10</v>
      </c>
      <c r="S49" s="42">
        <f t="shared" si="15"/>
        <v>19000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91"/>
    </row>
    <row r="50" spans="1:139" x14ac:dyDescent="0.2">
      <c r="A50" s="76">
        <v>38256</v>
      </c>
      <c r="B50" s="75"/>
      <c r="C50" s="21"/>
      <c r="D50" s="21"/>
      <c r="E50" s="21"/>
      <c r="F50" s="21"/>
      <c r="G50" s="22"/>
      <c r="H50" s="75"/>
      <c r="I50" s="21"/>
      <c r="J50" s="21"/>
      <c r="K50" s="21"/>
      <c r="L50" s="21"/>
      <c r="M50" s="22"/>
      <c r="N50" s="75"/>
      <c r="O50" s="21"/>
      <c r="P50" s="21"/>
      <c r="Q50" s="21"/>
      <c r="R50" s="21"/>
      <c r="S50" s="22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92"/>
    </row>
    <row r="51" spans="1:139" x14ac:dyDescent="0.2">
      <c r="A51" s="78">
        <v>38261</v>
      </c>
      <c r="B51" s="75">
        <v>28</v>
      </c>
      <c r="C51" s="21">
        <v>255500</v>
      </c>
      <c r="D51" s="21"/>
      <c r="E51" s="21"/>
      <c r="F51" s="21"/>
      <c r="G51" s="22"/>
      <c r="H51" s="75">
        <v>15</v>
      </c>
      <c r="I51" s="21">
        <v>160000</v>
      </c>
      <c r="J51" s="21"/>
      <c r="K51" s="21"/>
      <c r="L51" s="21"/>
      <c r="M51" s="22"/>
      <c r="N51" s="75">
        <v>38</v>
      </c>
      <c r="O51" s="21">
        <v>1313000</v>
      </c>
      <c r="P51" s="21"/>
      <c r="Q51" s="21"/>
      <c r="R51" s="21"/>
      <c r="S51" s="22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92"/>
    </row>
    <row r="52" spans="1:139" x14ac:dyDescent="0.2">
      <c r="A52" s="76">
        <v>38273</v>
      </c>
      <c r="B52" s="75">
        <v>87</v>
      </c>
      <c r="C52" s="21">
        <v>386500</v>
      </c>
      <c r="D52" s="21"/>
      <c r="E52" s="21"/>
      <c r="F52" s="21"/>
      <c r="G52" s="22"/>
      <c r="H52" s="75">
        <v>58</v>
      </c>
      <c r="I52" s="21">
        <v>302500</v>
      </c>
      <c r="J52" s="21"/>
      <c r="K52" s="21"/>
      <c r="L52" s="21"/>
      <c r="M52" s="22"/>
      <c r="N52" s="75">
        <v>73</v>
      </c>
      <c r="O52" s="21">
        <v>324000</v>
      </c>
      <c r="P52" s="21"/>
      <c r="Q52" s="21"/>
      <c r="R52" s="21"/>
      <c r="S52" s="22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92"/>
    </row>
    <row r="53" spans="1:139" x14ac:dyDescent="0.2">
      <c r="A53" s="79" t="s">
        <v>32</v>
      </c>
      <c r="B53" s="56">
        <f t="shared" ref="B53:S53" si="16">SUM(B50:B52)</f>
        <v>115</v>
      </c>
      <c r="C53" s="41">
        <f t="shared" si="16"/>
        <v>642000</v>
      </c>
      <c r="D53" s="41">
        <f t="shared" si="16"/>
        <v>0</v>
      </c>
      <c r="E53" s="41">
        <f t="shared" si="16"/>
        <v>0</v>
      </c>
      <c r="F53" s="41">
        <f t="shared" si="16"/>
        <v>0</v>
      </c>
      <c r="G53" s="42">
        <f t="shared" si="16"/>
        <v>0</v>
      </c>
      <c r="H53" s="56">
        <f>SUM(H50:H52)</f>
        <v>73</v>
      </c>
      <c r="I53" s="41">
        <f>SUM(I50:I52)</f>
        <v>462500</v>
      </c>
      <c r="J53" s="41">
        <f>SUM(J50:J52)</f>
        <v>0</v>
      </c>
      <c r="K53" s="41">
        <f>SUM(K50:K52)</f>
        <v>0</v>
      </c>
      <c r="L53" s="41">
        <f t="shared" si="16"/>
        <v>0</v>
      </c>
      <c r="M53" s="42">
        <f t="shared" si="16"/>
        <v>0</v>
      </c>
      <c r="N53" s="56">
        <f t="shared" si="16"/>
        <v>111</v>
      </c>
      <c r="O53" s="41">
        <f t="shared" si="16"/>
        <v>1637000</v>
      </c>
      <c r="P53" s="41">
        <f t="shared" si="16"/>
        <v>0</v>
      </c>
      <c r="Q53" s="41">
        <f t="shared" si="16"/>
        <v>0</v>
      </c>
      <c r="R53" s="41">
        <f t="shared" si="16"/>
        <v>0</v>
      </c>
      <c r="S53" s="42">
        <f t="shared" si="16"/>
        <v>0</v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92"/>
    </row>
    <row r="54" spans="1:139" x14ac:dyDescent="0.2">
      <c r="A54" s="81" t="s">
        <v>27</v>
      </c>
      <c r="B54" s="43">
        <v>46</v>
      </c>
      <c r="C54" s="44"/>
      <c r="D54" s="44"/>
      <c r="E54" s="44"/>
      <c r="F54" s="44">
        <v>13</v>
      </c>
      <c r="G54" s="45">
        <v>140500</v>
      </c>
      <c r="H54" s="43">
        <v>64</v>
      </c>
      <c r="I54" s="44"/>
      <c r="J54" s="44"/>
      <c r="K54" s="44"/>
      <c r="L54" s="44">
        <v>16</v>
      </c>
      <c r="M54" s="45">
        <v>263000</v>
      </c>
      <c r="N54" s="43">
        <v>59</v>
      </c>
      <c r="O54" s="44"/>
      <c r="P54" s="44"/>
      <c r="Q54" s="44"/>
      <c r="R54" s="44">
        <v>18</v>
      </c>
      <c r="S54" s="45">
        <v>238000</v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92"/>
    </row>
    <row r="55" spans="1:139" x14ac:dyDescent="0.2">
      <c r="A55" s="83" t="s">
        <v>34</v>
      </c>
      <c r="B55" s="46">
        <f t="shared" ref="B55:S55" si="17">SUM(B54)</f>
        <v>46</v>
      </c>
      <c r="C55" s="47">
        <f t="shared" si="17"/>
        <v>0</v>
      </c>
      <c r="D55" s="47">
        <f t="shared" si="17"/>
        <v>0</v>
      </c>
      <c r="E55" s="47">
        <f t="shared" si="17"/>
        <v>0</v>
      </c>
      <c r="F55" s="47">
        <f t="shared" si="17"/>
        <v>13</v>
      </c>
      <c r="G55" s="48">
        <f t="shared" si="17"/>
        <v>140500</v>
      </c>
      <c r="H55" s="46">
        <f>SUM(H54)</f>
        <v>64</v>
      </c>
      <c r="I55" s="47">
        <f>SUM(I54)</f>
        <v>0</v>
      </c>
      <c r="J55" s="47">
        <f>SUM(J54)</f>
        <v>0</v>
      </c>
      <c r="K55" s="47">
        <f>SUM(K54)</f>
        <v>0</v>
      </c>
      <c r="L55" s="47">
        <f t="shared" si="17"/>
        <v>16</v>
      </c>
      <c r="M55" s="48">
        <f t="shared" si="17"/>
        <v>263000</v>
      </c>
      <c r="N55" s="46">
        <f t="shared" si="17"/>
        <v>59</v>
      </c>
      <c r="O55" s="47">
        <f t="shared" si="17"/>
        <v>0</v>
      </c>
      <c r="P55" s="47">
        <f t="shared" si="17"/>
        <v>0</v>
      </c>
      <c r="Q55" s="47">
        <f t="shared" si="17"/>
        <v>0</v>
      </c>
      <c r="R55" s="47">
        <f t="shared" si="17"/>
        <v>18</v>
      </c>
      <c r="S55" s="48">
        <f t="shared" si="17"/>
        <v>238000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92"/>
    </row>
    <row r="56" spans="1:139" ht="13.5" thickBot="1" x14ac:dyDescent="0.25">
      <c r="A56" s="85" t="s">
        <v>29</v>
      </c>
      <c r="B56" s="86">
        <f t="shared" ref="B56:S56" si="18">B46+B49+B53+B55</f>
        <v>187</v>
      </c>
      <c r="C56" s="88">
        <f t="shared" si="18"/>
        <v>2974000</v>
      </c>
      <c r="D56" s="88">
        <f t="shared" si="18"/>
        <v>13</v>
      </c>
      <c r="E56" s="88">
        <f t="shared" si="18"/>
        <v>557</v>
      </c>
      <c r="F56" s="88">
        <f t="shared" si="18"/>
        <v>31</v>
      </c>
      <c r="G56" s="87">
        <f t="shared" si="18"/>
        <v>195000</v>
      </c>
      <c r="H56" s="86">
        <f>H46+H49+H53+H55</f>
        <v>161</v>
      </c>
      <c r="I56" s="88">
        <f>I46+I49+I53+I55</f>
        <v>2401500</v>
      </c>
      <c r="J56" s="88">
        <f>J46+J49+J53+J55</f>
        <v>9</v>
      </c>
      <c r="K56" s="88">
        <f>K46+K49+K53+K55</f>
        <v>225</v>
      </c>
      <c r="L56" s="88">
        <f t="shared" si="18"/>
        <v>29</v>
      </c>
      <c r="M56" s="87">
        <f t="shared" si="18"/>
        <v>309000</v>
      </c>
      <c r="N56" s="86">
        <f t="shared" si="18"/>
        <v>212</v>
      </c>
      <c r="O56" s="88">
        <f t="shared" si="18"/>
        <v>4437000</v>
      </c>
      <c r="P56" s="88">
        <f t="shared" si="18"/>
        <v>15</v>
      </c>
      <c r="Q56" s="88">
        <f t="shared" si="18"/>
        <v>370</v>
      </c>
      <c r="R56" s="88">
        <f t="shared" si="18"/>
        <v>39</v>
      </c>
      <c r="S56" s="87">
        <f t="shared" si="18"/>
        <v>268227</v>
      </c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93"/>
      <c r="DH56" s="93"/>
      <c r="DI56" s="93"/>
      <c r="DJ56" s="93"/>
      <c r="DK56" s="93"/>
      <c r="DL56" s="93"/>
      <c r="DM56" s="93"/>
      <c r="DN56" s="93"/>
      <c r="DO56" s="93"/>
      <c r="DP56" s="93"/>
      <c r="DQ56" s="93"/>
      <c r="DR56" s="93"/>
      <c r="DS56" s="93"/>
      <c r="DT56" s="93"/>
      <c r="DU56" s="93"/>
      <c r="DV56" s="93"/>
      <c r="DW56" s="93"/>
      <c r="DX56" s="93"/>
      <c r="DY56" s="93"/>
      <c r="DZ56" s="93"/>
      <c r="EA56" s="93"/>
      <c r="EB56" s="93"/>
      <c r="EC56" s="93"/>
      <c r="ED56" s="93"/>
      <c r="EE56" s="93"/>
      <c r="EF56" s="93"/>
      <c r="EG56" s="93"/>
      <c r="EH56" s="93"/>
      <c r="EI56" s="94"/>
    </row>
    <row r="57" spans="1:139" ht="13.5" thickTop="1" x14ac:dyDescent="0.2"/>
  </sheetData>
  <mergeCells count="124">
    <mergeCell ref="EH41:EI41"/>
    <mergeCell ref="B39:EI39"/>
    <mergeCell ref="DZ41:EA41"/>
    <mergeCell ref="EB41:EC41"/>
    <mergeCell ref="ED41:EE41"/>
    <mergeCell ref="EF41:EG41"/>
    <mergeCell ref="DR41:DS41"/>
    <mergeCell ref="DT41:DU41"/>
    <mergeCell ref="DV41:DW41"/>
    <mergeCell ref="DX41:DY41"/>
    <mergeCell ref="DJ41:DK41"/>
    <mergeCell ref="DL41:DM41"/>
    <mergeCell ref="DN41:DO41"/>
    <mergeCell ref="DP41:DQ41"/>
    <mergeCell ref="DB41:DC41"/>
    <mergeCell ref="DD41:DE41"/>
    <mergeCell ref="DF41:DG41"/>
    <mergeCell ref="DH41:DI41"/>
    <mergeCell ref="CT41:CU41"/>
    <mergeCell ref="CV41:CW41"/>
    <mergeCell ref="CX41:CY41"/>
    <mergeCell ref="CZ41:DA41"/>
    <mergeCell ref="CL41:CM41"/>
    <mergeCell ref="CN41:CO41"/>
    <mergeCell ref="CP41:CQ41"/>
    <mergeCell ref="CR41:CS41"/>
    <mergeCell ref="CD41:CE41"/>
    <mergeCell ref="CF41:CG41"/>
    <mergeCell ref="CH41:CI41"/>
    <mergeCell ref="CJ41:CK41"/>
    <mergeCell ref="BV41:BW41"/>
    <mergeCell ref="BX41:BY41"/>
    <mergeCell ref="BZ41:CA41"/>
    <mergeCell ref="CB41:CC41"/>
    <mergeCell ref="BN41:BO41"/>
    <mergeCell ref="BP41:BQ41"/>
    <mergeCell ref="BR41:BS41"/>
    <mergeCell ref="BT41:BU41"/>
    <mergeCell ref="BF41:BG41"/>
    <mergeCell ref="BH41:BI41"/>
    <mergeCell ref="BJ41:BK41"/>
    <mergeCell ref="BL41:BM41"/>
    <mergeCell ref="AX41:AY41"/>
    <mergeCell ref="AZ41:BA41"/>
    <mergeCell ref="BB41:BC41"/>
    <mergeCell ref="BD41:BE41"/>
    <mergeCell ref="AP41:AQ41"/>
    <mergeCell ref="AR41:AS41"/>
    <mergeCell ref="AT41:AU41"/>
    <mergeCell ref="AV41:AW41"/>
    <mergeCell ref="AH41:AI41"/>
    <mergeCell ref="AJ41:AK41"/>
    <mergeCell ref="AL41:AM41"/>
    <mergeCell ref="AN41:AO41"/>
    <mergeCell ref="Z41:AA41"/>
    <mergeCell ref="AB41:AC41"/>
    <mergeCell ref="AD41:AE41"/>
    <mergeCell ref="AF41:AG41"/>
    <mergeCell ref="DX40:EC40"/>
    <mergeCell ref="ED40:EI40"/>
    <mergeCell ref="BD40:BI40"/>
    <mergeCell ref="BJ40:BO40"/>
    <mergeCell ref="BP40:BU40"/>
    <mergeCell ref="BV40:CA40"/>
    <mergeCell ref="DR40:DW40"/>
    <mergeCell ref="CB40:CG40"/>
    <mergeCell ref="CH40:CM40"/>
    <mergeCell ref="CN40:CS40"/>
    <mergeCell ref="CT40:CY40"/>
    <mergeCell ref="B41:C41"/>
    <mergeCell ref="D41:E41"/>
    <mergeCell ref="F41:G41"/>
    <mergeCell ref="H41:I41"/>
    <mergeCell ref="J41:K41"/>
    <mergeCell ref="AL21:AM21"/>
    <mergeCell ref="N41:O41"/>
    <mergeCell ref="P41:Q41"/>
    <mergeCell ref="CZ40:DE40"/>
    <mergeCell ref="DF40:DK40"/>
    <mergeCell ref="DL40:DQ40"/>
    <mergeCell ref="R41:S41"/>
    <mergeCell ref="T41:U41"/>
    <mergeCell ref="V41:W41"/>
    <mergeCell ref="X41:Y41"/>
    <mergeCell ref="Z40:AE40"/>
    <mergeCell ref="AF40:AK40"/>
    <mergeCell ref="AL40:AQ40"/>
    <mergeCell ref="AR40:AW40"/>
    <mergeCell ref="AX40:BC40"/>
    <mergeCell ref="AP21:AQ21"/>
    <mergeCell ref="AR21:AS21"/>
    <mergeCell ref="AT21:AU21"/>
    <mergeCell ref="AH21:AI21"/>
    <mergeCell ref="AJ21:AK21"/>
    <mergeCell ref="R21:S21"/>
    <mergeCell ref="T21:U21"/>
    <mergeCell ref="V21:W21"/>
    <mergeCell ref="X21:Y21"/>
    <mergeCell ref="A39:A42"/>
    <mergeCell ref="B40:G40"/>
    <mergeCell ref="H40:M40"/>
    <mergeCell ref="N40:S40"/>
    <mergeCell ref="T40:Y40"/>
    <mergeCell ref="L41:M41"/>
    <mergeCell ref="H21:I21"/>
    <mergeCell ref="J21:K21"/>
    <mergeCell ref="L21:M21"/>
    <mergeCell ref="N21:O21"/>
    <mergeCell ref="P21:Q21"/>
    <mergeCell ref="AN21:AO21"/>
    <mergeCell ref="Z21:AA21"/>
    <mergeCell ref="AB21:AC21"/>
    <mergeCell ref="AD21:AE21"/>
    <mergeCell ref="AF21:AG21"/>
    <mergeCell ref="A1:O1"/>
    <mergeCell ref="A2:A3"/>
    <mergeCell ref="B2:C2"/>
    <mergeCell ref="D2:I2"/>
    <mergeCell ref="J2:O2"/>
    <mergeCell ref="A20:A22"/>
    <mergeCell ref="B20:AU20"/>
    <mergeCell ref="B21:C21"/>
    <mergeCell ref="D21:E21"/>
    <mergeCell ref="F21:G21"/>
  </mergeCells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75" workbookViewId="0">
      <selection activeCell="B2" sqref="B2:X5"/>
    </sheetView>
  </sheetViews>
  <sheetFormatPr baseColWidth="10" defaultRowHeight="12.75" x14ac:dyDescent="0.2"/>
  <cols>
    <col min="1" max="16384" width="11.42578125" style="72"/>
  </cols>
  <sheetData>
    <row r="1" spans="1:24" ht="14.25" thickTop="1" thickBot="1" x14ac:dyDescent="0.25">
      <c r="A1" s="188" t="s">
        <v>17</v>
      </c>
      <c r="B1" s="186" t="s">
        <v>100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 x14ac:dyDescent="0.2">
      <c r="A2" s="189"/>
      <c r="B2" s="120" t="s">
        <v>70</v>
      </c>
      <c r="C2" s="121" t="s">
        <v>71</v>
      </c>
      <c r="D2" s="121" t="s">
        <v>72</v>
      </c>
      <c r="E2" s="121" t="s">
        <v>73</v>
      </c>
      <c r="F2" s="121" t="s">
        <v>74</v>
      </c>
      <c r="G2" s="121" t="s">
        <v>75</v>
      </c>
      <c r="H2" s="121" t="s">
        <v>76</v>
      </c>
      <c r="I2" s="121" t="s">
        <v>77</v>
      </c>
      <c r="J2" s="121" t="s">
        <v>78</v>
      </c>
      <c r="K2" s="121" t="s">
        <v>79</v>
      </c>
      <c r="L2" s="121" t="s">
        <v>80</v>
      </c>
      <c r="M2" s="121" t="s">
        <v>81</v>
      </c>
      <c r="N2" s="121" t="s">
        <v>82</v>
      </c>
      <c r="O2" s="121" t="s">
        <v>83</v>
      </c>
      <c r="P2" s="121" t="s">
        <v>19</v>
      </c>
      <c r="Q2" s="121" t="s">
        <v>18</v>
      </c>
      <c r="R2" s="121" t="s">
        <v>20</v>
      </c>
      <c r="S2" s="121" t="s">
        <v>47</v>
      </c>
      <c r="T2" s="121" t="s">
        <v>24</v>
      </c>
      <c r="U2" s="121" t="s">
        <v>26</v>
      </c>
      <c r="V2" s="121" t="s">
        <v>25</v>
      </c>
      <c r="W2" s="121" t="s">
        <v>23</v>
      </c>
      <c r="X2" s="121" t="s">
        <v>22</v>
      </c>
    </row>
    <row r="3" spans="1:24" x14ac:dyDescent="0.2">
      <c r="A3" s="124">
        <v>2001</v>
      </c>
      <c r="B3" s="128">
        <v>26</v>
      </c>
      <c r="C3" s="129">
        <v>30</v>
      </c>
      <c r="D3" s="129">
        <v>21</v>
      </c>
      <c r="E3" s="129">
        <v>19</v>
      </c>
      <c r="F3" s="129">
        <v>3</v>
      </c>
      <c r="G3" s="129">
        <v>5</v>
      </c>
      <c r="H3" s="129">
        <v>6</v>
      </c>
      <c r="I3" s="129">
        <v>5</v>
      </c>
      <c r="J3" s="129">
        <v>2</v>
      </c>
      <c r="K3" s="129">
        <v>10</v>
      </c>
      <c r="L3" s="129">
        <v>2</v>
      </c>
      <c r="M3" s="129">
        <v>20</v>
      </c>
      <c r="N3" s="129">
        <v>1</v>
      </c>
      <c r="O3" s="129">
        <v>0</v>
      </c>
      <c r="P3" s="129">
        <v>54</v>
      </c>
      <c r="Q3" s="129">
        <v>16</v>
      </c>
      <c r="R3" s="129">
        <v>18</v>
      </c>
      <c r="S3" s="129">
        <v>0</v>
      </c>
      <c r="T3" s="129">
        <v>0</v>
      </c>
      <c r="U3" s="129">
        <v>0</v>
      </c>
      <c r="V3" s="129">
        <v>0</v>
      </c>
      <c r="W3" s="129">
        <v>0</v>
      </c>
      <c r="X3" s="129">
        <v>0</v>
      </c>
    </row>
    <row r="4" spans="1:24" x14ac:dyDescent="0.2">
      <c r="A4" s="124">
        <v>2003</v>
      </c>
      <c r="B4" s="128">
        <v>0</v>
      </c>
      <c r="C4" s="129">
        <v>0</v>
      </c>
      <c r="D4" s="129">
        <v>0</v>
      </c>
      <c r="E4" s="129">
        <v>0</v>
      </c>
      <c r="F4" s="129">
        <v>0</v>
      </c>
      <c r="G4" s="129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>
        <v>0</v>
      </c>
      <c r="P4" s="129">
        <v>0</v>
      </c>
      <c r="Q4" s="129">
        <v>0</v>
      </c>
      <c r="R4" s="129">
        <v>0</v>
      </c>
      <c r="S4" s="129">
        <v>0</v>
      </c>
      <c r="T4" s="129">
        <v>0</v>
      </c>
      <c r="U4" s="129">
        <v>0</v>
      </c>
      <c r="V4" s="129">
        <v>0</v>
      </c>
      <c r="W4" s="129">
        <v>0</v>
      </c>
      <c r="X4" s="129">
        <v>0</v>
      </c>
    </row>
    <row r="5" spans="1:24" x14ac:dyDescent="0.2">
      <c r="A5" s="124">
        <v>2004</v>
      </c>
      <c r="B5" s="128">
        <v>43</v>
      </c>
      <c r="C5" s="129">
        <v>42</v>
      </c>
      <c r="D5" s="129">
        <v>50</v>
      </c>
      <c r="E5" s="129">
        <v>30</v>
      </c>
      <c r="F5" s="129">
        <v>5</v>
      </c>
      <c r="G5" s="129">
        <v>3</v>
      </c>
      <c r="H5" s="129">
        <v>4</v>
      </c>
      <c r="I5" s="129">
        <v>2</v>
      </c>
      <c r="J5" s="129">
        <v>3</v>
      </c>
      <c r="K5" s="129">
        <v>12</v>
      </c>
      <c r="L5" s="129">
        <v>16</v>
      </c>
      <c r="M5" s="129">
        <v>17</v>
      </c>
      <c r="N5" s="129">
        <v>2</v>
      </c>
      <c r="O5" s="129">
        <v>9</v>
      </c>
      <c r="P5" s="129">
        <v>53</v>
      </c>
      <c r="Q5" s="129">
        <v>26</v>
      </c>
      <c r="R5" s="129">
        <v>40</v>
      </c>
      <c r="S5" s="129">
        <v>11</v>
      </c>
      <c r="T5" s="129">
        <v>0</v>
      </c>
      <c r="U5" s="129">
        <v>0</v>
      </c>
      <c r="V5" s="129">
        <v>0</v>
      </c>
      <c r="W5" s="129">
        <v>6</v>
      </c>
      <c r="X5" s="129">
        <v>4</v>
      </c>
    </row>
    <row r="7" spans="1:24" ht="13.5" thickBot="1" x14ac:dyDescent="0.25"/>
    <row r="8" spans="1:24" ht="14.25" thickTop="1" thickBot="1" x14ac:dyDescent="0.25">
      <c r="A8" s="118" t="s">
        <v>17</v>
      </c>
      <c r="B8" s="61" t="s">
        <v>64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</row>
    <row r="9" spans="1:24" x14ac:dyDescent="0.2">
      <c r="A9" s="119"/>
      <c r="B9" s="120" t="s">
        <v>70</v>
      </c>
      <c r="C9" s="121" t="s">
        <v>71</v>
      </c>
      <c r="D9" s="121" t="s">
        <v>72</v>
      </c>
      <c r="E9" s="121" t="s">
        <v>73</v>
      </c>
      <c r="F9" s="121" t="s">
        <v>74</v>
      </c>
      <c r="G9" s="121" t="s">
        <v>75</v>
      </c>
      <c r="H9" s="121" t="s">
        <v>76</v>
      </c>
      <c r="I9" s="121" t="s">
        <v>77</v>
      </c>
      <c r="J9" s="121" t="s">
        <v>78</v>
      </c>
      <c r="K9" s="121" t="s">
        <v>79</v>
      </c>
      <c r="L9" s="121" t="s">
        <v>80</v>
      </c>
      <c r="M9" s="121" t="s">
        <v>81</v>
      </c>
      <c r="N9" s="121" t="s">
        <v>82</v>
      </c>
      <c r="O9" s="121" t="s">
        <v>83</v>
      </c>
      <c r="P9" s="121" t="s">
        <v>19</v>
      </c>
      <c r="Q9" s="121" t="s">
        <v>18</v>
      </c>
      <c r="R9" s="121" t="s">
        <v>20</v>
      </c>
      <c r="S9" s="121" t="s">
        <v>47</v>
      </c>
      <c r="T9" s="121" t="s">
        <v>24</v>
      </c>
      <c r="U9" s="121" t="s">
        <v>26</v>
      </c>
      <c r="V9" s="121" t="s">
        <v>25</v>
      </c>
      <c r="W9" s="121" t="s">
        <v>23</v>
      </c>
      <c r="X9" s="121" t="s">
        <v>22</v>
      </c>
    </row>
    <row r="10" spans="1:24" x14ac:dyDescent="0.2">
      <c r="A10" s="124" t="s">
        <v>30</v>
      </c>
      <c r="B10" s="128">
        <v>26</v>
      </c>
      <c r="C10" s="129">
        <v>24</v>
      </c>
      <c r="D10" s="129">
        <v>42</v>
      </c>
      <c r="E10" s="129">
        <v>14</v>
      </c>
      <c r="F10" s="129">
        <v>8</v>
      </c>
      <c r="G10" s="129">
        <v>4</v>
      </c>
      <c r="H10" s="129">
        <v>0</v>
      </c>
      <c r="I10" s="129">
        <v>2</v>
      </c>
      <c r="J10" s="129">
        <v>0</v>
      </c>
      <c r="K10" s="129">
        <v>26</v>
      </c>
      <c r="L10" s="129">
        <v>23</v>
      </c>
      <c r="M10" s="129">
        <v>74</v>
      </c>
      <c r="N10" s="129">
        <v>0</v>
      </c>
      <c r="O10" s="129">
        <v>2</v>
      </c>
      <c r="P10" s="129">
        <v>19</v>
      </c>
      <c r="Q10" s="129">
        <v>20</v>
      </c>
      <c r="R10" s="129">
        <v>2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X10" s="129">
        <v>0</v>
      </c>
    </row>
    <row r="11" spans="1:24" x14ac:dyDescent="0.2">
      <c r="A11" s="124" t="s">
        <v>31</v>
      </c>
      <c r="B11" s="128">
        <v>0</v>
      </c>
      <c r="C11" s="129">
        <v>0</v>
      </c>
      <c r="D11" s="129">
        <v>0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>
        <v>0</v>
      </c>
      <c r="P11" s="129">
        <v>0</v>
      </c>
      <c r="Q11" s="129">
        <v>0</v>
      </c>
      <c r="R11" s="129">
        <v>0</v>
      </c>
      <c r="S11" s="129">
        <v>0</v>
      </c>
      <c r="T11" s="129">
        <v>0</v>
      </c>
      <c r="U11" s="129">
        <v>0</v>
      </c>
      <c r="V11" s="129">
        <v>0</v>
      </c>
      <c r="W11" s="129">
        <v>0</v>
      </c>
      <c r="X11" s="129">
        <v>0</v>
      </c>
    </row>
    <row r="12" spans="1:24" x14ac:dyDescent="0.2">
      <c r="A12" s="124" t="s">
        <v>32</v>
      </c>
      <c r="B12" s="128">
        <v>115</v>
      </c>
      <c r="C12" s="129">
        <v>73</v>
      </c>
      <c r="D12" s="129">
        <v>111</v>
      </c>
      <c r="E12" s="129">
        <v>40</v>
      </c>
      <c r="F12" s="129">
        <v>10</v>
      </c>
      <c r="G12" s="129">
        <v>6</v>
      </c>
      <c r="H12" s="129">
        <v>2</v>
      </c>
      <c r="I12" s="129">
        <v>3</v>
      </c>
      <c r="J12" s="129">
        <v>0</v>
      </c>
      <c r="K12" s="129">
        <v>93</v>
      </c>
      <c r="L12" s="129">
        <v>45</v>
      </c>
      <c r="M12" s="129">
        <v>205</v>
      </c>
      <c r="N12" s="129">
        <v>0</v>
      </c>
      <c r="O12" s="129">
        <v>0</v>
      </c>
      <c r="P12" s="129">
        <v>41</v>
      </c>
      <c r="Q12" s="129">
        <v>54</v>
      </c>
      <c r="R12" s="129">
        <v>51</v>
      </c>
      <c r="S12" s="129">
        <v>1</v>
      </c>
      <c r="T12" s="129">
        <v>22</v>
      </c>
      <c r="U12" s="129">
        <v>1</v>
      </c>
      <c r="V12" s="129">
        <v>1</v>
      </c>
      <c r="W12" s="129">
        <v>0</v>
      </c>
      <c r="X12" s="129">
        <v>0</v>
      </c>
    </row>
    <row r="14" spans="1:24" ht="13.5" thickBot="1" x14ac:dyDescent="0.25"/>
    <row r="15" spans="1:24" ht="14.25" thickTop="1" thickBot="1" x14ac:dyDescent="0.25">
      <c r="A15" s="118" t="s">
        <v>17</v>
      </c>
      <c r="B15" s="61" t="s">
        <v>65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</row>
    <row r="16" spans="1:24" x14ac:dyDescent="0.2">
      <c r="A16" s="119"/>
      <c r="B16" s="120" t="s">
        <v>70</v>
      </c>
      <c r="C16" s="121" t="s">
        <v>71</v>
      </c>
      <c r="D16" s="121" t="s">
        <v>72</v>
      </c>
      <c r="E16" s="121" t="s">
        <v>73</v>
      </c>
      <c r="F16" s="121" t="s">
        <v>74</v>
      </c>
      <c r="G16" s="121" t="s">
        <v>75</v>
      </c>
      <c r="H16" s="121" t="s">
        <v>76</v>
      </c>
      <c r="I16" s="121" t="s">
        <v>77</v>
      </c>
      <c r="J16" s="121" t="s">
        <v>78</v>
      </c>
      <c r="K16" s="121" t="s">
        <v>79</v>
      </c>
      <c r="L16" s="121" t="s">
        <v>80</v>
      </c>
      <c r="M16" s="121" t="s">
        <v>81</v>
      </c>
      <c r="N16" s="121" t="s">
        <v>82</v>
      </c>
      <c r="O16" s="121" t="s">
        <v>83</v>
      </c>
      <c r="P16" s="121" t="s">
        <v>19</v>
      </c>
      <c r="Q16" s="121" t="s">
        <v>18</v>
      </c>
      <c r="R16" s="121" t="s">
        <v>20</v>
      </c>
      <c r="S16" s="121" t="s">
        <v>47</v>
      </c>
      <c r="T16" s="121" t="s">
        <v>24</v>
      </c>
      <c r="U16" s="121" t="s">
        <v>26</v>
      </c>
      <c r="V16" s="121" t="s">
        <v>25</v>
      </c>
      <c r="W16" s="121" t="s">
        <v>23</v>
      </c>
      <c r="X16" s="121" t="s">
        <v>22</v>
      </c>
    </row>
    <row r="17" spans="1:24" x14ac:dyDescent="0.2">
      <c r="A17" s="124" t="s">
        <v>30</v>
      </c>
      <c r="B17" s="128">
        <v>4</v>
      </c>
      <c r="C17" s="129">
        <v>0</v>
      </c>
      <c r="D17" s="129">
        <v>1</v>
      </c>
      <c r="E17" s="129">
        <v>0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29">
        <v>18</v>
      </c>
      <c r="L17" s="129">
        <v>7</v>
      </c>
      <c r="M17" s="129">
        <v>22</v>
      </c>
      <c r="N17" s="129">
        <v>0</v>
      </c>
      <c r="O17" s="129">
        <v>0</v>
      </c>
      <c r="P17" s="129">
        <v>1</v>
      </c>
      <c r="Q17" s="129">
        <v>2</v>
      </c>
      <c r="R17" s="129">
        <v>0</v>
      </c>
      <c r="S17" s="129">
        <v>0</v>
      </c>
      <c r="T17" s="129">
        <v>0</v>
      </c>
      <c r="U17" s="129">
        <v>0</v>
      </c>
      <c r="V17" s="129">
        <v>0</v>
      </c>
      <c r="W17" s="129">
        <v>0</v>
      </c>
      <c r="X17" s="129">
        <v>0</v>
      </c>
    </row>
    <row r="18" spans="1:24" x14ac:dyDescent="0.2">
      <c r="A18" s="124" t="s">
        <v>31</v>
      </c>
      <c r="B18" s="128">
        <v>8</v>
      </c>
      <c r="C18" s="129">
        <v>2</v>
      </c>
      <c r="D18" s="129">
        <v>12</v>
      </c>
      <c r="E18" s="129">
        <v>0</v>
      </c>
      <c r="F18" s="129">
        <v>0</v>
      </c>
      <c r="G18" s="129">
        <v>0</v>
      </c>
      <c r="H18" s="129">
        <v>0</v>
      </c>
      <c r="I18" s="129">
        <v>0</v>
      </c>
      <c r="J18" s="129">
        <v>0</v>
      </c>
      <c r="K18" s="129">
        <v>39</v>
      </c>
      <c r="L18" s="129">
        <v>6</v>
      </c>
      <c r="M18" s="129">
        <v>45</v>
      </c>
      <c r="N18" s="129">
        <v>0</v>
      </c>
      <c r="O18" s="129">
        <v>0</v>
      </c>
      <c r="P18" s="129">
        <v>2</v>
      </c>
      <c r="Q18" s="129">
        <v>4</v>
      </c>
      <c r="R18" s="129">
        <v>0</v>
      </c>
      <c r="S18" s="129">
        <v>0</v>
      </c>
      <c r="T18" s="129">
        <v>0</v>
      </c>
      <c r="U18" s="129">
        <v>0</v>
      </c>
      <c r="V18" s="129">
        <v>0</v>
      </c>
      <c r="W18" s="129">
        <v>0</v>
      </c>
      <c r="X18" s="129">
        <v>0</v>
      </c>
    </row>
    <row r="19" spans="1:24" x14ac:dyDescent="0.2">
      <c r="A19" s="124" t="s">
        <v>32</v>
      </c>
      <c r="B19" s="128">
        <v>8</v>
      </c>
      <c r="C19" s="129">
        <v>5</v>
      </c>
      <c r="D19" s="129">
        <v>21</v>
      </c>
      <c r="E19" s="129">
        <v>2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51</v>
      </c>
      <c r="L19" s="129">
        <v>14</v>
      </c>
      <c r="M19" s="129">
        <v>56</v>
      </c>
      <c r="N19" s="129">
        <v>0</v>
      </c>
      <c r="O19" s="129">
        <v>0</v>
      </c>
      <c r="P19" s="129">
        <v>9</v>
      </c>
      <c r="Q19" s="129">
        <v>5</v>
      </c>
      <c r="R19" s="129">
        <v>0</v>
      </c>
      <c r="S19" s="129">
        <v>0</v>
      </c>
      <c r="T19" s="129">
        <v>0</v>
      </c>
      <c r="U19" s="129">
        <v>0</v>
      </c>
      <c r="V19" s="129">
        <v>0</v>
      </c>
      <c r="W19" s="129">
        <v>0</v>
      </c>
      <c r="X19" s="129">
        <v>0</v>
      </c>
    </row>
    <row r="21" spans="1:24" ht="13.5" thickBot="1" x14ac:dyDescent="0.25"/>
    <row r="22" spans="1:24" ht="14.25" thickTop="1" thickBot="1" x14ac:dyDescent="0.25">
      <c r="A22" s="118" t="s">
        <v>17</v>
      </c>
      <c r="B22" s="61" t="s">
        <v>66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</row>
    <row r="23" spans="1:24" x14ac:dyDescent="0.2">
      <c r="A23" s="119"/>
      <c r="B23" s="120" t="s">
        <v>70</v>
      </c>
      <c r="C23" s="121" t="s">
        <v>71</v>
      </c>
      <c r="D23" s="121" t="s">
        <v>72</v>
      </c>
      <c r="E23" s="121" t="s">
        <v>73</v>
      </c>
      <c r="F23" s="121" t="s">
        <v>74</v>
      </c>
      <c r="G23" s="121" t="s">
        <v>75</v>
      </c>
      <c r="H23" s="121" t="s">
        <v>76</v>
      </c>
      <c r="I23" s="121" t="s">
        <v>77</v>
      </c>
      <c r="J23" s="121" t="s">
        <v>78</v>
      </c>
      <c r="K23" s="121" t="s">
        <v>79</v>
      </c>
      <c r="L23" s="121" t="s">
        <v>80</v>
      </c>
      <c r="M23" s="121" t="s">
        <v>81</v>
      </c>
      <c r="N23" s="121" t="s">
        <v>82</v>
      </c>
      <c r="O23" s="121" t="s">
        <v>83</v>
      </c>
      <c r="P23" s="121" t="s">
        <v>19</v>
      </c>
      <c r="Q23" s="121" t="s">
        <v>18</v>
      </c>
      <c r="R23" s="121" t="s">
        <v>20</v>
      </c>
      <c r="S23" s="121" t="s">
        <v>47</v>
      </c>
      <c r="T23" s="121" t="s">
        <v>24</v>
      </c>
      <c r="U23" s="121" t="s">
        <v>26</v>
      </c>
      <c r="V23" s="121" t="s">
        <v>25</v>
      </c>
      <c r="W23" s="121" t="s">
        <v>23</v>
      </c>
      <c r="X23" s="121" t="s">
        <v>22</v>
      </c>
    </row>
    <row r="24" spans="1:24" x14ac:dyDescent="0.2">
      <c r="A24" s="124" t="s">
        <v>30</v>
      </c>
      <c r="B24" s="128">
        <v>13</v>
      </c>
      <c r="C24" s="129">
        <v>9</v>
      </c>
      <c r="D24" s="129">
        <v>15</v>
      </c>
      <c r="E24" s="129">
        <v>1</v>
      </c>
      <c r="F24" s="129">
        <v>0</v>
      </c>
      <c r="G24" s="129">
        <v>0</v>
      </c>
      <c r="H24" s="129">
        <v>0</v>
      </c>
      <c r="I24" s="129">
        <v>0</v>
      </c>
      <c r="J24" s="129">
        <v>0</v>
      </c>
      <c r="K24" s="129">
        <v>7</v>
      </c>
      <c r="L24" s="129">
        <v>5</v>
      </c>
      <c r="M24" s="129">
        <v>26</v>
      </c>
      <c r="N24" s="129">
        <v>0</v>
      </c>
      <c r="O24" s="129">
        <v>0</v>
      </c>
      <c r="P24" s="129">
        <v>3</v>
      </c>
      <c r="Q24" s="129">
        <v>13</v>
      </c>
      <c r="R24" s="129">
        <v>2</v>
      </c>
      <c r="S24" s="129">
        <v>0</v>
      </c>
      <c r="T24" s="129">
        <v>0</v>
      </c>
      <c r="U24" s="129">
        <v>0</v>
      </c>
      <c r="V24" s="129">
        <v>0</v>
      </c>
      <c r="W24" s="129">
        <v>0</v>
      </c>
      <c r="X24" s="129">
        <v>0</v>
      </c>
    </row>
    <row r="25" spans="1:24" x14ac:dyDescent="0.2">
      <c r="A25" s="124" t="s">
        <v>31</v>
      </c>
      <c r="B25" s="128">
        <v>0</v>
      </c>
      <c r="C25" s="129">
        <v>0</v>
      </c>
      <c r="D25" s="129">
        <v>0</v>
      </c>
      <c r="E25" s="129">
        <v>0</v>
      </c>
      <c r="F25" s="129">
        <v>0</v>
      </c>
      <c r="G25" s="129">
        <v>0</v>
      </c>
      <c r="H25" s="129">
        <v>0</v>
      </c>
      <c r="I25" s="129">
        <v>0</v>
      </c>
      <c r="J25" s="129">
        <v>0</v>
      </c>
      <c r="K25" s="129">
        <v>0</v>
      </c>
      <c r="L25" s="129">
        <v>0</v>
      </c>
      <c r="M25" s="129">
        <v>0</v>
      </c>
      <c r="N25" s="129">
        <v>0</v>
      </c>
      <c r="O25" s="129">
        <v>0</v>
      </c>
      <c r="P25" s="129">
        <v>0</v>
      </c>
      <c r="Q25" s="129">
        <v>0</v>
      </c>
      <c r="R25" s="129">
        <v>0</v>
      </c>
      <c r="S25" s="129">
        <v>0</v>
      </c>
      <c r="T25" s="129">
        <v>0</v>
      </c>
      <c r="U25" s="129">
        <v>0</v>
      </c>
      <c r="V25" s="129">
        <v>0</v>
      </c>
      <c r="W25" s="129">
        <v>0</v>
      </c>
      <c r="X25" s="129">
        <v>0</v>
      </c>
    </row>
    <row r="26" spans="1:24" x14ac:dyDescent="0.2">
      <c r="A26" s="124" t="s">
        <v>32</v>
      </c>
      <c r="B26" s="128">
        <v>0</v>
      </c>
      <c r="C26" s="129">
        <v>0</v>
      </c>
      <c r="D26" s="129">
        <v>0</v>
      </c>
      <c r="E26" s="129">
        <v>0</v>
      </c>
      <c r="F26" s="129">
        <v>0</v>
      </c>
      <c r="G26" s="129">
        <v>0</v>
      </c>
      <c r="H26" s="129">
        <v>0</v>
      </c>
      <c r="I26" s="129">
        <v>0</v>
      </c>
      <c r="J26" s="129">
        <v>0</v>
      </c>
      <c r="K26" s="129">
        <v>0</v>
      </c>
      <c r="L26" s="129">
        <v>0</v>
      </c>
      <c r="M26" s="129">
        <v>0</v>
      </c>
      <c r="N26" s="129">
        <v>0</v>
      </c>
      <c r="O26" s="129">
        <v>0</v>
      </c>
      <c r="P26" s="129">
        <v>0</v>
      </c>
      <c r="Q26" s="129">
        <v>0</v>
      </c>
      <c r="R26" s="129">
        <v>0</v>
      </c>
      <c r="S26" s="129">
        <v>0</v>
      </c>
      <c r="T26" s="129">
        <v>0</v>
      </c>
      <c r="U26" s="129">
        <v>0</v>
      </c>
      <c r="V26" s="129">
        <v>0</v>
      </c>
      <c r="W26" s="129">
        <v>0</v>
      </c>
      <c r="X26" s="129">
        <v>0</v>
      </c>
    </row>
    <row r="28" spans="1:24" ht="13.5" thickBot="1" x14ac:dyDescent="0.25"/>
    <row r="29" spans="1:24" ht="14.25" thickTop="1" thickBot="1" x14ac:dyDescent="0.25">
      <c r="A29" s="118" t="s">
        <v>17</v>
      </c>
      <c r="B29" s="61" t="s">
        <v>67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</row>
    <row r="30" spans="1:24" x14ac:dyDescent="0.2">
      <c r="A30" s="119"/>
      <c r="B30" s="120" t="s">
        <v>70</v>
      </c>
      <c r="C30" s="121" t="s">
        <v>71</v>
      </c>
      <c r="D30" s="121" t="s">
        <v>72</v>
      </c>
      <c r="E30" s="121" t="s">
        <v>73</v>
      </c>
      <c r="F30" s="121" t="s">
        <v>74</v>
      </c>
      <c r="G30" s="121" t="s">
        <v>75</v>
      </c>
      <c r="H30" s="121" t="s">
        <v>76</v>
      </c>
      <c r="I30" s="121" t="s">
        <v>77</v>
      </c>
      <c r="J30" s="121" t="s">
        <v>78</v>
      </c>
      <c r="K30" s="121" t="s">
        <v>79</v>
      </c>
      <c r="L30" s="121" t="s">
        <v>80</v>
      </c>
      <c r="M30" s="121" t="s">
        <v>81</v>
      </c>
      <c r="N30" s="121" t="s">
        <v>82</v>
      </c>
      <c r="O30" s="121" t="s">
        <v>83</v>
      </c>
      <c r="P30" s="121" t="s">
        <v>19</v>
      </c>
      <c r="Q30" s="121" t="s">
        <v>18</v>
      </c>
      <c r="R30" s="121" t="s">
        <v>20</v>
      </c>
      <c r="S30" s="121" t="s">
        <v>47</v>
      </c>
      <c r="T30" s="121" t="s">
        <v>24</v>
      </c>
      <c r="U30" s="121" t="s">
        <v>26</v>
      </c>
      <c r="V30" s="121" t="s">
        <v>25</v>
      </c>
      <c r="W30" s="121" t="s">
        <v>23</v>
      </c>
      <c r="X30" s="121" t="s">
        <v>22</v>
      </c>
    </row>
    <row r="31" spans="1:24" x14ac:dyDescent="0.2">
      <c r="A31" s="124" t="s">
        <v>30</v>
      </c>
      <c r="B31" s="128">
        <v>1</v>
      </c>
      <c r="C31" s="129">
        <v>4</v>
      </c>
      <c r="D31" s="129">
        <v>4</v>
      </c>
      <c r="E31" s="129">
        <v>3</v>
      </c>
      <c r="F31" s="129">
        <v>0</v>
      </c>
      <c r="G31" s="129">
        <v>0</v>
      </c>
      <c r="H31" s="129">
        <v>0</v>
      </c>
      <c r="I31" s="129">
        <v>0</v>
      </c>
      <c r="J31" s="129">
        <v>0</v>
      </c>
      <c r="K31" s="129">
        <v>25</v>
      </c>
      <c r="L31" s="129">
        <v>16</v>
      </c>
      <c r="M31" s="129">
        <v>32</v>
      </c>
      <c r="N31" s="129">
        <v>0</v>
      </c>
      <c r="O31" s="129">
        <v>0</v>
      </c>
      <c r="P31" s="129">
        <v>0</v>
      </c>
      <c r="Q31" s="129">
        <v>0</v>
      </c>
      <c r="R31" s="129">
        <v>0</v>
      </c>
      <c r="S31" s="129">
        <v>0</v>
      </c>
      <c r="T31" s="129">
        <v>0</v>
      </c>
      <c r="U31" s="129">
        <v>0</v>
      </c>
      <c r="V31" s="129">
        <v>0</v>
      </c>
      <c r="W31" s="129">
        <v>0</v>
      </c>
      <c r="X31" s="129">
        <v>0</v>
      </c>
    </row>
    <row r="32" spans="1:24" x14ac:dyDescent="0.2">
      <c r="A32" s="124" t="s">
        <v>31</v>
      </c>
      <c r="B32" s="128">
        <v>0</v>
      </c>
      <c r="C32" s="129">
        <v>0</v>
      </c>
      <c r="D32" s="129">
        <v>0</v>
      </c>
      <c r="E32" s="129">
        <v>0</v>
      </c>
      <c r="F32" s="129">
        <v>0</v>
      </c>
      <c r="G32" s="129">
        <v>0</v>
      </c>
      <c r="H32" s="129">
        <v>0</v>
      </c>
      <c r="I32" s="129">
        <v>0</v>
      </c>
      <c r="J32" s="129">
        <v>0</v>
      </c>
      <c r="K32" s="129">
        <v>0</v>
      </c>
      <c r="L32" s="129">
        <v>0</v>
      </c>
      <c r="M32" s="129">
        <v>0</v>
      </c>
      <c r="N32" s="129">
        <v>0</v>
      </c>
      <c r="O32" s="129">
        <v>0</v>
      </c>
      <c r="P32" s="129">
        <v>8</v>
      </c>
      <c r="Q32" s="129">
        <v>9</v>
      </c>
      <c r="R32" s="129">
        <v>0</v>
      </c>
      <c r="S32" s="129">
        <v>0</v>
      </c>
      <c r="T32" s="129">
        <v>0</v>
      </c>
      <c r="U32" s="129">
        <v>0</v>
      </c>
      <c r="V32" s="129">
        <v>0</v>
      </c>
      <c r="W32" s="129">
        <v>0</v>
      </c>
      <c r="X32" s="129">
        <v>0</v>
      </c>
    </row>
    <row r="33" spans="1:24" x14ac:dyDescent="0.2">
      <c r="A33" s="124" t="s">
        <v>32</v>
      </c>
      <c r="B33" s="128">
        <v>0</v>
      </c>
      <c r="C33" s="129">
        <v>0</v>
      </c>
      <c r="D33" s="129">
        <v>0</v>
      </c>
      <c r="E33" s="129">
        <v>0</v>
      </c>
      <c r="F33" s="129">
        <v>0</v>
      </c>
      <c r="G33" s="129">
        <v>0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M33" s="129">
        <v>0</v>
      </c>
      <c r="N33" s="129">
        <v>0</v>
      </c>
      <c r="O33" s="129">
        <v>0</v>
      </c>
      <c r="P33" s="129">
        <v>0</v>
      </c>
      <c r="Q33" s="129">
        <v>0</v>
      </c>
      <c r="R33" s="129">
        <v>0</v>
      </c>
      <c r="S33" s="129">
        <v>0</v>
      </c>
      <c r="T33" s="129">
        <v>0</v>
      </c>
      <c r="U33" s="129">
        <v>0</v>
      </c>
      <c r="V33" s="129">
        <v>0</v>
      </c>
      <c r="W33" s="129">
        <v>0</v>
      </c>
      <c r="X33" s="129">
        <v>0</v>
      </c>
    </row>
    <row r="35" spans="1:24" ht="13.5" thickBot="1" x14ac:dyDescent="0.25"/>
    <row r="36" spans="1:24" ht="14.25" thickTop="1" thickBot="1" x14ac:dyDescent="0.25">
      <c r="A36" s="118" t="s">
        <v>17</v>
      </c>
      <c r="B36" s="61" t="s">
        <v>69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</row>
    <row r="37" spans="1:24" x14ac:dyDescent="0.2">
      <c r="A37" s="119"/>
      <c r="B37" s="120" t="s">
        <v>70</v>
      </c>
      <c r="C37" s="121" t="s">
        <v>71</v>
      </c>
      <c r="D37" s="121" t="s">
        <v>72</v>
      </c>
      <c r="E37" s="121" t="s">
        <v>73</v>
      </c>
      <c r="F37" s="121" t="s">
        <v>74</v>
      </c>
      <c r="G37" s="121" t="s">
        <v>75</v>
      </c>
      <c r="H37" s="121" t="s">
        <v>76</v>
      </c>
      <c r="I37" s="121" t="s">
        <v>77</v>
      </c>
      <c r="J37" s="121" t="s">
        <v>78</v>
      </c>
      <c r="K37" s="121" t="s">
        <v>79</v>
      </c>
      <c r="L37" s="121" t="s">
        <v>80</v>
      </c>
      <c r="M37" s="121" t="s">
        <v>81</v>
      </c>
      <c r="N37" s="121" t="s">
        <v>82</v>
      </c>
      <c r="O37" s="121" t="s">
        <v>83</v>
      </c>
      <c r="P37" s="121" t="s">
        <v>19</v>
      </c>
      <c r="Q37" s="121" t="s">
        <v>18</v>
      </c>
      <c r="R37" s="121" t="s">
        <v>20</v>
      </c>
      <c r="S37" s="121" t="s">
        <v>47</v>
      </c>
      <c r="T37" s="121" t="s">
        <v>24</v>
      </c>
      <c r="U37" s="121" t="s">
        <v>26</v>
      </c>
      <c r="V37" s="121" t="s">
        <v>25</v>
      </c>
      <c r="W37" s="121" t="s">
        <v>23</v>
      </c>
      <c r="X37" s="121" t="s">
        <v>22</v>
      </c>
    </row>
    <row r="38" spans="1:24" x14ac:dyDescent="0.2">
      <c r="A38" s="124" t="s">
        <v>30</v>
      </c>
      <c r="B38" s="128">
        <v>2</v>
      </c>
      <c r="C38" s="129">
        <v>3</v>
      </c>
      <c r="D38" s="129">
        <v>11</v>
      </c>
      <c r="E38" s="129">
        <v>1</v>
      </c>
      <c r="F38" s="129">
        <v>4</v>
      </c>
      <c r="G38" s="129">
        <v>0</v>
      </c>
      <c r="H38" s="129">
        <v>1</v>
      </c>
      <c r="I38" s="129">
        <v>1</v>
      </c>
      <c r="J38" s="129">
        <v>1</v>
      </c>
      <c r="K38" s="129">
        <v>2</v>
      </c>
      <c r="L38" s="129">
        <v>1</v>
      </c>
      <c r="M38" s="129">
        <v>10</v>
      </c>
      <c r="N38" s="129">
        <v>0</v>
      </c>
      <c r="O38" s="129">
        <v>0</v>
      </c>
      <c r="P38" s="129">
        <v>2</v>
      </c>
      <c r="Q38" s="129">
        <v>2</v>
      </c>
      <c r="R38" s="129">
        <v>0</v>
      </c>
      <c r="S38" s="129">
        <v>0</v>
      </c>
      <c r="T38" s="129">
        <v>0</v>
      </c>
      <c r="U38" s="129">
        <v>0</v>
      </c>
      <c r="V38" s="129">
        <v>0</v>
      </c>
      <c r="W38" s="129">
        <v>0</v>
      </c>
      <c r="X38" s="129">
        <v>0</v>
      </c>
    </row>
    <row r="39" spans="1:24" x14ac:dyDescent="0.2">
      <c r="A39" s="124" t="s">
        <v>31</v>
      </c>
      <c r="B39" s="128">
        <v>16</v>
      </c>
      <c r="C39" s="129">
        <v>10</v>
      </c>
      <c r="D39" s="129">
        <v>10</v>
      </c>
      <c r="E39" s="129">
        <v>7</v>
      </c>
      <c r="F39" s="129">
        <v>0</v>
      </c>
      <c r="G39" s="129">
        <v>1</v>
      </c>
      <c r="H39" s="129">
        <v>1</v>
      </c>
      <c r="I39" s="129">
        <v>0</v>
      </c>
      <c r="J39" s="129">
        <v>0</v>
      </c>
      <c r="K39" s="129">
        <v>2</v>
      </c>
      <c r="L39" s="129">
        <v>3</v>
      </c>
      <c r="M39" s="129">
        <v>30</v>
      </c>
      <c r="N39" s="129">
        <v>0</v>
      </c>
      <c r="O39" s="129">
        <v>0</v>
      </c>
      <c r="P39" s="129">
        <v>0</v>
      </c>
      <c r="Q39" s="129">
        <v>0</v>
      </c>
      <c r="R39" s="129">
        <v>0</v>
      </c>
      <c r="S39" s="129">
        <v>0</v>
      </c>
      <c r="T39" s="129">
        <v>0</v>
      </c>
      <c r="U39" s="129">
        <v>0</v>
      </c>
      <c r="V39" s="129">
        <v>0</v>
      </c>
      <c r="W39" s="129">
        <v>0</v>
      </c>
      <c r="X39" s="129">
        <v>0</v>
      </c>
    </row>
    <row r="40" spans="1:24" x14ac:dyDescent="0.2">
      <c r="A40" s="124" t="s">
        <v>32</v>
      </c>
      <c r="B40" s="128">
        <v>0</v>
      </c>
      <c r="C40" s="129">
        <v>0</v>
      </c>
      <c r="D40" s="129">
        <v>0</v>
      </c>
      <c r="E40" s="129">
        <v>0</v>
      </c>
      <c r="F40" s="129">
        <v>0</v>
      </c>
      <c r="G40" s="129">
        <v>0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M40" s="129">
        <v>0</v>
      </c>
      <c r="N40" s="129">
        <v>0</v>
      </c>
      <c r="O40" s="129">
        <v>0</v>
      </c>
      <c r="P40" s="129">
        <v>0</v>
      </c>
      <c r="Q40" s="129">
        <v>0</v>
      </c>
      <c r="R40" s="129">
        <v>0</v>
      </c>
      <c r="S40" s="129">
        <v>0</v>
      </c>
      <c r="T40" s="129">
        <v>0</v>
      </c>
      <c r="U40" s="129">
        <v>0</v>
      </c>
      <c r="V40" s="129">
        <v>0</v>
      </c>
      <c r="W40" s="129">
        <v>0</v>
      </c>
      <c r="X40" s="129">
        <v>0</v>
      </c>
    </row>
    <row r="42" spans="1:24" ht="13.5" thickBot="1" x14ac:dyDescent="0.25"/>
    <row r="43" spans="1:24" ht="14.25" thickTop="1" thickBot="1" x14ac:dyDescent="0.25">
      <c r="A43" s="118" t="s">
        <v>17</v>
      </c>
      <c r="B43" s="61" t="s">
        <v>68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</row>
    <row r="44" spans="1:24" x14ac:dyDescent="0.2">
      <c r="A44" s="119"/>
      <c r="B44" s="120" t="s">
        <v>70</v>
      </c>
      <c r="C44" s="121" t="s">
        <v>71</v>
      </c>
      <c r="D44" s="121" t="s">
        <v>72</v>
      </c>
      <c r="E44" s="121" t="s">
        <v>73</v>
      </c>
      <c r="F44" s="121" t="s">
        <v>74</v>
      </c>
      <c r="G44" s="121" t="s">
        <v>75</v>
      </c>
      <c r="H44" s="121" t="s">
        <v>76</v>
      </c>
      <c r="I44" s="121" t="s">
        <v>77</v>
      </c>
      <c r="J44" s="121" t="s">
        <v>78</v>
      </c>
      <c r="K44" s="121" t="s">
        <v>79</v>
      </c>
      <c r="L44" s="121" t="s">
        <v>80</v>
      </c>
      <c r="M44" s="121" t="s">
        <v>81</v>
      </c>
      <c r="N44" s="121" t="s">
        <v>82</v>
      </c>
      <c r="O44" s="121" t="s">
        <v>83</v>
      </c>
      <c r="P44" s="121" t="s">
        <v>19</v>
      </c>
      <c r="Q44" s="121" t="s">
        <v>18</v>
      </c>
      <c r="R44" s="121" t="s">
        <v>20</v>
      </c>
      <c r="S44" s="121" t="s">
        <v>47</v>
      </c>
      <c r="T44" s="121" t="s">
        <v>24</v>
      </c>
      <c r="U44" s="121" t="s">
        <v>26</v>
      </c>
      <c r="V44" s="121" t="s">
        <v>25</v>
      </c>
      <c r="W44" s="121" t="s">
        <v>23</v>
      </c>
      <c r="X44" s="121" t="s">
        <v>22</v>
      </c>
    </row>
    <row r="45" spans="1:24" x14ac:dyDescent="0.2">
      <c r="A45" s="124" t="s">
        <v>30</v>
      </c>
      <c r="B45" s="128">
        <v>5</v>
      </c>
      <c r="C45" s="129">
        <v>3</v>
      </c>
      <c r="D45" s="129">
        <v>10</v>
      </c>
      <c r="E45" s="129">
        <v>4</v>
      </c>
      <c r="F45" s="129">
        <v>0</v>
      </c>
      <c r="G45" s="129">
        <v>1</v>
      </c>
      <c r="H45" s="129">
        <v>0</v>
      </c>
      <c r="I45" s="129">
        <v>0</v>
      </c>
      <c r="J45" s="129">
        <v>0</v>
      </c>
      <c r="K45" s="129">
        <v>32</v>
      </c>
      <c r="L45" s="129">
        <v>6</v>
      </c>
      <c r="M45" s="129">
        <v>39</v>
      </c>
      <c r="N45" s="129">
        <v>0</v>
      </c>
      <c r="O45" s="129">
        <v>1</v>
      </c>
      <c r="P45" s="129">
        <v>1</v>
      </c>
      <c r="Q45" s="129">
        <v>0</v>
      </c>
      <c r="R45" s="129">
        <v>0</v>
      </c>
      <c r="S45" s="129">
        <v>0</v>
      </c>
      <c r="T45" s="129">
        <v>0</v>
      </c>
      <c r="U45" s="129">
        <v>0</v>
      </c>
      <c r="V45" s="129">
        <v>0</v>
      </c>
      <c r="W45" s="129">
        <v>0</v>
      </c>
      <c r="X45" s="129">
        <v>0</v>
      </c>
    </row>
    <row r="46" spans="1:24" x14ac:dyDescent="0.2">
      <c r="A46" s="124" t="s">
        <v>31</v>
      </c>
      <c r="B46" s="128">
        <v>8</v>
      </c>
      <c r="C46" s="129">
        <v>6</v>
      </c>
      <c r="D46" s="129">
        <v>12</v>
      </c>
      <c r="E46" s="129">
        <v>6</v>
      </c>
      <c r="F46" s="129">
        <v>2</v>
      </c>
      <c r="G46" s="129">
        <v>1</v>
      </c>
      <c r="H46" s="129">
        <v>0</v>
      </c>
      <c r="I46" s="129">
        <v>0</v>
      </c>
      <c r="J46" s="129">
        <v>0</v>
      </c>
      <c r="K46" s="129">
        <v>33</v>
      </c>
      <c r="L46" s="129">
        <v>8</v>
      </c>
      <c r="M46" s="129">
        <v>61</v>
      </c>
      <c r="N46" s="129">
        <v>0</v>
      </c>
      <c r="O46" s="129">
        <v>0</v>
      </c>
      <c r="P46" s="129">
        <v>4</v>
      </c>
      <c r="Q46" s="129">
        <v>2</v>
      </c>
      <c r="R46" s="129">
        <v>1</v>
      </c>
      <c r="S46" s="129">
        <v>0</v>
      </c>
      <c r="T46" s="129">
        <v>0</v>
      </c>
      <c r="U46" s="129">
        <v>0</v>
      </c>
      <c r="V46" s="129">
        <v>0</v>
      </c>
      <c r="W46" s="129">
        <v>0</v>
      </c>
      <c r="X46" s="129">
        <v>0</v>
      </c>
    </row>
    <row r="47" spans="1:24" x14ac:dyDescent="0.2">
      <c r="A47" s="124" t="s">
        <v>32</v>
      </c>
      <c r="B47" s="128">
        <v>8</v>
      </c>
      <c r="C47" s="129">
        <v>3</v>
      </c>
      <c r="D47" s="129">
        <v>7</v>
      </c>
      <c r="E47" s="129">
        <v>5</v>
      </c>
      <c r="F47" s="129">
        <v>4</v>
      </c>
      <c r="G47" s="129">
        <v>0</v>
      </c>
      <c r="H47" s="129">
        <v>0</v>
      </c>
      <c r="I47" s="129">
        <v>0</v>
      </c>
      <c r="J47" s="129">
        <v>0</v>
      </c>
      <c r="K47" s="129">
        <v>7</v>
      </c>
      <c r="L47" s="129">
        <v>4</v>
      </c>
      <c r="M47" s="129">
        <v>12</v>
      </c>
      <c r="N47" s="129">
        <v>0</v>
      </c>
      <c r="O47" s="129">
        <v>0</v>
      </c>
      <c r="P47" s="129">
        <v>0</v>
      </c>
      <c r="Q47" s="129">
        <v>0</v>
      </c>
      <c r="R47" s="129">
        <v>0</v>
      </c>
      <c r="S47" s="129">
        <v>0</v>
      </c>
      <c r="T47" s="129">
        <v>0</v>
      </c>
      <c r="U47" s="129">
        <v>0</v>
      </c>
      <c r="V47" s="129">
        <v>0</v>
      </c>
      <c r="W47" s="129">
        <v>0</v>
      </c>
      <c r="X47" s="129">
        <v>0</v>
      </c>
    </row>
  </sheetData>
  <mergeCells count="2">
    <mergeCell ref="B1:X1"/>
    <mergeCell ref="A1:A2"/>
  </mergeCells>
  <phoneticPr fontId="0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38" zoomScale="75" workbookViewId="0">
      <selection activeCell="C16" sqref="C16"/>
    </sheetView>
  </sheetViews>
  <sheetFormatPr baseColWidth="10" defaultRowHeight="12.75" x14ac:dyDescent="0.2"/>
  <cols>
    <col min="1" max="16384" width="11.42578125" style="72"/>
  </cols>
  <sheetData>
    <row r="1" spans="1:24" ht="14.25" thickTop="1" thickBot="1" x14ac:dyDescent="0.25">
      <c r="A1" s="118" t="s">
        <v>17</v>
      </c>
      <c r="B1" s="61" t="s">
        <v>98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2"/>
    </row>
    <row r="2" spans="1:24" x14ac:dyDescent="0.2">
      <c r="A2" s="119"/>
      <c r="B2" s="120" t="s">
        <v>70</v>
      </c>
      <c r="C2" s="121" t="s">
        <v>71</v>
      </c>
      <c r="D2" s="121" t="s">
        <v>72</v>
      </c>
      <c r="E2" s="121" t="s">
        <v>73</v>
      </c>
      <c r="F2" s="121" t="s">
        <v>74</v>
      </c>
      <c r="G2" s="121" t="s">
        <v>75</v>
      </c>
      <c r="H2" s="121" t="s">
        <v>76</v>
      </c>
      <c r="I2" s="121" t="s">
        <v>77</v>
      </c>
      <c r="J2" s="121" t="s">
        <v>78</v>
      </c>
      <c r="K2" s="121" t="s">
        <v>79</v>
      </c>
      <c r="L2" s="121" t="s">
        <v>80</v>
      </c>
      <c r="M2" s="121" t="s">
        <v>81</v>
      </c>
      <c r="N2" s="121" t="s">
        <v>82</v>
      </c>
      <c r="O2" s="121" t="s">
        <v>83</v>
      </c>
      <c r="P2" s="121" t="s">
        <v>19</v>
      </c>
      <c r="Q2" s="121" t="s">
        <v>18</v>
      </c>
      <c r="R2" s="121" t="s">
        <v>20</v>
      </c>
      <c r="S2" s="121" t="s">
        <v>47</v>
      </c>
      <c r="T2" s="121" t="s">
        <v>24</v>
      </c>
      <c r="U2" s="121" t="s">
        <v>26</v>
      </c>
      <c r="V2" s="121" t="s">
        <v>25</v>
      </c>
      <c r="W2" s="121" t="s">
        <v>23</v>
      </c>
      <c r="X2" s="121" t="s">
        <v>22</v>
      </c>
    </row>
    <row r="3" spans="1:24" x14ac:dyDescent="0.2">
      <c r="A3" s="119"/>
      <c r="B3" s="122" t="s">
        <v>6</v>
      </c>
      <c r="C3" s="122" t="s">
        <v>6</v>
      </c>
      <c r="D3" s="122" t="s">
        <v>6</v>
      </c>
      <c r="E3" s="122" t="s">
        <v>6</v>
      </c>
      <c r="F3" s="122" t="s">
        <v>6</v>
      </c>
      <c r="G3" s="122" t="s">
        <v>6</v>
      </c>
      <c r="H3" s="122" t="s">
        <v>6</v>
      </c>
      <c r="I3" s="122" t="s">
        <v>6</v>
      </c>
      <c r="J3" s="122" t="s">
        <v>6</v>
      </c>
      <c r="K3" s="122" t="s">
        <v>6</v>
      </c>
      <c r="L3" s="122" t="s">
        <v>6</v>
      </c>
      <c r="M3" s="122" t="s">
        <v>6</v>
      </c>
      <c r="N3" s="122" t="s">
        <v>6</v>
      </c>
      <c r="O3" s="122" t="s">
        <v>6</v>
      </c>
      <c r="P3" s="122" t="s">
        <v>6</v>
      </c>
      <c r="Q3" s="122" t="s">
        <v>6</v>
      </c>
      <c r="R3" s="122" t="s">
        <v>6</v>
      </c>
      <c r="S3" s="122" t="s">
        <v>6</v>
      </c>
      <c r="T3" s="122" t="s">
        <v>6</v>
      </c>
      <c r="U3" s="122" t="s">
        <v>6</v>
      </c>
      <c r="V3" s="122" t="s">
        <v>6</v>
      </c>
      <c r="W3" s="122" t="s">
        <v>6</v>
      </c>
      <c r="X3" s="123" t="s">
        <v>6</v>
      </c>
    </row>
    <row r="4" spans="1:24" x14ac:dyDescent="0.2">
      <c r="A4" s="124" t="s">
        <v>30</v>
      </c>
      <c r="B4" s="122">
        <v>675000</v>
      </c>
      <c r="C4" s="122">
        <v>862000</v>
      </c>
      <c r="D4" s="122">
        <v>791000</v>
      </c>
      <c r="E4" s="122">
        <v>462000</v>
      </c>
      <c r="F4" s="122">
        <v>196000</v>
      </c>
      <c r="G4" s="122">
        <v>112000</v>
      </c>
      <c r="H4" s="122">
        <v>169000</v>
      </c>
      <c r="I4" s="122">
        <v>168000</v>
      </c>
      <c r="J4" s="122">
        <v>30000</v>
      </c>
      <c r="K4" s="122">
        <v>1986000</v>
      </c>
      <c r="L4" s="122">
        <v>374000</v>
      </c>
      <c r="M4" s="122">
        <v>81000</v>
      </c>
      <c r="N4" s="122">
        <v>8000</v>
      </c>
      <c r="O4" s="122">
        <v>0</v>
      </c>
      <c r="P4" s="122">
        <v>1161000</v>
      </c>
      <c r="Q4" s="122">
        <v>356000</v>
      </c>
      <c r="R4" s="122">
        <v>662000</v>
      </c>
      <c r="S4" s="122">
        <v>0</v>
      </c>
      <c r="T4" s="122">
        <v>0</v>
      </c>
      <c r="U4" s="122">
        <v>0</v>
      </c>
      <c r="V4" s="122">
        <v>0</v>
      </c>
      <c r="W4" s="122">
        <v>0</v>
      </c>
      <c r="X4" s="123">
        <v>0</v>
      </c>
    </row>
    <row r="5" spans="1:24" x14ac:dyDescent="0.2">
      <c r="A5" s="124" t="s">
        <v>31</v>
      </c>
      <c r="B5" s="122">
        <v>0</v>
      </c>
      <c r="C5" s="122">
        <v>0</v>
      </c>
      <c r="D5" s="122">
        <v>0</v>
      </c>
      <c r="E5" s="122">
        <v>0</v>
      </c>
      <c r="F5" s="122">
        <v>0</v>
      </c>
      <c r="G5" s="122">
        <v>0</v>
      </c>
      <c r="H5" s="122">
        <v>0</v>
      </c>
      <c r="I5" s="122">
        <v>0</v>
      </c>
      <c r="J5" s="122">
        <v>0</v>
      </c>
      <c r="K5" s="122">
        <v>0</v>
      </c>
      <c r="L5" s="122">
        <v>0</v>
      </c>
      <c r="M5" s="122">
        <v>0</v>
      </c>
      <c r="N5" s="122">
        <v>0</v>
      </c>
      <c r="O5" s="122">
        <v>0</v>
      </c>
      <c r="P5" s="122">
        <v>0</v>
      </c>
      <c r="Q5" s="122">
        <v>0</v>
      </c>
      <c r="R5" s="122">
        <v>0</v>
      </c>
      <c r="S5" s="122">
        <v>0</v>
      </c>
      <c r="T5" s="122">
        <v>0</v>
      </c>
      <c r="U5" s="122">
        <v>0</v>
      </c>
      <c r="V5" s="122">
        <v>0</v>
      </c>
      <c r="W5" s="122">
        <v>0</v>
      </c>
      <c r="X5" s="123">
        <v>0</v>
      </c>
    </row>
    <row r="6" spans="1:24" x14ac:dyDescent="0.2">
      <c r="A6" s="124" t="s">
        <v>32</v>
      </c>
      <c r="B6" s="122">
        <v>1425640</v>
      </c>
      <c r="C6" s="122">
        <v>2633199</v>
      </c>
      <c r="D6" s="122">
        <v>3158088</v>
      </c>
      <c r="E6" s="122">
        <v>1454562</v>
      </c>
      <c r="F6" s="122">
        <v>341990</v>
      </c>
      <c r="G6" s="122">
        <v>102030</v>
      </c>
      <c r="H6" s="122">
        <v>58476</v>
      </c>
      <c r="I6" s="122">
        <v>91893.95</v>
      </c>
      <c r="J6" s="122">
        <v>121000</v>
      </c>
      <c r="K6" s="122">
        <v>2272456</v>
      </c>
      <c r="L6" s="122">
        <v>2294579</v>
      </c>
      <c r="M6" s="122">
        <v>1136230</v>
      </c>
      <c r="N6" s="122">
        <v>46000</v>
      </c>
      <c r="O6" s="122">
        <v>457900</v>
      </c>
      <c r="P6" s="122">
        <v>4212525</v>
      </c>
      <c r="Q6" s="122">
        <v>1083596</v>
      </c>
      <c r="R6" s="122">
        <v>3639562</v>
      </c>
      <c r="S6" s="122">
        <v>545652</v>
      </c>
      <c r="T6" s="122">
        <v>0</v>
      </c>
      <c r="U6" s="122">
        <v>0</v>
      </c>
      <c r="V6" s="122">
        <v>0</v>
      </c>
      <c r="W6" s="122">
        <v>287282</v>
      </c>
      <c r="X6" s="123">
        <v>246830</v>
      </c>
    </row>
    <row r="7" spans="1:24" ht="13.5" thickBot="1" x14ac:dyDescent="0.25">
      <c r="A7" s="125" t="s">
        <v>29</v>
      </c>
      <c r="B7" s="126">
        <v>2100640</v>
      </c>
      <c r="C7" s="126">
        <v>3495199</v>
      </c>
      <c r="D7" s="126">
        <v>3949088</v>
      </c>
      <c r="E7" s="126">
        <v>1916562</v>
      </c>
      <c r="F7" s="126">
        <v>537990</v>
      </c>
      <c r="G7" s="126">
        <v>214030</v>
      </c>
      <c r="H7" s="126">
        <v>227476</v>
      </c>
      <c r="I7" s="126">
        <v>259893.95</v>
      </c>
      <c r="J7" s="126">
        <v>151000</v>
      </c>
      <c r="K7" s="126">
        <v>4258456</v>
      </c>
      <c r="L7" s="126">
        <v>2668579</v>
      </c>
      <c r="M7" s="126">
        <v>1217230</v>
      </c>
      <c r="N7" s="126">
        <v>54000</v>
      </c>
      <c r="O7" s="126">
        <v>457900</v>
      </c>
      <c r="P7" s="126">
        <v>5373525</v>
      </c>
      <c r="Q7" s="126">
        <v>1439596</v>
      </c>
      <c r="R7" s="126">
        <v>4301562</v>
      </c>
      <c r="S7" s="126">
        <v>545652</v>
      </c>
      <c r="T7" s="126">
        <v>0</v>
      </c>
      <c r="U7" s="126">
        <v>0</v>
      </c>
      <c r="V7" s="126">
        <v>0</v>
      </c>
      <c r="W7" s="126">
        <v>287282</v>
      </c>
      <c r="X7" s="127">
        <v>246830</v>
      </c>
    </row>
    <row r="8" spans="1:24" ht="13.5" thickTop="1" x14ac:dyDescent="0.2"/>
    <row r="9" spans="1:24" ht="13.5" thickBot="1" x14ac:dyDescent="0.25"/>
    <row r="10" spans="1:24" ht="14.25" thickTop="1" thickBot="1" x14ac:dyDescent="0.25">
      <c r="A10" s="118" t="s">
        <v>17</v>
      </c>
      <c r="B10" s="61" t="s">
        <v>99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2"/>
    </row>
    <row r="11" spans="1:24" x14ac:dyDescent="0.2">
      <c r="A11" s="119"/>
      <c r="B11" s="120" t="s">
        <v>70</v>
      </c>
      <c r="C11" s="121" t="s">
        <v>71</v>
      </c>
      <c r="D11" s="121" t="s">
        <v>72</v>
      </c>
      <c r="E11" s="121" t="s">
        <v>73</v>
      </c>
      <c r="F11" s="121" t="s">
        <v>74</v>
      </c>
      <c r="G11" s="121" t="s">
        <v>75</v>
      </c>
      <c r="H11" s="121" t="s">
        <v>76</v>
      </c>
      <c r="I11" s="121" t="s">
        <v>77</v>
      </c>
      <c r="J11" s="121" t="s">
        <v>78</v>
      </c>
      <c r="K11" s="121" t="s">
        <v>79</v>
      </c>
      <c r="L11" s="121" t="s">
        <v>80</v>
      </c>
      <c r="M11" s="121" t="s">
        <v>81</v>
      </c>
      <c r="N11" s="121" t="s">
        <v>82</v>
      </c>
      <c r="O11" s="121" t="s">
        <v>83</v>
      </c>
      <c r="P11" s="121" t="s">
        <v>19</v>
      </c>
      <c r="Q11" s="121" t="s">
        <v>18</v>
      </c>
      <c r="R11" s="121" t="s">
        <v>20</v>
      </c>
      <c r="S11" s="121" t="s">
        <v>47</v>
      </c>
      <c r="T11" s="121" t="s">
        <v>24</v>
      </c>
      <c r="U11" s="121" t="s">
        <v>26</v>
      </c>
      <c r="V11" s="121" t="s">
        <v>25</v>
      </c>
      <c r="W11" s="121" t="s">
        <v>23</v>
      </c>
      <c r="X11" s="121" t="s">
        <v>22</v>
      </c>
    </row>
    <row r="12" spans="1:24" x14ac:dyDescent="0.2">
      <c r="A12" s="119"/>
      <c r="B12" s="122" t="s">
        <v>6</v>
      </c>
      <c r="C12" s="122" t="s">
        <v>6</v>
      </c>
      <c r="D12" s="122" t="s">
        <v>6</v>
      </c>
      <c r="E12" s="122" t="s">
        <v>6</v>
      </c>
      <c r="F12" s="122" t="s">
        <v>6</v>
      </c>
      <c r="G12" s="122" t="s">
        <v>6</v>
      </c>
      <c r="H12" s="122" t="s">
        <v>6</v>
      </c>
      <c r="I12" s="122" t="s">
        <v>6</v>
      </c>
      <c r="J12" s="122" t="s">
        <v>6</v>
      </c>
      <c r="K12" s="122" t="s">
        <v>6</v>
      </c>
      <c r="L12" s="122" t="s">
        <v>6</v>
      </c>
      <c r="M12" s="122" t="s">
        <v>6</v>
      </c>
      <c r="N12" s="122" t="s">
        <v>6</v>
      </c>
      <c r="O12" s="122" t="s">
        <v>6</v>
      </c>
      <c r="P12" s="122" t="s">
        <v>6</v>
      </c>
      <c r="Q12" s="122" t="s">
        <v>6</v>
      </c>
      <c r="R12" s="122" t="s">
        <v>6</v>
      </c>
      <c r="S12" s="122" t="s">
        <v>6</v>
      </c>
      <c r="T12" s="122" t="s">
        <v>6</v>
      </c>
      <c r="U12" s="122" t="s">
        <v>6</v>
      </c>
      <c r="V12" s="122" t="s">
        <v>6</v>
      </c>
      <c r="W12" s="122" t="s">
        <v>6</v>
      </c>
      <c r="X12" s="123" t="s">
        <v>6</v>
      </c>
    </row>
    <row r="13" spans="1:24" x14ac:dyDescent="0.2">
      <c r="A13" s="124" t="s">
        <v>30</v>
      </c>
      <c r="B13" s="122">
        <v>2332000</v>
      </c>
      <c r="C13" s="122">
        <v>1939000</v>
      </c>
      <c r="D13" s="122">
        <v>2800000</v>
      </c>
      <c r="E13" s="122">
        <v>653000</v>
      </c>
      <c r="F13" s="122">
        <v>481000</v>
      </c>
      <c r="G13" s="122">
        <v>253000</v>
      </c>
      <c r="H13" s="122">
        <v>0</v>
      </c>
      <c r="I13" s="122">
        <v>620000</v>
      </c>
      <c r="J13" s="122">
        <v>0</v>
      </c>
      <c r="K13" s="122">
        <v>2095000</v>
      </c>
      <c r="L13" s="122">
        <v>1058000</v>
      </c>
      <c r="M13" s="122">
        <v>5223000</v>
      </c>
      <c r="N13" s="122">
        <v>0</v>
      </c>
      <c r="O13" s="122">
        <v>85000</v>
      </c>
      <c r="P13" s="122">
        <v>361000</v>
      </c>
      <c r="Q13" s="122">
        <v>810000</v>
      </c>
      <c r="R13" s="122">
        <v>22000</v>
      </c>
      <c r="S13" s="122">
        <v>0</v>
      </c>
      <c r="T13" s="122">
        <v>0</v>
      </c>
      <c r="U13" s="122">
        <v>0</v>
      </c>
      <c r="V13" s="122">
        <v>0</v>
      </c>
      <c r="W13" s="122">
        <v>0</v>
      </c>
      <c r="X13" s="123">
        <v>0</v>
      </c>
    </row>
    <row r="14" spans="1:24" x14ac:dyDescent="0.2">
      <c r="A14" s="124" t="s">
        <v>31</v>
      </c>
      <c r="B14" s="122">
        <v>0</v>
      </c>
      <c r="C14" s="122">
        <v>0</v>
      </c>
      <c r="D14" s="122">
        <v>0</v>
      </c>
      <c r="E14" s="122">
        <v>0</v>
      </c>
      <c r="F14" s="122">
        <v>0</v>
      </c>
      <c r="G14" s="122">
        <v>0</v>
      </c>
      <c r="H14" s="122">
        <v>0</v>
      </c>
      <c r="I14" s="122">
        <v>0</v>
      </c>
      <c r="J14" s="122">
        <v>0</v>
      </c>
      <c r="K14" s="122">
        <v>0</v>
      </c>
      <c r="L14" s="122">
        <v>0</v>
      </c>
      <c r="M14" s="122">
        <v>0</v>
      </c>
      <c r="N14" s="122">
        <v>0</v>
      </c>
      <c r="O14" s="122">
        <v>0</v>
      </c>
      <c r="P14" s="122">
        <v>0</v>
      </c>
      <c r="Q14" s="122">
        <v>0</v>
      </c>
      <c r="R14" s="122">
        <v>0</v>
      </c>
      <c r="S14" s="122">
        <v>0</v>
      </c>
      <c r="T14" s="122">
        <v>0</v>
      </c>
      <c r="U14" s="122">
        <v>0</v>
      </c>
      <c r="V14" s="122">
        <v>0</v>
      </c>
      <c r="W14" s="122">
        <v>0</v>
      </c>
      <c r="X14" s="123">
        <v>0</v>
      </c>
    </row>
    <row r="15" spans="1:24" x14ac:dyDescent="0.2">
      <c r="A15" s="124" t="s">
        <v>32</v>
      </c>
      <c r="B15" s="122">
        <v>642000</v>
      </c>
      <c r="C15" s="122">
        <v>462500</v>
      </c>
      <c r="D15" s="122">
        <v>1637000</v>
      </c>
      <c r="E15" s="122">
        <v>226500</v>
      </c>
      <c r="F15" s="122">
        <v>990000</v>
      </c>
      <c r="G15" s="122">
        <v>67500</v>
      </c>
      <c r="H15" s="122">
        <v>56500</v>
      </c>
      <c r="I15" s="122">
        <v>45000</v>
      </c>
      <c r="J15" s="122">
        <v>0</v>
      </c>
      <c r="K15" s="122">
        <v>2896300</v>
      </c>
      <c r="L15" s="122">
        <v>1150000</v>
      </c>
      <c r="M15" s="122">
        <v>3642960</v>
      </c>
      <c r="N15" s="122">
        <v>0</v>
      </c>
      <c r="O15" s="122">
        <v>0</v>
      </c>
      <c r="P15" s="122">
        <v>343400</v>
      </c>
      <c r="Q15" s="122">
        <v>302945</v>
      </c>
      <c r="R15" s="122">
        <v>319000</v>
      </c>
      <c r="S15" s="122">
        <v>90000</v>
      </c>
      <c r="T15" s="122">
        <v>104500</v>
      </c>
      <c r="U15" s="122">
        <v>650000</v>
      </c>
      <c r="V15" s="122">
        <v>16500</v>
      </c>
      <c r="W15" s="122">
        <v>7</v>
      </c>
      <c r="X15" s="123">
        <v>0</v>
      </c>
    </row>
    <row r="16" spans="1:24" ht="13.5" thickBot="1" x14ac:dyDescent="0.25">
      <c r="A16" s="125" t="s">
        <v>29</v>
      </c>
      <c r="B16" s="126">
        <v>2974000</v>
      </c>
      <c r="C16" s="126">
        <v>2401500</v>
      </c>
      <c r="D16" s="126">
        <v>4437000</v>
      </c>
      <c r="E16" s="126">
        <v>879500</v>
      </c>
      <c r="F16" s="126">
        <v>1471000</v>
      </c>
      <c r="G16" s="126">
        <v>320500</v>
      </c>
      <c r="H16" s="126">
        <v>56500</v>
      </c>
      <c r="I16" s="126">
        <v>665000</v>
      </c>
      <c r="J16" s="126">
        <v>0</v>
      </c>
      <c r="K16" s="126">
        <v>4991300</v>
      </c>
      <c r="L16" s="126">
        <v>2208000</v>
      </c>
      <c r="M16" s="126">
        <v>8865960</v>
      </c>
      <c r="N16" s="126">
        <v>0</v>
      </c>
      <c r="O16" s="126">
        <v>85000</v>
      </c>
      <c r="P16" s="126">
        <v>704400</v>
      </c>
      <c r="Q16" s="126">
        <v>1112945</v>
      </c>
      <c r="R16" s="126">
        <v>341000</v>
      </c>
      <c r="S16" s="126">
        <v>90000</v>
      </c>
      <c r="T16" s="126">
        <v>104500</v>
      </c>
      <c r="U16" s="126">
        <v>650000</v>
      </c>
      <c r="V16" s="126">
        <v>16500</v>
      </c>
      <c r="W16" s="126">
        <v>7</v>
      </c>
      <c r="X16" s="127">
        <v>0</v>
      </c>
    </row>
    <row r="17" spans="1:24" ht="13.5" thickTop="1" x14ac:dyDescent="0.2"/>
    <row r="18" spans="1:24" ht="13.5" thickBot="1" x14ac:dyDescent="0.25"/>
    <row r="19" spans="1:24" ht="14.25" thickTop="1" thickBot="1" x14ac:dyDescent="0.25">
      <c r="A19" s="118" t="s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2"/>
    </row>
    <row r="20" spans="1:24" x14ac:dyDescent="0.2">
      <c r="A20" s="119"/>
      <c r="B20" s="120" t="s">
        <v>70</v>
      </c>
      <c r="C20" s="121" t="s">
        <v>71</v>
      </c>
      <c r="D20" s="121" t="s">
        <v>72</v>
      </c>
      <c r="E20" s="121" t="s">
        <v>73</v>
      </c>
      <c r="F20" s="121" t="s">
        <v>74</v>
      </c>
      <c r="G20" s="121" t="s">
        <v>75</v>
      </c>
      <c r="H20" s="121" t="s">
        <v>76</v>
      </c>
      <c r="I20" s="121" t="s">
        <v>77</v>
      </c>
      <c r="J20" s="121" t="s">
        <v>78</v>
      </c>
      <c r="K20" s="121" t="s">
        <v>79</v>
      </c>
      <c r="L20" s="121" t="s">
        <v>80</v>
      </c>
      <c r="M20" s="121" t="s">
        <v>81</v>
      </c>
      <c r="N20" s="121" t="s">
        <v>82</v>
      </c>
      <c r="O20" s="121" t="s">
        <v>83</v>
      </c>
      <c r="P20" s="121" t="s">
        <v>19</v>
      </c>
      <c r="Q20" s="121" t="s">
        <v>18</v>
      </c>
      <c r="R20" s="121" t="s">
        <v>20</v>
      </c>
      <c r="S20" s="121" t="s">
        <v>47</v>
      </c>
      <c r="T20" s="121" t="s">
        <v>24</v>
      </c>
      <c r="U20" s="121" t="s">
        <v>26</v>
      </c>
      <c r="V20" s="121" t="s">
        <v>25</v>
      </c>
      <c r="W20" s="121" t="s">
        <v>23</v>
      </c>
      <c r="X20" s="121" t="s">
        <v>22</v>
      </c>
    </row>
    <row r="21" spans="1:24" x14ac:dyDescent="0.2">
      <c r="A21" s="119"/>
      <c r="B21" s="122" t="s">
        <v>6</v>
      </c>
      <c r="C21" s="122" t="s">
        <v>6</v>
      </c>
      <c r="D21" s="122" t="s">
        <v>6</v>
      </c>
      <c r="E21" s="122" t="s">
        <v>6</v>
      </c>
      <c r="F21" s="122" t="s">
        <v>6</v>
      </c>
      <c r="G21" s="122" t="s">
        <v>6</v>
      </c>
      <c r="H21" s="122" t="s">
        <v>6</v>
      </c>
      <c r="I21" s="122" t="s">
        <v>6</v>
      </c>
      <c r="J21" s="122" t="s">
        <v>6</v>
      </c>
      <c r="K21" s="122" t="s">
        <v>6</v>
      </c>
      <c r="L21" s="122" t="s">
        <v>6</v>
      </c>
      <c r="M21" s="122" t="s">
        <v>6</v>
      </c>
      <c r="N21" s="122" t="s">
        <v>6</v>
      </c>
      <c r="O21" s="122" t="s">
        <v>6</v>
      </c>
      <c r="P21" s="122" t="s">
        <v>6</v>
      </c>
      <c r="Q21" s="122" t="s">
        <v>6</v>
      </c>
      <c r="R21" s="122" t="s">
        <v>6</v>
      </c>
      <c r="S21" s="122" t="s">
        <v>6</v>
      </c>
      <c r="T21" s="122" t="s">
        <v>6</v>
      </c>
      <c r="U21" s="122" t="s">
        <v>6</v>
      </c>
      <c r="V21" s="122" t="s">
        <v>6</v>
      </c>
      <c r="W21" s="122" t="s">
        <v>6</v>
      </c>
      <c r="X21" s="123" t="s">
        <v>6</v>
      </c>
    </row>
    <row r="22" spans="1:24" x14ac:dyDescent="0.2">
      <c r="A22" s="124" t="s">
        <v>30</v>
      </c>
      <c r="B22" s="122">
        <v>45000</v>
      </c>
      <c r="C22" s="122">
        <v>0</v>
      </c>
      <c r="D22" s="122">
        <v>40000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95000</v>
      </c>
      <c r="L22" s="122">
        <v>450000</v>
      </c>
      <c r="M22" s="122">
        <v>160000</v>
      </c>
      <c r="N22" s="122">
        <v>0</v>
      </c>
      <c r="O22" s="122">
        <v>0</v>
      </c>
      <c r="P22" s="122">
        <v>0</v>
      </c>
      <c r="Q22" s="122">
        <v>0</v>
      </c>
      <c r="R22" s="122">
        <v>0</v>
      </c>
      <c r="S22" s="122">
        <v>0</v>
      </c>
      <c r="T22" s="122">
        <v>0</v>
      </c>
      <c r="U22" s="122">
        <v>0</v>
      </c>
      <c r="V22" s="122">
        <v>0</v>
      </c>
      <c r="W22" s="122">
        <v>0</v>
      </c>
      <c r="X22" s="123">
        <v>0</v>
      </c>
    </row>
    <row r="23" spans="1:24" x14ac:dyDescent="0.2">
      <c r="A23" s="124" t="s">
        <v>31</v>
      </c>
      <c r="B23" s="122">
        <v>0</v>
      </c>
      <c r="C23" s="122">
        <v>0</v>
      </c>
      <c r="D23" s="122">
        <v>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2">
        <v>0</v>
      </c>
      <c r="S23" s="122">
        <v>0</v>
      </c>
      <c r="T23" s="122">
        <v>0</v>
      </c>
      <c r="U23" s="122">
        <v>0</v>
      </c>
      <c r="V23" s="122">
        <v>0</v>
      </c>
      <c r="W23" s="122">
        <v>0</v>
      </c>
      <c r="X23" s="123">
        <v>0</v>
      </c>
    </row>
    <row r="24" spans="1:24" x14ac:dyDescent="0.2">
      <c r="A24" s="124" t="s">
        <v>32</v>
      </c>
      <c r="B24" s="122">
        <v>276000</v>
      </c>
      <c r="C24" s="122">
        <v>158000</v>
      </c>
      <c r="D24" s="122">
        <v>1112000</v>
      </c>
      <c r="E24" s="122">
        <v>40000</v>
      </c>
      <c r="F24" s="122">
        <v>0</v>
      </c>
      <c r="G24" s="122">
        <v>0</v>
      </c>
      <c r="H24" s="122">
        <v>0</v>
      </c>
      <c r="I24" s="122">
        <v>0</v>
      </c>
      <c r="J24" s="122">
        <v>0</v>
      </c>
      <c r="K24" s="122">
        <v>1460000</v>
      </c>
      <c r="L24" s="122">
        <v>591000</v>
      </c>
      <c r="M24" s="122">
        <v>1790000</v>
      </c>
      <c r="N24" s="122">
        <v>0</v>
      </c>
      <c r="O24" s="122">
        <v>0</v>
      </c>
      <c r="P24" s="122">
        <v>165000</v>
      </c>
      <c r="Q24" s="122">
        <v>135000</v>
      </c>
      <c r="R24" s="122">
        <v>0</v>
      </c>
      <c r="S24" s="122">
        <v>0</v>
      </c>
      <c r="T24" s="122">
        <v>0</v>
      </c>
      <c r="U24" s="122">
        <v>0</v>
      </c>
      <c r="V24" s="122">
        <v>0</v>
      </c>
      <c r="W24" s="122">
        <v>0</v>
      </c>
      <c r="X24" s="123">
        <v>0</v>
      </c>
    </row>
    <row r="25" spans="1:24" ht="13.5" thickBot="1" x14ac:dyDescent="0.25">
      <c r="A25" s="125" t="s">
        <v>29</v>
      </c>
      <c r="B25" s="126">
        <v>321000</v>
      </c>
      <c r="C25" s="126">
        <v>158000</v>
      </c>
      <c r="D25" s="126">
        <v>1152000</v>
      </c>
      <c r="E25" s="126">
        <v>40000</v>
      </c>
      <c r="F25" s="126">
        <v>0</v>
      </c>
      <c r="G25" s="126">
        <v>0</v>
      </c>
      <c r="H25" s="126">
        <v>0</v>
      </c>
      <c r="I25" s="126">
        <v>0</v>
      </c>
      <c r="J25" s="126">
        <v>0</v>
      </c>
      <c r="K25" s="126">
        <v>1555000</v>
      </c>
      <c r="L25" s="126">
        <v>1041000</v>
      </c>
      <c r="M25" s="126">
        <v>1950000</v>
      </c>
      <c r="N25" s="126">
        <v>0</v>
      </c>
      <c r="O25" s="126">
        <v>0</v>
      </c>
      <c r="P25" s="126">
        <v>165000</v>
      </c>
      <c r="Q25" s="126">
        <v>135000</v>
      </c>
      <c r="R25" s="126">
        <v>0</v>
      </c>
      <c r="S25" s="126">
        <v>0</v>
      </c>
      <c r="T25" s="126">
        <v>0</v>
      </c>
      <c r="U25" s="126">
        <v>0</v>
      </c>
      <c r="V25" s="126">
        <v>0</v>
      </c>
      <c r="W25" s="126">
        <v>0</v>
      </c>
      <c r="X25" s="127">
        <v>0</v>
      </c>
    </row>
    <row r="26" spans="1:24" ht="13.5" thickTop="1" x14ac:dyDescent="0.2"/>
    <row r="27" spans="1:24" ht="13.5" thickBot="1" x14ac:dyDescent="0.25"/>
    <row r="28" spans="1:24" ht="14.25" thickTop="1" thickBot="1" x14ac:dyDescent="0.25">
      <c r="A28" s="118" t="s">
        <v>17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2"/>
    </row>
    <row r="29" spans="1:24" x14ac:dyDescent="0.2">
      <c r="A29" s="119"/>
      <c r="B29" s="120" t="s">
        <v>70</v>
      </c>
      <c r="C29" s="121" t="s">
        <v>71</v>
      </c>
      <c r="D29" s="121" t="s">
        <v>72</v>
      </c>
      <c r="E29" s="121" t="s">
        <v>73</v>
      </c>
      <c r="F29" s="121" t="s">
        <v>74</v>
      </c>
      <c r="G29" s="121" t="s">
        <v>75</v>
      </c>
      <c r="H29" s="121" t="s">
        <v>76</v>
      </c>
      <c r="I29" s="121" t="s">
        <v>77</v>
      </c>
      <c r="J29" s="121" t="s">
        <v>78</v>
      </c>
      <c r="K29" s="121" t="s">
        <v>79</v>
      </c>
      <c r="L29" s="121" t="s">
        <v>80</v>
      </c>
      <c r="M29" s="121" t="s">
        <v>81</v>
      </c>
      <c r="N29" s="121" t="s">
        <v>82</v>
      </c>
      <c r="O29" s="121" t="s">
        <v>83</v>
      </c>
      <c r="P29" s="121" t="s">
        <v>19</v>
      </c>
      <c r="Q29" s="121" t="s">
        <v>18</v>
      </c>
      <c r="R29" s="121" t="s">
        <v>20</v>
      </c>
      <c r="S29" s="121" t="s">
        <v>47</v>
      </c>
      <c r="T29" s="121" t="s">
        <v>24</v>
      </c>
      <c r="U29" s="121" t="s">
        <v>26</v>
      </c>
      <c r="V29" s="121" t="s">
        <v>25</v>
      </c>
      <c r="W29" s="121" t="s">
        <v>23</v>
      </c>
      <c r="X29" s="121" t="s">
        <v>22</v>
      </c>
    </row>
    <row r="30" spans="1:24" x14ac:dyDescent="0.2">
      <c r="A30" s="119"/>
      <c r="B30" s="122" t="s">
        <v>6</v>
      </c>
      <c r="C30" s="122" t="s">
        <v>6</v>
      </c>
      <c r="D30" s="122" t="s">
        <v>6</v>
      </c>
      <c r="E30" s="122" t="s">
        <v>6</v>
      </c>
      <c r="F30" s="122" t="s">
        <v>6</v>
      </c>
      <c r="G30" s="122" t="s">
        <v>6</v>
      </c>
      <c r="H30" s="122" t="s">
        <v>6</v>
      </c>
      <c r="I30" s="122" t="s">
        <v>6</v>
      </c>
      <c r="J30" s="122" t="s">
        <v>6</v>
      </c>
      <c r="K30" s="122" t="s">
        <v>6</v>
      </c>
      <c r="L30" s="122" t="s">
        <v>6</v>
      </c>
      <c r="M30" s="122" t="s">
        <v>6</v>
      </c>
      <c r="N30" s="122" t="s">
        <v>6</v>
      </c>
      <c r="O30" s="122" t="s">
        <v>6</v>
      </c>
      <c r="P30" s="122" t="s">
        <v>6</v>
      </c>
      <c r="Q30" s="122" t="s">
        <v>6</v>
      </c>
      <c r="R30" s="122" t="s">
        <v>6</v>
      </c>
      <c r="S30" s="122" t="s">
        <v>6</v>
      </c>
      <c r="T30" s="122" t="s">
        <v>6</v>
      </c>
      <c r="U30" s="122" t="s">
        <v>6</v>
      </c>
      <c r="V30" s="122" t="s">
        <v>6</v>
      </c>
      <c r="W30" s="122" t="s">
        <v>6</v>
      </c>
      <c r="X30" s="123" t="s">
        <v>6</v>
      </c>
    </row>
    <row r="31" spans="1:24" x14ac:dyDescent="0.2">
      <c r="A31" s="124" t="s">
        <v>30</v>
      </c>
      <c r="B31" s="122">
        <v>557</v>
      </c>
      <c r="C31" s="122">
        <v>225</v>
      </c>
      <c r="D31" s="122">
        <v>370</v>
      </c>
      <c r="E31" s="122">
        <v>450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280</v>
      </c>
      <c r="L31" s="122">
        <v>213</v>
      </c>
      <c r="M31" s="122">
        <v>285</v>
      </c>
      <c r="N31" s="122">
        <v>0</v>
      </c>
      <c r="O31" s="122">
        <v>0</v>
      </c>
      <c r="P31" s="122">
        <v>460</v>
      </c>
      <c r="Q31" s="122">
        <v>175</v>
      </c>
      <c r="R31" s="122">
        <v>775</v>
      </c>
      <c r="S31" s="122">
        <v>0</v>
      </c>
      <c r="T31" s="122">
        <v>0</v>
      </c>
      <c r="U31" s="122">
        <v>0</v>
      </c>
      <c r="V31" s="122">
        <v>0</v>
      </c>
      <c r="W31" s="122">
        <v>0</v>
      </c>
      <c r="X31" s="123">
        <v>0</v>
      </c>
    </row>
    <row r="32" spans="1:24" x14ac:dyDescent="0.2">
      <c r="A32" s="124" t="s">
        <v>31</v>
      </c>
      <c r="B32" s="122">
        <v>0</v>
      </c>
      <c r="C32" s="122">
        <v>0</v>
      </c>
      <c r="D32" s="122">
        <v>0</v>
      </c>
      <c r="E32" s="122">
        <v>0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0</v>
      </c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122">
        <v>0</v>
      </c>
      <c r="S32" s="122">
        <v>0</v>
      </c>
      <c r="T32" s="122">
        <v>0</v>
      </c>
      <c r="U32" s="122">
        <v>0</v>
      </c>
      <c r="V32" s="122">
        <v>0</v>
      </c>
      <c r="W32" s="122">
        <v>0</v>
      </c>
      <c r="X32" s="123">
        <v>0</v>
      </c>
    </row>
    <row r="33" spans="1:24" x14ac:dyDescent="0.2">
      <c r="A33" s="124" t="s">
        <v>32</v>
      </c>
      <c r="B33" s="122">
        <v>0</v>
      </c>
      <c r="C33" s="122">
        <v>0</v>
      </c>
      <c r="D33" s="122">
        <v>0</v>
      </c>
      <c r="E33" s="122">
        <v>0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122">
        <v>0</v>
      </c>
      <c r="S33" s="122">
        <v>0</v>
      </c>
      <c r="T33" s="122">
        <v>0</v>
      </c>
      <c r="U33" s="122">
        <v>0</v>
      </c>
      <c r="V33" s="122">
        <v>0</v>
      </c>
      <c r="W33" s="122">
        <v>0</v>
      </c>
      <c r="X33" s="123">
        <v>0</v>
      </c>
    </row>
    <row r="34" spans="1:24" ht="13.5" thickBot="1" x14ac:dyDescent="0.25">
      <c r="A34" s="125" t="s">
        <v>29</v>
      </c>
      <c r="B34" s="126">
        <v>557</v>
      </c>
      <c r="C34" s="126">
        <v>225</v>
      </c>
      <c r="D34" s="126">
        <v>370</v>
      </c>
      <c r="E34" s="126">
        <v>450</v>
      </c>
      <c r="F34" s="126">
        <v>0</v>
      </c>
      <c r="G34" s="126">
        <v>0</v>
      </c>
      <c r="H34" s="126">
        <v>0</v>
      </c>
      <c r="I34" s="126">
        <v>0</v>
      </c>
      <c r="J34" s="126">
        <v>0</v>
      </c>
      <c r="K34" s="126">
        <v>280</v>
      </c>
      <c r="L34" s="126">
        <v>213</v>
      </c>
      <c r="M34" s="126">
        <v>285</v>
      </c>
      <c r="N34" s="126">
        <v>0</v>
      </c>
      <c r="O34" s="126">
        <v>0</v>
      </c>
      <c r="P34" s="126">
        <v>460</v>
      </c>
      <c r="Q34" s="126">
        <v>175</v>
      </c>
      <c r="R34" s="126">
        <v>775</v>
      </c>
      <c r="S34" s="126">
        <v>0</v>
      </c>
      <c r="T34" s="126">
        <v>0</v>
      </c>
      <c r="U34" s="126">
        <v>0</v>
      </c>
      <c r="V34" s="126">
        <v>0</v>
      </c>
      <c r="W34" s="126">
        <v>0</v>
      </c>
      <c r="X34" s="127">
        <v>0</v>
      </c>
    </row>
    <row r="35" spans="1:24" ht="13.5" thickTop="1" x14ac:dyDescent="0.2"/>
    <row r="36" spans="1:24" ht="13.5" thickBot="1" x14ac:dyDescent="0.25"/>
    <row r="37" spans="1:24" ht="14.25" thickTop="1" thickBot="1" x14ac:dyDescent="0.25">
      <c r="A37" s="118" t="s">
        <v>17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2"/>
    </row>
    <row r="38" spans="1:24" x14ac:dyDescent="0.2">
      <c r="A38" s="119"/>
      <c r="B38" s="120" t="s">
        <v>70</v>
      </c>
      <c r="C38" s="121" t="s">
        <v>71</v>
      </c>
      <c r="D38" s="121" t="s">
        <v>72</v>
      </c>
      <c r="E38" s="121" t="s">
        <v>73</v>
      </c>
      <c r="F38" s="121" t="s">
        <v>74</v>
      </c>
      <c r="G38" s="121" t="s">
        <v>75</v>
      </c>
      <c r="H38" s="121" t="s">
        <v>76</v>
      </c>
      <c r="I38" s="121" t="s">
        <v>77</v>
      </c>
      <c r="J38" s="121" t="s">
        <v>78</v>
      </c>
      <c r="K38" s="121" t="s">
        <v>79</v>
      </c>
      <c r="L38" s="121" t="s">
        <v>80</v>
      </c>
      <c r="M38" s="121" t="s">
        <v>81</v>
      </c>
      <c r="N38" s="121" t="s">
        <v>82</v>
      </c>
      <c r="O38" s="121" t="s">
        <v>83</v>
      </c>
      <c r="P38" s="121" t="s">
        <v>19</v>
      </c>
      <c r="Q38" s="121" t="s">
        <v>18</v>
      </c>
      <c r="R38" s="121" t="s">
        <v>20</v>
      </c>
      <c r="S38" s="121" t="s">
        <v>47</v>
      </c>
      <c r="T38" s="121" t="s">
        <v>24</v>
      </c>
      <c r="U38" s="121" t="s">
        <v>26</v>
      </c>
      <c r="V38" s="121" t="s">
        <v>25</v>
      </c>
      <c r="W38" s="121" t="s">
        <v>23</v>
      </c>
      <c r="X38" s="121" t="s">
        <v>22</v>
      </c>
    </row>
    <row r="39" spans="1:24" x14ac:dyDescent="0.2">
      <c r="A39" s="119"/>
      <c r="B39" s="122" t="s">
        <v>6</v>
      </c>
      <c r="C39" s="122" t="s">
        <v>6</v>
      </c>
      <c r="D39" s="122" t="s">
        <v>6</v>
      </c>
      <c r="E39" s="122" t="s">
        <v>6</v>
      </c>
      <c r="F39" s="122" t="s">
        <v>6</v>
      </c>
      <c r="G39" s="122" t="s">
        <v>6</v>
      </c>
      <c r="H39" s="122" t="s">
        <v>6</v>
      </c>
      <c r="I39" s="122" t="s">
        <v>6</v>
      </c>
      <c r="J39" s="122" t="s">
        <v>6</v>
      </c>
      <c r="K39" s="122" t="s">
        <v>6</v>
      </c>
      <c r="L39" s="122" t="s">
        <v>6</v>
      </c>
      <c r="M39" s="122" t="s">
        <v>6</v>
      </c>
      <c r="N39" s="122" t="s">
        <v>6</v>
      </c>
      <c r="O39" s="122" t="s">
        <v>6</v>
      </c>
      <c r="P39" s="122" t="s">
        <v>6</v>
      </c>
      <c r="Q39" s="122" t="s">
        <v>6</v>
      </c>
      <c r="R39" s="122" t="s">
        <v>6</v>
      </c>
      <c r="S39" s="122" t="s">
        <v>6</v>
      </c>
      <c r="T39" s="122" t="s">
        <v>6</v>
      </c>
      <c r="U39" s="122" t="s">
        <v>6</v>
      </c>
      <c r="V39" s="122" t="s">
        <v>6</v>
      </c>
      <c r="W39" s="122" t="s">
        <v>6</v>
      </c>
      <c r="X39" s="123" t="s">
        <v>6</v>
      </c>
    </row>
    <row r="40" spans="1:24" x14ac:dyDescent="0.2">
      <c r="A40" s="124" t="s">
        <v>30</v>
      </c>
      <c r="B40" s="122">
        <v>150</v>
      </c>
      <c r="C40" s="122">
        <v>120</v>
      </c>
      <c r="D40" s="122">
        <v>160</v>
      </c>
      <c r="E40" s="122">
        <v>50</v>
      </c>
      <c r="F40" s="122">
        <v>700</v>
      </c>
      <c r="G40" s="122">
        <v>220</v>
      </c>
      <c r="H40" s="122">
        <v>250</v>
      </c>
      <c r="I40" s="122">
        <v>0</v>
      </c>
      <c r="J40" s="122">
        <v>0</v>
      </c>
      <c r="K40" s="122">
        <v>0</v>
      </c>
      <c r="L40" s="122">
        <v>0</v>
      </c>
      <c r="M40" s="122">
        <v>0</v>
      </c>
      <c r="N40" s="122">
        <v>0</v>
      </c>
      <c r="O40" s="122">
        <v>0</v>
      </c>
      <c r="P40" s="122">
        <v>0</v>
      </c>
      <c r="Q40" s="122">
        <v>0</v>
      </c>
      <c r="R40" s="122">
        <v>0</v>
      </c>
      <c r="S40" s="122">
        <v>0</v>
      </c>
      <c r="T40" s="122">
        <v>0</v>
      </c>
      <c r="U40" s="122">
        <v>0</v>
      </c>
      <c r="V40" s="122">
        <v>0</v>
      </c>
      <c r="W40" s="122">
        <v>0</v>
      </c>
      <c r="X40" s="123">
        <v>0</v>
      </c>
    </row>
    <row r="41" spans="1:24" x14ac:dyDescent="0.2">
      <c r="A41" s="124" t="s">
        <v>31</v>
      </c>
      <c r="B41" s="122">
        <v>0</v>
      </c>
      <c r="C41" s="122">
        <v>0</v>
      </c>
      <c r="D41" s="122">
        <v>0</v>
      </c>
      <c r="E41" s="122">
        <v>0</v>
      </c>
      <c r="F41" s="122">
        <v>0</v>
      </c>
      <c r="G41" s="122">
        <v>0</v>
      </c>
      <c r="H41" s="122">
        <v>0</v>
      </c>
      <c r="I41" s="122">
        <v>0</v>
      </c>
      <c r="J41" s="122">
        <v>0</v>
      </c>
      <c r="K41" s="122">
        <v>0</v>
      </c>
      <c r="L41" s="122">
        <v>0</v>
      </c>
      <c r="M41" s="122">
        <v>0</v>
      </c>
      <c r="N41" s="122">
        <v>0</v>
      </c>
      <c r="O41" s="122">
        <v>0</v>
      </c>
      <c r="P41" s="122">
        <v>38000</v>
      </c>
      <c r="Q41" s="122">
        <v>26500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22">
        <v>0</v>
      </c>
      <c r="X41" s="123">
        <v>0</v>
      </c>
    </row>
    <row r="42" spans="1:24" x14ac:dyDescent="0.2">
      <c r="A42" s="124" t="s">
        <v>32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22">
        <v>0</v>
      </c>
      <c r="X42" s="123">
        <v>0</v>
      </c>
    </row>
    <row r="43" spans="1:24" ht="13.5" thickBot="1" x14ac:dyDescent="0.25">
      <c r="A43" s="125" t="s">
        <v>29</v>
      </c>
      <c r="B43" s="126">
        <v>150</v>
      </c>
      <c r="C43" s="126">
        <v>120</v>
      </c>
      <c r="D43" s="126">
        <v>160</v>
      </c>
      <c r="E43" s="126">
        <v>50</v>
      </c>
      <c r="F43" s="126">
        <v>700</v>
      </c>
      <c r="G43" s="126">
        <v>220</v>
      </c>
      <c r="H43" s="126">
        <v>250</v>
      </c>
      <c r="I43" s="126">
        <v>0</v>
      </c>
      <c r="J43" s="126">
        <v>0</v>
      </c>
      <c r="K43" s="126">
        <v>0</v>
      </c>
      <c r="L43" s="126">
        <v>0</v>
      </c>
      <c r="M43" s="126">
        <v>0</v>
      </c>
      <c r="N43" s="126">
        <v>0</v>
      </c>
      <c r="O43" s="126">
        <v>0</v>
      </c>
      <c r="P43" s="126">
        <v>123000</v>
      </c>
      <c r="Q43" s="126">
        <v>47500</v>
      </c>
      <c r="R43" s="126">
        <v>132000</v>
      </c>
      <c r="S43" s="126">
        <v>0</v>
      </c>
      <c r="T43" s="126">
        <v>0</v>
      </c>
      <c r="U43" s="126">
        <v>0</v>
      </c>
      <c r="V43" s="126">
        <v>0</v>
      </c>
      <c r="W43" s="126">
        <v>0</v>
      </c>
      <c r="X43" s="127">
        <v>0</v>
      </c>
    </row>
    <row r="44" spans="1:24" ht="13.5" thickTop="1" x14ac:dyDescent="0.2"/>
    <row r="45" spans="1:24" ht="13.5" thickBot="1" x14ac:dyDescent="0.25"/>
    <row r="46" spans="1:24" ht="14.25" thickTop="1" thickBot="1" x14ac:dyDescent="0.25">
      <c r="A46" s="118" t="s">
        <v>17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2"/>
    </row>
    <row r="47" spans="1:24" x14ac:dyDescent="0.2">
      <c r="A47" s="119"/>
      <c r="B47" s="120" t="s">
        <v>70</v>
      </c>
      <c r="C47" s="121" t="s">
        <v>71</v>
      </c>
      <c r="D47" s="121" t="s">
        <v>72</v>
      </c>
      <c r="E47" s="121" t="s">
        <v>73</v>
      </c>
      <c r="F47" s="121" t="s">
        <v>74</v>
      </c>
      <c r="G47" s="121" t="s">
        <v>75</v>
      </c>
      <c r="H47" s="121" t="s">
        <v>76</v>
      </c>
      <c r="I47" s="121" t="s">
        <v>77</v>
      </c>
      <c r="J47" s="121" t="s">
        <v>78</v>
      </c>
      <c r="K47" s="121" t="s">
        <v>79</v>
      </c>
      <c r="L47" s="121" t="s">
        <v>80</v>
      </c>
      <c r="M47" s="121" t="s">
        <v>81</v>
      </c>
      <c r="N47" s="121" t="s">
        <v>82</v>
      </c>
      <c r="O47" s="121" t="s">
        <v>83</v>
      </c>
      <c r="P47" s="121" t="s">
        <v>19</v>
      </c>
      <c r="Q47" s="121" t="s">
        <v>18</v>
      </c>
      <c r="R47" s="121" t="s">
        <v>20</v>
      </c>
      <c r="S47" s="121" t="s">
        <v>47</v>
      </c>
      <c r="T47" s="121" t="s">
        <v>24</v>
      </c>
      <c r="U47" s="121" t="s">
        <v>26</v>
      </c>
      <c r="V47" s="121" t="s">
        <v>25</v>
      </c>
      <c r="W47" s="121" t="s">
        <v>23</v>
      </c>
      <c r="X47" s="121" t="s">
        <v>22</v>
      </c>
    </row>
    <row r="48" spans="1:24" x14ac:dyDescent="0.2">
      <c r="A48" s="119"/>
      <c r="B48" s="122" t="s">
        <v>6</v>
      </c>
      <c r="C48" s="122" t="s">
        <v>6</v>
      </c>
      <c r="D48" s="122" t="s">
        <v>6</v>
      </c>
      <c r="E48" s="122" t="s">
        <v>6</v>
      </c>
      <c r="F48" s="122" t="s">
        <v>6</v>
      </c>
      <c r="G48" s="122" t="s">
        <v>6</v>
      </c>
      <c r="H48" s="122" t="s">
        <v>6</v>
      </c>
      <c r="I48" s="122" t="s">
        <v>6</v>
      </c>
      <c r="J48" s="122" t="s">
        <v>6</v>
      </c>
      <c r="K48" s="122" t="s">
        <v>6</v>
      </c>
      <c r="L48" s="122" t="s">
        <v>6</v>
      </c>
      <c r="M48" s="122" t="s">
        <v>6</v>
      </c>
      <c r="N48" s="122" t="s">
        <v>6</v>
      </c>
      <c r="O48" s="122" t="s">
        <v>6</v>
      </c>
      <c r="P48" s="122" t="s">
        <v>6</v>
      </c>
      <c r="Q48" s="122" t="s">
        <v>6</v>
      </c>
      <c r="R48" s="122" t="s">
        <v>6</v>
      </c>
      <c r="S48" s="122" t="s">
        <v>6</v>
      </c>
      <c r="T48" s="122" t="s">
        <v>6</v>
      </c>
      <c r="U48" s="122" t="s">
        <v>6</v>
      </c>
      <c r="V48" s="122" t="s">
        <v>6</v>
      </c>
      <c r="W48" s="122" t="s">
        <v>6</v>
      </c>
      <c r="X48" s="123" t="s">
        <v>6</v>
      </c>
    </row>
    <row r="49" spans="1:24" x14ac:dyDescent="0.2">
      <c r="A49" s="124" t="s">
        <v>30</v>
      </c>
      <c r="B49" s="122">
        <v>8500</v>
      </c>
      <c r="C49" s="122">
        <v>16000</v>
      </c>
      <c r="D49" s="122">
        <v>11227</v>
      </c>
      <c r="E49" s="122">
        <v>25000</v>
      </c>
      <c r="F49" s="122">
        <v>6500</v>
      </c>
      <c r="G49" s="122">
        <v>0</v>
      </c>
      <c r="H49" s="122">
        <v>6000</v>
      </c>
      <c r="I49" s="122">
        <v>5000</v>
      </c>
      <c r="J49" s="122">
        <v>3500</v>
      </c>
      <c r="K49" s="122">
        <v>19250</v>
      </c>
      <c r="L49" s="122">
        <v>15000</v>
      </c>
      <c r="M49" s="122">
        <v>15500</v>
      </c>
      <c r="N49" s="122">
        <v>0</v>
      </c>
      <c r="O49" s="122">
        <v>0</v>
      </c>
      <c r="P49" s="122">
        <v>320</v>
      </c>
      <c r="Q49" s="122">
        <v>130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3">
        <v>0</v>
      </c>
    </row>
    <row r="50" spans="1:24" x14ac:dyDescent="0.2">
      <c r="A50" s="124" t="s">
        <v>31</v>
      </c>
      <c r="B50" s="122">
        <v>46000</v>
      </c>
      <c r="C50" s="122">
        <v>30000</v>
      </c>
      <c r="D50" s="122">
        <v>19000</v>
      </c>
      <c r="E50" s="122">
        <v>31000</v>
      </c>
      <c r="F50" s="122">
        <v>0</v>
      </c>
      <c r="G50" s="122">
        <v>85000</v>
      </c>
      <c r="H50" s="122">
        <v>80000</v>
      </c>
      <c r="I50" s="122">
        <v>0</v>
      </c>
      <c r="J50" s="122">
        <v>0</v>
      </c>
      <c r="K50" s="122">
        <v>22000</v>
      </c>
      <c r="L50" s="122">
        <v>14000</v>
      </c>
      <c r="M50" s="122">
        <v>38000</v>
      </c>
      <c r="N50" s="122">
        <v>0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3">
        <v>0</v>
      </c>
    </row>
    <row r="51" spans="1:24" x14ac:dyDescent="0.2">
      <c r="A51" s="124" t="s">
        <v>32</v>
      </c>
      <c r="B51" s="122">
        <v>0</v>
      </c>
      <c r="C51" s="122">
        <v>0</v>
      </c>
      <c r="D51" s="122">
        <v>0</v>
      </c>
      <c r="E51" s="122">
        <v>0</v>
      </c>
      <c r="F51" s="122">
        <v>0</v>
      </c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22">
        <v>0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3">
        <v>0</v>
      </c>
    </row>
    <row r="52" spans="1:24" ht="13.5" thickBot="1" x14ac:dyDescent="0.25">
      <c r="A52" s="125" t="s">
        <v>29</v>
      </c>
      <c r="B52" s="126">
        <v>195000</v>
      </c>
      <c r="C52" s="126">
        <v>309000</v>
      </c>
      <c r="D52" s="126">
        <v>268227</v>
      </c>
      <c r="E52" s="126">
        <v>87000</v>
      </c>
      <c r="F52" s="126">
        <v>6500</v>
      </c>
      <c r="G52" s="126">
        <v>113000</v>
      </c>
      <c r="H52" s="126">
        <v>101000</v>
      </c>
      <c r="I52" s="126">
        <v>5000</v>
      </c>
      <c r="J52" s="126">
        <v>3500</v>
      </c>
      <c r="K52" s="126">
        <v>166250</v>
      </c>
      <c r="L52" s="126">
        <v>89000</v>
      </c>
      <c r="M52" s="126">
        <v>664500</v>
      </c>
      <c r="N52" s="126">
        <v>270000</v>
      </c>
      <c r="O52" s="126">
        <v>0</v>
      </c>
      <c r="P52" s="126">
        <v>320</v>
      </c>
      <c r="Q52" s="126">
        <v>130</v>
      </c>
      <c r="R52" s="126">
        <v>0</v>
      </c>
      <c r="S52" s="126">
        <v>0</v>
      </c>
      <c r="T52" s="126">
        <v>0</v>
      </c>
      <c r="U52" s="126">
        <v>0</v>
      </c>
      <c r="V52" s="126">
        <v>0</v>
      </c>
      <c r="W52" s="126">
        <v>0</v>
      </c>
      <c r="X52" s="127">
        <v>0</v>
      </c>
    </row>
    <row r="53" spans="1:24" ht="13.5" thickTop="1" x14ac:dyDescent="0.2"/>
    <row r="54" spans="1:24" ht="13.5" thickBot="1" x14ac:dyDescent="0.25"/>
    <row r="55" spans="1:24" ht="14.25" thickTop="1" thickBot="1" x14ac:dyDescent="0.25">
      <c r="A55" s="118" t="s">
        <v>17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2"/>
    </row>
    <row r="56" spans="1:24" x14ac:dyDescent="0.2">
      <c r="A56" s="119"/>
      <c r="B56" s="120" t="s">
        <v>70</v>
      </c>
      <c r="C56" s="121" t="s">
        <v>71</v>
      </c>
      <c r="D56" s="121" t="s">
        <v>72</v>
      </c>
      <c r="E56" s="121" t="s">
        <v>73</v>
      </c>
      <c r="F56" s="121" t="s">
        <v>74</v>
      </c>
      <c r="G56" s="121" t="s">
        <v>75</v>
      </c>
      <c r="H56" s="121" t="s">
        <v>76</v>
      </c>
      <c r="I56" s="121" t="s">
        <v>77</v>
      </c>
      <c r="J56" s="121" t="s">
        <v>78</v>
      </c>
      <c r="K56" s="121" t="s">
        <v>79</v>
      </c>
      <c r="L56" s="121" t="s">
        <v>80</v>
      </c>
      <c r="M56" s="121" t="s">
        <v>81</v>
      </c>
      <c r="N56" s="121" t="s">
        <v>82</v>
      </c>
      <c r="O56" s="121" t="s">
        <v>83</v>
      </c>
      <c r="P56" s="121" t="s">
        <v>19</v>
      </c>
      <c r="Q56" s="121" t="s">
        <v>18</v>
      </c>
      <c r="R56" s="121" t="s">
        <v>20</v>
      </c>
      <c r="S56" s="121" t="s">
        <v>47</v>
      </c>
      <c r="T56" s="121" t="s">
        <v>24</v>
      </c>
      <c r="U56" s="121" t="s">
        <v>26</v>
      </c>
      <c r="V56" s="121" t="s">
        <v>25</v>
      </c>
      <c r="W56" s="121" t="s">
        <v>23</v>
      </c>
      <c r="X56" s="121" t="s">
        <v>22</v>
      </c>
    </row>
    <row r="57" spans="1:24" x14ac:dyDescent="0.2">
      <c r="A57" s="119"/>
      <c r="B57" s="122" t="s">
        <v>6</v>
      </c>
      <c r="C57" s="122" t="s">
        <v>6</v>
      </c>
      <c r="D57" s="122" t="s">
        <v>6</v>
      </c>
      <c r="E57" s="122" t="s">
        <v>6</v>
      </c>
      <c r="F57" s="122" t="s">
        <v>6</v>
      </c>
      <c r="G57" s="122" t="s">
        <v>6</v>
      </c>
      <c r="H57" s="122" t="s">
        <v>6</v>
      </c>
      <c r="I57" s="122" t="s">
        <v>6</v>
      </c>
      <c r="J57" s="122" t="s">
        <v>6</v>
      </c>
      <c r="K57" s="122" t="s">
        <v>6</v>
      </c>
      <c r="L57" s="122" t="s">
        <v>6</v>
      </c>
      <c r="M57" s="122" t="s">
        <v>6</v>
      </c>
      <c r="N57" s="122" t="s">
        <v>6</v>
      </c>
      <c r="O57" s="122" t="s">
        <v>6</v>
      </c>
      <c r="P57" s="122" t="s">
        <v>6</v>
      </c>
      <c r="Q57" s="122" t="s">
        <v>6</v>
      </c>
      <c r="R57" s="122" t="s">
        <v>6</v>
      </c>
      <c r="S57" s="122" t="s">
        <v>6</v>
      </c>
      <c r="T57" s="122" t="s">
        <v>6</v>
      </c>
      <c r="U57" s="122" t="s">
        <v>6</v>
      </c>
      <c r="V57" s="122" t="s">
        <v>6</v>
      </c>
      <c r="W57" s="122" t="s">
        <v>6</v>
      </c>
      <c r="X57" s="123" t="s">
        <v>6</v>
      </c>
    </row>
    <row r="58" spans="1:24" x14ac:dyDescent="0.2">
      <c r="A58" s="124" t="s">
        <v>30</v>
      </c>
      <c r="B58" s="122">
        <v>9300</v>
      </c>
      <c r="C58" s="122">
        <v>13800</v>
      </c>
      <c r="D58" s="122">
        <v>56150</v>
      </c>
      <c r="E58" s="122">
        <v>34000</v>
      </c>
      <c r="F58" s="122">
        <v>0</v>
      </c>
      <c r="G58" s="122">
        <v>12000</v>
      </c>
      <c r="H58" s="122">
        <v>0</v>
      </c>
      <c r="I58" s="122">
        <v>0</v>
      </c>
      <c r="J58" s="122">
        <v>0</v>
      </c>
      <c r="K58" s="122">
        <v>236200</v>
      </c>
      <c r="L58" s="122">
        <v>43200</v>
      </c>
      <c r="M58" s="122">
        <v>319500</v>
      </c>
      <c r="N58" s="122">
        <v>0</v>
      </c>
      <c r="O58" s="122">
        <v>10000</v>
      </c>
      <c r="P58" s="122">
        <v>5000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3">
        <v>0</v>
      </c>
    </row>
    <row r="59" spans="1:24" x14ac:dyDescent="0.2">
      <c r="A59" s="124" t="s">
        <v>31</v>
      </c>
      <c r="B59" s="122">
        <v>90900</v>
      </c>
      <c r="C59" s="122">
        <v>48500</v>
      </c>
      <c r="D59" s="122">
        <v>147200</v>
      </c>
      <c r="E59" s="122">
        <v>47500</v>
      </c>
      <c r="F59" s="122">
        <v>20000</v>
      </c>
      <c r="G59" s="122">
        <v>7000</v>
      </c>
      <c r="H59" s="122">
        <v>0</v>
      </c>
      <c r="I59" s="122">
        <v>0</v>
      </c>
      <c r="J59" s="122">
        <v>0</v>
      </c>
      <c r="K59" s="122">
        <v>490000</v>
      </c>
      <c r="L59" s="122">
        <v>43000</v>
      </c>
      <c r="M59" s="122">
        <v>1049000</v>
      </c>
      <c r="N59" s="122">
        <v>0</v>
      </c>
      <c r="O59" s="122">
        <v>0</v>
      </c>
      <c r="P59" s="122">
        <v>29500</v>
      </c>
      <c r="Q59" s="122">
        <v>11500</v>
      </c>
      <c r="R59" s="122">
        <v>8000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3">
        <v>0</v>
      </c>
    </row>
    <row r="60" spans="1:24" x14ac:dyDescent="0.2">
      <c r="A60" s="124" t="s">
        <v>32</v>
      </c>
      <c r="B60" s="122">
        <v>72000</v>
      </c>
      <c r="C60" s="122">
        <v>29000</v>
      </c>
      <c r="D60" s="122">
        <v>64000</v>
      </c>
      <c r="E60" s="122">
        <v>25000</v>
      </c>
      <c r="F60" s="122">
        <v>19000</v>
      </c>
      <c r="G60" s="122">
        <v>0</v>
      </c>
      <c r="H60" s="122">
        <v>0</v>
      </c>
      <c r="I60" s="122">
        <v>0</v>
      </c>
      <c r="J60" s="122">
        <v>0</v>
      </c>
      <c r="K60" s="122">
        <v>83000</v>
      </c>
      <c r="L60" s="122">
        <v>43000</v>
      </c>
      <c r="M60" s="122">
        <v>159000</v>
      </c>
      <c r="N60" s="122">
        <v>0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3">
        <v>0</v>
      </c>
    </row>
    <row r="61" spans="1:24" ht="13.5" thickBot="1" x14ac:dyDescent="0.25">
      <c r="A61" s="125" t="s">
        <v>29</v>
      </c>
      <c r="B61" s="126">
        <v>172200</v>
      </c>
      <c r="C61" s="126">
        <v>91300</v>
      </c>
      <c r="D61" s="126">
        <v>267350</v>
      </c>
      <c r="E61" s="126">
        <v>106500</v>
      </c>
      <c r="F61" s="126">
        <v>39000</v>
      </c>
      <c r="G61" s="126">
        <v>19000</v>
      </c>
      <c r="H61" s="126">
        <v>0</v>
      </c>
      <c r="I61" s="126">
        <v>0</v>
      </c>
      <c r="J61" s="126">
        <v>0</v>
      </c>
      <c r="K61" s="126">
        <v>809200</v>
      </c>
      <c r="L61" s="126">
        <v>129200</v>
      </c>
      <c r="M61" s="126">
        <v>1527500</v>
      </c>
      <c r="N61" s="126">
        <v>0</v>
      </c>
      <c r="O61" s="126">
        <v>10000</v>
      </c>
      <c r="P61" s="126">
        <v>34500</v>
      </c>
      <c r="Q61" s="126">
        <v>11500</v>
      </c>
      <c r="R61" s="126">
        <v>8000</v>
      </c>
      <c r="S61" s="126">
        <v>0</v>
      </c>
      <c r="T61" s="126">
        <v>0</v>
      </c>
      <c r="U61" s="126">
        <v>0</v>
      </c>
      <c r="V61" s="126">
        <v>0</v>
      </c>
      <c r="W61" s="126">
        <v>0</v>
      </c>
      <c r="X61" s="127">
        <v>0</v>
      </c>
    </row>
    <row r="62" spans="1:24" ht="13.5" thickTop="1" x14ac:dyDescent="0.2"/>
  </sheetData>
  <phoneticPr fontId="0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6" sqref="O36:O38"/>
    </sheetView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vaciado 1</vt:lpstr>
      <vt:lpstr>VTAS_ALQ_ANTI</vt:lpstr>
      <vt:lpstr>DISTRITOS</vt:lpstr>
      <vt:lpstr>Anuales</vt:lpstr>
      <vt:lpstr>OPCIONES</vt:lpstr>
      <vt:lpstr>Hoja1</vt:lpstr>
      <vt:lpstr>Hoja2</vt:lpstr>
      <vt:lpstr>Hoja6</vt:lpstr>
    </vt:vector>
  </TitlesOfParts>
  <Company>Ceres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HP</cp:lastModifiedBy>
  <dcterms:created xsi:type="dcterms:W3CDTF">2005-02-20T06:54:22Z</dcterms:created>
  <dcterms:modified xsi:type="dcterms:W3CDTF">2020-10-30T01:51:06Z</dcterms:modified>
</cp:coreProperties>
</file>