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yana\2017\OLPCV\Encuesta 2017\presentaciones power point\"/>
    </mc:Choice>
  </mc:AlternateContent>
  <bookViews>
    <workbookView minimized="1" xWindow="0" yWindow="0" windowWidth="20490" windowHeight="7755"/>
  </bookViews>
  <sheets>
    <sheet name="Por Macrodistrito" sheetId="1" r:id="rId1"/>
    <sheet name="Por Sexo" sheetId="4" r:id="rId2"/>
    <sheet name="Por Edad" sheetId="3" r:id="rId3"/>
    <sheet name="Por NS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8" i="2" l="1"/>
  <c r="G879" i="2"/>
  <c r="G880" i="2"/>
  <c r="G881" i="2"/>
  <c r="G882" i="2"/>
  <c r="G883" i="2"/>
  <c r="G877" i="2"/>
  <c r="E878" i="2"/>
  <c r="E879" i="2"/>
  <c r="E880" i="2"/>
  <c r="E881" i="2"/>
  <c r="E882" i="2"/>
  <c r="E883" i="2"/>
  <c r="E877" i="2"/>
  <c r="C878" i="2"/>
  <c r="C879" i="2"/>
  <c r="C880" i="2"/>
  <c r="C881" i="2"/>
  <c r="C882" i="2"/>
  <c r="C883" i="2"/>
  <c r="C877" i="2"/>
  <c r="I877" i="2" l="1"/>
  <c r="J877" i="2" s="1"/>
  <c r="I882" i="2"/>
  <c r="J882" i="2" s="1"/>
  <c r="I880" i="2"/>
  <c r="J880" i="2" s="1"/>
  <c r="I878" i="2"/>
  <c r="J878" i="2" s="1"/>
  <c r="I883" i="2"/>
  <c r="J883" i="2" s="1"/>
  <c r="I881" i="2"/>
  <c r="J881" i="2" s="1"/>
  <c r="I879" i="2"/>
  <c r="J879" i="2" s="1"/>
  <c r="XCM80" i="4" l="1"/>
  <c r="XCM59" i="4"/>
  <c r="XCH62" i="3" l="1"/>
  <c r="XCM68" i="4"/>
  <c r="L33" i="3" l="1"/>
  <c r="L32" i="3"/>
  <c r="L34" i="3" l="1"/>
</calcChain>
</file>

<file path=xl/sharedStrings.xml><?xml version="1.0" encoding="utf-8"?>
<sst xmlns="http://schemas.openxmlformats.org/spreadsheetml/2006/main" count="7522" uniqueCount="380">
  <si>
    <t>Total</t>
  </si>
  <si>
    <t>Macro Distrito</t>
  </si>
  <si>
    <t>Nivel</t>
  </si>
  <si>
    <t>Edad</t>
  </si>
  <si>
    <t>Sexo</t>
  </si>
  <si>
    <t>%</t>
  </si>
  <si>
    <t>Cotahuma</t>
  </si>
  <si>
    <t>Max Paredes</t>
  </si>
  <si>
    <t>Periférica</t>
  </si>
  <si>
    <t>San Antonio</t>
  </si>
  <si>
    <t>Sur</t>
  </si>
  <si>
    <t>Centro</t>
  </si>
  <si>
    <t>A/B</t>
  </si>
  <si>
    <t>C</t>
  </si>
  <si>
    <t>D/E</t>
  </si>
  <si>
    <t>18 y 24 años</t>
  </si>
  <si>
    <t>25 y 34 años</t>
  </si>
  <si>
    <t>35 y 54 años</t>
  </si>
  <si>
    <t>55 y más años</t>
  </si>
  <si>
    <t>Varón</t>
  </si>
  <si>
    <t>Mujer</t>
  </si>
  <si>
    <t>P1A. En primer lugar, dígame por favor ¿usted nació en la ciudad de La Paz?</t>
  </si>
  <si>
    <t>Si</t>
  </si>
  <si>
    <t>No</t>
  </si>
  <si>
    <t>N</t>
  </si>
  <si>
    <t>Chuquisaca</t>
  </si>
  <si>
    <t>Cochabamba</t>
  </si>
  <si>
    <t>Oruro</t>
  </si>
  <si>
    <t>Potosi</t>
  </si>
  <si>
    <t>Tarija</t>
  </si>
  <si>
    <t>Sta. Cruz</t>
  </si>
  <si>
    <t>Beni</t>
  </si>
  <si>
    <t>Pando</t>
  </si>
  <si>
    <t>Extranjero</t>
  </si>
  <si>
    <t>Provincia</t>
  </si>
  <si>
    <t>NS / NR</t>
  </si>
  <si>
    <t>P1B. ¿Dónde nació usted?</t>
  </si>
  <si>
    <t>P2A.  ¿Usted se siente paceño?</t>
  </si>
  <si>
    <t>P2B. ¿De qué otra parte del país se siente usted?</t>
  </si>
  <si>
    <t xml:space="preserve"> </t>
  </si>
  <si>
    <t>Sí tiene</t>
  </si>
  <si>
    <t>No tiene</t>
  </si>
  <si>
    <t>Barrido y limpieza de la calle</t>
  </si>
  <si>
    <t>Acera de baldosa, cemento u otro</t>
  </si>
  <si>
    <t>Vías de acceso</t>
  </si>
  <si>
    <t>Iluminación en su calle</t>
  </si>
  <si>
    <t>Vigilancia policial</t>
  </si>
  <si>
    <t>Modulo policial cercano</t>
  </si>
  <si>
    <t>Transporte público próximo</t>
  </si>
  <si>
    <t>Áreas verdes, parque o plaza</t>
  </si>
  <si>
    <t>Canchas o campos deportivos</t>
  </si>
  <si>
    <t>Biblioteca pública</t>
  </si>
  <si>
    <t>Escuela pública</t>
  </si>
  <si>
    <t>Guardería / jardín de infantes público</t>
  </si>
  <si>
    <t>Centro juvenil</t>
  </si>
  <si>
    <t>Centro de salud</t>
  </si>
  <si>
    <t>La Paz BUS Pumakatari</t>
  </si>
  <si>
    <t>Servicio de transporte por cable Mi Teleférico</t>
  </si>
  <si>
    <t>Contenedor</t>
  </si>
  <si>
    <t>Calle asfaltada</t>
  </si>
  <si>
    <t>Calle de adoquín</t>
  </si>
  <si>
    <t>Calle empedrada</t>
  </si>
  <si>
    <t>Calle de tierra</t>
  </si>
  <si>
    <t>Camión recolector de basura</t>
  </si>
  <si>
    <t>Mercado público</t>
  </si>
  <si>
    <t>18  y 24 años</t>
  </si>
  <si>
    <t>Servicio de agua potable</t>
  </si>
  <si>
    <t>Conexión a red de saneamiento o alcantarillado</t>
  </si>
  <si>
    <t>Conexión a red de electricidad</t>
  </si>
  <si>
    <t>Conexión a gas de cañería (gas domiciliario)</t>
  </si>
  <si>
    <t>Conexión a telefonía básica</t>
  </si>
  <si>
    <t>Conexión a telefonía celular</t>
  </si>
  <si>
    <t>Conexión a Internet</t>
  </si>
  <si>
    <t>Conexión a TV cable / satelital</t>
  </si>
  <si>
    <t>P4A. Hablando ahora exclusivamente de su casa, me gustaría saber ai tiene o no tiene:</t>
  </si>
  <si>
    <t>P4B. Utilizando una escala de 1 a 5 puntos... ¿Dígame por favor cuán satisfecho se encuentra con el servicio de  … que recibe?</t>
  </si>
  <si>
    <t>Conexión a telefonía fija</t>
  </si>
  <si>
    <t>P5A. ¿Trabaja usted actualmente?</t>
  </si>
  <si>
    <t>Siempre</t>
  </si>
  <si>
    <t>Casi siempre</t>
  </si>
  <si>
    <t>Algunas veces</t>
  </si>
  <si>
    <t>Rara vez</t>
  </si>
  <si>
    <t>Nunca</t>
  </si>
  <si>
    <t>P5B1. En cuanto a tiempo y carga horaria, ¿Usued diría que SU TRABAJO LE DEJA SUFICIENTE TIEMPO LIBRE PARA OTRAS COSAS QUE DESEA HACER?</t>
  </si>
  <si>
    <t>P5B2. En cuanto a tiempo y carga horaria, ¿Usued diría que LOS PROBLEMAS O PREOCUPACIONES DE SU TRABAJO LE IMPIDEN DISFRUTAR DE SU TIEMPO LIBRE?</t>
  </si>
  <si>
    <t>P5B3. En cuanto a tiempo y carga horaria, ¿Usued diría que TERMINA SU JORNADA LABORAL TAN CANSADO QUE SOLO QUIERE DESCANSAR?</t>
  </si>
  <si>
    <t>P5B1. En cuanto a tiempo y carga horaria, ¿Usted diría que SU TRABAJO LE DEJA SUFICIENTE TIEMPO LIBRE PARA OTRAS COSAS QUE DESEA HACER?</t>
  </si>
  <si>
    <t>P5B2. En cuanto a tiempo y carga horaria, ¿Usted diría que LOS PROBLEMAS O PREOCUPACIONES DE SU TRABAJO LE IMPIDEN DISFRUTAR DE SU TIEMPO LIBRE?</t>
  </si>
  <si>
    <t>P5B3. En cuanto a tiempo y carga horaria, ¿Usted diría que TERMINA SU JORNADA LABORAL TAN CANSADO QUE SOLO QUIERE DESCANSAR?</t>
  </si>
  <si>
    <t>P5B4. En cuanto a tiempo y carga horaria, ¿Usted diría que SIENTE QUE TIENE QUE TRABAJAR MÁS HORAS DE LAS QUE LE CORRESPONDEN?</t>
  </si>
  <si>
    <t>Inseguridad / delincuencia</t>
  </si>
  <si>
    <t>Ordenamiento del transporte en general (tránsito vehicular)</t>
  </si>
  <si>
    <t>Convulsión social (marchas, bloqueos)</t>
  </si>
  <si>
    <t>Consumo de bebidas alcohólicas</t>
  </si>
  <si>
    <t>Aseo urbano / Limpieza de vías y espacios públicos / Recojo</t>
  </si>
  <si>
    <t>Servicio de transporte público</t>
  </si>
  <si>
    <t>Atención en salud</t>
  </si>
  <si>
    <t>Infraestructura en Salud</t>
  </si>
  <si>
    <t>Consumo y venta de drogas</t>
  </si>
  <si>
    <t>Alumbrado público</t>
  </si>
  <si>
    <t>Estado de las áreas verdes y parques</t>
  </si>
  <si>
    <t>Infraestructura en educación</t>
  </si>
  <si>
    <t>Falta de apoyo al deporte y recreación</t>
  </si>
  <si>
    <t>Calidad de la educación</t>
  </si>
  <si>
    <t>Mendigos en las calles</t>
  </si>
  <si>
    <t>Falta de apoyo a la cultura</t>
  </si>
  <si>
    <t>Ninguno</t>
  </si>
  <si>
    <t>Comercio en vía pública</t>
  </si>
  <si>
    <t>Estado de las calles y veredas o aceras</t>
  </si>
  <si>
    <t>Servicios basicos</t>
  </si>
  <si>
    <t>Animales callejeros</t>
  </si>
  <si>
    <t>Otro</t>
  </si>
  <si>
    <t>P6. En principio ¿cuáles son los cinco problemas más importantes que tiene la ciudad de La Paz?</t>
  </si>
  <si>
    <t>P7. y, considerando el último año, usted diría que su calidad de vida_____?</t>
  </si>
  <si>
    <t>Mejoró mucho</t>
  </si>
  <si>
    <t>Mejoró poco</t>
  </si>
  <si>
    <t>Quedó igual</t>
  </si>
  <si>
    <t>Empeoró un poco</t>
  </si>
  <si>
    <t>Empeoró mucho</t>
  </si>
  <si>
    <t>P7. Y, considerando el último año, usted diría que su calidad de vida_____?</t>
  </si>
  <si>
    <t>P8. ¿Piensa usted que el próximo año, para usted y su familia, será______?</t>
  </si>
  <si>
    <t>Mucho mejor</t>
  </si>
  <si>
    <t>Un poco mejor</t>
  </si>
  <si>
    <t>Será igual</t>
  </si>
  <si>
    <t>Un poco peor</t>
  </si>
  <si>
    <t>Mucho peor</t>
  </si>
  <si>
    <t>El acabado de casas y edificios (fachadas)</t>
  </si>
  <si>
    <t>El estado de áreas verdes y parques</t>
  </si>
  <si>
    <t>El estado de los edificios públicos</t>
  </si>
  <si>
    <t>El ordenamiento del comercio formal e informal</t>
  </si>
  <si>
    <t>El ordenamiento vehicular</t>
  </si>
  <si>
    <t>P9. Hablando de la imagen de la ciudad de La Paz, ¿qué calificación le da usted a______?</t>
  </si>
  <si>
    <t>El aspecto de imagen de la ciudad</t>
  </si>
  <si>
    <t>la arquitectura de la ciudad</t>
  </si>
  <si>
    <t>El estado de las vias de circulación vehicular</t>
  </si>
  <si>
    <t>El estado de aceras y calzadas</t>
  </si>
  <si>
    <t>La proximidad a los espacios de esparcimiento en general (áreas verdes campos deportivos, etc.)</t>
  </si>
  <si>
    <t>La limpieza de la ciudad</t>
  </si>
  <si>
    <t>La calidad del aire que respiras</t>
  </si>
  <si>
    <t>El ruido (contaminación acustica)</t>
  </si>
  <si>
    <t>El cuidado de los rios</t>
  </si>
  <si>
    <t>P10. Utilizando la misma escala, ¿qué calificación le daría usted a______?</t>
  </si>
  <si>
    <t>La cantidad de actividades culturales para que asista la población</t>
  </si>
  <si>
    <t>La cantidad de museos y exposiciones disponibles para la población</t>
  </si>
  <si>
    <t>Los espacios para el esparcimiento con los que cuenta la población</t>
  </si>
  <si>
    <t>La calidad de actividades culturales a las que puede asistir la población</t>
  </si>
  <si>
    <t>Los espacios de la ciudad para la práctica deportiva</t>
  </si>
  <si>
    <t>La existencia de espacios deportivos en su barrio</t>
  </si>
  <si>
    <t>Los lugares para caminar y pasear dentro de la ciudad</t>
  </si>
  <si>
    <t>Las áreas verdes, parques y plazas</t>
  </si>
  <si>
    <t>los espacios para divertirse (teatros, cines…)</t>
  </si>
  <si>
    <t>La calidad de las viviendas</t>
  </si>
  <si>
    <t>Los servicios públicos que reciben los hogares.</t>
  </si>
  <si>
    <t>P11. ¿Tiene usted hijos que acuden a una unidad educativa en la ciudad de La Paz?</t>
  </si>
  <si>
    <t>P12. Utilizando la misma escala, ¿qué calificación le daría usted a______?</t>
  </si>
  <si>
    <t>La calidad de los maestros, profesores y docentes</t>
  </si>
  <si>
    <t>La calidad de la educación de las unidades educativas fiscales</t>
  </si>
  <si>
    <t>La calidad de las unidades educativas privadas y de convenio</t>
  </si>
  <si>
    <t>La calidad de los edificios y equipamiento de las unidades educativas fiscales</t>
  </si>
  <si>
    <t>La calidad de los edificios y equipamiento de las unidades educativas privadas y de convenio</t>
  </si>
  <si>
    <t>La calidad de la educación en la UMSA</t>
  </si>
  <si>
    <t>La calidad de los edificios y equipamiento de la UMSA</t>
  </si>
  <si>
    <t>La calidad de los institutos de formación técnica</t>
  </si>
  <si>
    <t>La calidad de la educación de las universidades privadas</t>
  </si>
  <si>
    <t>P11b. Utilizando la misma escala, ¿qué calificación le daría usted a______?</t>
  </si>
  <si>
    <t>El servicio de transporte público con el que cuenta la ciudad</t>
  </si>
  <si>
    <t>El trato que recibe de parte de los choferes de transporte público</t>
  </si>
  <si>
    <t>La seguridad que le ofrece el servicio de transporte público</t>
  </si>
  <si>
    <t>El cobro de las tarifas establecidas</t>
  </si>
  <si>
    <t>El tiempo que toma moverse en la ciudad en movilidad / vehiculo</t>
  </si>
  <si>
    <t>El respeto y el cuidado de la seguridad del peatón</t>
  </si>
  <si>
    <t>El trabajo que realiza la policía de tránsito / los varitas</t>
  </si>
  <si>
    <t>El trabajo que realiza la guardia municipal de transporte</t>
  </si>
  <si>
    <t>El control en el cumplimiento de las tarifas de transporte público</t>
  </si>
  <si>
    <t>La cantidad de vehiculos o autos para el servicio de transporte público</t>
  </si>
  <si>
    <t>La cantidad de vehiculos o autos particulares que circulan en la ciudad</t>
  </si>
  <si>
    <t>La frecuencia del servicio</t>
  </si>
  <si>
    <t>El cobro del parqueo público</t>
  </si>
  <si>
    <t>La inspección técnica vehicular</t>
  </si>
  <si>
    <t>P13. Utilizando la misma escala, ¿qué calificación le daría usted a______?</t>
  </si>
  <si>
    <t>La situación de la seguridad ciudadana en nuestra ciudad</t>
  </si>
  <si>
    <t>La situación de la seguridad ciudadana en su barrio</t>
  </si>
  <si>
    <t>La protección que le da la Policía</t>
  </si>
  <si>
    <t>La cantidad de efectivos policiales en las calles</t>
  </si>
  <si>
    <t>La respuesta y atención oportuna por parte de los efectivos policiales frente a una situación de inseguridad</t>
  </si>
  <si>
    <t>Se respetan Siempre</t>
  </si>
  <si>
    <t>Se respetan a veces</t>
  </si>
  <si>
    <t>No se respetan nunca</t>
  </si>
  <si>
    <t>P14. En su opinión, ¿la ciudad de La Paz es un lugar muy seguro, seguro, poco seguro o nada seguro para vivir?</t>
  </si>
  <si>
    <t>Muy seguro</t>
  </si>
  <si>
    <t>Seguro</t>
  </si>
  <si>
    <t>Poco seguro</t>
  </si>
  <si>
    <t>Nada seguro</t>
  </si>
  <si>
    <t>P15. ¿En qué medida cree usted que se respetan los derechos de las mujeres en nuestra ciudad?</t>
  </si>
  <si>
    <t>P16. ¿En los últimos seis meses ha escuchado hablar o conoce a alguna persona que ha sido victima de violencia fisica por parte de su pareja?</t>
  </si>
  <si>
    <t>P17. ¿Conoce usted o ha escuchado hablar de la "Ley Integral para Garantizar a las Mujeres una Vida Libre de Violencia"?</t>
  </si>
  <si>
    <t>P18. ¿Conoce usted si existe en su municipio alguna red de lucha contra la violencia hacia la mujer?</t>
  </si>
  <si>
    <t>P19. ¿Conoce usted o ha escuchado hablar del Servicio Legal Integral Municipal?</t>
  </si>
  <si>
    <t>P20. ¿Alguna persona conocida, familiar o usted ha utilizado alguna vez el SLIM?</t>
  </si>
  <si>
    <t>Desconfía mucho</t>
  </si>
  <si>
    <t>Desconfía algo</t>
  </si>
  <si>
    <t>Confía algo</t>
  </si>
  <si>
    <t>Confía mucho</t>
  </si>
  <si>
    <t>No conoce</t>
  </si>
  <si>
    <t>P21b. ¿De manera general, qué tanto confía Ud en - Asamblea Legislativa Plurinacional / Parlamento?</t>
  </si>
  <si>
    <t>P21c. ¿De manera general, qué tanto confía Ud en - Gobierno Municipal de La Paz / Alcaldía?</t>
  </si>
  <si>
    <t>Ns / NR</t>
  </si>
  <si>
    <t>P21d. ¿De manera general, qué tanto confía Ud en - Gobernación del Departamento La Paz / Ex Prefectura?</t>
  </si>
  <si>
    <t>P21e. ¿De manera general, qué tanto confía Ud en - Poder judicial / los jueces / fiscales / ministerio público?</t>
  </si>
  <si>
    <t>P21g. ¿De manera general, qué tanto confía Ud en - Sindicatos?</t>
  </si>
  <si>
    <t>P21h. ¿De manera general, qué tanto confía Ud en - Policía?</t>
  </si>
  <si>
    <t>P21i. ¿De manera general, qué tanto confía Ud en - Unidad operativa de Tránsito?</t>
  </si>
  <si>
    <t>P21j. ¿De manera general, qué tanto confía Ud en - Fuerzas Armadas?</t>
  </si>
  <si>
    <t>P21k. ¿De manera general, qué tanto confía Ud en - Partidos Políticos ?</t>
  </si>
  <si>
    <t>P21l. ¿De manera general, qué tanto confía Ud en - Defensor del Pueblo?</t>
  </si>
  <si>
    <t>P21m. ¿De manera general, qué tanto confía Ud en - Iglesia Católica?</t>
  </si>
  <si>
    <t>P21n. ¿De manera general, qué tanto confía Ud en - Iglesia Evangélica?</t>
  </si>
  <si>
    <t>P36. ¿Usted cree que el sistema de transporte colectivo propuesto por el GAMLP La Paz Bus Pumakatari es la solución a los problemas de transporte público que vive la ciudad?</t>
  </si>
  <si>
    <t>P37. ¿Usted cree que el sistema de transporte por cable MI TELEFERICO es la solución a los problemas de transporte público que vive la ciudad?</t>
  </si>
  <si>
    <t>P38. ¿Qué sistema de transporte utiliza usted con preferencia?</t>
  </si>
  <si>
    <t>Mi teleférico</t>
  </si>
  <si>
    <t>Taxi/Trufi/Minibus/Micro</t>
  </si>
  <si>
    <t>Movilidad propia</t>
  </si>
  <si>
    <t>A pie</t>
  </si>
  <si>
    <t>En bicicleta</t>
  </si>
  <si>
    <t>P39. Como una política de seguridad el GAMLP pretend implementar botones de pánico y cámaras de seguridad en radiotaxis. ¿Qué opinión tiene con relación a esta medida?</t>
  </si>
  <si>
    <t>Favorable</t>
  </si>
  <si>
    <t>Desfavorable</t>
  </si>
  <si>
    <t>P40. ¿Usted cree que la Unidad Operativa de Tránsito debe depender del GAMLP o continuar bajo la tutela del Gobierno Nacional?</t>
  </si>
  <si>
    <t>GAMLP</t>
  </si>
  <si>
    <t>Gobierno Nacional</t>
  </si>
  <si>
    <t>Muy mala</t>
  </si>
  <si>
    <t>Regular</t>
  </si>
  <si>
    <t>Buena</t>
  </si>
  <si>
    <t>Muy buena</t>
  </si>
  <si>
    <t xml:space="preserve">Mala </t>
  </si>
  <si>
    <t>P3B. Utlizando una escala de 1 al 5… ¿Dígame cuan satisfecho se encuentra con el servicio de ….. que recibe?</t>
  </si>
  <si>
    <t>P3. ¿Usted tiene o no tiene el servicio de…….?</t>
  </si>
  <si>
    <t>Se respetan siempre</t>
  </si>
  <si>
    <t>P21a. ¿De manera general, qué tanto confía Ud en - Gobierno Nacional?</t>
  </si>
  <si>
    <t>P21o. ¿De manera general, qué tanto confía Ud en - Central Obrera Boliviana (COB)?</t>
  </si>
  <si>
    <t>P21p. ¿De manera general, qué tanto confía Ud en - Federación de Juntas Vecinales (FEJUVE)?</t>
  </si>
  <si>
    <t>P21q. ¿De manera general, qué tanto confía Ud en - Ógano Electoral Plurinacional / Ex Corte Nacional Electoral?</t>
  </si>
  <si>
    <t>P21r. ¿De manera general, qué tanto confía Ud en - Universidades privadas?</t>
  </si>
  <si>
    <t>P21s. ¿De manera general, qué tanto confía Ud en - Universidad Mayor de San Andrés (UMSA)?</t>
  </si>
  <si>
    <t>P21t. ¿De manera general, qué tanto confía Ud en - Confederación de Empresarios Privados / Cámaras empresariales?</t>
  </si>
  <si>
    <t>P21u. ¿De manera general, qué tanto confía Ud en - Organizaciones Sociales /Movimientos sociales?</t>
  </si>
  <si>
    <t>P21v. ¿De manera general, qué tanto confía Ud en - Instituto Nacional de Estadística?</t>
  </si>
  <si>
    <t>P21w. ¿De manera general, qué tanto confía Ud en - Autoridades de Regulación de Servicios Básicos?</t>
  </si>
  <si>
    <t>P21x. ¿De manera general, qué tanto confía Ud en - Oficinas de Defensa al Consumidor?</t>
  </si>
  <si>
    <t>Es amable y atenta</t>
  </si>
  <si>
    <t>Cuida los bienes comunes (...)</t>
  </si>
  <si>
    <t>Respeta las normas del tránsito (…)</t>
  </si>
  <si>
    <t>Mantiene limpias las calles de la ciudad (…)</t>
  </si>
  <si>
    <t>Denuncia y combate los actos de corrupción</t>
  </si>
  <si>
    <t>Ayuda y socorre a otras personas que han sufrido…</t>
  </si>
  <si>
    <t>Respetan a las autoridades en general</t>
  </si>
  <si>
    <t>Respeta las normas de Tránsito</t>
  </si>
  <si>
    <t>Cumplen las normas que dan las autoridades muncipales</t>
  </si>
  <si>
    <t>Es conciente en el cuidado del agua</t>
  </si>
  <si>
    <t>Es conciente en el cuidado del medio ambiente</t>
  </si>
  <si>
    <t>Es responsable en el manejo de su basura</t>
  </si>
  <si>
    <t>Respeta los drechos de niños, niñas y adolescentes</t>
  </si>
  <si>
    <t>Respeta los derechos de las mujeres</t>
  </si>
  <si>
    <t>Respeta los derechos de las personas de la tercera edad</t>
  </si>
  <si>
    <t>Respeta a las personas discapacitadas</t>
  </si>
  <si>
    <t>Respeta a las personas de diferente orientación sexual…</t>
  </si>
  <si>
    <t>Respeta a los diferentes grupos étnicos (…)</t>
  </si>
  <si>
    <t>Dedica tiempo a la educación de sus hijos</t>
  </si>
  <si>
    <t>Cuida la salud de su familia</t>
  </si>
  <si>
    <t>Participa en la educación de sus hijos</t>
  </si>
  <si>
    <t xml:space="preserve">Participa en mejorar la educación que reciben sus hijos </t>
  </si>
  <si>
    <t>Participa para mejorar la salud en el municipio</t>
  </si>
  <si>
    <t>Participa para mejorar el servicio de transporte público</t>
  </si>
  <si>
    <t>Se preocpua por la seguridad ciudadana</t>
  </si>
  <si>
    <t>Participa para mejorar la seguridad en la ciudad</t>
  </si>
  <si>
    <t>Previene y reduce el riesgo de desastres</t>
  </si>
  <si>
    <t>P23. En una escala de 1 a 5 qué tan de acuerdo está con que la gente de la ciudad…</t>
  </si>
  <si>
    <t>Respeta las normas y leyes en general</t>
  </si>
  <si>
    <t>Es responsable por informarse y cuidar su salud</t>
  </si>
  <si>
    <t>Paga sus impuestos</t>
  </si>
  <si>
    <t>P24. ¿Participa ud. En su junta vecInal u otra organización de su barrio?</t>
  </si>
  <si>
    <t xml:space="preserve">No </t>
  </si>
  <si>
    <t>P25. ¿Ha sido consultado o ha participado en la elaboración del POA Municipal de su zona?</t>
  </si>
  <si>
    <t>P26. ¿Usted cree que en la elaboración del POA municipal participa la gran mayoría de su zona, una parte importante o solamente una minoría?</t>
  </si>
  <si>
    <t>La gran mayoría de la población</t>
  </si>
  <si>
    <t>Una parte importante de la población</t>
  </si>
  <si>
    <t>Solamente la minoría de la población</t>
  </si>
  <si>
    <t>P27. ¿Conoce usted si el POA Municipal de su zona ha sido ejecutado?</t>
  </si>
  <si>
    <t>Es algo que no hago por falta de tiempo</t>
  </si>
  <si>
    <t>Es algo que no hago porque no trae resultados</t>
  </si>
  <si>
    <t>P29. En su opinión, la ciudad de La Paz brinda las posibilidades para…</t>
  </si>
  <si>
    <t>Adquirir lo necesario para poder bien</t>
  </si>
  <si>
    <t>Comprar alimentos de calidad</t>
  </si>
  <si>
    <t>Reclamar un peso y precio justo de productos en el mercado</t>
  </si>
  <si>
    <t>Realizar todo tipo de actividades de esparcimiento</t>
  </si>
  <si>
    <t>Hacerse oir y participar en los asuntos de la ciudad</t>
  </si>
  <si>
    <t>Proteger a los niños y mujeres que sufren de violencia, en la casa o en la calle</t>
  </si>
  <si>
    <t>El apoyo que se brinda a niños y adolescentes de la calle</t>
  </si>
  <si>
    <t>Contar con oportunidades laborales</t>
  </si>
  <si>
    <t>Evitar el consumo de drogas y alcohol</t>
  </si>
  <si>
    <t>Crecer profesionalmente</t>
  </si>
  <si>
    <t>Crear empresas</t>
  </si>
  <si>
    <t>Una educación de calidad</t>
  </si>
  <si>
    <t>Tener servicio de salud</t>
  </si>
  <si>
    <t>Promover la venta de productos ecológicos y saludables</t>
  </si>
  <si>
    <t>Acceder a internet en cualquier lugar de la ciudad</t>
  </si>
  <si>
    <t>Crear industrias</t>
  </si>
  <si>
    <t>P32. ¿Ude manera general, cómo evalúa Ud. La gestión del Concejo Municipal de La Paz?</t>
  </si>
  <si>
    <t>P30. De manera general, ¿cómo evalúa Ud. la gestión del Alcalde actual?</t>
  </si>
  <si>
    <t>P31. ¿De manera general, cómo evalúa Ud. La gestión del Gobierno Municipal de La Paz?</t>
  </si>
  <si>
    <t>P32. ¿De manera general, cómo evalúa Ud. La gestión del Concejo Municipal de La Paz?</t>
  </si>
  <si>
    <t>P21f. ¿De manera general, qué tanto confía Ud en - Medios de comunicación?</t>
  </si>
  <si>
    <t>P28a. ¿Es usted de las personas que… SE INFORMA SOBRE EL DESEMPEÑO DEL GOBIERNO MUNICIPAL?</t>
  </si>
  <si>
    <t>P28b. ¿Es usted de las personas que… SE PREOCUPA POR INFORMARSE DE LOS GASTOS QUE REALIZA EL GOBIERNO MUNICIPAL EN OBRAS Y SERVICIOS</t>
  </si>
  <si>
    <t>P28c. ¿Es usted de las personas que… SE PREOCUPA POR INFORMARSE SOBRE LA CALIDAD DE LOS SERVICIOS PÚBLICOS</t>
  </si>
  <si>
    <t>P28d. ¿Es usted de las personas que… PROMUEVE Y ORGANIZA UN GRUPO EN EL BARRIO CUANDO APARECE ALGÚN PROBLEMA</t>
  </si>
  <si>
    <t>P33. Usando una escala del 1 al 5, qué calificación le daría usted a…</t>
  </si>
  <si>
    <t>La información que la Alcaldía difunde para la población en los diferentes medios de comunicación</t>
  </si>
  <si>
    <t>La transparencia en la información sobre el gasto público</t>
  </si>
  <si>
    <t>La lucha contra la corrupción dentro y fuera del GAMLP</t>
  </si>
  <si>
    <t>La capacidad de servicio de los funcionarios municipales</t>
  </si>
  <si>
    <t>Los diferentes programas de educación en cultura ciudadana</t>
  </si>
  <si>
    <t>Los esfuerzos de la Alcaldía para mejorar los servicios publicos en general</t>
  </si>
  <si>
    <t>El trabajo de la Alcaldía para mejorar los servicios publicos en general</t>
  </si>
  <si>
    <t>El trabajo de la Alcaldía para mejorar la calidad de vida de los paceños</t>
  </si>
  <si>
    <t>La implementación de parqueos publicos de alquiler</t>
  </si>
  <si>
    <t>El ordenamiento del comercio informal (gremialistas)</t>
  </si>
  <si>
    <t>La implementación del servicio de transporte público colectivo (Pumakatari)</t>
  </si>
  <si>
    <t>El control de precios en los mercados</t>
  </si>
  <si>
    <t>Por la familia</t>
  </si>
  <si>
    <t>Por los amigos</t>
  </si>
  <si>
    <t>Por los compañeros de trabajo</t>
  </si>
  <si>
    <t>Por los compañeros de estudio</t>
  </si>
  <si>
    <t>Por la radio</t>
  </si>
  <si>
    <t>Por los periodicos y/o revistas</t>
  </si>
  <si>
    <t>Por internet</t>
  </si>
  <si>
    <t>Por la televisión</t>
  </si>
  <si>
    <t>Otros</t>
  </si>
  <si>
    <t>P34. ¿Cómo se informa usted sobre los asuntos de la ciudad? (PRIMERA MENCION)</t>
  </si>
  <si>
    <t>P34. ¿Cómo se informa usted sobre los asuntos de la ciudad? (SEGUNDA MENCION)</t>
  </si>
  <si>
    <t>P34. ¿Cómo se informa usted sobre los asuntos de la ciudad? (TERCERA MENCION)</t>
  </si>
  <si>
    <t>WhatsApp</t>
  </si>
  <si>
    <t>Facebook</t>
  </si>
  <si>
    <t>YouTube</t>
  </si>
  <si>
    <t>Twitter</t>
  </si>
  <si>
    <t>Instagram</t>
  </si>
  <si>
    <t>Snapchat</t>
  </si>
  <si>
    <t>Linkedin</t>
  </si>
  <si>
    <t>Telegram</t>
  </si>
  <si>
    <t>Skype</t>
  </si>
  <si>
    <t>P35. ¿Usa usted alguna red social de internet? ¿Cuál?</t>
  </si>
  <si>
    <t>Que deje de hacer política y trabaje / mas seriedad en el trabajo</t>
  </si>
  <si>
    <t>Seguridad en los barios / módulos policiales /  control de delincuencia</t>
  </si>
  <si>
    <t>Que se ocupe de los perros callejeros</t>
  </si>
  <si>
    <t>Que cuide mas las calles, asfaltos, bacheos</t>
  </si>
  <si>
    <t xml:space="preserve">Centro de salud en los barrios / hospitales </t>
  </si>
  <si>
    <t xml:space="preserve">Que siga controlando a los choferes / pasajes / </t>
  </si>
  <si>
    <t xml:space="preserve">Que haga obras </t>
  </si>
  <si>
    <t>Comerciantes en las calles / basta de… / reubicación</t>
  </si>
  <si>
    <t>Que renuncie / que se  vaya</t>
  </si>
  <si>
    <t xml:space="preserve">Control de precios en mercados / tiendas </t>
  </si>
  <si>
    <t xml:space="preserve">Agua potable / saneamiento básico </t>
  </si>
  <si>
    <t>Empleo / que cree / que ayude…/</t>
  </si>
  <si>
    <t>Controle la corrupción / ayude a controlar la…</t>
  </si>
  <si>
    <t>Mas campos deportivos / areas verdes / lugares para niños</t>
  </si>
  <si>
    <t>Que tenga contacto directo con la gente</t>
  </si>
  <si>
    <t>Mas Pumakataris / Pumakataris en las zonas</t>
  </si>
  <si>
    <t xml:space="preserve">Nada </t>
  </si>
  <si>
    <t>P41. Si usted podría hablar con el alcalde de la ciudad, ¿qué le pediría?</t>
  </si>
  <si>
    <t>Más limpieza en  la ciudad / mas contenedores / mas carros basureros</t>
  </si>
  <si>
    <t>Controle los loteamientos</t>
  </si>
  <si>
    <t>Que apoye a su esposa en sus proyectos</t>
  </si>
  <si>
    <t>Que no suba los impuestos / que baje los impuestos</t>
  </si>
  <si>
    <t>Que se ocupe de las aceras de las calles</t>
  </si>
  <si>
    <t>Guarderías municipales</t>
  </si>
  <si>
    <t>Control de funcionarios municipales abusivos</t>
  </si>
  <si>
    <t>Que no se cobre en los museos / campos deportivos, centros…</t>
  </si>
  <si>
    <t>Gas domiciliario en todas las zonas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</si>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</sst>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_(* #,##0.0_);_(* \(#,##0.0\);_(* &quot;-&quot;??_);_(@_)"/>
    <numFmt numFmtId="168" formatCode="#,##0.0_);\(#,##0.0\)"/>
    <numFmt numFmtId="169" formatCode="#,##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8000000000000007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0">
    <xf numFmtId="0" fontId="0" fillId="0" borderId="0" xfId="0"/>
    <xf numFmtId="164" fontId="4" fillId="0" borderId="1" xfId="1" applyNumberFormat="1" applyFont="1" applyBorder="1" applyAlignment="1">
      <alignment horizontal="right" wrapText="1"/>
    </xf>
    <xf numFmtId="10" fontId="4" fillId="0" borderId="1" xfId="0" applyNumberFormat="1" applyFont="1" applyBorder="1" applyAlignment="1">
      <alignment horizontal="right" wrapText="1"/>
    </xf>
    <xf numFmtId="0" fontId="5" fillId="0" borderId="1" xfId="0" applyFont="1" applyBorder="1"/>
    <xf numFmtId="164" fontId="4" fillId="0" borderId="4" xfId="1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top" wrapText="1"/>
    </xf>
    <xf numFmtId="9" fontId="6" fillId="0" borderId="1" xfId="2" applyFont="1" applyBorder="1" applyAlignment="1">
      <alignment horizontal="right" vertical="top" wrapText="1"/>
    </xf>
    <xf numFmtId="3" fontId="4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 vertical="center" wrapText="1"/>
    </xf>
    <xf numFmtId="164" fontId="4" fillId="0" borderId="0" xfId="1" applyNumberFormat="1" applyFont="1" applyBorder="1" applyAlignment="1">
      <alignment horizontal="right" wrapText="1"/>
    </xf>
    <xf numFmtId="10" fontId="4" fillId="0" borderId="0" xfId="0" applyNumberFormat="1" applyFont="1" applyBorder="1" applyAlignment="1">
      <alignment horizontal="right" wrapText="1"/>
    </xf>
    <xf numFmtId="0" fontId="0" fillId="0" borderId="0" xfId="0" applyBorder="1"/>
    <xf numFmtId="3" fontId="7" fillId="0" borderId="7" xfId="0" applyNumberFormat="1" applyFont="1" applyFill="1" applyBorder="1" applyAlignment="1">
      <alignment horizontal="left" vertical="top" wrapText="1"/>
    </xf>
    <xf numFmtId="0" fontId="8" fillId="0" borderId="0" xfId="0" applyFont="1"/>
    <xf numFmtId="165" fontId="5" fillId="0" borderId="1" xfId="2" applyNumberFormat="1" applyFont="1" applyBorder="1"/>
    <xf numFmtId="0" fontId="5" fillId="0" borderId="1" xfId="0" applyFont="1" applyFill="1" applyBorder="1"/>
    <xf numFmtId="165" fontId="5" fillId="0" borderId="1" xfId="2" applyNumberFormat="1" applyFont="1" applyFill="1" applyBorder="1"/>
    <xf numFmtId="0" fontId="8" fillId="0" borderId="1" xfId="0" applyFont="1" applyBorder="1"/>
    <xf numFmtId="3" fontId="5" fillId="0" borderId="1" xfId="0" applyNumberFormat="1" applyFont="1" applyBorder="1" applyAlignment="1">
      <alignment horizontal="right"/>
    </xf>
    <xf numFmtId="3" fontId="0" fillId="0" borderId="0" xfId="0" applyNumberFormat="1"/>
    <xf numFmtId="165" fontId="6" fillId="0" borderId="1" xfId="2" applyNumberFormat="1" applyFont="1" applyBorder="1" applyAlignment="1">
      <alignment horizontal="right" vertical="top" wrapText="1"/>
    </xf>
    <xf numFmtId="0" fontId="0" fillId="0" borderId="0" xfId="0" applyFill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4" fillId="0" borderId="1" xfId="0" applyNumberFormat="1" applyFont="1" applyBorder="1" applyAlignment="1">
      <alignment horizontal="left" vertical="center" wrapText="1"/>
    </xf>
    <xf numFmtId="167" fontId="4" fillId="0" borderId="1" xfId="1" applyNumberFormat="1" applyFont="1" applyBorder="1" applyAlignment="1">
      <alignment horizontal="right" wrapText="1"/>
    </xf>
    <xf numFmtId="167" fontId="4" fillId="0" borderId="1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10" fontId="4" fillId="0" borderId="1" xfId="0" applyNumberFormat="1" applyFont="1" applyFill="1" applyBorder="1" applyAlignment="1">
      <alignment horizontal="right" wrapText="1"/>
    </xf>
    <xf numFmtId="164" fontId="4" fillId="0" borderId="1" xfId="1" applyNumberFormat="1" applyFont="1" applyBorder="1" applyAlignment="1">
      <alignment horizontal="right"/>
    </xf>
    <xf numFmtId="3" fontId="7" fillId="0" borderId="6" xfId="0" applyNumberFormat="1" applyFont="1" applyFill="1" applyBorder="1" applyAlignment="1">
      <alignment horizontal="left" vertical="top" wrapText="1"/>
    </xf>
    <xf numFmtId="164" fontId="4" fillId="0" borderId="1" xfId="1" applyNumberFormat="1" applyFont="1" applyFill="1" applyBorder="1" applyAlignment="1">
      <alignment horizontal="right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/>
    <xf numFmtId="3" fontId="7" fillId="0" borderId="4" xfId="0" applyNumberFormat="1" applyFont="1" applyFill="1" applyBorder="1" applyAlignment="1">
      <alignment horizontal="left" vertical="top" wrapText="1"/>
    </xf>
    <xf numFmtId="0" fontId="8" fillId="0" borderId="0" xfId="0" applyFont="1" applyFill="1"/>
    <xf numFmtId="164" fontId="5" fillId="0" borderId="1" xfId="0" applyNumberFormat="1" applyFont="1" applyFill="1" applyBorder="1"/>
    <xf numFmtId="3" fontId="7" fillId="0" borderId="0" xfId="0" applyNumberFormat="1" applyFont="1" applyBorder="1" applyAlignment="1">
      <alignment horizontal="left" vertical="top" wrapText="1"/>
    </xf>
    <xf numFmtId="0" fontId="5" fillId="0" borderId="0" xfId="0" applyFont="1" applyFill="1" applyBorder="1"/>
    <xf numFmtId="166" fontId="5" fillId="0" borderId="0" xfId="0" applyNumberFormat="1" applyFont="1" applyBorder="1"/>
    <xf numFmtId="166" fontId="5" fillId="0" borderId="1" xfId="0" applyNumberFormat="1" applyFont="1" applyFill="1" applyBorder="1"/>
    <xf numFmtId="164" fontId="4" fillId="0" borderId="1" xfId="1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left" wrapText="1"/>
    </xf>
    <xf numFmtId="0" fontId="5" fillId="0" borderId="0" xfId="0" applyFont="1"/>
    <xf numFmtId="167" fontId="4" fillId="0" borderId="1" xfId="0" applyNumberFormat="1" applyFont="1" applyBorder="1" applyAlignment="1">
      <alignment horizontal="left" wrapText="1"/>
    </xf>
    <xf numFmtId="3" fontId="5" fillId="0" borderId="1" xfId="0" applyNumberFormat="1" applyFont="1" applyBorder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3" fillId="0" borderId="25" xfId="0" applyFont="1" applyBorder="1" applyAlignment="1">
      <alignment horizontal="left" wrapText="1"/>
    </xf>
    <xf numFmtId="0" fontId="3" fillId="0" borderId="2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0" xfId="0" applyFont="1" applyBorder="1" applyAlignment="1"/>
    <xf numFmtId="164" fontId="4" fillId="0" borderId="0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3" fontId="7" fillId="0" borderId="1" xfId="0" applyNumberFormat="1" applyFont="1" applyFill="1" applyBorder="1" applyAlignment="1">
      <alignment horizontal="left" vertical="top" wrapText="1"/>
    </xf>
    <xf numFmtId="4" fontId="7" fillId="0" borderId="5" xfId="0" applyNumberFormat="1" applyFont="1" applyBorder="1" applyAlignment="1">
      <alignment horizontal="left" vertical="top" wrapText="1"/>
    </xf>
    <xf numFmtId="3" fontId="7" fillId="0" borderId="5" xfId="0" applyNumberFormat="1" applyFont="1" applyBorder="1" applyAlignment="1">
      <alignment horizontal="left" vertical="top" wrapText="1"/>
    </xf>
    <xf numFmtId="0" fontId="5" fillId="0" borderId="0" xfId="0" applyFont="1" applyBorder="1"/>
    <xf numFmtId="0" fontId="3" fillId="0" borderId="25" xfId="0" applyFont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8" fontId="5" fillId="0" borderId="1" xfId="1" applyNumberFormat="1" applyFont="1" applyBorder="1" applyAlignment="1"/>
    <xf numFmtId="168" fontId="4" fillId="0" borderId="1" xfId="1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 wrapText="1"/>
    </xf>
    <xf numFmtId="167" fontId="5" fillId="0" borderId="1" xfId="1" applyNumberFormat="1" applyFont="1" applyBorder="1" applyAlignment="1">
      <alignment horizontal="right"/>
    </xf>
    <xf numFmtId="0" fontId="5" fillId="0" borderId="0" xfId="0" applyFont="1" applyFill="1"/>
    <xf numFmtId="164" fontId="5" fillId="0" borderId="0" xfId="0" applyNumberFormat="1" applyFont="1" applyBorder="1"/>
    <xf numFmtId="166" fontId="5" fillId="0" borderId="1" xfId="0" applyNumberFormat="1" applyFont="1" applyBorder="1" applyAlignment="1"/>
    <xf numFmtId="166" fontId="4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164" fontId="5" fillId="0" borderId="0" xfId="0" applyNumberFormat="1" applyFont="1" applyBorder="1" applyAlignment="1"/>
    <xf numFmtId="167" fontId="5" fillId="0" borderId="0" xfId="1" applyNumberFormat="1" applyFont="1" applyBorder="1" applyAlignment="1">
      <alignment horizontal="right"/>
    </xf>
    <xf numFmtId="167" fontId="4" fillId="0" borderId="0" xfId="1" applyNumberFormat="1" applyFont="1" applyBorder="1" applyAlignment="1">
      <alignment horizontal="right" wrapText="1"/>
    </xf>
    <xf numFmtId="0" fontId="3" fillId="0" borderId="2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" fontId="7" fillId="0" borderId="5" xfId="0" applyNumberFormat="1" applyFont="1" applyBorder="1" applyAlignment="1">
      <alignment horizontal="left" vertical="top" wrapText="1"/>
    </xf>
    <xf numFmtId="3" fontId="7" fillId="0" borderId="6" xfId="0" applyNumberFormat="1" applyFont="1" applyBorder="1" applyAlignment="1">
      <alignment horizontal="left" vertical="top" wrapText="1"/>
    </xf>
    <xf numFmtId="4" fontId="7" fillId="0" borderId="5" xfId="0" applyNumberFormat="1" applyFont="1" applyBorder="1" applyAlignment="1">
      <alignment horizontal="left" vertical="top" wrapText="1"/>
    </xf>
    <xf numFmtId="0" fontId="5" fillId="0" borderId="0" xfId="0" applyFont="1" applyBorder="1"/>
    <xf numFmtId="3" fontId="7" fillId="0" borderId="1" xfId="0" applyNumberFormat="1" applyFont="1" applyFill="1" applyBorder="1" applyAlignment="1">
      <alignment horizontal="left" vertical="top" wrapText="1"/>
    </xf>
    <xf numFmtId="3" fontId="7" fillId="0" borderId="1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left" vertical="top" wrapText="1"/>
    </xf>
    <xf numFmtId="3" fontId="7" fillId="0" borderId="1" xfId="0" applyNumberFormat="1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 wrapText="1"/>
    </xf>
    <xf numFmtId="1" fontId="5" fillId="0" borderId="1" xfId="0" applyNumberFormat="1" applyFont="1" applyFill="1" applyBorder="1"/>
    <xf numFmtId="1" fontId="6" fillId="0" borderId="1" xfId="0" applyNumberFormat="1" applyFont="1" applyBorder="1" applyAlignment="1">
      <alignment horizontal="right" vertical="center"/>
    </xf>
    <xf numFmtId="165" fontId="6" fillId="0" borderId="1" xfId="2" applyNumberFormat="1" applyFont="1" applyBorder="1" applyAlignment="1">
      <alignment horizontal="right" vertical="center"/>
    </xf>
    <xf numFmtId="168" fontId="5" fillId="0" borderId="0" xfId="1" applyNumberFormat="1" applyFont="1" applyBorder="1" applyAlignment="1"/>
    <xf numFmtId="168" fontId="4" fillId="0" borderId="0" xfId="1" applyNumberFormat="1" applyFont="1" applyBorder="1" applyAlignment="1">
      <alignment horizontal="right" wrapText="1"/>
    </xf>
    <xf numFmtId="165" fontId="9" fillId="0" borderId="1" xfId="0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 wrapText="1"/>
    </xf>
    <xf numFmtId="165" fontId="4" fillId="0" borderId="1" xfId="2" applyNumberFormat="1" applyFont="1" applyBorder="1" applyAlignment="1">
      <alignment horizontal="right" wrapText="1"/>
    </xf>
    <xf numFmtId="166" fontId="5" fillId="0" borderId="0" xfId="0" applyNumberFormat="1" applyFont="1"/>
    <xf numFmtId="166" fontId="4" fillId="0" borderId="0" xfId="0" applyNumberFormat="1" applyFont="1" applyBorder="1" applyAlignment="1">
      <alignment horizontal="right" wrapText="1"/>
    </xf>
    <xf numFmtId="165" fontId="4" fillId="0" borderId="0" xfId="0" applyNumberFormat="1" applyFont="1" applyBorder="1" applyAlignment="1">
      <alignment horizontal="right" wrapText="1"/>
    </xf>
    <xf numFmtId="165" fontId="4" fillId="0" borderId="0" xfId="0" applyNumberFormat="1" applyFont="1" applyFill="1" applyBorder="1" applyAlignment="1">
      <alignment horizontal="right" wrapText="1"/>
    </xf>
    <xf numFmtId="166" fontId="4" fillId="0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3" fontId="7" fillId="0" borderId="5" xfId="0" applyNumberFormat="1" applyFont="1" applyBorder="1" applyAlignment="1">
      <alignment horizontal="left" vertical="top" wrapText="1"/>
    </xf>
    <xf numFmtId="3" fontId="7" fillId="0" borderId="6" xfId="0" applyNumberFormat="1" applyFont="1" applyBorder="1" applyAlignment="1">
      <alignment horizontal="left" vertical="top" wrapText="1"/>
    </xf>
    <xf numFmtId="4" fontId="7" fillId="0" borderId="5" xfId="0" applyNumberFormat="1" applyFont="1" applyBorder="1" applyAlignment="1">
      <alignment horizontal="left" vertical="top" wrapText="1"/>
    </xf>
    <xf numFmtId="0" fontId="5" fillId="0" borderId="0" xfId="0" applyFont="1" applyBorder="1"/>
    <xf numFmtId="3" fontId="7" fillId="0" borderId="1" xfId="0" applyNumberFormat="1" applyFont="1" applyFill="1" applyBorder="1" applyAlignment="1">
      <alignment horizontal="left" vertical="top" wrapText="1"/>
    </xf>
    <xf numFmtId="3" fontId="7" fillId="0" borderId="1" xfId="0" applyNumberFormat="1" applyFont="1" applyBorder="1" applyAlignment="1">
      <alignment horizontal="left" vertical="top" wrapText="1"/>
    </xf>
    <xf numFmtId="3" fontId="7" fillId="0" borderId="2" xfId="0" applyNumberFormat="1" applyFont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center" wrapText="1"/>
    </xf>
    <xf numFmtId="166" fontId="5" fillId="0" borderId="0" xfId="0" applyNumberFormat="1" applyFont="1" applyFill="1" applyBorder="1"/>
    <xf numFmtId="1" fontId="5" fillId="0" borderId="0" xfId="0" applyNumberFormat="1" applyFont="1" applyFill="1" applyBorder="1"/>
    <xf numFmtId="0" fontId="3" fillId="0" borderId="0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right"/>
    </xf>
    <xf numFmtId="165" fontId="9" fillId="0" borderId="1" xfId="2" applyNumberFormat="1" applyFont="1" applyFill="1" applyBorder="1" applyAlignment="1">
      <alignment horizontal="right" wrapText="1"/>
    </xf>
    <xf numFmtId="165" fontId="6" fillId="0" borderId="1" xfId="2" applyNumberFormat="1" applyFont="1" applyBorder="1" applyAlignment="1">
      <alignment horizontal="right" wrapText="1"/>
    </xf>
    <xf numFmtId="1" fontId="5" fillId="0" borderId="1" xfId="0" applyNumberFormat="1" applyFont="1" applyBorder="1" applyAlignment="1"/>
    <xf numFmtId="3" fontId="7" fillId="0" borderId="2" xfId="0" applyNumberFormat="1" applyFont="1" applyFill="1" applyBorder="1" applyAlignment="1">
      <alignment horizontal="left" vertical="top" wrapText="1"/>
    </xf>
    <xf numFmtId="0" fontId="2" fillId="0" borderId="34" xfId="0" applyFont="1" applyBorder="1" applyAlignment="1">
      <alignment horizontal="left" vertical="center" wrapText="1"/>
    </xf>
    <xf numFmtId="169" fontId="6" fillId="0" borderId="1" xfId="0" applyNumberFormat="1" applyFont="1" applyBorder="1" applyAlignment="1">
      <alignment horizontal="right"/>
    </xf>
    <xf numFmtId="164" fontId="4" fillId="0" borderId="1" xfId="1" applyNumberFormat="1" applyFont="1" applyBorder="1" applyAlignment="1">
      <alignment wrapText="1"/>
    </xf>
    <xf numFmtId="10" fontId="4" fillId="0" borderId="1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vertical="center" wrapText="1"/>
    </xf>
    <xf numFmtId="1" fontId="5" fillId="0" borderId="1" xfId="0" applyNumberFormat="1" applyFont="1" applyBorder="1"/>
    <xf numFmtId="1" fontId="5" fillId="0" borderId="0" xfId="0" applyNumberFormat="1" applyFont="1" applyBorder="1"/>
    <xf numFmtId="165" fontId="5" fillId="0" borderId="0" xfId="2" applyNumberFormat="1" applyFont="1" applyBorder="1"/>
    <xf numFmtId="165" fontId="5" fillId="0" borderId="1" xfId="2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165" fontId="5" fillId="0" borderId="1" xfId="2" applyNumberFormat="1" applyFont="1" applyFill="1" applyBorder="1" applyAlignment="1">
      <alignment horizontal="right"/>
    </xf>
    <xf numFmtId="3" fontId="7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7" fontId="5" fillId="0" borderId="1" xfId="1" applyNumberFormat="1" applyFont="1" applyBorder="1" applyAlignment="1">
      <alignment horizontal="right"/>
    </xf>
    <xf numFmtId="37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4" fontId="4" fillId="0" borderId="1" xfId="0" applyNumberFormat="1" applyFont="1" applyBorder="1" applyAlignment="1">
      <alignment horizontal="right" wrapText="1"/>
    </xf>
    <xf numFmtId="168" fontId="5" fillId="0" borderId="1" xfId="1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 vertical="center" wrapText="1"/>
    </xf>
    <xf numFmtId="166" fontId="5" fillId="0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1" fontId="5" fillId="0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wrapText="1"/>
    </xf>
    <xf numFmtId="166" fontId="5" fillId="0" borderId="1" xfId="0" applyNumberFormat="1" applyFont="1" applyFill="1" applyBorder="1" applyAlignment="1">
      <alignment horizontal="right"/>
    </xf>
    <xf numFmtId="167" fontId="5" fillId="0" borderId="1" xfId="1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3" fontId="7" fillId="2" borderId="1" xfId="0" applyNumberFormat="1" applyFont="1" applyFill="1" applyBorder="1" applyAlignment="1">
      <alignment horizontal="left" vertical="top" wrapText="1"/>
    </xf>
    <xf numFmtId="0" fontId="3" fillId="0" borderId="25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7" fillId="0" borderId="5" xfId="0" applyNumberFormat="1" applyFont="1" applyBorder="1" applyAlignment="1">
      <alignment horizontal="left" vertical="top" wrapText="1"/>
    </xf>
    <xf numFmtId="3" fontId="7" fillId="0" borderId="7" xfId="0" applyNumberFormat="1" applyFont="1" applyBorder="1" applyAlignment="1">
      <alignment horizontal="left" vertical="top" wrapText="1"/>
    </xf>
    <xf numFmtId="3" fontId="7" fillId="0" borderId="6" xfId="0" applyNumberFormat="1" applyFont="1" applyBorder="1" applyAlignment="1">
      <alignment horizontal="left" vertical="top" wrapText="1"/>
    </xf>
    <xf numFmtId="4" fontId="7" fillId="0" borderId="5" xfId="0" applyNumberFormat="1" applyFont="1" applyBorder="1" applyAlignment="1">
      <alignment horizontal="left" vertical="top" wrapText="1"/>
    </xf>
    <xf numFmtId="4" fontId="7" fillId="0" borderId="7" xfId="0" applyNumberFormat="1" applyFont="1" applyBorder="1" applyAlignment="1">
      <alignment horizontal="left" vertical="top" wrapText="1"/>
    </xf>
    <xf numFmtId="4" fontId="7" fillId="0" borderId="6" xfId="0" applyNumberFormat="1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5" fillId="0" borderId="9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0" xfId="0" applyFont="1" applyBorder="1"/>
    <xf numFmtId="0" fontId="5" fillId="0" borderId="14" xfId="0" applyFont="1" applyBorder="1"/>
    <xf numFmtId="0" fontId="5" fillId="0" borderId="13" xfId="0" applyFont="1" applyBorder="1"/>
    <xf numFmtId="0" fontId="5" fillId="0" borderId="15" xfId="0" applyFont="1" applyBorder="1"/>
    <xf numFmtId="0" fontId="5" fillId="0" borderId="11" xfId="0" applyFont="1" applyBorder="1"/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left" vertical="top" wrapText="1"/>
    </xf>
    <xf numFmtId="3" fontId="7" fillId="0" borderId="16" xfId="0" applyNumberFormat="1" applyFont="1" applyFill="1" applyBorder="1" applyAlignment="1">
      <alignment horizontal="left" vertical="top" wrapText="1"/>
    </xf>
    <xf numFmtId="4" fontId="7" fillId="0" borderId="17" xfId="0" applyNumberFormat="1" applyFont="1" applyFill="1" applyBorder="1" applyAlignment="1">
      <alignment horizontal="left" vertical="top" wrapText="1"/>
    </xf>
    <xf numFmtId="4" fontId="7" fillId="0" borderId="18" xfId="0" applyNumberFormat="1" applyFont="1" applyFill="1" applyBorder="1" applyAlignment="1">
      <alignment horizontal="left" vertical="top" wrapText="1"/>
    </xf>
    <xf numFmtId="3" fontId="7" fillId="0" borderId="0" xfId="0" applyNumberFormat="1" applyFont="1" applyFill="1" applyBorder="1" applyAlignment="1">
      <alignment horizontal="left" vertical="top" wrapText="1"/>
    </xf>
    <xf numFmtId="3" fontId="7" fillId="0" borderId="15" xfId="0" applyNumberFormat="1" applyFont="1" applyFill="1" applyBorder="1" applyAlignment="1">
      <alignment horizontal="left" vertical="top" wrapText="1"/>
    </xf>
    <xf numFmtId="3" fontId="7" fillId="0" borderId="10" xfId="0" applyNumberFormat="1" applyFont="1" applyFill="1" applyBorder="1" applyAlignment="1">
      <alignment horizontal="left" vertical="top" wrapText="1"/>
    </xf>
    <xf numFmtId="3" fontId="7" fillId="0" borderId="14" xfId="0" applyNumberFormat="1" applyFont="1" applyFill="1" applyBorder="1" applyAlignment="1">
      <alignment horizontal="left" vertical="top" wrapText="1"/>
    </xf>
    <xf numFmtId="3" fontId="7" fillId="0" borderId="11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3" fontId="7" fillId="0" borderId="13" xfId="0" applyNumberFormat="1" applyFont="1" applyBorder="1" applyAlignment="1">
      <alignment horizontal="left" vertical="top" wrapText="1"/>
    </xf>
    <xf numFmtId="3" fontId="7" fillId="0" borderId="15" xfId="0" applyNumberFormat="1" applyFont="1" applyBorder="1" applyAlignment="1">
      <alignment horizontal="left" vertical="top" wrapText="1"/>
    </xf>
    <xf numFmtId="3" fontId="7" fillId="0" borderId="11" xfId="0" applyNumberFormat="1" applyFont="1" applyBorder="1" applyAlignment="1">
      <alignment horizontal="left" vertical="top" wrapText="1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7" fillId="0" borderId="1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left" vertical="top" wrapText="1"/>
    </xf>
    <xf numFmtId="3" fontId="7" fillId="0" borderId="2" xfId="0" applyNumberFormat="1" applyFont="1" applyBorder="1" applyAlignment="1">
      <alignment horizontal="left" vertical="center" wrapText="1"/>
    </xf>
    <xf numFmtId="3" fontId="7" fillId="0" borderId="3" xfId="0" applyNumberFormat="1" applyFont="1" applyBorder="1" applyAlignment="1">
      <alignment horizontal="left" vertical="center" wrapText="1"/>
    </xf>
    <xf numFmtId="3" fontId="7" fillId="0" borderId="4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3" fontId="7" fillId="0" borderId="2" xfId="0" applyNumberFormat="1" applyFont="1" applyBorder="1" applyAlignment="1">
      <alignment horizontal="left" vertical="top" wrapText="1"/>
    </xf>
    <xf numFmtId="3" fontId="7" fillId="0" borderId="3" xfId="0" applyNumberFormat="1" applyFont="1" applyBorder="1" applyAlignment="1">
      <alignment horizontal="left" vertical="top" wrapText="1"/>
    </xf>
    <xf numFmtId="3" fontId="7" fillId="0" borderId="4" xfId="0" applyNumberFormat="1" applyFont="1" applyBorder="1" applyAlignment="1">
      <alignment horizontal="left" vertical="top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4"/>
  <sheetViews>
    <sheetView tabSelected="1" topLeftCell="A905" zoomScale="80" zoomScaleNormal="80" workbookViewId="0">
      <selection activeCell="B908" sqref="B908"/>
    </sheetView>
  </sheetViews>
  <sheetFormatPr baseColWidth="10" defaultRowHeight="15" x14ac:dyDescent="0.25"/>
  <sheetData>
    <row r="1" spans="1:23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x14ac:dyDescent="0.25">
      <c r="A4" s="192"/>
      <c r="B4" s="192"/>
      <c r="C4" s="174" t="s">
        <v>1</v>
      </c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6"/>
      <c r="O4" s="177" t="s">
        <v>0</v>
      </c>
      <c r="P4" s="177"/>
      <c r="Q4" s="44"/>
      <c r="R4" s="44"/>
      <c r="S4" s="44"/>
      <c r="T4" s="44"/>
      <c r="U4" s="44"/>
      <c r="V4" s="44"/>
      <c r="W4" s="44"/>
    </row>
    <row r="5" spans="1:23" x14ac:dyDescent="0.25">
      <c r="A5" s="192"/>
      <c r="B5" s="192"/>
      <c r="C5" s="174" t="s">
        <v>6</v>
      </c>
      <c r="D5" s="176"/>
      <c r="E5" s="174" t="s">
        <v>7</v>
      </c>
      <c r="F5" s="176"/>
      <c r="G5" s="174" t="s">
        <v>8</v>
      </c>
      <c r="H5" s="176"/>
      <c r="I5" s="174" t="s">
        <v>9</v>
      </c>
      <c r="J5" s="176"/>
      <c r="K5" s="174" t="s">
        <v>10</v>
      </c>
      <c r="L5" s="176"/>
      <c r="M5" s="174" t="s">
        <v>11</v>
      </c>
      <c r="N5" s="176"/>
      <c r="O5" s="177" t="s">
        <v>24</v>
      </c>
      <c r="P5" s="177" t="s">
        <v>5</v>
      </c>
      <c r="Q5" s="44"/>
      <c r="R5" s="44"/>
      <c r="S5" s="44"/>
      <c r="T5" s="44"/>
      <c r="U5" s="44"/>
      <c r="V5" s="44"/>
      <c r="W5" s="44"/>
    </row>
    <row r="6" spans="1:23" x14ac:dyDescent="0.25">
      <c r="A6" s="192"/>
      <c r="B6" s="192"/>
      <c r="C6" s="85" t="s">
        <v>24</v>
      </c>
      <c r="D6" s="85" t="s">
        <v>5</v>
      </c>
      <c r="E6" s="85" t="s">
        <v>24</v>
      </c>
      <c r="F6" s="85" t="s">
        <v>5</v>
      </c>
      <c r="G6" s="85" t="s">
        <v>24</v>
      </c>
      <c r="H6" s="85" t="s">
        <v>5</v>
      </c>
      <c r="I6" s="85" t="s">
        <v>24</v>
      </c>
      <c r="J6" s="85" t="s">
        <v>5</v>
      </c>
      <c r="K6" s="85" t="s">
        <v>24</v>
      </c>
      <c r="L6" s="85" t="s">
        <v>5</v>
      </c>
      <c r="M6" s="85" t="s">
        <v>24</v>
      </c>
      <c r="N6" s="85" t="s">
        <v>5</v>
      </c>
      <c r="O6" s="177"/>
      <c r="P6" s="177"/>
      <c r="Q6" s="44"/>
      <c r="R6" s="44"/>
      <c r="S6" s="44"/>
      <c r="T6" s="44"/>
      <c r="U6" s="44"/>
      <c r="V6" s="44"/>
      <c r="W6" s="44"/>
    </row>
    <row r="7" spans="1:23" x14ac:dyDescent="0.25">
      <c r="A7" s="178" t="s">
        <v>21</v>
      </c>
      <c r="B7" s="83" t="s">
        <v>22</v>
      </c>
      <c r="C7" s="1">
        <v>169</v>
      </c>
      <c r="D7" s="2">
        <v>0.84499999999999997</v>
      </c>
      <c r="E7" s="1">
        <v>171</v>
      </c>
      <c r="F7" s="2">
        <v>0.85499999999999998</v>
      </c>
      <c r="G7" s="1">
        <v>177</v>
      </c>
      <c r="H7" s="2">
        <v>0.88500000000000001</v>
      </c>
      <c r="I7" s="1">
        <v>126</v>
      </c>
      <c r="J7" s="2">
        <v>0.84</v>
      </c>
      <c r="K7" s="1">
        <v>138</v>
      </c>
      <c r="L7" s="2">
        <v>0.81176470588235294</v>
      </c>
      <c r="M7" s="1">
        <v>65</v>
      </c>
      <c r="N7" s="2">
        <v>0.8125</v>
      </c>
      <c r="O7" s="25">
        <v>846</v>
      </c>
      <c r="P7" s="2">
        <v>0.84599999999999997</v>
      </c>
      <c r="Q7" s="44"/>
      <c r="R7" s="44"/>
      <c r="S7" s="44"/>
      <c r="T7" s="44"/>
      <c r="U7" s="44"/>
      <c r="V7" s="44"/>
      <c r="W7" s="44"/>
    </row>
    <row r="8" spans="1:23" x14ac:dyDescent="0.25">
      <c r="A8" s="178"/>
      <c r="B8" s="83" t="s">
        <v>23</v>
      </c>
      <c r="C8" s="1">
        <v>31</v>
      </c>
      <c r="D8" s="2">
        <v>0.155</v>
      </c>
      <c r="E8" s="1">
        <v>29</v>
      </c>
      <c r="F8" s="2">
        <v>0.14499999999999999</v>
      </c>
      <c r="G8" s="1">
        <v>23</v>
      </c>
      <c r="H8" s="2">
        <v>0.115</v>
      </c>
      <c r="I8" s="1">
        <v>24</v>
      </c>
      <c r="J8" s="2">
        <v>0.16</v>
      </c>
      <c r="K8" s="1">
        <v>32</v>
      </c>
      <c r="L8" s="2">
        <v>0.18823529411764706</v>
      </c>
      <c r="M8" s="1">
        <v>15</v>
      </c>
      <c r="N8" s="2">
        <v>0.1875</v>
      </c>
      <c r="O8" s="25">
        <v>154</v>
      </c>
      <c r="P8" s="2">
        <v>0.154</v>
      </c>
      <c r="Q8" s="44"/>
      <c r="R8" s="44"/>
      <c r="S8" s="44"/>
      <c r="T8" s="44"/>
      <c r="U8" s="44"/>
      <c r="V8" s="44"/>
      <c r="W8" s="44"/>
    </row>
    <row r="9" spans="1:23" x14ac:dyDescent="0.25">
      <c r="A9" s="178" t="s">
        <v>0</v>
      </c>
      <c r="B9" s="178"/>
      <c r="C9" s="1">
        <v>200</v>
      </c>
      <c r="D9" s="2">
        <v>1</v>
      </c>
      <c r="E9" s="1">
        <v>200</v>
      </c>
      <c r="F9" s="2">
        <v>1</v>
      </c>
      <c r="G9" s="1">
        <v>200</v>
      </c>
      <c r="H9" s="2">
        <v>1</v>
      </c>
      <c r="I9" s="1">
        <v>150</v>
      </c>
      <c r="J9" s="2">
        <v>1</v>
      </c>
      <c r="K9" s="1">
        <v>170</v>
      </c>
      <c r="L9" s="2">
        <v>1</v>
      </c>
      <c r="M9" s="1">
        <v>80</v>
      </c>
      <c r="N9" s="2">
        <v>1</v>
      </c>
      <c r="O9" s="25">
        <v>1000</v>
      </c>
      <c r="P9" s="2">
        <v>1</v>
      </c>
      <c r="Q9" s="44"/>
      <c r="R9" s="44"/>
      <c r="S9" s="44"/>
      <c r="T9" s="44"/>
      <c r="U9" s="44"/>
      <c r="V9" s="44"/>
      <c r="W9" s="44"/>
    </row>
    <row r="10" spans="1:23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x14ac:dyDescent="0.25">
      <c r="A12" s="192"/>
      <c r="B12" s="192"/>
      <c r="C12" s="174" t="s">
        <v>1</v>
      </c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6"/>
      <c r="O12" s="177" t="s">
        <v>0</v>
      </c>
      <c r="P12" s="177"/>
      <c r="Q12" s="44"/>
      <c r="R12" s="44"/>
      <c r="S12" s="44"/>
      <c r="T12" s="44"/>
      <c r="U12" s="44"/>
      <c r="V12" s="44"/>
      <c r="W12" s="44"/>
    </row>
    <row r="13" spans="1:23" x14ac:dyDescent="0.25">
      <c r="A13" s="192"/>
      <c r="B13" s="192"/>
      <c r="C13" s="174" t="s">
        <v>6</v>
      </c>
      <c r="D13" s="176"/>
      <c r="E13" s="174" t="s">
        <v>7</v>
      </c>
      <c r="F13" s="176"/>
      <c r="G13" s="174" t="s">
        <v>8</v>
      </c>
      <c r="H13" s="176"/>
      <c r="I13" s="174" t="s">
        <v>9</v>
      </c>
      <c r="J13" s="176"/>
      <c r="K13" s="174" t="s">
        <v>10</v>
      </c>
      <c r="L13" s="176"/>
      <c r="M13" s="174" t="s">
        <v>11</v>
      </c>
      <c r="N13" s="176"/>
      <c r="O13" s="177" t="s">
        <v>24</v>
      </c>
      <c r="P13" s="177" t="s">
        <v>5</v>
      </c>
      <c r="Q13" s="44"/>
      <c r="R13" s="44"/>
      <c r="S13" s="44"/>
      <c r="T13" s="44"/>
      <c r="U13" s="44"/>
      <c r="V13" s="44"/>
      <c r="W13" s="44"/>
    </row>
    <row r="14" spans="1:23" x14ac:dyDescent="0.25">
      <c r="A14" s="192"/>
      <c r="B14" s="209"/>
      <c r="C14" s="85" t="s">
        <v>24</v>
      </c>
      <c r="D14" s="85" t="s">
        <v>5</v>
      </c>
      <c r="E14" s="85" t="s">
        <v>24</v>
      </c>
      <c r="F14" s="85" t="s">
        <v>5</v>
      </c>
      <c r="G14" s="85" t="s">
        <v>24</v>
      </c>
      <c r="H14" s="85" t="s">
        <v>5</v>
      </c>
      <c r="I14" s="85" t="s">
        <v>24</v>
      </c>
      <c r="J14" s="85" t="s">
        <v>5</v>
      </c>
      <c r="K14" s="85" t="s">
        <v>24</v>
      </c>
      <c r="L14" s="85" t="s">
        <v>5</v>
      </c>
      <c r="M14" s="85" t="s">
        <v>24</v>
      </c>
      <c r="N14" s="85" t="s">
        <v>5</v>
      </c>
      <c r="O14" s="177"/>
      <c r="P14" s="177"/>
      <c r="Q14" s="44"/>
      <c r="R14" s="44"/>
      <c r="S14" s="44"/>
      <c r="T14" s="44"/>
      <c r="U14" s="44"/>
      <c r="V14" s="44"/>
      <c r="W14" s="44"/>
    </row>
    <row r="15" spans="1:23" x14ac:dyDescent="0.25">
      <c r="A15" s="207" t="s">
        <v>36</v>
      </c>
      <c r="B15" s="94" t="s">
        <v>25</v>
      </c>
      <c r="C15" s="4">
        <v>3</v>
      </c>
      <c r="D15" s="2">
        <v>9.6774193548387094E-2</v>
      </c>
      <c r="E15" s="1">
        <v>4</v>
      </c>
      <c r="F15" s="2">
        <v>0.13793103448275862</v>
      </c>
      <c r="G15" s="1">
        <v>4</v>
      </c>
      <c r="H15" s="2">
        <v>0.17391304347826086</v>
      </c>
      <c r="I15" s="1">
        <v>3</v>
      </c>
      <c r="J15" s="2">
        <v>0.125</v>
      </c>
      <c r="K15" s="1">
        <v>6</v>
      </c>
      <c r="L15" s="2">
        <v>0.1875</v>
      </c>
      <c r="M15" s="1">
        <v>1</v>
      </c>
      <c r="N15" s="2">
        <v>6.6666666666666666E-2</v>
      </c>
      <c r="O15" s="25">
        <v>21</v>
      </c>
      <c r="P15" s="2">
        <v>0.13636363636363635</v>
      </c>
      <c r="Q15" s="44"/>
      <c r="R15" s="44"/>
      <c r="S15" s="44"/>
      <c r="T15" s="44"/>
      <c r="U15" s="44"/>
      <c r="V15" s="44"/>
      <c r="W15" s="44"/>
    </row>
    <row r="16" spans="1:23" x14ac:dyDescent="0.25">
      <c r="A16" s="207"/>
      <c r="B16" s="94" t="s">
        <v>26</v>
      </c>
      <c r="C16" s="4">
        <v>2</v>
      </c>
      <c r="D16" s="2">
        <v>6.4516129032258063E-2</v>
      </c>
      <c r="E16" s="1">
        <v>4</v>
      </c>
      <c r="F16" s="2">
        <v>0.13793103448275862</v>
      </c>
      <c r="G16" s="1">
        <v>2</v>
      </c>
      <c r="H16" s="2">
        <v>8.6956521739130432E-2</v>
      </c>
      <c r="I16" s="1">
        <v>2</v>
      </c>
      <c r="J16" s="2">
        <v>8.3333333333333329E-2</v>
      </c>
      <c r="K16" s="1">
        <v>5</v>
      </c>
      <c r="L16" s="2">
        <v>0.15625</v>
      </c>
      <c r="M16" s="1">
        <v>2</v>
      </c>
      <c r="N16" s="2">
        <v>0.13333333333333333</v>
      </c>
      <c r="O16" s="25">
        <v>17</v>
      </c>
      <c r="P16" s="2">
        <v>0.11038961038961038</v>
      </c>
      <c r="Q16" s="44"/>
      <c r="R16" s="44"/>
      <c r="S16" s="44"/>
      <c r="T16" s="44"/>
      <c r="U16" s="44"/>
      <c r="V16" s="44"/>
      <c r="W16" s="44"/>
    </row>
    <row r="17" spans="1:23" x14ac:dyDescent="0.25">
      <c r="A17" s="207"/>
      <c r="B17" s="94" t="s">
        <v>27</v>
      </c>
      <c r="C17" s="4">
        <v>7</v>
      </c>
      <c r="D17" s="2">
        <v>0.22580645161290322</v>
      </c>
      <c r="E17" s="1">
        <v>6</v>
      </c>
      <c r="F17" s="2">
        <v>0.20689655172413793</v>
      </c>
      <c r="G17" s="1">
        <v>6</v>
      </c>
      <c r="H17" s="2">
        <v>0.2608695652173913</v>
      </c>
      <c r="I17" s="1">
        <v>5</v>
      </c>
      <c r="J17" s="2">
        <v>0.20833333333333334</v>
      </c>
      <c r="K17" s="1">
        <v>3</v>
      </c>
      <c r="L17" s="2">
        <v>9.375E-2</v>
      </c>
      <c r="M17" s="1">
        <v>3</v>
      </c>
      <c r="N17" s="2">
        <v>0.2</v>
      </c>
      <c r="O17" s="25">
        <v>30</v>
      </c>
      <c r="P17" s="2">
        <v>0.19480519480519481</v>
      </c>
      <c r="Q17" s="44"/>
      <c r="R17" s="44"/>
      <c r="S17" s="44"/>
      <c r="T17" s="44"/>
      <c r="U17" s="44"/>
      <c r="V17" s="44"/>
      <c r="W17" s="44"/>
    </row>
    <row r="18" spans="1:23" x14ac:dyDescent="0.25">
      <c r="A18" s="207"/>
      <c r="B18" s="94" t="s">
        <v>28</v>
      </c>
      <c r="C18" s="4">
        <v>8</v>
      </c>
      <c r="D18" s="2">
        <v>0.25806451612903225</v>
      </c>
      <c r="E18" s="1">
        <v>7</v>
      </c>
      <c r="F18" s="2">
        <v>0.2413793103448276</v>
      </c>
      <c r="G18" s="1">
        <v>4</v>
      </c>
      <c r="H18" s="2">
        <v>0.17391304347826086</v>
      </c>
      <c r="I18" s="1">
        <v>6</v>
      </c>
      <c r="J18" s="2">
        <v>0.25</v>
      </c>
      <c r="K18" s="1">
        <v>1</v>
      </c>
      <c r="L18" s="2">
        <v>3.125E-2</v>
      </c>
      <c r="M18" s="1">
        <v>1</v>
      </c>
      <c r="N18" s="2">
        <v>6.6666666666666666E-2</v>
      </c>
      <c r="O18" s="25">
        <v>27</v>
      </c>
      <c r="P18" s="2">
        <v>0.17532467532467533</v>
      </c>
      <c r="Q18" s="44"/>
      <c r="R18" s="44"/>
      <c r="S18" s="44"/>
      <c r="T18" s="44"/>
      <c r="U18" s="44"/>
      <c r="V18" s="44"/>
      <c r="W18" s="44"/>
    </row>
    <row r="19" spans="1:23" x14ac:dyDescent="0.25">
      <c r="A19" s="207"/>
      <c r="B19" s="94" t="s">
        <v>29</v>
      </c>
      <c r="C19" s="4">
        <v>1</v>
      </c>
      <c r="D19" s="2">
        <v>3.2258064516129031E-2</v>
      </c>
      <c r="E19" s="1"/>
      <c r="F19" s="2">
        <v>0</v>
      </c>
      <c r="G19" s="1"/>
      <c r="H19" s="2">
        <v>0</v>
      </c>
      <c r="I19" s="1">
        <v>1</v>
      </c>
      <c r="J19" s="2">
        <v>4.1666666666666664E-2</v>
      </c>
      <c r="K19" s="1">
        <v>3</v>
      </c>
      <c r="L19" s="2">
        <v>9.375E-2</v>
      </c>
      <c r="M19" s="1">
        <v>2</v>
      </c>
      <c r="N19" s="2">
        <v>0.13333333333333333</v>
      </c>
      <c r="O19" s="25">
        <v>7</v>
      </c>
      <c r="P19" s="2">
        <v>4.5454545454545456E-2</v>
      </c>
      <c r="Q19" s="44"/>
      <c r="R19" s="44"/>
      <c r="S19" s="44"/>
      <c r="T19" s="44"/>
      <c r="U19" s="44"/>
      <c r="V19" s="44"/>
      <c r="W19" s="44"/>
    </row>
    <row r="20" spans="1:23" x14ac:dyDescent="0.25">
      <c r="A20" s="207"/>
      <c r="B20" s="94" t="s">
        <v>30</v>
      </c>
      <c r="C20" s="4">
        <v>2</v>
      </c>
      <c r="D20" s="2">
        <v>6.4516129032258063E-2</v>
      </c>
      <c r="E20" s="1">
        <v>2</v>
      </c>
      <c r="F20" s="2">
        <v>6.8965517241379309E-2</v>
      </c>
      <c r="G20" s="1">
        <v>1</v>
      </c>
      <c r="H20" s="2">
        <v>4.3478260869565216E-2</v>
      </c>
      <c r="I20" s="1">
        <v>2</v>
      </c>
      <c r="J20" s="2">
        <v>8.3333333333333329E-2</v>
      </c>
      <c r="K20" s="1">
        <v>5</v>
      </c>
      <c r="L20" s="2">
        <v>0.15625</v>
      </c>
      <c r="M20" s="1"/>
      <c r="N20" s="2">
        <v>0</v>
      </c>
      <c r="O20" s="25">
        <v>12</v>
      </c>
      <c r="P20" s="2">
        <v>7.792207792207792E-2</v>
      </c>
      <c r="Q20" s="44"/>
      <c r="R20" s="44"/>
      <c r="S20" s="44"/>
      <c r="T20" s="44"/>
      <c r="U20" s="44"/>
      <c r="V20" s="44"/>
      <c r="W20" s="44"/>
    </row>
    <row r="21" spans="1:23" x14ac:dyDescent="0.25">
      <c r="A21" s="207"/>
      <c r="B21" s="94" t="s">
        <v>31</v>
      </c>
      <c r="C21" s="4">
        <v>2</v>
      </c>
      <c r="D21" s="2">
        <v>6.4516129032258063E-2</v>
      </c>
      <c r="E21" s="1"/>
      <c r="F21" s="2">
        <v>0</v>
      </c>
      <c r="G21" s="1">
        <v>2</v>
      </c>
      <c r="H21" s="2">
        <v>8.6956521739130432E-2</v>
      </c>
      <c r="I21" s="1">
        <v>2</v>
      </c>
      <c r="J21" s="2">
        <v>8.3333333333333329E-2</v>
      </c>
      <c r="K21" s="1">
        <v>2</v>
      </c>
      <c r="L21" s="2">
        <v>6.25E-2</v>
      </c>
      <c r="M21" s="1">
        <v>2</v>
      </c>
      <c r="N21" s="2">
        <v>0.13333333333333333</v>
      </c>
      <c r="O21" s="25">
        <v>10</v>
      </c>
      <c r="P21" s="2">
        <v>6.4935064935064929E-2</v>
      </c>
      <c r="Q21" s="44"/>
      <c r="R21" s="44"/>
      <c r="S21" s="44"/>
      <c r="T21" s="44"/>
      <c r="U21" s="44"/>
      <c r="V21" s="44"/>
      <c r="W21" s="44"/>
    </row>
    <row r="22" spans="1:23" x14ac:dyDescent="0.25">
      <c r="A22" s="207"/>
      <c r="B22" s="94" t="s">
        <v>32</v>
      </c>
      <c r="C22" s="4"/>
      <c r="D22" s="2">
        <v>0</v>
      </c>
      <c r="E22" s="1"/>
      <c r="F22" s="2">
        <v>0</v>
      </c>
      <c r="G22" s="1"/>
      <c r="H22" s="2">
        <v>0</v>
      </c>
      <c r="I22" s="1">
        <v>1</v>
      </c>
      <c r="J22" s="2">
        <v>4.1666666666666664E-2</v>
      </c>
      <c r="K22" s="1">
        <v>1</v>
      </c>
      <c r="L22" s="2">
        <v>3.125E-2</v>
      </c>
      <c r="M22" s="1">
        <v>1</v>
      </c>
      <c r="N22" s="2">
        <v>6.6666666666666666E-2</v>
      </c>
      <c r="O22" s="25">
        <v>3</v>
      </c>
      <c r="P22" s="2">
        <v>1.948051948051948E-2</v>
      </c>
      <c r="Q22" s="44"/>
      <c r="R22" s="44"/>
      <c r="S22" s="44"/>
      <c r="T22" s="44"/>
      <c r="U22" s="44"/>
      <c r="V22" s="44"/>
      <c r="W22" s="44"/>
    </row>
    <row r="23" spans="1:23" x14ac:dyDescent="0.25">
      <c r="A23" s="207"/>
      <c r="B23" s="94" t="s">
        <v>33</v>
      </c>
      <c r="C23" s="4"/>
      <c r="D23" s="2">
        <v>0</v>
      </c>
      <c r="E23" s="1"/>
      <c r="F23" s="2">
        <v>0</v>
      </c>
      <c r="G23" s="1"/>
      <c r="H23" s="2">
        <v>0</v>
      </c>
      <c r="I23" s="1"/>
      <c r="J23" s="2">
        <v>0</v>
      </c>
      <c r="K23" s="1">
        <v>4</v>
      </c>
      <c r="L23" s="2">
        <v>0.125</v>
      </c>
      <c r="M23" s="1"/>
      <c r="N23" s="2">
        <v>0</v>
      </c>
      <c r="O23" s="25">
        <v>4</v>
      </c>
      <c r="P23" s="2">
        <v>2.5974025974025976E-2</v>
      </c>
      <c r="Q23" s="44"/>
      <c r="R23" s="44"/>
      <c r="S23" s="44"/>
      <c r="T23" s="44"/>
      <c r="U23" s="44"/>
      <c r="V23" s="44"/>
      <c r="W23" s="44"/>
    </row>
    <row r="24" spans="1:23" x14ac:dyDescent="0.25">
      <c r="A24" s="207"/>
      <c r="B24" s="94" t="s">
        <v>34</v>
      </c>
      <c r="C24" s="4">
        <v>3</v>
      </c>
      <c r="D24" s="2">
        <v>9.6774193548387094E-2</v>
      </c>
      <c r="E24" s="1">
        <v>3</v>
      </c>
      <c r="F24" s="2">
        <v>0.10344827586206896</v>
      </c>
      <c r="G24" s="1">
        <v>3</v>
      </c>
      <c r="H24" s="2">
        <v>0.13043478260869565</v>
      </c>
      <c r="I24" s="1">
        <v>1</v>
      </c>
      <c r="J24" s="2">
        <v>4.1666666666666664E-2</v>
      </c>
      <c r="K24" s="1"/>
      <c r="L24" s="2">
        <v>0</v>
      </c>
      <c r="M24" s="1">
        <v>2</v>
      </c>
      <c r="N24" s="2">
        <v>0.13333333333333333</v>
      </c>
      <c r="O24" s="25">
        <v>12</v>
      </c>
      <c r="P24" s="2">
        <v>7.792207792207792E-2</v>
      </c>
      <c r="Q24" s="44"/>
      <c r="R24" s="44"/>
      <c r="S24" s="44"/>
      <c r="T24" s="44"/>
      <c r="U24" s="44"/>
      <c r="V24" s="44"/>
      <c r="W24" s="44"/>
    </row>
    <row r="25" spans="1:23" x14ac:dyDescent="0.25">
      <c r="A25" s="207"/>
      <c r="B25" s="94" t="s">
        <v>35</v>
      </c>
      <c r="C25" s="4">
        <v>3</v>
      </c>
      <c r="D25" s="2">
        <v>9.6774193548387094E-2</v>
      </c>
      <c r="E25" s="1">
        <v>3</v>
      </c>
      <c r="F25" s="2">
        <v>0.10344827586206896</v>
      </c>
      <c r="G25" s="1">
        <v>1</v>
      </c>
      <c r="H25" s="2">
        <v>4.3478260869565216E-2</v>
      </c>
      <c r="I25" s="1">
        <v>1</v>
      </c>
      <c r="J25" s="2">
        <v>4.1666666666666664E-2</v>
      </c>
      <c r="K25" s="1">
        <v>2</v>
      </c>
      <c r="L25" s="2">
        <v>6.25E-2</v>
      </c>
      <c r="M25" s="1">
        <v>1</v>
      </c>
      <c r="N25" s="2">
        <v>6.6666666666666666E-2</v>
      </c>
      <c r="O25" s="25">
        <v>11</v>
      </c>
      <c r="P25" s="2">
        <v>7.1428571428571425E-2</v>
      </c>
      <c r="Q25" s="44"/>
      <c r="R25" s="44"/>
      <c r="S25" s="44"/>
      <c r="T25" s="44"/>
      <c r="U25" s="44"/>
      <c r="V25" s="44"/>
      <c r="W25" s="44"/>
    </row>
    <row r="26" spans="1:23" x14ac:dyDescent="0.25">
      <c r="A26" s="178" t="s">
        <v>0</v>
      </c>
      <c r="B26" s="178"/>
      <c r="C26" s="1">
        <v>31</v>
      </c>
      <c r="D26" s="2">
        <v>1</v>
      </c>
      <c r="E26" s="1">
        <v>29</v>
      </c>
      <c r="F26" s="2">
        <v>1</v>
      </c>
      <c r="G26" s="1">
        <v>23</v>
      </c>
      <c r="H26" s="2">
        <v>1</v>
      </c>
      <c r="I26" s="1">
        <v>24</v>
      </c>
      <c r="J26" s="2">
        <v>1</v>
      </c>
      <c r="K26" s="1">
        <v>32</v>
      </c>
      <c r="L26" s="2">
        <v>1</v>
      </c>
      <c r="M26" s="1">
        <v>15</v>
      </c>
      <c r="N26" s="2">
        <v>1</v>
      </c>
      <c r="O26" s="25">
        <v>154</v>
      </c>
      <c r="P26" s="2">
        <v>1</v>
      </c>
      <c r="Q26" s="44"/>
      <c r="R26" s="44"/>
      <c r="S26" s="44"/>
      <c r="T26" s="44"/>
      <c r="U26" s="44"/>
      <c r="V26" s="44"/>
      <c r="W26" s="44"/>
    </row>
    <row r="27" spans="1:23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x14ac:dyDescent="0.25">
      <c r="A29" s="192"/>
      <c r="B29" s="192"/>
      <c r="C29" s="174" t="s">
        <v>1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6"/>
      <c r="O29" s="177" t="s">
        <v>0</v>
      </c>
      <c r="P29" s="177"/>
      <c r="Q29" s="44"/>
      <c r="R29" s="44"/>
      <c r="S29" s="44"/>
      <c r="T29" s="44"/>
      <c r="U29" s="44"/>
      <c r="V29" s="44"/>
      <c r="W29" s="44"/>
    </row>
    <row r="30" spans="1:23" x14ac:dyDescent="0.25">
      <c r="A30" s="192"/>
      <c r="B30" s="192"/>
      <c r="C30" s="174" t="s">
        <v>6</v>
      </c>
      <c r="D30" s="176"/>
      <c r="E30" s="174" t="s">
        <v>7</v>
      </c>
      <c r="F30" s="176"/>
      <c r="G30" s="174" t="s">
        <v>8</v>
      </c>
      <c r="H30" s="176"/>
      <c r="I30" s="174" t="s">
        <v>9</v>
      </c>
      <c r="J30" s="176"/>
      <c r="K30" s="174" t="s">
        <v>10</v>
      </c>
      <c r="L30" s="176"/>
      <c r="M30" s="174" t="s">
        <v>11</v>
      </c>
      <c r="N30" s="176"/>
      <c r="O30" s="177" t="s">
        <v>24</v>
      </c>
      <c r="P30" s="177" t="s">
        <v>5</v>
      </c>
      <c r="Q30" s="44"/>
      <c r="R30" s="44"/>
      <c r="S30" s="44"/>
      <c r="T30" s="44"/>
      <c r="U30" s="44"/>
      <c r="V30" s="44"/>
      <c r="W30" s="44"/>
    </row>
    <row r="31" spans="1:23" x14ac:dyDescent="0.25">
      <c r="A31" s="192"/>
      <c r="B31" s="192"/>
      <c r="C31" s="85" t="s">
        <v>24</v>
      </c>
      <c r="D31" s="85" t="s">
        <v>5</v>
      </c>
      <c r="E31" s="85" t="s">
        <v>24</v>
      </c>
      <c r="F31" s="85" t="s">
        <v>5</v>
      </c>
      <c r="G31" s="85" t="s">
        <v>24</v>
      </c>
      <c r="H31" s="85" t="s">
        <v>5</v>
      </c>
      <c r="I31" s="85" t="s">
        <v>24</v>
      </c>
      <c r="J31" s="85" t="s">
        <v>5</v>
      </c>
      <c r="K31" s="85" t="s">
        <v>24</v>
      </c>
      <c r="L31" s="85" t="s">
        <v>5</v>
      </c>
      <c r="M31" s="85" t="s">
        <v>24</v>
      </c>
      <c r="N31" s="85" t="s">
        <v>5</v>
      </c>
      <c r="O31" s="177"/>
      <c r="P31" s="177"/>
      <c r="Q31" s="44"/>
      <c r="R31" s="44"/>
      <c r="S31" s="44"/>
      <c r="T31" s="44"/>
      <c r="U31" s="44"/>
      <c r="V31" s="44"/>
      <c r="W31" s="44"/>
    </row>
    <row r="32" spans="1:23" x14ac:dyDescent="0.25">
      <c r="A32" s="178" t="s">
        <v>37</v>
      </c>
      <c r="B32" s="83" t="s">
        <v>22</v>
      </c>
      <c r="C32" s="1">
        <v>196</v>
      </c>
      <c r="D32" s="2">
        <v>0.98</v>
      </c>
      <c r="E32" s="1">
        <v>193</v>
      </c>
      <c r="F32" s="2">
        <v>0.96499999999999997</v>
      </c>
      <c r="G32" s="30">
        <v>196</v>
      </c>
      <c r="H32" s="2">
        <v>0.98</v>
      </c>
      <c r="I32" s="1">
        <v>148</v>
      </c>
      <c r="J32" s="2">
        <v>0.98666666666666669</v>
      </c>
      <c r="K32" s="1">
        <v>166</v>
      </c>
      <c r="L32" s="2">
        <v>0.97647058823529409</v>
      </c>
      <c r="M32" s="1">
        <v>78</v>
      </c>
      <c r="N32" s="2">
        <v>0.97499999999999998</v>
      </c>
      <c r="O32" s="25">
        <v>977</v>
      </c>
      <c r="P32" s="2">
        <v>0.97699999999999998</v>
      </c>
      <c r="Q32" s="44"/>
      <c r="R32" s="44"/>
      <c r="S32" s="44"/>
      <c r="T32" s="44"/>
      <c r="U32" s="44"/>
      <c r="V32" s="44"/>
      <c r="W32" s="44"/>
    </row>
    <row r="33" spans="1:23" x14ac:dyDescent="0.25">
      <c r="A33" s="178"/>
      <c r="B33" s="83" t="s">
        <v>23</v>
      </c>
      <c r="C33" s="1">
        <v>4</v>
      </c>
      <c r="D33" s="2">
        <v>0.02</v>
      </c>
      <c r="E33" s="1">
        <v>7</v>
      </c>
      <c r="F33" s="2">
        <v>3.5000000000000003E-2</v>
      </c>
      <c r="G33" s="1">
        <v>4</v>
      </c>
      <c r="H33" s="2">
        <v>0.02</v>
      </c>
      <c r="I33" s="1">
        <v>2</v>
      </c>
      <c r="J33" s="2">
        <v>1.3333333333333334E-2</v>
      </c>
      <c r="K33" s="1">
        <v>4</v>
      </c>
      <c r="L33" s="2">
        <v>2.3529411764705882E-2</v>
      </c>
      <c r="M33" s="1">
        <v>2</v>
      </c>
      <c r="N33" s="2">
        <v>2.5000000000000001E-2</v>
      </c>
      <c r="O33" s="25">
        <v>23</v>
      </c>
      <c r="P33" s="2">
        <v>2.3E-2</v>
      </c>
      <c r="Q33" s="44"/>
      <c r="R33" s="44"/>
      <c r="S33" s="44"/>
      <c r="T33" s="44"/>
      <c r="U33" s="44"/>
      <c r="V33" s="44"/>
      <c r="W33" s="44"/>
    </row>
    <row r="34" spans="1:23" x14ac:dyDescent="0.25">
      <c r="A34" s="178" t="s">
        <v>0</v>
      </c>
      <c r="B34" s="178"/>
      <c r="C34" s="1">
        <v>200</v>
      </c>
      <c r="D34" s="2">
        <v>1</v>
      </c>
      <c r="E34" s="1">
        <v>200</v>
      </c>
      <c r="F34" s="2">
        <v>1</v>
      </c>
      <c r="G34" s="1">
        <v>200</v>
      </c>
      <c r="H34" s="2">
        <v>1</v>
      </c>
      <c r="I34" s="1">
        <v>150</v>
      </c>
      <c r="J34" s="2">
        <v>1</v>
      </c>
      <c r="K34" s="1">
        <v>170</v>
      </c>
      <c r="L34" s="2">
        <v>1</v>
      </c>
      <c r="M34" s="1">
        <v>80</v>
      </c>
      <c r="N34" s="2">
        <v>1</v>
      </c>
      <c r="O34" s="25">
        <v>1000</v>
      </c>
      <c r="P34" s="2">
        <v>1</v>
      </c>
      <c r="Q34" s="44"/>
      <c r="R34" s="44"/>
      <c r="S34" s="44"/>
      <c r="T34" s="44"/>
      <c r="U34" s="44"/>
      <c r="V34" s="44"/>
      <c r="W34" s="44"/>
    </row>
    <row r="35" spans="1:23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x14ac:dyDescent="0.25">
      <c r="A37" s="192"/>
      <c r="B37" s="192"/>
      <c r="C37" s="174" t="s">
        <v>1</v>
      </c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6"/>
      <c r="O37" s="177" t="s">
        <v>0</v>
      </c>
      <c r="P37" s="177"/>
      <c r="Q37" s="44"/>
      <c r="R37" s="44"/>
      <c r="S37" s="44"/>
      <c r="T37" s="44"/>
      <c r="U37" s="44"/>
      <c r="V37" s="44"/>
      <c r="W37" s="44"/>
    </row>
    <row r="38" spans="1:23" x14ac:dyDescent="0.25">
      <c r="A38" s="192"/>
      <c r="B38" s="192"/>
      <c r="C38" s="174" t="s">
        <v>6</v>
      </c>
      <c r="D38" s="176"/>
      <c r="E38" s="174" t="s">
        <v>7</v>
      </c>
      <c r="F38" s="176"/>
      <c r="G38" s="174" t="s">
        <v>8</v>
      </c>
      <c r="H38" s="176"/>
      <c r="I38" s="174" t="s">
        <v>9</v>
      </c>
      <c r="J38" s="176"/>
      <c r="K38" s="174" t="s">
        <v>10</v>
      </c>
      <c r="L38" s="176"/>
      <c r="M38" s="174" t="s">
        <v>11</v>
      </c>
      <c r="N38" s="176"/>
      <c r="O38" s="177" t="s">
        <v>24</v>
      </c>
      <c r="P38" s="177" t="s">
        <v>5</v>
      </c>
      <c r="Q38" s="44"/>
      <c r="R38" s="44"/>
      <c r="S38" s="44"/>
      <c r="T38" s="44"/>
      <c r="U38" s="44"/>
      <c r="V38" s="44"/>
      <c r="W38" s="44"/>
    </row>
    <row r="39" spans="1:23" x14ac:dyDescent="0.25">
      <c r="A39" s="192"/>
      <c r="B39" s="209"/>
      <c r="C39" s="85" t="s">
        <v>24</v>
      </c>
      <c r="D39" s="85" t="s">
        <v>5</v>
      </c>
      <c r="E39" s="85" t="s">
        <v>24</v>
      </c>
      <c r="F39" s="85" t="s">
        <v>5</v>
      </c>
      <c r="G39" s="85" t="s">
        <v>24</v>
      </c>
      <c r="H39" s="85" t="s">
        <v>5</v>
      </c>
      <c r="I39" s="85" t="s">
        <v>24</v>
      </c>
      <c r="J39" s="85" t="s">
        <v>5</v>
      </c>
      <c r="K39" s="85" t="s">
        <v>24</v>
      </c>
      <c r="L39" s="85" t="s">
        <v>5</v>
      </c>
      <c r="M39" s="85" t="s">
        <v>24</v>
      </c>
      <c r="N39" s="85" t="s">
        <v>5</v>
      </c>
      <c r="O39" s="177"/>
      <c r="P39" s="177"/>
      <c r="Q39" s="44"/>
      <c r="R39" s="44"/>
      <c r="S39" s="44"/>
      <c r="T39" s="44"/>
      <c r="U39" s="44"/>
      <c r="V39" s="44"/>
      <c r="W39" s="44"/>
    </row>
    <row r="40" spans="1:23" x14ac:dyDescent="0.25">
      <c r="A40" s="210" t="s">
        <v>38</v>
      </c>
      <c r="B40" s="93" t="s">
        <v>25</v>
      </c>
      <c r="C40" s="4"/>
      <c r="D40" s="2">
        <v>0</v>
      </c>
      <c r="E40" s="1"/>
      <c r="F40" s="2">
        <v>0</v>
      </c>
      <c r="G40" s="1"/>
      <c r="H40" s="2">
        <v>0</v>
      </c>
      <c r="I40" s="1"/>
      <c r="J40" s="2">
        <v>0</v>
      </c>
      <c r="K40" s="1">
        <v>1</v>
      </c>
      <c r="L40" s="2">
        <v>0.25</v>
      </c>
      <c r="M40" s="1"/>
      <c r="N40" s="2">
        <v>0</v>
      </c>
      <c r="O40" s="25">
        <v>1</v>
      </c>
      <c r="P40" s="2">
        <v>4.3478260869565216E-2</v>
      </c>
      <c r="Q40" s="44"/>
      <c r="R40" s="44"/>
      <c r="S40" s="44"/>
      <c r="T40" s="44"/>
      <c r="U40" s="44"/>
      <c r="V40" s="44"/>
      <c r="W40" s="44"/>
    </row>
    <row r="41" spans="1:23" x14ac:dyDescent="0.25">
      <c r="A41" s="210"/>
      <c r="B41" s="93" t="s">
        <v>27</v>
      </c>
      <c r="C41" s="4"/>
      <c r="D41" s="2">
        <v>0</v>
      </c>
      <c r="E41" s="1">
        <v>2</v>
      </c>
      <c r="F41" s="2">
        <v>0.2857142857142857</v>
      </c>
      <c r="G41" s="1"/>
      <c r="H41" s="2">
        <v>0</v>
      </c>
      <c r="I41" s="1"/>
      <c r="J41" s="2">
        <v>0</v>
      </c>
      <c r="K41" s="1">
        <v>1</v>
      </c>
      <c r="L41" s="2">
        <v>0.25</v>
      </c>
      <c r="M41" s="1"/>
      <c r="N41" s="2">
        <v>0</v>
      </c>
      <c r="O41" s="25">
        <v>3</v>
      </c>
      <c r="P41" s="2">
        <v>0.13043478260869565</v>
      </c>
      <c r="Q41" s="44"/>
      <c r="R41" s="44"/>
      <c r="S41" s="44"/>
      <c r="T41" s="44"/>
      <c r="U41" s="44"/>
      <c r="V41" s="44"/>
      <c r="W41" s="44"/>
    </row>
    <row r="42" spans="1:23" x14ac:dyDescent="0.25">
      <c r="A42" s="210"/>
      <c r="B42" s="93" t="s">
        <v>30</v>
      </c>
      <c r="C42" s="4">
        <v>2</v>
      </c>
      <c r="D42" s="2">
        <v>0.5</v>
      </c>
      <c r="E42" s="1">
        <v>2</v>
      </c>
      <c r="F42" s="2">
        <v>0.2857142857142857</v>
      </c>
      <c r="G42" s="1">
        <v>1</v>
      </c>
      <c r="H42" s="2">
        <v>0.25</v>
      </c>
      <c r="I42" s="1">
        <v>2</v>
      </c>
      <c r="J42" s="2">
        <v>1</v>
      </c>
      <c r="K42" s="1">
        <v>2</v>
      </c>
      <c r="L42" s="2">
        <v>0.5</v>
      </c>
      <c r="M42" s="1"/>
      <c r="N42" s="2">
        <v>0</v>
      </c>
      <c r="O42" s="25">
        <v>9</v>
      </c>
      <c r="P42" s="2">
        <v>0.39130434782608697</v>
      </c>
      <c r="Q42" s="44"/>
      <c r="R42" s="44"/>
      <c r="S42" s="44"/>
      <c r="T42" s="44"/>
      <c r="U42" s="44"/>
      <c r="V42" s="44"/>
      <c r="W42" s="44"/>
    </row>
    <row r="43" spans="1:23" x14ac:dyDescent="0.25">
      <c r="A43" s="210"/>
      <c r="B43" s="93" t="s">
        <v>31</v>
      </c>
      <c r="C43" s="4"/>
      <c r="D43" s="2">
        <v>0</v>
      </c>
      <c r="E43" s="1"/>
      <c r="F43" s="2">
        <v>0</v>
      </c>
      <c r="G43" s="1">
        <v>2</v>
      </c>
      <c r="H43" s="2">
        <v>0.5</v>
      </c>
      <c r="I43" s="1"/>
      <c r="J43" s="2">
        <v>0</v>
      </c>
      <c r="K43" s="1"/>
      <c r="L43" s="2">
        <v>0</v>
      </c>
      <c r="M43" s="1">
        <v>1</v>
      </c>
      <c r="N43" s="2">
        <v>0.5</v>
      </c>
      <c r="O43" s="25">
        <v>3</v>
      </c>
      <c r="P43" s="2">
        <v>0.13043478260869565</v>
      </c>
      <c r="Q43" s="44"/>
      <c r="R43" s="44"/>
      <c r="S43" s="44"/>
      <c r="T43" s="44"/>
      <c r="U43" s="44"/>
      <c r="V43" s="44"/>
      <c r="W43" s="44"/>
    </row>
    <row r="44" spans="1:23" x14ac:dyDescent="0.25">
      <c r="A44" s="210"/>
      <c r="B44" s="93" t="s">
        <v>34</v>
      </c>
      <c r="C44" s="4">
        <v>1</v>
      </c>
      <c r="D44" s="2">
        <v>0.25</v>
      </c>
      <c r="E44" s="1">
        <v>2</v>
      </c>
      <c r="F44" s="2">
        <v>0.2857142857142857</v>
      </c>
      <c r="G44" s="1">
        <v>1</v>
      </c>
      <c r="H44" s="2">
        <v>0.25</v>
      </c>
      <c r="I44" s="1"/>
      <c r="J44" s="2">
        <v>0</v>
      </c>
      <c r="K44" s="1"/>
      <c r="L44" s="2">
        <v>0</v>
      </c>
      <c r="M44" s="1">
        <v>1</v>
      </c>
      <c r="N44" s="2">
        <v>0.5</v>
      </c>
      <c r="O44" s="25">
        <v>5</v>
      </c>
      <c r="P44" s="2">
        <v>0.21739130434782608</v>
      </c>
      <c r="Q44" s="44"/>
      <c r="R44" s="44"/>
      <c r="S44" s="44"/>
      <c r="T44" s="44"/>
      <c r="U44" s="44"/>
      <c r="V44" s="44"/>
      <c r="W44" s="44"/>
    </row>
    <row r="45" spans="1:23" x14ac:dyDescent="0.25">
      <c r="A45" s="210"/>
      <c r="B45" s="93" t="s">
        <v>35</v>
      </c>
      <c r="C45" s="4">
        <v>1</v>
      </c>
      <c r="D45" s="2">
        <v>0.25</v>
      </c>
      <c r="E45" s="1">
        <v>1</v>
      </c>
      <c r="F45" s="2">
        <v>0.14285714285714285</v>
      </c>
      <c r="G45" s="1"/>
      <c r="H45" s="2">
        <v>0</v>
      </c>
      <c r="I45" s="1"/>
      <c r="J45" s="2">
        <v>0</v>
      </c>
      <c r="K45" s="1"/>
      <c r="L45" s="2">
        <v>0</v>
      </c>
      <c r="M45" s="1"/>
      <c r="N45" s="2">
        <v>0</v>
      </c>
      <c r="O45" s="25">
        <v>2</v>
      </c>
      <c r="P45" s="2">
        <v>8.6956521739130432E-2</v>
      </c>
      <c r="Q45" s="44"/>
      <c r="R45" s="44"/>
      <c r="S45" s="44"/>
      <c r="T45" s="44"/>
      <c r="U45" s="44"/>
      <c r="V45" s="44"/>
      <c r="W45" s="44"/>
    </row>
    <row r="46" spans="1:23" x14ac:dyDescent="0.25">
      <c r="A46" s="178" t="s">
        <v>0</v>
      </c>
      <c r="B46" s="178"/>
      <c r="C46" s="1">
        <v>4</v>
      </c>
      <c r="D46" s="2">
        <v>1</v>
      </c>
      <c r="E46" s="1">
        <v>7</v>
      </c>
      <c r="F46" s="2">
        <v>1</v>
      </c>
      <c r="G46" s="1">
        <v>4</v>
      </c>
      <c r="H46" s="2">
        <v>1</v>
      </c>
      <c r="I46" s="1">
        <v>2</v>
      </c>
      <c r="J46" s="2">
        <v>1</v>
      </c>
      <c r="K46" s="1">
        <v>4</v>
      </c>
      <c r="L46" s="2">
        <v>1</v>
      </c>
      <c r="M46" s="1">
        <v>2</v>
      </c>
      <c r="N46" s="2">
        <v>1</v>
      </c>
      <c r="O46" s="25">
        <v>23</v>
      </c>
      <c r="P46" s="2">
        <v>1</v>
      </c>
      <c r="Q46" s="44"/>
      <c r="R46" s="44"/>
      <c r="S46" s="44"/>
      <c r="T46" s="44"/>
      <c r="U46" s="44"/>
      <c r="V46" s="44"/>
      <c r="W46" s="44"/>
    </row>
    <row r="47" spans="1:23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s="22" customFormat="1" x14ac:dyDescent="0.2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</row>
    <row r="49" spans="1:23" x14ac:dyDescent="0.25">
      <c r="A49" s="219"/>
      <c r="B49" s="220"/>
      <c r="C49" s="221"/>
      <c r="D49" s="177" t="s">
        <v>1</v>
      </c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 t="s">
        <v>0</v>
      </c>
      <c r="Q49" s="177"/>
      <c r="R49" s="44"/>
      <c r="S49" s="44"/>
      <c r="T49" s="44"/>
      <c r="U49" s="44"/>
      <c r="V49" s="44"/>
      <c r="W49" s="44"/>
    </row>
    <row r="50" spans="1:23" x14ac:dyDescent="0.25">
      <c r="A50" s="222"/>
      <c r="B50" s="223"/>
      <c r="C50" s="224"/>
      <c r="D50" s="177" t="s">
        <v>6</v>
      </c>
      <c r="E50" s="177"/>
      <c r="F50" s="177" t="s">
        <v>7</v>
      </c>
      <c r="G50" s="177"/>
      <c r="H50" s="177" t="s">
        <v>8</v>
      </c>
      <c r="I50" s="177"/>
      <c r="J50" s="177" t="s">
        <v>9</v>
      </c>
      <c r="K50" s="177"/>
      <c r="L50" s="177" t="s">
        <v>10</v>
      </c>
      <c r="M50" s="177"/>
      <c r="N50" s="177" t="s">
        <v>11</v>
      </c>
      <c r="O50" s="177"/>
      <c r="P50" s="177" t="s">
        <v>24</v>
      </c>
      <c r="Q50" s="177" t="s">
        <v>5</v>
      </c>
      <c r="R50" s="44"/>
      <c r="S50" s="44"/>
      <c r="T50" s="44"/>
      <c r="U50" s="44"/>
      <c r="V50" s="44"/>
      <c r="W50" s="44"/>
    </row>
    <row r="51" spans="1:23" x14ac:dyDescent="0.25">
      <c r="A51" s="225"/>
      <c r="B51" s="226"/>
      <c r="C51" s="227"/>
      <c r="D51" s="85" t="s">
        <v>24</v>
      </c>
      <c r="E51" s="85" t="s">
        <v>5</v>
      </c>
      <c r="F51" s="85" t="s">
        <v>24</v>
      </c>
      <c r="G51" s="85" t="s">
        <v>5</v>
      </c>
      <c r="H51" s="85" t="s">
        <v>24</v>
      </c>
      <c r="I51" s="85" t="s">
        <v>5</v>
      </c>
      <c r="J51" s="85" t="s">
        <v>24</v>
      </c>
      <c r="K51" s="85" t="s">
        <v>5</v>
      </c>
      <c r="L51" s="85" t="s">
        <v>24</v>
      </c>
      <c r="M51" s="85" t="s">
        <v>5</v>
      </c>
      <c r="N51" s="85" t="s">
        <v>24</v>
      </c>
      <c r="O51" s="85" t="s">
        <v>5</v>
      </c>
      <c r="P51" s="177"/>
      <c r="Q51" s="177"/>
      <c r="R51" s="44"/>
      <c r="S51" s="44"/>
      <c r="T51" s="44"/>
      <c r="U51" s="44"/>
      <c r="V51" s="44"/>
      <c r="W51" s="44"/>
    </row>
    <row r="52" spans="1:23" ht="15" customHeight="1" x14ac:dyDescent="0.25">
      <c r="A52" s="217" t="s">
        <v>237</v>
      </c>
      <c r="B52" s="211" t="s">
        <v>63</v>
      </c>
      <c r="C52" s="94" t="s">
        <v>40</v>
      </c>
      <c r="D52" s="3">
        <v>182</v>
      </c>
      <c r="E52" s="15">
        <v>0.91</v>
      </c>
      <c r="F52" s="3">
        <v>179</v>
      </c>
      <c r="G52" s="15">
        <v>0.89500000000000002</v>
      </c>
      <c r="H52" s="3">
        <v>192</v>
      </c>
      <c r="I52" s="15">
        <v>0.96</v>
      </c>
      <c r="J52" s="3">
        <v>123</v>
      </c>
      <c r="K52" s="15">
        <v>0.82</v>
      </c>
      <c r="L52" s="3">
        <v>148</v>
      </c>
      <c r="M52" s="15">
        <v>0.87058823529411766</v>
      </c>
      <c r="N52" s="3">
        <v>72</v>
      </c>
      <c r="O52" s="15">
        <v>0.9</v>
      </c>
      <c r="P52" s="3">
        <v>896</v>
      </c>
      <c r="Q52" s="2">
        <v>0.89600000000000002</v>
      </c>
      <c r="R52" s="44"/>
      <c r="S52" s="44"/>
      <c r="T52" s="44"/>
      <c r="U52" s="44"/>
      <c r="V52" s="44"/>
      <c r="W52" s="44"/>
    </row>
    <row r="53" spans="1:23" x14ac:dyDescent="0.25">
      <c r="A53" s="217"/>
      <c r="B53" s="212"/>
      <c r="C53" s="94" t="s">
        <v>41</v>
      </c>
      <c r="D53" s="3">
        <v>10</v>
      </c>
      <c r="E53" s="15">
        <v>0.05</v>
      </c>
      <c r="F53" s="3">
        <v>11</v>
      </c>
      <c r="G53" s="15">
        <v>5.5E-2</v>
      </c>
      <c r="H53" s="3">
        <v>4</v>
      </c>
      <c r="I53" s="15">
        <v>0.02</v>
      </c>
      <c r="J53" s="3">
        <v>12</v>
      </c>
      <c r="K53" s="15">
        <v>0.08</v>
      </c>
      <c r="L53" s="3">
        <v>12</v>
      </c>
      <c r="M53" s="15">
        <v>7.0588235294117646E-2</v>
      </c>
      <c r="N53" s="3">
        <v>5</v>
      </c>
      <c r="O53" s="15">
        <v>6.25E-2</v>
      </c>
      <c r="P53" s="3">
        <v>54</v>
      </c>
      <c r="Q53" s="2">
        <v>5.3999999999999999E-2</v>
      </c>
      <c r="R53" s="44"/>
      <c r="S53" s="44"/>
      <c r="T53" s="44"/>
      <c r="U53" s="44"/>
      <c r="V53" s="44"/>
      <c r="W53" s="44"/>
    </row>
    <row r="54" spans="1:23" x14ac:dyDescent="0.25">
      <c r="A54" s="217"/>
      <c r="B54" s="213"/>
      <c r="C54" s="14" t="s">
        <v>35</v>
      </c>
      <c r="D54" s="3">
        <v>8</v>
      </c>
      <c r="E54" s="15">
        <v>0.04</v>
      </c>
      <c r="F54" s="3">
        <v>10</v>
      </c>
      <c r="G54" s="15">
        <v>0.05</v>
      </c>
      <c r="H54" s="3">
        <v>4</v>
      </c>
      <c r="I54" s="15">
        <v>0.02</v>
      </c>
      <c r="J54" s="3">
        <v>15</v>
      </c>
      <c r="K54" s="15">
        <v>0.1</v>
      </c>
      <c r="L54" s="3">
        <v>10</v>
      </c>
      <c r="M54" s="15">
        <v>5.8823529411764705E-2</v>
      </c>
      <c r="N54" s="3">
        <v>3</v>
      </c>
      <c r="O54" s="15">
        <v>3.7499999999999999E-2</v>
      </c>
      <c r="P54" s="3">
        <v>50</v>
      </c>
      <c r="Q54" s="2">
        <v>0.05</v>
      </c>
      <c r="R54" s="44"/>
      <c r="S54" s="44"/>
      <c r="T54" s="44"/>
      <c r="U54" s="44"/>
      <c r="V54" s="44"/>
      <c r="W54" s="44"/>
    </row>
    <row r="55" spans="1:23" x14ac:dyDescent="0.25">
      <c r="A55" s="217"/>
      <c r="B55" s="214" t="s">
        <v>58</v>
      </c>
      <c r="C55" s="94" t="s">
        <v>40</v>
      </c>
      <c r="D55" s="3">
        <v>192</v>
      </c>
      <c r="E55" s="15">
        <v>0.96</v>
      </c>
      <c r="F55" s="3">
        <v>188</v>
      </c>
      <c r="G55" s="15">
        <v>0.94</v>
      </c>
      <c r="H55" s="3">
        <v>194</v>
      </c>
      <c r="I55" s="15">
        <v>0.97</v>
      </c>
      <c r="J55" s="3">
        <v>140</v>
      </c>
      <c r="K55" s="15">
        <v>0.93333333333333335</v>
      </c>
      <c r="L55" s="3">
        <v>160</v>
      </c>
      <c r="M55" s="15">
        <v>0.94117647058823528</v>
      </c>
      <c r="N55" s="3">
        <v>78</v>
      </c>
      <c r="O55" s="15">
        <v>0.97499999999999998</v>
      </c>
      <c r="P55" s="3">
        <v>952</v>
      </c>
      <c r="Q55" s="2">
        <v>0.95199999999999996</v>
      </c>
      <c r="R55" s="44"/>
      <c r="S55" s="44"/>
      <c r="T55" s="44"/>
      <c r="U55" s="44"/>
      <c r="V55" s="44"/>
      <c r="W55" s="44"/>
    </row>
    <row r="56" spans="1:23" x14ac:dyDescent="0.25">
      <c r="A56" s="217"/>
      <c r="B56" s="215"/>
      <c r="C56" s="94" t="s">
        <v>41</v>
      </c>
      <c r="D56" s="3">
        <v>6</v>
      </c>
      <c r="E56" s="15">
        <v>0.03</v>
      </c>
      <c r="F56" s="3">
        <v>8</v>
      </c>
      <c r="G56" s="15">
        <v>0.04</v>
      </c>
      <c r="H56" s="3">
        <v>4</v>
      </c>
      <c r="I56" s="15">
        <v>0.02</v>
      </c>
      <c r="J56" s="3">
        <v>6</v>
      </c>
      <c r="K56" s="15">
        <v>0.04</v>
      </c>
      <c r="L56" s="3">
        <v>3</v>
      </c>
      <c r="M56" s="15">
        <v>1.7647058823529412E-2</v>
      </c>
      <c r="N56" s="3"/>
      <c r="O56" s="15">
        <v>0</v>
      </c>
      <c r="P56" s="3">
        <v>27</v>
      </c>
      <c r="Q56" s="2">
        <v>2.7E-2</v>
      </c>
      <c r="R56" s="44"/>
      <c r="S56" s="44"/>
      <c r="T56" s="44"/>
      <c r="U56" s="44"/>
      <c r="V56" s="44"/>
      <c r="W56" s="44"/>
    </row>
    <row r="57" spans="1:23" x14ac:dyDescent="0.25">
      <c r="A57" s="217"/>
      <c r="B57" s="216"/>
      <c r="C57" s="14" t="s">
        <v>35</v>
      </c>
      <c r="D57" s="3">
        <v>2</v>
      </c>
      <c r="E57" s="15">
        <v>0.01</v>
      </c>
      <c r="F57" s="3">
        <v>4</v>
      </c>
      <c r="G57" s="15">
        <v>0.02</v>
      </c>
      <c r="H57" s="3">
        <v>2</v>
      </c>
      <c r="I57" s="15">
        <v>0.01</v>
      </c>
      <c r="J57" s="3">
        <v>4</v>
      </c>
      <c r="K57" s="15">
        <v>2.6666666666666668E-2</v>
      </c>
      <c r="L57" s="3">
        <v>7</v>
      </c>
      <c r="M57" s="15">
        <v>4.1176470588235294E-2</v>
      </c>
      <c r="N57" s="3">
        <v>2</v>
      </c>
      <c r="O57" s="15">
        <v>2.5000000000000001E-2</v>
      </c>
      <c r="P57" s="3">
        <v>21</v>
      </c>
      <c r="Q57" s="2">
        <v>2.1000000000000001E-2</v>
      </c>
      <c r="R57" s="44"/>
      <c r="S57" s="44"/>
      <c r="T57" s="44"/>
      <c r="U57" s="44"/>
      <c r="V57" s="44"/>
      <c r="W57" s="44"/>
    </row>
    <row r="58" spans="1:23" ht="15" customHeight="1" x14ac:dyDescent="0.25">
      <c r="A58" s="217"/>
      <c r="B58" s="211" t="s">
        <v>42</v>
      </c>
      <c r="C58" s="94" t="s">
        <v>40</v>
      </c>
      <c r="D58" s="3">
        <v>188</v>
      </c>
      <c r="E58" s="15">
        <v>0.94</v>
      </c>
      <c r="F58" s="3">
        <v>185</v>
      </c>
      <c r="G58" s="15">
        <v>0.92500000000000004</v>
      </c>
      <c r="H58" s="3">
        <v>184</v>
      </c>
      <c r="I58" s="15">
        <v>0.92</v>
      </c>
      <c r="J58" s="3">
        <v>132</v>
      </c>
      <c r="K58" s="15">
        <v>0.88</v>
      </c>
      <c r="L58" s="3">
        <v>149</v>
      </c>
      <c r="M58" s="15">
        <v>0.87647058823529411</v>
      </c>
      <c r="N58" s="3">
        <v>74</v>
      </c>
      <c r="O58" s="15">
        <v>0.92500000000000004</v>
      </c>
      <c r="P58" s="3">
        <v>912</v>
      </c>
      <c r="Q58" s="2">
        <v>0.91200000000000003</v>
      </c>
      <c r="R58" s="44"/>
      <c r="S58" s="44"/>
      <c r="T58" s="44"/>
      <c r="U58" s="44"/>
      <c r="V58" s="44"/>
      <c r="W58" s="44"/>
    </row>
    <row r="59" spans="1:23" x14ac:dyDescent="0.25">
      <c r="A59" s="217"/>
      <c r="B59" s="212"/>
      <c r="C59" s="94" t="s">
        <v>41</v>
      </c>
      <c r="D59" s="3">
        <v>8</v>
      </c>
      <c r="E59" s="15">
        <v>0.04</v>
      </c>
      <c r="F59" s="3">
        <v>10</v>
      </c>
      <c r="G59" s="15">
        <v>0.05</v>
      </c>
      <c r="H59" s="3">
        <v>12</v>
      </c>
      <c r="I59" s="15">
        <v>0.06</v>
      </c>
      <c r="J59" s="3">
        <v>12</v>
      </c>
      <c r="K59" s="15">
        <v>0.08</v>
      </c>
      <c r="L59" s="3">
        <v>16</v>
      </c>
      <c r="M59" s="15">
        <v>9.4117647058823528E-2</v>
      </c>
      <c r="N59" s="3">
        <v>4</v>
      </c>
      <c r="O59" s="15">
        <v>0.05</v>
      </c>
      <c r="P59" s="3">
        <v>62</v>
      </c>
      <c r="Q59" s="2">
        <v>6.2E-2</v>
      </c>
      <c r="R59" s="44"/>
      <c r="S59" s="44"/>
      <c r="T59" s="44"/>
      <c r="U59" s="44"/>
      <c r="V59" s="44"/>
      <c r="W59" s="44"/>
    </row>
    <row r="60" spans="1:23" x14ac:dyDescent="0.25">
      <c r="A60" s="217"/>
      <c r="B60" s="213"/>
      <c r="C60" s="94" t="s">
        <v>35</v>
      </c>
      <c r="D60" s="3">
        <v>4</v>
      </c>
      <c r="E60" s="15">
        <v>0.02</v>
      </c>
      <c r="F60" s="3">
        <v>5</v>
      </c>
      <c r="G60" s="15">
        <v>2.5000000000000001E-2</v>
      </c>
      <c r="H60" s="3">
        <v>4</v>
      </c>
      <c r="I60" s="15">
        <v>0.02</v>
      </c>
      <c r="J60" s="3">
        <v>6</v>
      </c>
      <c r="K60" s="15">
        <v>0.04</v>
      </c>
      <c r="L60" s="3">
        <v>5</v>
      </c>
      <c r="M60" s="15">
        <v>2.9411764705882353E-2</v>
      </c>
      <c r="N60" s="3">
        <v>2</v>
      </c>
      <c r="O60" s="15">
        <v>2.5000000000000001E-2</v>
      </c>
      <c r="P60" s="3">
        <v>26</v>
      </c>
      <c r="Q60" s="2">
        <v>2.5999999999999999E-2</v>
      </c>
      <c r="R60" s="44"/>
      <c r="S60" s="44"/>
      <c r="T60" s="44"/>
      <c r="U60" s="44"/>
      <c r="V60" s="44"/>
      <c r="W60" s="44"/>
    </row>
    <row r="61" spans="1:23" ht="15" customHeight="1" x14ac:dyDescent="0.25">
      <c r="A61" s="217"/>
      <c r="B61" s="211" t="s">
        <v>43</v>
      </c>
      <c r="C61" s="94" t="s">
        <v>40</v>
      </c>
      <c r="D61" s="3">
        <v>192</v>
      </c>
      <c r="E61" s="15">
        <v>0.96</v>
      </c>
      <c r="F61" s="3">
        <v>194</v>
      </c>
      <c r="G61" s="15">
        <v>0.97</v>
      </c>
      <c r="H61" s="3">
        <v>196</v>
      </c>
      <c r="I61" s="15">
        <v>0.98</v>
      </c>
      <c r="J61" s="3">
        <v>148</v>
      </c>
      <c r="K61" s="15">
        <v>0.98666666666666669</v>
      </c>
      <c r="L61" s="3">
        <v>164</v>
      </c>
      <c r="M61" s="15">
        <v>0.96470588235294119</v>
      </c>
      <c r="N61" s="3">
        <v>78</v>
      </c>
      <c r="O61" s="15">
        <v>0.97499999999999998</v>
      </c>
      <c r="P61" s="3">
        <v>972</v>
      </c>
      <c r="Q61" s="2">
        <v>0.97199999999999998</v>
      </c>
      <c r="R61" s="44"/>
      <c r="S61" s="44"/>
      <c r="T61" s="44"/>
      <c r="U61" s="44"/>
      <c r="V61" s="44"/>
      <c r="W61" s="44"/>
    </row>
    <row r="62" spans="1:23" x14ac:dyDescent="0.25">
      <c r="A62" s="217"/>
      <c r="B62" s="212"/>
      <c r="C62" s="94" t="s">
        <v>41</v>
      </c>
      <c r="D62" s="3">
        <v>4</v>
      </c>
      <c r="E62" s="15">
        <v>0.02</v>
      </c>
      <c r="F62" s="3">
        <v>4</v>
      </c>
      <c r="G62" s="15">
        <v>0.02</v>
      </c>
      <c r="H62" s="3">
        <v>4</v>
      </c>
      <c r="I62" s="15">
        <v>0.02</v>
      </c>
      <c r="J62" s="3">
        <v>2</v>
      </c>
      <c r="K62" s="15">
        <v>1.3333333333333334E-2</v>
      </c>
      <c r="L62" s="3">
        <v>2</v>
      </c>
      <c r="M62" s="15">
        <v>1.1764705882352941E-2</v>
      </c>
      <c r="N62" s="3"/>
      <c r="O62" s="15">
        <v>0</v>
      </c>
      <c r="P62" s="3">
        <v>16</v>
      </c>
      <c r="Q62" s="2">
        <v>1.6E-2</v>
      </c>
      <c r="R62" s="44"/>
      <c r="S62" s="44"/>
      <c r="T62" s="44"/>
      <c r="U62" s="44"/>
      <c r="V62" s="44"/>
      <c r="W62" s="44"/>
    </row>
    <row r="63" spans="1:23" x14ac:dyDescent="0.25">
      <c r="A63" s="217"/>
      <c r="B63" s="213"/>
      <c r="C63" s="94" t="s">
        <v>35</v>
      </c>
      <c r="D63" s="3">
        <v>4</v>
      </c>
      <c r="E63" s="15">
        <v>0.02</v>
      </c>
      <c r="F63" s="3">
        <v>2</v>
      </c>
      <c r="G63" s="15">
        <v>0.01</v>
      </c>
      <c r="H63" s="3"/>
      <c r="I63" s="15">
        <v>0</v>
      </c>
      <c r="J63" s="3"/>
      <c r="K63" s="15">
        <v>0</v>
      </c>
      <c r="L63" s="3">
        <v>4</v>
      </c>
      <c r="M63" s="15">
        <v>2.3529411764705882E-2</v>
      </c>
      <c r="N63" s="3">
        <v>2</v>
      </c>
      <c r="O63" s="15">
        <v>2.5000000000000001E-2</v>
      </c>
      <c r="P63" s="3">
        <v>12</v>
      </c>
      <c r="Q63" s="2">
        <v>1.2E-2</v>
      </c>
      <c r="R63" s="44"/>
      <c r="S63" s="44"/>
      <c r="T63" s="44"/>
      <c r="U63" s="44"/>
      <c r="V63" s="44"/>
      <c r="W63" s="44"/>
    </row>
    <row r="64" spans="1:23" x14ac:dyDescent="0.25">
      <c r="A64" s="217"/>
      <c r="B64" s="211" t="s">
        <v>59</v>
      </c>
      <c r="C64" s="94" t="s">
        <v>40</v>
      </c>
      <c r="D64" s="3">
        <v>155</v>
      </c>
      <c r="E64" s="15">
        <v>0.77500000000000002</v>
      </c>
      <c r="F64" s="3">
        <v>178</v>
      </c>
      <c r="G64" s="15">
        <v>0.89</v>
      </c>
      <c r="H64" s="3">
        <v>174</v>
      </c>
      <c r="I64" s="15">
        <v>0.87</v>
      </c>
      <c r="J64" s="3">
        <v>125</v>
      </c>
      <c r="K64" s="15">
        <v>0.83333333333333337</v>
      </c>
      <c r="L64" s="3">
        <v>140</v>
      </c>
      <c r="M64" s="15">
        <v>0.82352941176470584</v>
      </c>
      <c r="N64" s="3">
        <v>64</v>
      </c>
      <c r="O64" s="15">
        <v>0.8</v>
      </c>
      <c r="P64" s="3">
        <v>836</v>
      </c>
      <c r="Q64" s="2">
        <v>0.83599999999999997</v>
      </c>
      <c r="R64" s="44"/>
      <c r="S64" s="44"/>
      <c r="T64" s="44"/>
      <c r="U64" s="44"/>
      <c r="V64" s="44"/>
      <c r="W64" s="44"/>
    </row>
    <row r="65" spans="1:23" x14ac:dyDescent="0.25">
      <c r="A65" s="217"/>
      <c r="B65" s="212"/>
      <c r="C65" s="94" t="s">
        <v>41</v>
      </c>
      <c r="D65" s="3">
        <v>37</v>
      </c>
      <c r="E65" s="15">
        <v>0.185</v>
      </c>
      <c r="F65" s="3">
        <v>20</v>
      </c>
      <c r="G65" s="15">
        <v>0.1</v>
      </c>
      <c r="H65" s="3">
        <v>16</v>
      </c>
      <c r="I65" s="15">
        <v>0.08</v>
      </c>
      <c r="J65" s="3">
        <v>20</v>
      </c>
      <c r="K65" s="15">
        <v>0.13333333333333333</v>
      </c>
      <c r="L65" s="3">
        <v>25</v>
      </c>
      <c r="M65" s="15">
        <v>0.14705882352941177</v>
      </c>
      <c r="N65" s="3">
        <v>14</v>
      </c>
      <c r="O65" s="15">
        <v>0.17499999999999999</v>
      </c>
      <c r="P65" s="3">
        <v>132</v>
      </c>
      <c r="Q65" s="2">
        <v>0.13200000000000001</v>
      </c>
      <c r="R65" s="44"/>
      <c r="S65" s="44"/>
      <c r="T65" s="44"/>
      <c r="U65" s="44"/>
      <c r="V65" s="44"/>
      <c r="W65" s="44"/>
    </row>
    <row r="66" spans="1:23" x14ac:dyDescent="0.25">
      <c r="A66" s="217"/>
      <c r="B66" s="213"/>
      <c r="C66" s="94" t="s">
        <v>35</v>
      </c>
      <c r="D66" s="3">
        <v>8</v>
      </c>
      <c r="E66" s="15">
        <v>0.04</v>
      </c>
      <c r="F66" s="3">
        <v>2</v>
      </c>
      <c r="G66" s="15">
        <v>0.01</v>
      </c>
      <c r="H66" s="3">
        <v>10</v>
      </c>
      <c r="I66" s="15">
        <v>0.05</v>
      </c>
      <c r="J66" s="3">
        <v>5</v>
      </c>
      <c r="K66" s="15">
        <v>3.3333333333333333E-2</v>
      </c>
      <c r="L66" s="3">
        <v>5</v>
      </c>
      <c r="M66" s="15">
        <v>2.9411764705882353E-2</v>
      </c>
      <c r="N66" s="3">
        <v>2</v>
      </c>
      <c r="O66" s="15">
        <v>2.5000000000000001E-2</v>
      </c>
      <c r="P66" s="3">
        <v>32</v>
      </c>
      <c r="Q66" s="2">
        <v>3.2000000000000001E-2</v>
      </c>
      <c r="R66" s="44"/>
      <c r="S66" s="44"/>
      <c r="T66" s="44"/>
      <c r="U66" s="44"/>
      <c r="V66" s="44"/>
      <c r="W66" s="44"/>
    </row>
    <row r="67" spans="1:23" ht="15" customHeight="1" x14ac:dyDescent="0.25">
      <c r="A67" s="217"/>
      <c r="B67" s="214" t="s">
        <v>60</v>
      </c>
      <c r="C67" s="94" t="s">
        <v>40</v>
      </c>
      <c r="D67" s="3">
        <v>28</v>
      </c>
      <c r="E67" s="15">
        <v>0.14000000000000001</v>
      </c>
      <c r="F67" s="3">
        <v>17</v>
      </c>
      <c r="G67" s="15">
        <v>8.5000000000000006E-2</v>
      </c>
      <c r="H67" s="3">
        <v>13</v>
      </c>
      <c r="I67" s="15">
        <v>6.5000000000000002E-2</v>
      </c>
      <c r="J67" s="3">
        <v>13</v>
      </c>
      <c r="K67" s="15">
        <v>8.666666666666667E-2</v>
      </c>
      <c r="L67" s="3">
        <v>18</v>
      </c>
      <c r="M67" s="15">
        <v>0.10588235294117647</v>
      </c>
      <c r="N67" s="3">
        <v>8</v>
      </c>
      <c r="O67" s="15">
        <v>0.1</v>
      </c>
      <c r="P67" s="3">
        <v>97</v>
      </c>
      <c r="Q67" s="2">
        <v>9.7000000000000003E-2</v>
      </c>
      <c r="R67" s="44"/>
      <c r="S67" s="44"/>
      <c r="T67" s="44"/>
      <c r="U67" s="44"/>
      <c r="V67" s="44"/>
      <c r="W67" s="44"/>
    </row>
    <row r="68" spans="1:23" x14ac:dyDescent="0.25">
      <c r="A68" s="217"/>
      <c r="B68" s="215"/>
      <c r="C68" s="94" t="s">
        <v>41</v>
      </c>
      <c r="D68" s="3">
        <v>166</v>
      </c>
      <c r="E68" s="15">
        <v>0.83</v>
      </c>
      <c r="F68" s="3">
        <v>178</v>
      </c>
      <c r="G68" s="15">
        <v>0.89</v>
      </c>
      <c r="H68" s="3">
        <v>180</v>
      </c>
      <c r="I68" s="15">
        <v>0.9</v>
      </c>
      <c r="J68" s="3">
        <v>132</v>
      </c>
      <c r="K68" s="15">
        <v>0.88</v>
      </c>
      <c r="L68" s="3">
        <v>148</v>
      </c>
      <c r="M68" s="15">
        <v>0.87058823529411766</v>
      </c>
      <c r="N68" s="3">
        <v>66</v>
      </c>
      <c r="O68" s="15">
        <v>0.82499999999999996</v>
      </c>
      <c r="P68" s="3">
        <v>870</v>
      </c>
      <c r="Q68" s="2">
        <v>0.87</v>
      </c>
      <c r="R68" s="44"/>
      <c r="S68" s="44"/>
      <c r="T68" s="44"/>
      <c r="U68" s="44"/>
      <c r="V68" s="44"/>
      <c r="W68" s="44"/>
    </row>
    <row r="69" spans="1:23" x14ac:dyDescent="0.25">
      <c r="A69" s="217"/>
      <c r="B69" s="216"/>
      <c r="C69" s="94" t="s">
        <v>35</v>
      </c>
      <c r="D69" s="3">
        <v>6</v>
      </c>
      <c r="E69" s="15">
        <v>0.03</v>
      </c>
      <c r="F69" s="3">
        <v>5</v>
      </c>
      <c r="G69" s="15">
        <v>2.5000000000000001E-2</v>
      </c>
      <c r="H69" s="3">
        <v>7</v>
      </c>
      <c r="I69" s="15">
        <v>3.5000000000000003E-2</v>
      </c>
      <c r="J69" s="3">
        <v>5</v>
      </c>
      <c r="K69" s="15">
        <v>3.3333333333333333E-2</v>
      </c>
      <c r="L69" s="3">
        <v>4</v>
      </c>
      <c r="M69" s="15">
        <v>2.3529411764705882E-2</v>
      </c>
      <c r="N69" s="3">
        <v>6</v>
      </c>
      <c r="O69" s="15">
        <v>7.4999999999999997E-2</v>
      </c>
      <c r="P69" s="3">
        <v>33</v>
      </c>
      <c r="Q69" s="2">
        <v>3.3000000000000002E-2</v>
      </c>
      <c r="R69" s="44"/>
      <c r="S69" s="44"/>
      <c r="T69" s="44"/>
      <c r="U69" s="44"/>
      <c r="V69" s="44"/>
      <c r="W69" s="44"/>
    </row>
    <row r="70" spans="1:23" ht="15" customHeight="1" x14ac:dyDescent="0.25">
      <c r="A70" s="217"/>
      <c r="B70" s="214" t="s">
        <v>61</v>
      </c>
      <c r="C70" s="94" t="s">
        <v>40</v>
      </c>
      <c r="D70" s="3">
        <v>12</v>
      </c>
      <c r="E70" s="15">
        <v>0.06</v>
      </c>
      <c r="F70" s="3">
        <v>6</v>
      </c>
      <c r="G70" s="15">
        <v>0.03</v>
      </c>
      <c r="H70" s="3">
        <v>6</v>
      </c>
      <c r="I70" s="15">
        <v>0.03</v>
      </c>
      <c r="J70" s="3">
        <v>7</v>
      </c>
      <c r="K70" s="15">
        <v>4.6666666666666669E-2</v>
      </c>
      <c r="L70" s="3">
        <v>12</v>
      </c>
      <c r="M70" s="15">
        <v>7.0588235294117646E-2</v>
      </c>
      <c r="N70" s="3">
        <v>10</v>
      </c>
      <c r="O70" s="15">
        <v>0.125</v>
      </c>
      <c r="P70" s="3">
        <v>53</v>
      </c>
      <c r="Q70" s="2">
        <v>5.2999999999999999E-2</v>
      </c>
      <c r="R70" s="44"/>
      <c r="S70" s="44"/>
      <c r="T70" s="44"/>
      <c r="U70" s="44"/>
      <c r="V70" s="44"/>
      <c r="W70" s="44"/>
    </row>
    <row r="71" spans="1:23" x14ac:dyDescent="0.25">
      <c r="A71" s="217"/>
      <c r="B71" s="215"/>
      <c r="C71" s="94" t="s">
        <v>41</v>
      </c>
      <c r="D71" s="3">
        <v>185</v>
      </c>
      <c r="E71" s="15">
        <v>0.92500000000000004</v>
      </c>
      <c r="F71" s="3">
        <v>192</v>
      </c>
      <c r="G71" s="15">
        <v>0.96</v>
      </c>
      <c r="H71" s="3">
        <v>190</v>
      </c>
      <c r="I71" s="15">
        <v>0.95</v>
      </c>
      <c r="J71" s="3">
        <v>138</v>
      </c>
      <c r="K71" s="15">
        <v>0.92</v>
      </c>
      <c r="L71" s="3">
        <v>157</v>
      </c>
      <c r="M71" s="15">
        <v>0.92352941176470593</v>
      </c>
      <c r="N71" s="3">
        <v>68</v>
      </c>
      <c r="O71" s="15">
        <v>0.85</v>
      </c>
      <c r="P71" s="3">
        <v>930</v>
      </c>
      <c r="Q71" s="2">
        <v>0.93</v>
      </c>
      <c r="R71" s="44"/>
      <c r="S71" s="44"/>
      <c r="T71" s="44"/>
      <c r="U71" s="44"/>
      <c r="V71" s="44"/>
      <c r="W71" s="44"/>
    </row>
    <row r="72" spans="1:23" x14ac:dyDescent="0.25">
      <c r="A72" s="217"/>
      <c r="B72" s="216"/>
      <c r="C72" s="94" t="s">
        <v>35</v>
      </c>
      <c r="D72" s="3">
        <v>3</v>
      </c>
      <c r="E72" s="15">
        <v>1.4999999999999999E-2</v>
      </c>
      <c r="F72" s="3">
        <v>2</v>
      </c>
      <c r="G72" s="15">
        <v>0.01</v>
      </c>
      <c r="H72" s="3">
        <v>4</v>
      </c>
      <c r="I72" s="15">
        <v>0.02</v>
      </c>
      <c r="J72" s="3">
        <v>5</v>
      </c>
      <c r="K72" s="15">
        <v>3.3333333333333333E-2</v>
      </c>
      <c r="L72" s="3">
        <v>1</v>
      </c>
      <c r="M72" s="15">
        <v>5.8823529411764705E-3</v>
      </c>
      <c r="N72" s="3">
        <v>2</v>
      </c>
      <c r="O72" s="15">
        <v>2.5000000000000001E-2</v>
      </c>
      <c r="P72" s="3">
        <v>17</v>
      </c>
      <c r="Q72" s="2">
        <v>1.7000000000000001E-2</v>
      </c>
      <c r="R72" s="44"/>
      <c r="S72" s="44"/>
      <c r="T72" s="44"/>
      <c r="U72" s="44"/>
      <c r="V72" s="44"/>
      <c r="W72" s="44"/>
    </row>
    <row r="73" spans="1:23" x14ac:dyDescent="0.25">
      <c r="A73" s="217"/>
      <c r="B73" s="214" t="s">
        <v>62</v>
      </c>
      <c r="C73" s="94" t="s">
        <v>40</v>
      </c>
      <c r="D73" s="3">
        <v>4</v>
      </c>
      <c r="E73" s="15">
        <v>0.02</v>
      </c>
      <c r="F73" s="3">
        <v>2</v>
      </c>
      <c r="G73" s="15">
        <v>0.01</v>
      </c>
      <c r="H73" s="3">
        <v>8</v>
      </c>
      <c r="I73" s="15">
        <v>0.04</v>
      </c>
      <c r="J73" s="3">
        <v>5</v>
      </c>
      <c r="K73" s="15">
        <v>3.3333333333333333E-2</v>
      </c>
      <c r="L73" s="3">
        <v>5</v>
      </c>
      <c r="M73" s="15">
        <v>2.9411764705882353E-2</v>
      </c>
      <c r="N73" s="3">
        <v>1</v>
      </c>
      <c r="O73" s="15">
        <v>1.2500000000000001E-2</v>
      </c>
      <c r="P73" s="3">
        <v>25</v>
      </c>
      <c r="Q73" s="2">
        <v>2.5000000000000001E-2</v>
      </c>
      <c r="R73" s="44"/>
      <c r="S73" s="44"/>
      <c r="T73" s="44"/>
      <c r="U73" s="44"/>
      <c r="V73" s="44"/>
      <c r="W73" s="44"/>
    </row>
    <row r="74" spans="1:23" x14ac:dyDescent="0.25">
      <c r="A74" s="217"/>
      <c r="B74" s="215"/>
      <c r="C74" s="94" t="s">
        <v>41</v>
      </c>
      <c r="D74" s="3">
        <v>196</v>
      </c>
      <c r="E74" s="15">
        <v>0.98</v>
      </c>
      <c r="F74" s="3">
        <v>198</v>
      </c>
      <c r="G74" s="15">
        <v>0.99</v>
      </c>
      <c r="H74" s="3">
        <v>192</v>
      </c>
      <c r="I74" s="15">
        <v>0.96</v>
      </c>
      <c r="J74" s="3">
        <v>145</v>
      </c>
      <c r="K74" s="15">
        <v>0.96666666666666667</v>
      </c>
      <c r="L74" s="3">
        <v>163</v>
      </c>
      <c r="M74" s="15">
        <v>0.95882352941176474</v>
      </c>
      <c r="N74" s="3">
        <v>78</v>
      </c>
      <c r="O74" s="15">
        <v>0.97499999999999998</v>
      </c>
      <c r="P74" s="3">
        <v>972</v>
      </c>
      <c r="Q74" s="2">
        <v>0.97199999999999998</v>
      </c>
      <c r="R74" s="44"/>
      <c r="S74" s="44"/>
      <c r="T74" s="44"/>
      <c r="U74" s="44"/>
      <c r="V74" s="44"/>
      <c r="W74" s="44"/>
    </row>
    <row r="75" spans="1:23" x14ac:dyDescent="0.25">
      <c r="A75" s="217"/>
      <c r="B75" s="216"/>
      <c r="C75" s="94" t="s">
        <v>35</v>
      </c>
      <c r="D75" s="3"/>
      <c r="E75" s="15">
        <v>0</v>
      </c>
      <c r="F75" s="3"/>
      <c r="G75" s="15">
        <v>0</v>
      </c>
      <c r="H75" s="3"/>
      <c r="I75" s="15">
        <v>0</v>
      </c>
      <c r="J75" s="3"/>
      <c r="K75" s="15">
        <v>0</v>
      </c>
      <c r="L75" s="3">
        <v>2</v>
      </c>
      <c r="M75" s="15">
        <v>1.1764705882352941E-2</v>
      </c>
      <c r="N75" s="3">
        <v>1</v>
      </c>
      <c r="O75" s="15">
        <v>1.2500000000000001E-2</v>
      </c>
      <c r="P75" s="3">
        <v>3</v>
      </c>
      <c r="Q75" s="2">
        <v>3.0000000000000001E-3</v>
      </c>
      <c r="R75" s="44"/>
      <c r="S75" s="44"/>
      <c r="T75" s="44"/>
      <c r="U75" s="44"/>
      <c r="V75" s="44"/>
      <c r="W75" s="44"/>
    </row>
    <row r="76" spans="1:23" x14ac:dyDescent="0.25">
      <c r="A76" s="217"/>
      <c r="B76" s="211" t="s">
        <v>44</v>
      </c>
      <c r="C76" s="94" t="s">
        <v>40</v>
      </c>
      <c r="D76" s="3">
        <v>192</v>
      </c>
      <c r="E76" s="15">
        <v>0.96</v>
      </c>
      <c r="F76" s="3">
        <v>197</v>
      </c>
      <c r="G76" s="15">
        <v>0.98499999999999999</v>
      </c>
      <c r="H76" s="3">
        <v>196</v>
      </c>
      <c r="I76" s="15">
        <v>0.98</v>
      </c>
      <c r="J76" s="3">
        <v>146</v>
      </c>
      <c r="K76" s="15">
        <v>0.97333333333333338</v>
      </c>
      <c r="L76" s="3">
        <v>167</v>
      </c>
      <c r="M76" s="15">
        <v>0.98235294117647054</v>
      </c>
      <c r="N76" s="3">
        <v>78</v>
      </c>
      <c r="O76" s="15">
        <v>0.97499999999999998</v>
      </c>
      <c r="P76" s="3">
        <v>976</v>
      </c>
      <c r="Q76" s="2">
        <v>0.97599999999999998</v>
      </c>
      <c r="R76" s="44"/>
      <c r="S76" s="44"/>
      <c r="T76" s="44"/>
      <c r="U76" s="44"/>
      <c r="V76" s="44"/>
      <c r="W76" s="44"/>
    </row>
    <row r="77" spans="1:23" x14ac:dyDescent="0.25">
      <c r="A77" s="217"/>
      <c r="B77" s="212"/>
      <c r="C77" s="94" t="s">
        <v>41</v>
      </c>
      <c r="D77" s="3">
        <v>5</v>
      </c>
      <c r="E77" s="15">
        <v>2.5000000000000001E-2</v>
      </c>
      <c r="F77" s="3">
        <v>1</v>
      </c>
      <c r="G77" s="15">
        <v>5.0000000000000001E-3</v>
      </c>
      <c r="H77" s="3">
        <v>2</v>
      </c>
      <c r="I77" s="15">
        <v>0.01</v>
      </c>
      <c r="J77" s="3">
        <v>1</v>
      </c>
      <c r="K77" s="15">
        <v>6.6666666666666671E-3</v>
      </c>
      <c r="L77" s="3">
        <v>1</v>
      </c>
      <c r="M77" s="15">
        <v>5.8823529411764705E-3</v>
      </c>
      <c r="N77" s="3">
        <v>1</v>
      </c>
      <c r="O77" s="15">
        <v>1.2500000000000001E-2</v>
      </c>
      <c r="P77" s="3">
        <v>11</v>
      </c>
      <c r="Q77" s="2">
        <v>1.0999999999999999E-2</v>
      </c>
      <c r="R77" s="44"/>
      <c r="S77" s="44"/>
      <c r="T77" s="44"/>
      <c r="U77" s="44"/>
      <c r="V77" s="44"/>
      <c r="W77" s="44"/>
    </row>
    <row r="78" spans="1:23" x14ac:dyDescent="0.25">
      <c r="A78" s="217"/>
      <c r="B78" s="213"/>
      <c r="C78" s="94" t="s">
        <v>35</v>
      </c>
      <c r="D78" s="3">
        <v>3</v>
      </c>
      <c r="E78" s="15">
        <v>1.4999999999999999E-2</v>
      </c>
      <c r="F78" s="3">
        <v>2</v>
      </c>
      <c r="G78" s="15">
        <v>0.01</v>
      </c>
      <c r="H78" s="3">
        <v>2</v>
      </c>
      <c r="I78" s="15">
        <v>0.01</v>
      </c>
      <c r="J78" s="3">
        <v>3</v>
      </c>
      <c r="K78" s="15">
        <v>0.02</v>
      </c>
      <c r="L78" s="3">
        <v>2</v>
      </c>
      <c r="M78" s="15">
        <v>1.1764705882352941E-2</v>
      </c>
      <c r="N78" s="3">
        <v>1</v>
      </c>
      <c r="O78" s="15">
        <v>1.2500000000000001E-2</v>
      </c>
      <c r="P78" s="3">
        <v>13</v>
      </c>
      <c r="Q78" s="2">
        <v>1.2999999999999999E-2</v>
      </c>
      <c r="R78" s="44"/>
      <c r="S78" s="44"/>
      <c r="T78" s="44"/>
      <c r="U78" s="44"/>
      <c r="V78" s="44"/>
      <c r="W78" s="44"/>
    </row>
    <row r="79" spans="1:23" ht="15" customHeight="1" x14ac:dyDescent="0.25">
      <c r="A79" s="217"/>
      <c r="B79" s="211" t="s">
        <v>45</v>
      </c>
      <c r="C79" s="94" t="s">
        <v>40</v>
      </c>
      <c r="D79" s="3">
        <v>196</v>
      </c>
      <c r="E79" s="15">
        <v>0.98</v>
      </c>
      <c r="F79" s="3">
        <v>195</v>
      </c>
      <c r="G79" s="15">
        <v>0.97499999999999998</v>
      </c>
      <c r="H79" s="3">
        <v>197</v>
      </c>
      <c r="I79" s="15">
        <v>0.98499999999999999</v>
      </c>
      <c r="J79" s="3">
        <v>148</v>
      </c>
      <c r="K79" s="15">
        <v>0.98666666666666669</v>
      </c>
      <c r="L79" s="3">
        <v>169</v>
      </c>
      <c r="M79" s="15">
        <v>0.99411764705882355</v>
      </c>
      <c r="N79" s="3">
        <v>80</v>
      </c>
      <c r="O79" s="15">
        <v>1</v>
      </c>
      <c r="P79" s="3">
        <v>985</v>
      </c>
      <c r="Q79" s="2">
        <v>0.98499999999999999</v>
      </c>
      <c r="R79" s="44"/>
      <c r="S79" s="44"/>
      <c r="T79" s="44"/>
      <c r="U79" s="44"/>
      <c r="V79" s="44"/>
      <c r="W79" s="44"/>
    </row>
    <row r="80" spans="1:23" x14ac:dyDescent="0.25">
      <c r="A80" s="217"/>
      <c r="B80" s="212"/>
      <c r="C80" s="94" t="s">
        <v>41</v>
      </c>
      <c r="D80" s="3">
        <v>3</v>
      </c>
      <c r="E80" s="15">
        <v>1.4999999999999999E-2</v>
      </c>
      <c r="F80" s="3">
        <v>4</v>
      </c>
      <c r="G80" s="15">
        <v>0.02</v>
      </c>
      <c r="H80" s="3">
        <v>2</v>
      </c>
      <c r="I80" s="15">
        <v>0.01</v>
      </c>
      <c r="J80" s="3">
        <v>1</v>
      </c>
      <c r="K80" s="15">
        <v>6.6666666666666671E-3</v>
      </c>
      <c r="L80" s="3">
        <v>1</v>
      </c>
      <c r="M80" s="15">
        <v>5.8823529411764705E-3</v>
      </c>
      <c r="N80" s="3"/>
      <c r="O80" s="15">
        <v>0</v>
      </c>
      <c r="P80" s="3">
        <v>11</v>
      </c>
      <c r="Q80" s="2">
        <v>1.0999999999999999E-2</v>
      </c>
      <c r="R80" s="44"/>
      <c r="S80" s="44"/>
      <c r="T80" s="44"/>
      <c r="U80" s="44"/>
      <c r="V80" s="44"/>
      <c r="W80" s="44"/>
    </row>
    <row r="81" spans="1:23" x14ac:dyDescent="0.25">
      <c r="A81" s="217"/>
      <c r="B81" s="213"/>
      <c r="C81" s="94" t="s">
        <v>35</v>
      </c>
      <c r="D81" s="3">
        <v>1</v>
      </c>
      <c r="E81" s="15">
        <v>5.0000000000000001E-3</v>
      </c>
      <c r="F81" s="3">
        <v>1</v>
      </c>
      <c r="G81" s="15">
        <v>5.0000000000000001E-3</v>
      </c>
      <c r="H81" s="3">
        <v>1</v>
      </c>
      <c r="I81" s="15">
        <v>5.0000000000000001E-3</v>
      </c>
      <c r="J81" s="3">
        <v>1</v>
      </c>
      <c r="K81" s="15">
        <v>6.6666666666666671E-3</v>
      </c>
      <c r="L81" s="3"/>
      <c r="M81" s="15">
        <v>0</v>
      </c>
      <c r="N81" s="3"/>
      <c r="O81" s="15">
        <v>0</v>
      </c>
      <c r="P81" s="3">
        <v>4</v>
      </c>
      <c r="Q81" s="2">
        <v>4.0000000000000001E-3</v>
      </c>
      <c r="R81" s="44"/>
      <c r="S81" s="44"/>
      <c r="T81" s="44"/>
      <c r="U81" s="44"/>
      <c r="V81" s="44"/>
      <c r="W81" s="44"/>
    </row>
    <row r="82" spans="1:23" ht="15" customHeight="1" x14ac:dyDescent="0.25">
      <c r="A82" s="217"/>
      <c r="B82" s="211" t="s">
        <v>46</v>
      </c>
      <c r="C82" s="94" t="s">
        <v>40</v>
      </c>
      <c r="D82" s="3">
        <v>100</v>
      </c>
      <c r="E82" s="15">
        <v>0.5</v>
      </c>
      <c r="F82" s="3">
        <v>33</v>
      </c>
      <c r="G82" s="15">
        <v>0.16500000000000001</v>
      </c>
      <c r="H82" s="3">
        <v>98</v>
      </c>
      <c r="I82" s="15">
        <v>0.49</v>
      </c>
      <c r="J82" s="3">
        <v>62</v>
      </c>
      <c r="K82" s="15">
        <v>0.41333333333333333</v>
      </c>
      <c r="L82" s="3">
        <v>90</v>
      </c>
      <c r="M82" s="15">
        <v>0.52941176470588236</v>
      </c>
      <c r="N82" s="3">
        <v>70</v>
      </c>
      <c r="O82" s="15">
        <v>0.875</v>
      </c>
      <c r="P82" s="3">
        <v>453</v>
      </c>
      <c r="Q82" s="2">
        <v>0.45300000000000001</v>
      </c>
      <c r="R82" s="44"/>
      <c r="S82" s="44"/>
      <c r="T82" s="44"/>
      <c r="U82" s="44"/>
      <c r="V82" s="44"/>
      <c r="W82" s="44"/>
    </row>
    <row r="83" spans="1:23" x14ac:dyDescent="0.25">
      <c r="A83" s="217"/>
      <c r="B83" s="212"/>
      <c r="C83" s="94" t="s">
        <v>41</v>
      </c>
      <c r="D83" s="3">
        <v>80</v>
      </c>
      <c r="E83" s="15">
        <v>0.4</v>
      </c>
      <c r="F83" s="3">
        <v>154</v>
      </c>
      <c r="G83" s="15">
        <v>0.77</v>
      </c>
      <c r="H83" s="3">
        <v>97</v>
      </c>
      <c r="I83" s="15">
        <v>0.48499999999999999</v>
      </c>
      <c r="J83" s="3">
        <v>75</v>
      </c>
      <c r="K83" s="15">
        <v>0.5</v>
      </c>
      <c r="L83" s="3">
        <v>63</v>
      </c>
      <c r="M83" s="15">
        <v>0.37058823529411766</v>
      </c>
      <c r="N83" s="3">
        <v>8</v>
      </c>
      <c r="O83" s="15">
        <v>0.1</v>
      </c>
      <c r="P83" s="3">
        <v>477</v>
      </c>
      <c r="Q83" s="2">
        <v>0.47699999999999998</v>
      </c>
      <c r="R83" s="44"/>
      <c r="S83" s="44"/>
      <c r="T83" s="44"/>
      <c r="U83" s="44"/>
      <c r="V83" s="44"/>
      <c r="W83" s="44"/>
    </row>
    <row r="84" spans="1:23" x14ac:dyDescent="0.25">
      <c r="A84" s="217"/>
      <c r="B84" s="213"/>
      <c r="C84" s="94" t="s">
        <v>35</v>
      </c>
      <c r="D84" s="3">
        <v>20</v>
      </c>
      <c r="E84" s="15">
        <v>0.1</v>
      </c>
      <c r="F84" s="3">
        <v>13</v>
      </c>
      <c r="G84" s="15">
        <v>6.5000000000000002E-2</v>
      </c>
      <c r="H84" s="3">
        <v>5</v>
      </c>
      <c r="I84" s="15">
        <v>2.5000000000000001E-2</v>
      </c>
      <c r="J84" s="3">
        <v>13</v>
      </c>
      <c r="K84" s="15">
        <v>8.666666666666667E-2</v>
      </c>
      <c r="L84" s="3">
        <v>17</v>
      </c>
      <c r="M84" s="15">
        <v>0.1</v>
      </c>
      <c r="N84" s="3">
        <v>2</v>
      </c>
      <c r="O84" s="15">
        <v>2.5000000000000001E-2</v>
      </c>
      <c r="P84" s="3">
        <v>70</v>
      </c>
      <c r="Q84" s="2">
        <v>7.0000000000000007E-2</v>
      </c>
      <c r="R84" s="44"/>
      <c r="S84" s="44"/>
      <c r="T84" s="44"/>
      <c r="U84" s="44"/>
      <c r="V84" s="44"/>
      <c r="W84" s="44"/>
    </row>
    <row r="85" spans="1:23" ht="15" customHeight="1" x14ac:dyDescent="0.25">
      <c r="A85" s="217"/>
      <c r="B85" s="211" t="s">
        <v>47</v>
      </c>
      <c r="C85" s="94" t="s">
        <v>40</v>
      </c>
      <c r="D85" s="3">
        <v>78</v>
      </c>
      <c r="E85" s="15">
        <v>0.39</v>
      </c>
      <c r="F85" s="3">
        <v>187</v>
      </c>
      <c r="G85" s="15">
        <v>0.93500000000000005</v>
      </c>
      <c r="H85" s="3">
        <v>136</v>
      </c>
      <c r="I85" s="15">
        <v>0.68</v>
      </c>
      <c r="J85" s="3">
        <v>75</v>
      </c>
      <c r="K85" s="15">
        <v>0.5</v>
      </c>
      <c r="L85" s="3">
        <v>97</v>
      </c>
      <c r="M85" s="15">
        <v>0.57058823529411762</v>
      </c>
      <c r="N85" s="3">
        <v>70</v>
      </c>
      <c r="O85" s="15">
        <v>0.875</v>
      </c>
      <c r="P85" s="3">
        <v>643</v>
      </c>
      <c r="Q85" s="2">
        <v>0.64300000000000002</v>
      </c>
      <c r="R85" s="44"/>
      <c r="S85" s="44"/>
      <c r="T85" s="44"/>
      <c r="U85" s="44"/>
      <c r="V85" s="44"/>
      <c r="W85" s="44"/>
    </row>
    <row r="86" spans="1:23" x14ac:dyDescent="0.25">
      <c r="A86" s="217"/>
      <c r="B86" s="212"/>
      <c r="C86" s="94" t="s">
        <v>41</v>
      </c>
      <c r="D86" s="3">
        <v>109</v>
      </c>
      <c r="E86" s="15">
        <v>0.54500000000000004</v>
      </c>
      <c r="F86" s="3">
        <v>13</v>
      </c>
      <c r="G86" s="15">
        <v>6.5000000000000002E-2</v>
      </c>
      <c r="H86" s="3">
        <v>46</v>
      </c>
      <c r="I86" s="15">
        <v>0.23</v>
      </c>
      <c r="J86" s="3">
        <v>62</v>
      </c>
      <c r="K86" s="15">
        <v>0.41333333333333333</v>
      </c>
      <c r="L86" s="3">
        <v>66</v>
      </c>
      <c r="M86" s="15">
        <v>0.38823529411764707</v>
      </c>
      <c r="N86" s="3">
        <v>8</v>
      </c>
      <c r="O86" s="15">
        <v>0.1</v>
      </c>
      <c r="P86" s="3">
        <v>304</v>
      </c>
      <c r="Q86" s="2">
        <v>0.30399999999999999</v>
      </c>
      <c r="R86" s="44"/>
      <c r="S86" s="44"/>
      <c r="T86" s="44"/>
      <c r="U86" s="44"/>
      <c r="V86" s="44"/>
      <c r="W86" s="44"/>
    </row>
    <row r="87" spans="1:23" x14ac:dyDescent="0.25">
      <c r="A87" s="217"/>
      <c r="B87" s="213"/>
      <c r="C87" s="94" t="s">
        <v>35</v>
      </c>
      <c r="D87" s="3">
        <v>13</v>
      </c>
      <c r="E87" s="15">
        <v>6.5000000000000002E-2</v>
      </c>
      <c r="F87" s="3"/>
      <c r="G87" s="15">
        <v>0</v>
      </c>
      <c r="H87" s="3">
        <v>18</v>
      </c>
      <c r="I87" s="15">
        <v>0.09</v>
      </c>
      <c r="J87" s="3">
        <v>13</v>
      </c>
      <c r="K87" s="15">
        <v>8.666666666666667E-2</v>
      </c>
      <c r="L87" s="3">
        <v>7</v>
      </c>
      <c r="M87" s="15">
        <v>4.1176470588235294E-2</v>
      </c>
      <c r="N87" s="3">
        <v>2</v>
      </c>
      <c r="O87" s="15">
        <v>2.5000000000000001E-2</v>
      </c>
      <c r="P87" s="3">
        <v>53</v>
      </c>
      <c r="Q87" s="2">
        <v>5.2999999999999999E-2</v>
      </c>
      <c r="R87" s="44"/>
      <c r="S87" s="44"/>
      <c r="T87" s="44"/>
      <c r="U87" s="44"/>
      <c r="V87" s="44"/>
      <c r="W87" s="44"/>
    </row>
    <row r="88" spans="1:23" ht="15" customHeight="1" x14ac:dyDescent="0.25">
      <c r="A88" s="217"/>
      <c r="B88" s="211" t="s">
        <v>48</v>
      </c>
      <c r="C88" s="94" t="s">
        <v>40</v>
      </c>
      <c r="D88" s="3">
        <v>191</v>
      </c>
      <c r="E88" s="15">
        <v>0.95499999999999996</v>
      </c>
      <c r="F88" s="3">
        <v>198</v>
      </c>
      <c r="G88" s="15">
        <v>0.99</v>
      </c>
      <c r="H88" s="3">
        <v>192</v>
      </c>
      <c r="I88" s="15">
        <v>0.96</v>
      </c>
      <c r="J88" s="3">
        <v>143</v>
      </c>
      <c r="K88" s="15">
        <v>0.95333333333333337</v>
      </c>
      <c r="L88" s="3">
        <v>159</v>
      </c>
      <c r="M88" s="15">
        <v>0.93529411764705883</v>
      </c>
      <c r="N88" s="3">
        <v>77</v>
      </c>
      <c r="O88" s="15">
        <v>0.96250000000000002</v>
      </c>
      <c r="P88" s="3">
        <v>960</v>
      </c>
      <c r="Q88" s="2">
        <v>0.96</v>
      </c>
      <c r="R88" s="44"/>
      <c r="S88" s="44"/>
      <c r="T88" s="44"/>
      <c r="U88" s="44"/>
      <c r="V88" s="44"/>
      <c r="W88" s="44"/>
    </row>
    <row r="89" spans="1:23" x14ac:dyDescent="0.25">
      <c r="A89" s="217"/>
      <c r="B89" s="212"/>
      <c r="C89" s="94" t="s">
        <v>41</v>
      </c>
      <c r="D89" s="3">
        <v>8</v>
      </c>
      <c r="E89" s="15">
        <v>0.04</v>
      </c>
      <c r="F89" s="3">
        <v>1</v>
      </c>
      <c r="G89" s="15">
        <v>5.0000000000000001E-3</v>
      </c>
      <c r="H89" s="3">
        <v>5</v>
      </c>
      <c r="I89" s="15">
        <v>2.5000000000000001E-2</v>
      </c>
      <c r="J89" s="3">
        <v>5</v>
      </c>
      <c r="K89" s="15">
        <v>3.3333333333333333E-2</v>
      </c>
      <c r="L89" s="3">
        <v>10</v>
      </c>
      <c r="M89" s="15">
        <v>5.8823529411764705E-2</v>
      </c>
      <c r="N89" s="3">
        <v>1</v>
      </c>
      <c r="O89" s="15">
        <v>1.2500000000000001E-2</v>
      </c>
      <c r="P89" s="3">
        <v>30</v>
      </c>
      <c r="Q89" s="2">
        <v>0.03</v>
      </c>
      <c r="R89" s="44"/>
      <c r="S89" s="44"/>
      <c r="T89" s="44"/>
      <c r="U89" s="44"/>
      <c r="V89" s="44"/>
      <c r="W89" s="44"/>
    </row>
    <row r="90" spans="1:23" x14ac:dyDescent="0.25">
      <c r="A90" s="217"/>
      <c r="B90" s="213"/>
      <c r="C90" s="94" t="s">
        <v>35</v>
      </c>
      <c r="D90" s="3">
        <v>1</v>
      </c>
      <c r="E90" s="15">
        <v>5.0000000000000001E-3</v>
      </c>
      <c r="F90" s="3">
        <v>1</v>
      </c>
      <c r="G90" s="15">
        <v>5.0000000000000001E-3</v>
      </c>
      <c r="H90" s="3">
        <v>3</v>
      </c>
      <c r="I90" s="15">
        <v>1.4999999999999999E-2</v>
      </c>
      <c r="J90" s="3">
        <v>2</v>
      </c>
      <c r="K90" s="15">
        <v>1.3333333333333334E-2</v>
      </c>
      <c r="L90" s="3">
        <v>1</v>
      </c>
      <c r="M90" s="15">
        <v>5.8823529411764705E-3</v>
      </c>
      <c r="N90" s="3">
        <v>2</v>
      </c>
      <c r="O90" s="15">
        <v>2.5000000000000001E-2</v>
      </c>
      <c r="P90" s="3">
        <v>10</v>
      </c>
      <c r="Q90" s="2">
        <v>0.01</v>
      </c>
      <c r="R90" s="44"/>
      <c r="S90" s="44"/>
      <c r="T90" s="44"/>
      <c r="U90" s="44"/>
      <c r="V90" s="44"/>
      <c r="W90" s="44"/>
    </row>
    <row r="91" spans="1:23" ht="15" customHeight="1" x14ac:dyDescent="0.25">
      <c r="A91" s="217"/>
      <c r="B91" s="211" t="s">
        <v>49</v>
      </c>
      <c r="C91" s="94" t="s">
        <v>40</v>
      </c>
      <c r="D91" s="3">
        <v>189</v>
      </c>
      <c r="E91" s="15">
        <v>0.94499999999999995</v>
      </c>
      <c r="F91" s="3">
        <v>166</v>
      </c>
      <c r="G91" s="15">
        <v>0.83</v>
      </c>
      <c r="H91" s="3">
        <v>156</v>
      </c>
      <c r="I91" s="15">
        <v>0.78</v>
      </c>
      <c r="J91" s="3">
        <v>117</v>
      </c>
      <c r="K91" s="15">
        <v>0.78</v>
      </c>
      <c r="L91" s="3">
        <v>145</v>
      </c>
      <c r="M91" s="15">
        <v>0.8529411764705882</v>
      </c>
      <c r="N91" s="3">
        <v>73</v>
      </c>
      <c r="O91" s="15">
        <v>0.91249999999999998</v>
      </c>
      <c r="P91" s="3">
        <v>846</v>
      </c>
      <c r="Q91" s="2">
        <v>0.84599999999999997</v>
      </c>
      <c r="R91" s="44"/>
      <c r="S91" s="44"/>
      <c r="T91" s="44"/>
      <c r="U91" s="44"/>
      <c r="V91" s="44"/>
      <c r="W91" s="44"/>
    </row>
    <row r="92" spans="1:23" x14ac:dyDescent="0.25">
      <c r="A92" s="217"/>
      <c r="B92" s="212"/>
      <c r="C92" s="94" t="s">
        <v>41</v>
      </c>
      <c r="D92" s="3">
        <v>8</v>
      </c>
      <c r="E92" s="15">
        <v>0.04</v>
      </c>
      <c r="F92" s="3">
        <v>28</v>
      </c>
      <c r="G92" s="15">
        <v>0.14000000000000001</v>
      </c>
      <c r="H92" s="3">
        <v>41</v>
      </c>
      <c r="I92" s="15">
        <v>0.20499999999999999</v>
      </c>
      <c r="J92" s="3">
        <v>25</v>
      </c>
      <c r="K92" s="15">
        <v>0.16666666666666666</v>
      </c>
      <c r="L92" s="3">
        <v>20</v>
      </c>
      <c r="M92" s="15">
        <v>0.11764705882352941</v>
      </c>
      <c r="N92" s="3">
        <v>4</v>
      </c>
      <c r="O92" s="15">
        <v>0.05</v>
      </c>
      <c r="P92" s="3">
        <v>126</v>
      </c>
      <c r="Q92" s="2">
        <v>0.126</v>
      </c>
      <c r="R92" s="44"/>
      <c r="S92" s="44"/>
      <c r="T92" s="44"/>
      <c r="U92" s="44"/>
      <c r="V92" s="44"/>
      <c r="W92" s="44"/>
    </row>
    <row r="93" spans="1:23" x14ac:dyDescent="0.25">
      <c r="A93" s="217"/>
      <c r="B93" s="213"/>
      <c r="C93" s="13" t="s">
        <v>35</v>
      </c>
      <c r="D93" s="3">
        <v>3</v>
      </c>
      <c r="E93" s="15">
        <v>1.4999999999999999E-2</v>
      </c>
      <c r="F93" s="3">
        <v>6</v>
      </c>
      <c r="G93" s="15">
        <v>0.03</v>
      </c>
      <c r="H93" s="3">
        <v>3</v>
      </c>
      <c r="I93" s="15">
        <v>1.4999999999999999E-2</v>
      </c>
      <c r="J93" s="3">
        <v>8</v>
      </c>
      <c r="K93" s="15">
        <v>5.3333333333333337E-2</v>
      </c>
      <c r="L93" s="3">
        <v>5</v>
      </c>
      <c r="M93" s="15">
        <v>2.9411764705882353E-2</v>
      </c>
      <c r="N93" s="3">
        <v>3</v>
      </c>
      <c r="O93" s="15">
        <v>3.7499999999999999E-2</v>
      </c>
      <c r="P93" s="3">
        <v>28</v>
      </c>
      <c r="Q93" s="2">
        <v>2.8000000000000001E-2</v>
      </c>
      <c r="R93" s="44"/>
      <c r="S93" s="44"/>
      <c r="T93" s="44"/>
      <c r="U93" s="44"/>
      <c r="V93" s="44"/>
      <c r="W93" s="44"/>
    </row>
    <row r="94" spans="1:23" ht="15" customHeight="1" x14ac:dyDescent="0.25">
      <c r="A94" s="217"/>
      <c r="B94" s="211" t="s">
        <v>50</v>
      </c>
      <c r="C94" s="94" t="s">
        <v>40</v>
      </c>
      <c r="D94" s="3">
        <v>195</v>
      </c>
      <c r="E94" s="15">
        <v>0.97499999999999998</v>
      </c>
      <c r="F94" s="3">
        <v>177</v>
      </c>
      <c r="G94" s="15">
        <v>0.88500000000000001</v>
      </c>
      <c r="H94" s="3">
        <v>175</v>
      </c>
      <c r="I94" s="15">
        <v>0.875</v>
      </c>
      <c r="J94" s="3">
        <v>123</v>
      </c>
      <c r="K94" s="15">
        <v>0.82</v>
      </c>
      <c r="L94" s="3">
        <v>140</v>
      </c>
      <c r="M94" s="15">
        <v>0.82352941176470584</v>
      </c>
      <c r="N94" s="3">
        <v>70</v>
      </c>
      <c r="O94" s="15">
        <v>0.875</v>
      </c>
      <c r="P94" s="3">
        <v>880</v>
      </c>
      <c r="Q94" s="2">
        <v>0.88</v>
      </c>
      <c r="R94" s="44"/>
      <c r="S94" s="44"/>
      <c r="T94" s="44"/>
      <c r="U94" s="44"/>
      <c r="V94" s="44"/>
      <c r="W94" s="44"/>
    </row>
    <row r="95" spans="1:23" x14ac:dyDescent="0.25">
      <c r="A95" s="217"/>
      <c r="B95" s="212"/>
      <c r="C95" s="94" t="s">
        <v>41</v>
      </c>
      <c r="D95" s="3">
        <v>3</v>
      </c>
      <c r="E95" s="15">
        <v>1.4999999999999999E-2</v>
      </c>
      <c r="F95" s="3">
        <v>19</v>
      </c>
      <c r="G95" s="15">
        <v>9.5000000000000001E-2</v>
      </c>
      <c r="H95" s="3">
        <v>22</v>
      </c>
      <c r="I95" s="15">
        <v>0.11</v>
      </c>
      <c r="J95" s="3">
        <v>19</v>
      </c>
      <c r="K95" s="15">
        <v>0.12666666666666668</v>
      </c>
      <c r="L95" s="3">
        <v>28</v>
      </c>
      <c r="M95" s="15">
        <v>0.16470588235294117</v>
      </c>
      <c r="N95" s="3">
        <v>6</v>
      </c>
      <c r="O95" s="15">
        <v>7.4999999999999997E-2</v>
      </c>
      <c r="P95" s="3">
        <v>97</v>
      </c>
      <c r="Q95" s="2">
        <v>9.7000000000000003E-2</v>
      </c>
      <c r="R95" s="44"/>
      <c r="S95" s="44"/>
      <c r="T95" s="44"/>
      <c r="U95" s="44"/>
      <c r="V95" s="44"/>
      <c r="W95" s="44"/>
    </row>
    <row r="96" spans="1:23" x14ac:dyDescent="0.25">
      <c r="A96" s="217"/>
      <c r="B96" s="213"/>
      <c r="C96" s="94" t="s">
        <v>35</v>
      </c>
      <c r="D96" s="3">
        <v>2</v>
      </c>
      <c r="E96" s="15">
        <v>0.01</v>
      </c>
      <c r="F96" s="3">
        <v>4</v>
      </c>
      <c r="G96" s="15">
        <v>0.02</v>
      </c>
      <c r="H96" s="3">
        <v>3</v>
      </c>
      <c r="I96" s="15">
        <v>1.4999999999999999E-2</v>
      </c>
      <c r="J96" s="3">
        <v>8</v>
      </c>
      <c r="K96" s="15">
        <v>5.3333333333333337E-2</v>
      </c>
      <c r="L96" s="3">
        <v>2</v>
      </c>
      <c r="M96" s="15">
        <v>1.1764705882352941E-2</v>
      </c>
      <c r="N96" s="3">
        <v>4</v>
      </c>
      <c r="O96" s="15">
        <v>0.05</v>
      </c>
      <c r="P96" s="3">
        <v>23</v>
      </c>
      <c r="Q96" s="2">
        <v>2.3E-2</v>
      </c>
      <c r="R96" s="44"/>
      <c r="S96" s="44"/>
      <c r="T96" s="44"/>
      <c r="U96" s="44"/>
      <c r="V96" s="44"/>
      <c r="W96" s="44"/>
    </row>
    <row r="97" spans="1:23" ht="15" customHeight="1" x14ac:dyDescent="0.25">
      <c r="A97" s="217"/>
      <c r="B97" s="211" t="s">
        <v>51</v>
      </c>
      <c r="C97" s="94" t="s">
        <v>40</v>
      </c>
      <c r="D97" s="3">
        <v>38</v>
      </c>
      <c r="E97" s="15">
        <v>0.19</v>
      </c>
      <c r="F97" s="3">
        <v>66</v>
      </c>
      <c r="G97" s="15">
        <v>0.33</v>
      </c>
      <c r="H97" s="3">
        <v>93</v>
      </c>
      <c r="I97" s="15">
        <v>0.46500000000000002</v>
      </c>
      <c r="J97" s="3">
        <v>30</v>
      </c>
      <c r="K97" s="15">
        <v>0.2</v>
      </c>
      <c r="L97" s="3">
        <v>46</v>
      </c>
      <c r="M97" s="15">
        <v>0.27058823529411763</v>
      </c>
      <c r="N97" s="3">
        <v>65</v>
      </c>
      <c r="O97" s="15">
        <v>0.8125</v>
      </c>
      <c r="P97" s="3">
        <v>338</v>
      </c>
      <c r="Q97" s="2">
        <v>0.33800000000000002</v>
      </c>
      <c r="R97" s="44"/>
      <c r="S97" s="44"/>
      <c r="T97" s="44"/>
      <c r="U97" s="44"/>
      <c r="V97" s="44"/>
      <c r="W97" s="44"/>
    </row>
    <row r="98" spans="1:23" x14ac:dyDescent="0.25">
      <c r="A98" s="217"/>
      <c r="B98" s="212"/>
      <c r="C98" s="94" t="s">
        <v>41</v>
      </c>
      <c r="D98" s="3">
        <v>154</v>
      </c>
      <c r="E98" s="15">
        <v>0.77</v>
      </c>
      <c r="F98" s="3">
        <v>122</v>
      </c>
      <c r="G98" s="15">
        <v>0.61</v>
      </c>
      <c r="H98" s="3">
        <v>102</v>
      </c>
      <c r="I98" s="15">
        <v>0.51</v>
      </c>
      <c r="J98" s="3">
        <v>108</v>
      </c>
      <c r="K98" s="15">
        <v>0.72</v>
      </c>
      <c r="L98" s="3">
        <v>114</v>
      </c>
      <c r="M98" s="15">
        <v>0.6705882352941176</v>
      </c>
      <c r="N98" s="3">
        <v>12</v>
      </c>
      <c r="O98" s="15">
        <v>0.15</v>
      </c>
      <c r="P98" s="3">
        <v>612</v>
      </c>
      <c r="Q98" s="2">
        <v>0.61199999999999999</v>
      </c>
      <c r="R98" s="44"/>
      <c r="S98" s="44"/>
      <c r="T98" s="44"/>
      <c r="U98" s="44"/>
      <c r="V98" s="44"/>
      <c r="W98" s="44"/>
    </row>
    <row r="99" spans="1:23" x14ac:dyDescent="0.25">
      <c r="A99" s="217"/>
      <c r="B99" s="213"/>
      <c r="C99" s="94" t="s">
        <v>35</v>
      </c>
      <c r="D99" s="3">
        <v>8</v>
      </c>
      <c r="E99" s="15">
        <v>0.04</v>
      </c>
      <c r="F99" s="3">
        <v>12</v>
      </c>
      <c r="G99" s="15">
        <v>0.06</v>
      </c>
      <c r="H99" s="3">
        <v>5</v>
      </c>
      <c r="I99" s="15">
        <v>2.5000000000000001E-2</v>
      </c>
      <c r="J99" s="3">
        <v>12</v>
      </c>
      <c r="K99" s="15">
        <v>0.08</v>
      </c>
      <c r="L99" s="3">
        <v>10</v>
      </c>
      <c r="M99" s="15">
        <v>5.8823529411764705E-2</v>
      </c>
      <c r="N99" s="3">
        <v>3</v>
      </c>
      <c r="O99" s="15">
        <v>3.7499999999999999E-2</v>
      </c>
      <c r="P99" s="3">
        <v>50</v>
      </c>
      <c r="Q99" s="2">
        <v>0.05</v>
      </c>
      <c r="R99" s="44"/>
      <c r="S99" s="44"/>
      <c r="T99" s="44"/>
      <c r="U99" s="44"/>
      <c r="V99" s="44"/>
      <c r="W99" s="44"/>
    </row>
    <row r="100" spans="1:23" ht="15" customHeight="1" x14ac:dyDescent="0.25">
      <c r="A100" s="217"/>
      <c r="B100" s="211" t="s">
        <v>52</v>
      </c>
      <c r="C100" s="94" t="s">
        <v>40</v>
      </c>
      <c r="D100" s="3">
        <v>175</v>
      </c>
      <c r="E100" s="15">
        <v>0.875</v>
      </c>
      <c r="F100" s="3">
        <v>184</v>
      </c>
      <c r="G100" s="15">
        <v>0.92</v>
      </c>
      <c r="H100" s="3">
        <v>189</v>
      </c>
      <c r="I100" s="15">
        <v>0.94499999999999995</v>
      </c>
      <c r="J100" s="3">
        <v>132</v>
      </c>
      <c r="K100" s="15">
        <v>0.88</v>
      </c>
      <c r="L100" s="3">
        <v>156</v>
      </c>
      <c r="M100" s="15">
        <v>0.91764705882352937</v>
      </c>
      <c r="N100" s="3">
        <v>77</v>
      </c>
      <c r="O100" s="15">
        <v>0.96250000000000002</v>
      </c>
      <c r="P100" s="3">
        <v>913</v>
      </c>
      <c r="Q100" s="2">
        <v>0.91300000000000003</v>
      </c>
      <c r="R100" s="44"/>
      <c r="S100" s="44"/>
      <c r="T100" s="44"/>
      <c r="U100" s="44"/>
      <c r="V100" s="44"/>
      <c r="W100" s="44"/>
    </row>
    <row r="101" spans="1:23" x14ac:dyDescent="0.25">
      <c r="A101" s="217"/>
      <c r="B101" s="212"/>
      <c r="C101" s="94" t="s">
        <v>41</v>
      </c>
      <c r="D101" s="3">
        <v>19</v>
      </c>
      <c r="E101" s="15">
        <v>9.5000000000000001E-2</v>
      </c>
      <c r="F101" s="3">
        <v>12</v>
      </c>
      <c r="G101" s="15">
        <v>0.06</v>
      </c>
      <c r="H101" s="3">
        <v>10</v>
      </c>
      <c r="I101" s="15">
        <v>0.05</v>
      </c>
      <c r="J101" s="3">
        <v>11</v>
      </c>
      <c r="K101" s="15">
        <v>7.3333333333333334E-2</v>
      </c>
      <c r="L101" s="3">
        <v>11</v>
      </c>
      <c r="M101" s="15">
        <v>6.4705882352941183E-2</v>
      </c>
      <c r="N101" s="3">
        <v>2</v>
      </c>
      <c r="O101" s="15">
        <v>2.5000000000000001E-2</v>
      </c>
      <c r="P101" s="3">
        <v>65</v>
      </c>
      <c r="Q101" s="2">
        <v>6.5000000000000002E-2</v>
      </c>
      <c r="R101" s="44"/>
      <c r="S101" s="44"/>
      <c r="T101" s="44"/>
      <c r="U101" s="44"/>
      <c r="V101" s="44"/>
      <c r="W101" s="44"/>
    </row>
    <row r="102" spans="1:23" x14ac:dyDescent="0.25">
      <c r="A102" s="217"/>
      <c r="B102" s="213"/>
      <c r="C102" s="94" t="s">
        <v>35</v>
      </c>
      <c r="D102" s="3">
        <v>6</v>
      </c>
      <c r="E102" s="15">
        <v>0.03</v>
      </c>
      <c r="F102" s="3">
        <v>4</v>
      </c>
      <c r="G102" s="15">
        <v>0.02</v>
      </c>
      <c r="H102" s="3">
        <v>1</v>
      </c>
      <c r="I102" s="15">
        <v>5.0000000000000001E-3</v>
      </c>
      <c r="J102" s="3">
        <v>7</v>
      </c>
      <c r="K102" s="15">
        <v>4.6666666666666669E-2</v>
      </c>
      <c r="L102" s="3">
        <v>3</v>
      </c>
      <c r="M102" s="15">
        <v>1.7647058823529412E-2</v>
      </c>
      <c r="N102" s="3">
        <v>1</v>
      </c>
      <c r="O102" s="15">
        <v>1.2500000000000001E-2</v>
      </c>
      <c r="P102" s="3">
        <v>22</v>
      </c>
      <c r="Q102" s="2">
        <v>2.1999999999999999E-2</v>
      </c>
      <c r="R102" s="44"/>
      <c r="S102" s="44"/>
      <c r="T102" s="44"/>
      <c r="U102" s="44"/>
      <c r="V102" s="44"/>
      <c r="W102" s="44"/>
    </row>
    <row r="103" spans="1:23" ht="15" customHeight="1" x14ac:dyDescent="0.25">
      <c r="A103" s="217"/>
      <c r="B103" s="211" t="s">
        <v>53</v>
      </c>
      <c r="C103" s="94" t="s">
        <v>40</v>
      </c>
      <c r="D103" s="3">
        <v>67</v>
      </c>
      <c r="E103" s="15">
        <v>0.33500000000000002</v>
      </c>
      <c r="F103" s="3">
        <v>96</v>
      </c>
      <c r="G103" s="15">
        <v>0.48</v>
      </c>
      <c r="H103" s="3">
        <v>73</v>
      </c>
      <c r="I103" s="15">
        <v>0.36499999999999999</v>
      </c>
      <c r="J103" s="3">
        <v>65</v>
      </c>
      <c r="K103" s="15">
        <v>0.43333333333333335</v>
      </c>
      <c r="L103" s="3">
        <v>66</v>
      </c>
      <c r="M103" s="15">
        <v>0.38823529411764707</v>
      </c>
      <c r="N103" s="3">
        <v>28</v>
      </c>
      <c r="O103" s="15">
        <v>0.35</v>
      </c>
      <c r="P103" s="3">
        <v>395</v>
      </c>
      <c r="Q103" s="2">
        <v>0.39500000000000002</v>
      </c>
      <c r="R103" s="44"/>
      <c r="S103" s="44"/>
      <c r="T103" s="44"/>
      <c r="U103" s="44"/>
      <c r="V103" s="44"/>
      <c r="W103" s="44"/>
    </row>
    <row r="104" spans="1:23" x14ac:dyDescent="0.25">
      <c r="A104" s="217"/>
      <c r="B104" s="212"/>
      <c r="C104" s="94" t="s">
        <v>41</v>
      </c>
      <c r="D104" s="3">
        <v>115</v>
      </c>
      <c r="E104" s="15">
        <v>0.57499999999999996</v>
      </c>
      <c r="F104" s="3">
        <v>79</v>
      </c>
      <c r="G104" s="15">
        <v>0.39500000000000002</v>
      </c>
      <c r="H104" s="3">
        <v>100</v>
      </c>
      <c r="I104" s="15">
        <v>0.5</v>
      </c>
      <c r="J104" s="3">
        <v>71</v>
      </c>
      <c r="K104" s="15">
        <v>0.47333333333333333</v>
      </c>
      <c r="L104" s="3">
        <v>89</v>
      </c>
      <c r="M104" s="15">
        <v>0.52352941176470591</v>
      </c>
      <c r="N104" s="3">
        <v>33</v>
      </c>
      <c r="O104" s="15">
        <v>0.41249999999999998</v>
      </c>
      <c r="P104" s="3">
        <v>487</v>
      </c>
      <c r="Q104" s="2">
        <v>0.48699999999999999</v>
      </c>
      <c r="R104" s="44"/>
      <c r="S104" s="44"/>
      <c r="T104" s="44"/>
      <c r="U104" s="44"/>
      <c r="V104" s="44"/>
      <c r="W104" s="44"/>
    </row>
    <row r="105" spans="1:23" x14ac:dyDescent="0.25">
      <c r="A105" s="217"/>
      <c r="B105" s="213"/>
      <c r="C105" s="94" t="s">
        <v>35</v>
      </c>
      <c r="D105" s="3">
        <v>18</v>
      </c>
      <c r="E105" s="15">
        <v>0.09</v>
      </c>
      <c r="F105" s="3">
        <v>25</v>
      </c>
      <c r="G105" s="15">
        <v>0.125</v>
      </c>
      <c r="H105" s="3">
        <v>27</v>
      </c>
      <c r="I105" s="15">
        <v>0.13500000000000001</v>
      </c>
      <c r="J105" s="3">
        <v>14</v>
      </c>
      <c r="K105" s="15">
        <v>9.3333333333333338E-2</v>
      </c>
      <c r="L105" s="3">
        <v>15</v>
      </c>
      <c r="M105" s="15">
        <v>8.8235294117647065E-2</v>
      </c>
      <c r="N105" s="3">
        <v>19</v>
      </c>
      <c r="O105" s="15">
        <v>0.23749999999999999</v>
      </c>
      <c r="P105" s="3">
        <v>118</v>
      </c>
      <c r="Q105" s="2">
        <v>0.11799999999999999</v>
      </c>
      <c r="R105" s="44"/>
      <c r="S105" s="44"/>
      <c r="T105" s="44"/>
      <c r="U105" s="44"/>
      <c r="V105" s="44"/>
      <c r="W105" s="44"/>
    </row>
    <row r="106" spans="1:23" x14ac:dyDescent="0.25">
      <c r="A106" s="217"/>
      <c r="B106" s="211" t="s">
        <v>54</v>
      </c>
      <c r="C106" s="94" t="s">
        <v>40</v>
      </c>
      <c r="D106" s="16">
        <v>17</v>
      </c>
      <c r="E106" s="17">
        <v>8.5000000000000006E-2</v>
      </c>
      <c r="F106" s="16">
        <v>84</v>
      </c>
      <c r="G106" s="17">
        <v>0.42</v>
      </c>
      <c r="H106" s="16">
        <v>70</v>
      </c>
      <c r="I106" s="17">
        <v>0.35</v>
      </c>
      <c r="J106" s="16">
        <v>24</v>
      </c>
      <c r="K106" s="17">
        <v>0.16</v>
      </c>
      <c r="L106" s="16">
        <v>54</v>
      </c>
      <c r="M106" s="15">
        <v>0.31764705882352939</v>
      </c>
      <c r="N106" s="3">
        <v>33</v>
      </c>
      <c r="O106" s="15">
        <v>0.41249999999999998</v>
      </c>
      <c r="P106" s="3">
        <v>282</v>
      </c>
      <c r="Q106" s="2">
        <v>0.28199999999999997</v>
      </c>
      <c r="R106" s="44"/>
      <c r="S106" s="44"/>
      <c r="T106" s="44"/>
      <c r="U106" s="44"/>
      <c r="V106" s="44"/>
      <c r="W106" s="44"/>
    </row>
    <row r="107" spans="1:23" x14ac:dyDescent="0.25">
      <c r="A107" s="217"/>
      <c r="B107" s="212"/>
      <c r="C107" s="94" t="s">
        <v>41</v>
      </c>
      <c r="D107" s="3">
        <v>177</v>
      </c>
      <c r="E107" s="15">
        <v>0.88500000000000001</v>
      </c>
      <c r="F107" s="3">
        <v>111</v>
      </c>
      <c r="G107" s="15">
        <v>0.55500000000000005</v>
      </c>
      <c r="H107" s="3">
        <v>122</v>
      </c>
      <c r="I107" s="15">
        <v>0.61</v>
      </c>
      <c r="J107" s="3">
        <v>117</v>
      </c>
      <c r="K107" s="15">
        <v>0.78</v>
      </c>
      <c r="L107" s="3">
        <v>107</v>
      </c>
      <c r="M107" s="15">
        <v>0.62941176470588234</v>
      </c>
      <c r="N107" s="3">
        <v>43</v>
      </c>
      <c r="O107" s="15">
        <v>0.53749999999999998</v>
      </c>
      <c r="P107" s="3">
        <v>677</v>
      </c>
      <c r="Q107" s="2">
        <v>0.67700000000000005</v>
      </c>
      <c r="R107" s="44"/>
      <c r="S107" s="44"/>
      <c r="T107" s="44"/>
      <c r="U107" s="44"/>
      <c r="V107" s="44"/>
      <c r="W107" s="44"/>
    </row>
    <row r="108" spans="1:23" x14ac:dyDescent="0.25">
      <c r="A108" s="217"/>
      <c r="B108" s="213"/>
      <c r="C108" s="94" t="s">
        <v>35</v>
      </c>
      <c r="D108" s="3">
        <v>6</v>
      </c>
      <c r="E108" s="15">
        <v>0.03</v>
      </c>
      <c r="F108" s="3">
        <v>5</v>
      </c>
      <c r="G108" s="15">
        <v>2.5000000000000001E-2</v>
      </c>
      <c r="H108" s="3">
        <v>8</v>
      </c>
      <c r="I108" s="15">
        <v>0.04</v>
      </c>
      <c r="J108" s="3">
        <v>9</v>
      </c>
      <c r="K108" s="15">
        <v>0.06</v>
      </c>
      <c r="L108" s="3">
        <v>9</v>
      </c>
      <c r="M108" s="15">
        <v>5.2941176470588235E-2</v>
      </c>
      <c r="N108" s="3">
        <v>4</v>
      </c>
      <c r="O108" s="15">
        <v>0.05</v>
      </c>
      <c r="P108" s="3">
        <v>41</v>
      </c>
      <c r="Q108" s="2">
        <v>4.1000000000000002E-2</v>
      </c>
      <c r="R108" s="44"/>
      <c r="S108" s="44"/>
      <c r="T108" s="44"/>
      <c r="U108" s="44"/>
      <c r="V108" s="44"/>
      <c r="W108" s="44"/>
    </row>
    <row r="109" spans="1:23" ht="15" customHeight="1" x14ac:dyDescent="0.25">
      <c r="A109" s="217"/>
      <c r="B109" s="211" t="s">
        <v>55</v>
      </c>
      <c r="C109" s="94" t="s">
        <v>40</v>
      </c>
      <c r="D109" s="16">
        <v>175</v>
      </c>
      <c r="E109" s="17">
        <v>0.875</v>
      </c>
      <c r="F109" s="16">
        <v>114</v>
      </c>
      <c r="G109" s="17">
        <v>0.56999999999999995</v>
      </c>
      <c r="H109" s="16">
        <v>140</v>
      </c>
      <c r="I109" s="17">
        <v>0.7</v>
      </c>
      <c r="J109" s="16">
        <v>124</v>
      </c>
      <c r="K109" s="17">
        <v>0.82666666666666666</v>
      </c>
      <c r="L109" s="16">
        <v>155</v>
      </c>
      <c r="M109" s="15">
        <v>0.91176470588235292</v>
      </c>
      <c r="N109" s="3">
        <v>73</v>
      </c>
      <c r="O109" s="15">
        <v>0.91249999999999998</v>
      </c>
      <c r="P109" s="3">
        <v>781</v>
      </c>
      <c r="Q109" s="2">
        <v>0.78100000000000003</v>
      </c>
      <c r="R109" s="44"/>
      <c r="S109" s="44"/>
      <c r="T109" s="44"/>
      <c r="U109" s="44"/>
      <c r="V109" s="44"/>
      <c r="W109" s="44"/>
    </row>
    <row r="110" spans="1:23" x14ac:dyDescent="0.25">
      <c r="A110" s="217"/>
      <c r="B110" s="212"/>
      <c r="C110" s="94" t="s">
        <v>41</v>
      </c>
      <c r="D110" s="3">
        <v>23</v>
      </c>
      <c r="E110" s="15">
        <v>0.115</v>
      </c>
      <c r="F110" s="3">
        <v>83</v>
      </c>
      <c r="G110" s="15">
        <v>0.41499999999999998</v>
      </c>
      <c r="H110" s="3">
        <v>58</v>
      </c>
      <c r="I110" s="15">
        <v>0.28999999999999998</v>
      </c>
      <c r="J110" s="3">
        <v>22</v>
      </c>
      <c r="K110" s="15">
        <v>0.14666666666666667</v>
      </c>
      <c r="L110" s="3">
        <v>10</v>
      </c>
      <c r="M110" s="15">
        <v>5.8823529411764705E-2</v>
      </c>
      <c r="N110" s="3">
        <v>5</v>
      </c>
      <c r="O110" s="15">
        <v>6.25E-2</v>
      </c>
      <c r="P110" s="3">
        <v>201</v>
      </c>
      <c r="Q110" s="2">
        <v>0.20100000000000001</v>
      </c>
      <c r="R110" s="44"/>
      <c r="S110" s="44"/>
      <c r="T110" s="44"/>
      <c r="U110" s="44"/>
      <c r="V110" s="44"/>
      <c r="W110" s="44"/>
    </row>
    <row r="111" spans="1:23" x14ac:dyDescent="0.25">
      <c r="A111" s="217"/>
      <c r="B111" s="213"/>
      <c r="C111" s="94" t="s">
        <v>35</v>
      </c>
      <c r="D111" s="3">
        <v>2</v>
      </c>
      <c r="E111" s="15">
        <v>0.01</v>
      </c>
      <c r="F111" s="3">
        <v>3</v>
      </c>
      <c r="G111" s="15">
        <v>1.4999999999999999E-2</v>
      </c>
      <c r="H111" s="3">
        <v>2</v>
      </c>
      <c r="I111" s="15">
        <v>0.01</v>
      </c>
      <c r="J111" s="3">
        <v>4</v>
      </c>
      <c r="K111" s="15">
        <v>2.6666666666666668E-2</v>
      </c>
      <c r="L111" s="3">
        <v>5</v>
      </c>
      <c r="M111" s="15">
        <v>2.9411764705882353E-2</v>
      </c>
      <c r="N111" s="3">
        <v>2</v>
      </c>
      <c r="O111" s="15">
        <v>2.5000000000000001E-2</v>
      </c>
      <c r="P111" s="3">
        <v>18</v>
      </c>
      <c r="Q111" s="2">
        <v>1.7999999999999999E-2</v>
      </c>
      <c r="R111" s="44"/>
      <c r="S111" s="44"/>
      <c r="T111" s="44"/>
      <c r="U111" s="44"/>
      <c r="V111" s="44"/>
      <c r="W111" s="44"/>
    </row>
    <row r="112" spans="1:23" ht="15" customHeight="1" x14ac:dyDescent="0.25">
      <c r="A112" s="217"/>
      <c r="B112" s="214" t="s">
        <v>64</v>
      </c>
      <c r="C112" s="94" t="s">
        <v>40</v>
      </c>
      <c r="D112" s="16">
        <v>187</v>
      </c>
      <c r="E112" s="17">
        <v>0.93500000000000005</v>
      </c>
      <c r="F112" s="16">
        <v>193</v>
      </c>
      <c r="G112" s="17">
        <v>0.96499999999999997</v>
      </c>
      <c r="H112" s="16">
        <v>187</v>
      </c>
      <c r="I112" s="17">
        <v>0.93500000000000005</v>
      </c>
      <c r="J112" s="16">
        <v>143</v>
      </c>
      <c r="K112" s="17">
        <v>0.95333333333333337</v>
      </c>
      <c r="L112" s="16">
        <v>160</v>
      </c>
      <c r="M112" s="15">
        <v>0.94117647058823528</v>
      </c>
      <c r="N112" s="3">
        <v>76</v>
      </c>
      <c r="O112" s="15">
        <v>0.95</v>
      </c>
      <c r="P112" s="3">
        <v>946</v>
      </c>
      <c r="Q112" s="2">
        <v>0.94599999999999995</v>
      </c>
      <c r="R112" s="44"/>
      <c r="S112" s="44"/>
      <c r="T112" s="44"/>
      <c r="U112" s="44"/>
      <c r="V112" s="44"/>
      <c r="W112" s="44"/>
    </row>
    <row r="113" spans="1:23" x14ac:dyDescent="0.25">
      <c r="A113" s="217"/>
      <c r="B113" s="215"/>
      <c r="C113" s="94" t="s">
        <v>41</v>
      </c>
      <c r="D113" s="3">
        <v>3</v>
      </c>
      <c r="E113" s="15">
        <v>1.4999999999999999E-2</v>
      </c>
      <c r="F113" s="3">
        <v>3</v>
      </c>
      <c r="G113" s="15">
        <v>1.4999999999999999E-2</v>
      </c>
      <c r="H113" s="3">
        <v>6</v>
      </c>
      <c r="I113" s="15">
        <v>0.03</v>
      </c>
      <c r="J113" s="3">
        <v>5</v>
      </c>
      <c r="K113" s="15">
        <v>3.3333333333333333E-2</v>
      </c>
      <c r="L113" s="3">
        <v>8</v>
      </c>
      <c r="M113" s="15">
        <v>4.7058823529411764E-2</v>
      </c>
      <c r="N113" s="3">
        <v>2</v>
      </c>
      <c r="O113" s="15">
        <v>2.5000000000000001E-2</v>
      </c>
      <c r="P113" s="3">
        <v>27</v>
      </c>
      <c r="Q113" s="2">
        <v>2.7E-2</v>
      </c>
      <c r="R113" s="44"/>
      <c r="S113" s="44"/>
      <c r="T113" s="44"/>
      <c r="U113" s="44"/>
      <c r="V113" s="44"/>
      <c r="W113" s="44"/>
    </row>
    <row r="114" spans="1:23" x14ac:dyDescent="0.25">
      <c r="A114" s="217"/>
      <c r="B114" s="216"/>
      <c r="C114" s="94" t="s">
        <v>35</v>
      </c>
      <c r="D114" s="3">
        <v>10</v>
      </c>
      <c r="E114" s="15">
        <v>0.05</v>
      </c>
      <c r="F114" s="3">
        <v>4</v>
      </c>
      <c r="G114" s="15">
        <v>0.02</v>
      </c>
      <c r="H114" s="3">
        <v>7</v>
      </c>
      <c r="I114" s="15">
        <v>3.5000000000000003E-2</v>
      </c>
      <c r="J114" s="3">
        <v>2</v>
      </c>
      <c r="K114" s="15">
        <v>1.3333333333333334E-2</v>
      </c>
      <c r="L114" s="3">
        <v>2</v>
      </c>
      <c r="M114" s="15">
        <v>1.1764705882352941E-2</v>
      </c>
      <c r="N114" s="3">
        <v>2</v>
      </c>
      <c r="O114" s="15">
        <v>2.5000000000000001E-2</v>
      </c>
      <c r="P114" s="3">
        <v>27</v>
      </c>
      <c r="Q114" s="2">
        <v>2.7E-2</v>
      </c>
      <c r="R114" s="44"/>
      <c r="S114" s="44"/>
      <c r="T114" s="44"/>
      <c r="U114" s="44"/>
      <c r="V114" s="44"/>
      <c r="W114" s="44"/>
    </row>
    <row r="115" spans="1:23" ht="15" customHeight="1" x14ac:dyDescent="0.25">
      <c r="A115" s="217"/>
      <c r="B115" s="211" t="s">
        <v>56</v>
      </c>
      <c r="C115" s="94" t="s">
        <v>40</v>
      </c>
      <c r="D115" s="16">
        <v>130</v>
      </c>
      <c r="E115" s="17">
        <v>0.65</v>
      </c>
      <c r="F115" s="16">
        <v>160</v>
      </c>
      <c r="G115" s="17">
        <v>0.8</v>
      </c>
      <c r="H115" s="16">
        <v>174</v>
      </c>
      <c r="I115" s="17">
        <v>0.87</v>
      </c>
      <c r="J115" s="16">
        <v>110</v>
      </c>
      <c r="K115" s="17">
        <v>0.73333333333333328</v>
      </c>
      <c r="L115" s="16">
        <v>158</v>
      </c>
      <c r="M115" s="15">
        <v>0.92941176470588238</v>
      </c>
      <c r="N115" s="3">
        <v>60</v>
      </c>
      <c r="O115" s="15">
        <v>0.75</v>
      </c>
      <c r="P115" s="3">
        <v>792</v>
      </c>
      <c r="Q115" s="2">
        <v>0.79200000000000004</v>
      </c>
      <c r="R115" s="44"/>
      <c r="S115" s="44"/>
      <c r="T115" s="44"/>
      <c r="U115" s="44"/>
      <c r="V115" s="44"/>
      <c r="W115" s="44"/>
    </row>
    <row r="116" spans="1:23" x14ac:dyDescent="0.25">
      <c r="A116" s="217"/>
      <c r="B116" s="212"/>
      <c r="C116" s="94" t="s">
        <v>41</v>
      </c>
      <c r="D116" s="3">
        <v>58</v>
      </c>
      <c r="E116" s="15">
        <v>0.28999999999999998</v>
      </c>
      <c r="F116" s="3">
        <v>34</v>
      </c>
      <c r="G116" s="15">
        <v>0.17</v>
      </c>
      <c r="H116" s="3">
        <v>21</v>
      </c>
      <c r="I116" s="15">
        <v>0.105</v>
      </c>
      <c r="J116" s="3">
        <v>36</v>
      </c>
      <c r="K116" s="15">
        <v>0.24</v>
      </c>
      <c r="L116" s="3">
        <v>10</v>
      </c>
      <c r="M116" s="15">
        <v>5.8823529411764705E-2</v>
      </c>
      <c r="N116" s="3">
        <v>15</v>
      </c>
      <c r="O116" s="15">
        <v>0.1875</v>
      </c>
      <c r="P116" s="3">
        <v>174</v>
      </c>
      <c r="Q116" s="2">
        <v>0.17399999999999999</v>
      </c>
      <c r="R116" s="44"/>
      <c r="S116" s="44"/>
      <c r="T116" s="44"/>
      <c r="U116" s="44"/>
      <c r="V116" s="44"/>
      <c r="W116" s="44"/>
    </row>
    <row r="117" spans="1:23" x14ac:dyDescent="0.25">
      <c r="A117" s="217"/>
      <c r="B117" s="213"/>
      <c r="C117" s="94" t="s">
        <v>35</v>
      </c>
      <c r="D117" s="3">
        <v>12</v>
      </c>
      <c r="E117" s="15">
        <v>0.06</v>
      </c>
      <c r="F117" s="3">
        <v>6</v>
      </c>
      <c r="G117" s="15">
        <v>0.03</v>
      </c>
      <c r="H117" s="3">
        <v>5</v>
      </c>
      <c r="I117" s="15">
        <v>2.5000000000000001E-2</v>
      </c>
      <c r="J117" s="3">
        <v>4</v>
      </c>
      <c r="K117" s="15">
        <v>2.6666666666666668E-2</v>
      </c>
      <c r="L117" s="3">
        <v>2</v>
      </c>
      <c r="M117" s="15">
        <v>1.1764705882352941E-2</v>
      </c>
      <c r="N117" s="3">
        <v>5</v>
      </c>
      <c r="O117" s="15">
        <v>6.25E-2</v>
      </c>
      <c r="P117" s="3">
        <v>34</v>
      </c>
      <c r="Q117" s="2">
        <v>3.4000000000000002E-2</v>
      </c>
      <c r="R117" s="44"/>
      <c r="S117" s="44"/>
      <c r="T117" s="44"/>
      <c r="U117" s="44"/>
      <c r="V117" s="44"/>
      <c r="W117" s="44"/>
    </row>
    <row r="118" spans="1:23" ht="15" customHeight="1" x14ac:dyDescent="0.25">
      <c r="A118" s="217"/>
      <c r="B118" s="211" t="s">
        <v>57</v>
      </c>
      <c r="C118" s="94" t="s">
        <v>40</v>
      </c>
      <c r="D118" s="16">
        <v>200</v>
      </c>
      <c r="E118" s="17">
        <v>1</v>
      </c>
      <c r="F118" s="16">
        <v>178</v>
      </c>
      <c r="G118" s="17">
        <v>0.89</v>
      </c>
      <c r="H118" s="16">
        <v>190</v>
      </c>
      <c r="I118" s="17">
        <v>0.95</v>
      </c>
      <c r="J118" s="16">
        <v>115</v>
      </c>
      <c r="K118" s="17">
        <v>0.76666666666666672</v>
      </c>
      <c r="L118" s="16">
        <v>110</v>
      </c>
      <c r="M118" s="15">
        <v>0.6470588235294118</v>
      </c>
      <c r="N118" s="3">
        <v>67</v>
      </c>
      <c r="O118" s="15">
        <v>0.83750000000000002</v>
      </c>
      <c r="P118" s="3">
        <v>860</v>
      </c>
      <c r="Q118" s="2">
        <v>0.86</v>
      </c>
      <c r="R118" s="44"/>
      <c r="S118" s="44"/>
      <c r="T118" s="44"/>
      <c r="U118" s="44"/>
      <c r="V118" s="44"/>
      <c r="W118" s="44"/>
    </row>
    <row r="119" spans="1:23" x14ac:dyDescent="0.25">
      <c r="A119" s="217"/>
      <c r="B119" s="212"/>
      <c r="C119" s="94" t="s">
        <v>41</v>
      </c>
      <c r="D119" s="3"/>
      <c r="E119" s="15">
        <v>0</v>
      </c>
      <c r="F119" s="3">
        <v>20</v>
      </c>
      <c r="G119" s="15">
        <v>0.1</v>
      </c>
      <c r="H119" s="3">
        <v>9</v>
      </c>
      <c r="I119" s="15">
        <v>4.4999999999999998E-2</v>
      </c>
      <c r="J119" s="3">
        <v>34</v>
      </c>
      <c r="K119" s="15">
        <v>0.22666666666666666</v>
      </c>
      <c r="L119" s="3">
        <v>58</v>
      </c>
      <c r="M119" s="15">
        <v>0.3411764705882353</v>
      </c>
      <c r="N119" s="3">
        <v>13</v>
      </c>
      <c r="O119" s="15">
        <v>0.16250000000000001</v>
      </c>
      <c r="P119" s="3">
        <v>134</v>
      </c>
      <c r="Q119" s="2">
        <v>0.13400000000000001</v>
      </c>
      <c r="R119" s="44"/>
      <c r="S119" s="44"/>
      <c r="T119" s="44"/>
      <c r="U119" s="44"/>
      <c r="V119" s="44"/>
      <c r="W119" s="44"/>
    </row>
    <row r="120" spans="1:23" x14ac:dyDescent="0.25">
      <c r="A120" s="218"/>
      <c r="B120" s="213"/>
      <c r="C120" s="31" t="s">
        <v>35</v>
      </c>
      <c r="D120" s="3"/>
      <c r="E120" s="15">
        <v>0</v>
      </c>
      <c r="F120" s="3">
        <v>2</v>
      </c>
      <c r="G120" s="15">
        <v>0.01</v>
      </c>
      <c r="H120" s="3">
        <v>1</v>
      </c>
      <c r="I120" s="15">
        <v>5.0000000000000001E-3</v>
      </c>
      <c r="J120" s="3">
        <v>1</v>
      </c>
      <c r="K120" s="15">
        <v>6.6666666666666671E-3</v>
      </c>
      <c r="L120" s="3">
        <v>2</v>
      </c>
      <c r="M120" s="15">
        <v>1.1764705882352941E-2</v>
      </c>
      <c r="N120" s="3"/>
      <c r="O120" s="15">
        <v>0</v>
      </c>
      <c r="P120" s="3">
        <v>6</v>
      </c>
      <c r="Q120" s="2">
        <v>6.0000000000000001E-3</v>
      </c>
      <c r="R120" s="44"/>
      <c r="S120" s="44"/>
      <c r="T120" s="44"/>
      <c r="U120" s="44"/>
      <c r="V120" s="44"/>
      <c r="W120" s="44"/>
    </row>
    <row r="121" spans="1:23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</row>
    <row r="122" spans="1:23" s="22" customFormat="1" x14ac:dyDescent="0.25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</row>
    <row r="123" spans="1:23" x14ac:dyDescent="0.25">
      <c r="A123" s="230"/>
      <c r="B123" s="231"/>
      <c r="C123" s="174" t="s">
        <v>1</v>
      </c>
      <c r="D123" s="175"/>
      <c r="E123" s="175"/>
      <c r="F123" s="175"/>
      <c r="G123" s="175"/>
      <c r="H123" s="176"/>
      <c r="I123" s="179" t="s">
        <v>0</v>
      </c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</row>
    <row r="124" spans="1:23" x14ac:dyDescent="0.25">
      <c r="A124" s="232"/>
      <c r="B124" s="233"/>
      <c r="C124" s="85" t="s">
        <v>6</v>
      </c>
      <c r="D124" s="85" t="s">
        <v>7</v>
      </c>
      <c r="E124" s="85" t="s">
        <v>8</v>
      </c>
      <c r="F124" s="85" t="s">
        <v>9</v>
      </c>
      <c r="G124" s="85" t="s">
        <v>10</v>
      </c>
      <c r="H124" s="85" t="s">
        <v>11</v>
      </c>
      <c r="I124" s="180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</row>
    <row r="125" spans="1:23" ht="36" x14ac:dyDescent="0.25">
      <c r="A125" s="234" t="s">
        <v>236</v>
      </c>
      <c r="B125" s="94" t="s">
        <v>63</v>
      </c>
      <c r="C125" s="3">
        <v>2.8</v>
      </c>
      <c r="D125" s="3">
        <v>3</v>
      </c>
      <c r="E125" s="3">
        <v>3</v>
      </c>
      <c r="F125" s="3">
        <v>3</v>
      </c>
      <c r="G125" s="3">
        <v>3</v>
      </c>
      <c r="H125" s="3">
        <v>2.8</v>
      </c>
      <c r="I125" s="23">
        <v>2.9333333333333336</v>
      </c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</row>
    <row r="126" spans="1:23" x14ac:dyDescent="0.25">
      <c r="A126" s="235"/>
      <c r="B126" s="91" t="s">
        <v>58</v>
      </c>
      <c r="C126" s="3">
        <v>3.5</v>
      </c>
      <c r="D126" s="3">
        <v>3.5</v>
      </c>
      <c r="E126" s="3">
        <v>3.8</v>
      </c>
      <c r="F126" s="3">
        <v>3.9</v>
      </c>
      <c r="G126" s="3">
        <v>4</v>
      </c>
      <c r="H126" s="3">
        <v>4</v>
      </c>
      <c r="I126" s="23">
        <v>3.7833333333333337</v>
      </c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</row>
    <row r="127" spans="1:23" ht="36" x14ac:dyDescent="0.25">
      <c r="A127" s="235"/>
      <c r="B127" s="89" t="s">
        <v>42</v>
      </c>
      <c r="C127" s="3">
        <v>3.5</v>
      </c>
      <c r="D127" s="3">
        <v>3.5</v>
      </c>
      <c r="E127" s="3">
        <v>3.5</v>
      </c>
      <c r="F127" s="3">
        <v>3</v>
      </c>
      <c r="G127" s="3">
        <v>3</v>
      </c>
      <c r="H127" s="3">
        <v>3.8</v>
      </c>
      <c r="I127" s="23">
        <v>3.3833333333333333</v>
      </c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</row>
    <row r="128" spans="1:23" ht="48" x14ac:dyDescent="0.25">
      <c r="A128" s="235"/>
      <c r="B128" s="94" t="s">
        <v>43</v>
      </c>
      <c r="C128" s="3">
        <v>3.5</v>
      </c>
      <c r="D128" s="3">
        <v>3</v>
      </c>
      <c r="E128" s="3">
        <v>3.5</v>
      </c>
      <c r="F128" s="3">
        <v>3.5</v>
      </c>
      <c r="G128" s="3">
        <v>3.5</v>
      </c>
      <c r="H128" s="3">
        <v>3.5</v>
      </c>
      <c r="I128" s="23">
        <v>3.4166666666666665</v>
      </c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</row>
    <row r="129" spans="1:23" x14ac:dyDescent="0.25">
      <c r="A129" s="235"/>
      <c r="B129" s="94" t="s">
        <v>59</v>
      </c>
      <c r="C129" s="3">
        <v>3.6</v>
      </c>
      <c r="D129" s="3">
        <v>3.8</v>
      </c>
      <c r="E129" s="3">
        <v>4</v>
      </c>
      <c r="F129" s="3">
        <v>3.6</v>
      </c>
      <c r="G129" s="3">
        <v>4</v>
      </c>
      <c r="H129" s="3">
        <v>4</v>
      </c>
      <c r="I129" s="23">
        <v>3.8333333333333335</v>
      </c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</row>
    <row r="130" spans="1:23" ht="24" x14ac:dyDescent="0.25">
      <c r="A130" s="235"/>
      <c r="B130" s="91" t="s">
        <v>60</v>
      </c>
      <c r="C130" s="3">
        <v>2</v>
      </c>
      <c r="D130" s="3">
        <v>2.8</v>
      </c>
      <c r="E130" s="3">
        <v>2</v>
      </c>
      <c r="F130" s="3">
        <v>3</v>
      </c>
      <c r="G130" s="3">
        <v>3.6</v>
      </c>
      <c r="H130" s="3">
        <v>4</v>
      </c>
      <c r="I130" s="23">
        <v>2.9</v>
      </c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</row>
    <row r="131" spans="1:23" ht="24" x14ac:dyDescent="0.25">
      <c r="A131" s="235"/>
      <c r="B131" s="91" t="s">
        <v>61</v>
      </c>
      <c r="C131" s="3">
        <v>2.8</v>
      </c>
      <c r="D131" s="3">
        <v>2.8</v>
      </c>
      <c r="E131" s="3">
        <v>2.5</v>
      </c>
      <c r="F131" s="3">
        <v>2.8</v>
      </c>
      <c r="G131" s="3">
        <v>2</v>
      </c>
      <c r="H131" s="3">
        <v>3</v>
      </c>
      <c r="I131" s="23">
        <v>2.65</v>
      </c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</row>
    <row r="132" spans="1:23" x14ac:dyDescent="0.25">
      <c r="A132" s="235"/>
      <c r="B132" s="91" t="s">
        <v>62</v>
      </c>
      <c r="C132" s="3">
        <v>2</v>
      </c>
      <c r="D132" s="3">
        <v>2</v>
      </c>
      <c r="E132" s="3">
        <v>2</v>
      </c>
      <c r="F132" s="3">
        <v>2</v>
      </c>
      <c r="G132" s="3">
        <v>2</v>
      </c>
      <c r="H132" s="3">
        <v>2</v>
      </c>
      <c r="I132" s="23">
        <v>2</v>
      </c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</row>
    <row r="133" spans="1:23" x14ac:dyDescent="0.25">
      <c r="A133" s="235"/>
      <c r="B133" s="94" t="s">
        <v>44</v>
      </c>
      <c r="C133" s="3">
        <v>3.5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23">
        <v>3.9166666666666665</v>
      </c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</row>
    <row r="134" spans="1:23" ht="24" x14ac:dyDescent="0.25">
      <c r="A134" s="235"/>
      <c r="B134" s="94" t="s">
        <v>45</v>
      </c>
      <c r="C134" s="3">
        <v>3.5</v>
      </c>
      <c r="D134" s="3">
        <v>3</v>
      </c>
      <c r="E134" s="3">
        <v>3</v>
      </c>
      <c r="F134" s="3">
        <v>3.5</v>
      </c>
      <c r="G134" s="3">
        <v>3.8</v>
      </c>
      <c r="H134" s="3">
        <v>4</v>
      </c>
      <c r="I134" s="23">
        <v>3.4666666666666668</v>
      </c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</row>
    <row r="135" spans="1:23" ht="24" x14ac:dyDescent="0.25">
      <c r="A135" s="235"/>
      <c r="B135" s="94" t="s">
        <v>46</v>
      </c>
      <c r="C135" s="3">
        <v>2</v>
      </c>
      <c r="D135" s="3">
        <v>2</v>
      </c>
      <c r="E135" s="3">
        <v>3</v>
      </c>
      <c r="F135" s="3">
        <v>3</v>
      </c>
      <c r="G135" s="3">
        <v>2</v>
      </c>
      <c r="H135" s="3">
        <v>2</v>
      </c>
      <c r="I135" s="23">
        <v>2.3333333333333335</v>
      </c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</row>
    <row r="136" spans="1:23" ht="36" x14ac:dyDescent="0.25">
      <c r="A136" s="235"/>
      <c r="B136" s="94" t="s">
        <v>47</v>
      </c>
      <c r="C136" s="3">
        <v>2</v>
      </c>
      <c r="D136" s="3">
        <v>2.2999999999999998</v>
      </c>
      <c r="E136" s="3">
        <v>2</v>
      </c>
      <c r="F136" s="3">
        <v>3</v>
      </c>
      <c r="G136" s="3">
        <v>3</v>
      </c>
      <c r="H136" s="3">
        <v>4</v>
      </c>
      <c r="I136" s="23">
        <v>2.7166666666666668</v>
      </c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spans="1:23" ht="36" x14ac:dyDescent="0.25">
      <c r="A137" s="235"/>
      <c r="B137" s="94" t="s">
        <v>48</v>
      </c>
      <c r="C137" s="3">
        <v>2</v>
      </c>
      <c r="D137" s="3">
        <v>2</v>
      </c>
      <c r="E137" s="3">
        <v>2</v>
      </c>
      <c r="F137" s="3">
        <v>2</v>
      </c>
      <c r="G137" s="3">
        <v>2</v>
      </c>
      <c r="H137" s="3">
        <v>2</v>
      </c>
      <c r="I137" s="23">
        <v>2</v>
      </c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</row>
    <row r="138" spans="1:23" ht="24" x14ac:dyDescent="0.25">
      <c r="A138" s="235"/>
      <c r="B138" s="94" t="s">
        <v>49</v>
      </c>
      <c r="C138" s="3">
        <v>3.3</v>
      </c>
      <c r="D138" s="3">
        <v>3</v>
      </c>
      <c r="E138" s="3">
        <v>3</v>
      </c>
      <c r="F138" s="3">
        <v>3</v>
      </c>
      <c r="G138" s="3">
        <v>3.6</v>
      </c>
      <c r="H138" s="3">
        <v>4</v>
      </c>
      <c r="I138" s="23">
        <v>3.3166666666666664</v>
      </c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</row>
    <row r="139" spans="1:23" ht="36" x14ac:dyDescent="0.25">
      <c r="A139" s="235"/>
      <c r="B139" s="94" t="s">
        <v>50</v>
      </c>
      <c r="C139" s="3">
        <v>2.8</v>
      </c>
      <c r="D139" s="3">
        <v>3</v>
      </c>
      <c r="E139" s="3">
        <v>3</v>
      </c>
      <c r="F139" s="3">
        <v>2.5</v>
      </c>
      <c r="G139" s="3">
        <v>4</v>
      </c>
      <c r="H139" s="3">
        <v>4</v>
      </c>
      <c r="I139" s="23">
        <v>3.2166666666666668</v>
      </c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</row>
    <row r="140" spans="1:23" ht="24" x14ac:dyDescent="0.25">
      <c r="A140" s="235"/>
      <c r="B140" s="94" t="s">
        <v>51</v>
      </c>
      <c r="C140" s="3">
        <v>2</v>
      </c>
      <c r="D140" s="3">
        <v>2.5</v>
      </c>
      <c r="E140" s="3">
        <v>2</v>
      </c>
      <c r="F140" s="3">
        <v>3</v>
      </c>
      <c r="G140" s="3">
        <v>2</v>
      </c>
      <c r="H140" s="3">
        <v>4</v>
      </c>
      <c r="I140" s="23">
        <v>2.5833333333333335</v>
      </c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</row>
    <row r="141" spans="1:23" ht="24" x14ac:dyDescent="0.25">
      <c r="A141" s="235"/>
      <c r="B141" s="94" t="s">
        <v>52</v>
      </c>
      <c r="C141" s="3">
        <v>3</v>
      </c>
      <c r="D141" s="3">
        <v>3.6</v>
      </c>
      <c r="E141" s="3">
        <v>3</v>
      </c>
      <c r="F141" s="3">
        <v>2.8</v>
      </c>
      <c r="G141" s="3">
        <v>3</v>
      </c>
      <c r="H141" s="3">
        <v>4</v>
      </c>
      <c r="I141" s="23">
        <v>3.2333333333333329</v>
      </c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</row>
    <row r="142" spans="1:23" ht="48" x14ac:dyDescent="0.25">
      <c r="A142" s="235"/>
      <c r="B142" s="94" t="s">
        <v>53</v>
      </c>
      <c r="C142" s="3">
        <v>2.5</v>
      </c>
      <c r="D142" s="3">
        <v>2.8</v>
      </c>
      <c r="E142" s="3">
        <v>3</v>
      </c>
      <c r="F142" s="3">
        <v>2.8</v>
      </c>
      <c r="G142" s="3">
        <v>3</v>
      </c>
      <c r="H142" s="3">
        <v>3</v>
      </c>
      <c r="I142" s="23">
        <v>2.85</v>
      </c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</row>
    <row r="143" spans="1:23" x14ac:dyDescent="0.25">
      <c r="A143" s="235"/>
      <c r="B143" s="94" t="s">
        <v>54</v>
      </c>
      <c r="C143" s="16">
        <v>2</v>
      </c>
      <c r="D143" s="16">
        <v>3.3</v>
      </c>
      <c r="E143" s="16">
        <v>3</v>
      </c>
      <c r="F143" s="16">
        <v>3</v>
      </c>
      <c r="G143" s="16">
        <v>3</v>
      </c>
      <c r="H143" s="3">
        <v>4</v>
      </c>
      <c r="I143" s="23">
        <v>3.0500000000000003</v>
      </c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</row>
    <row r="144" spans="1:23" ht="24" x14ac:dyDescent="0.25">
      <c r="A144" s="235"/>
      <c r="B144" s="94" t="s">
        <v>55</v>
      </c>
      <c r="C144" s="16">
        <v>3.6</v>
      </c>
      <c r="D144" s="16">
        <v>3.6</v>
      </c>
      <c r="E144" s="16">
        <v>3.8</v>
      </c>
      <c r="F144" s="16">
        <v>3.8</v>
      </c>
      <c r="G144" s="16">
        <v>4</v>
      </c>
      <c r="H144" s="3">
        <v>4</v>
      </c>
      <c r="I144" s="23">
        <v>3.8000000000000003</v>
      </c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</row>
    <row r="145" spans="1:23" ht="24" x14ac:dyDescent="0.25">
      <c r="A145" s="235"/>
      <c r="B145" s="91" t="s">
        <v>64</v>
      </c>
      <c r="C145" s="16">
        <v>2.8</v>
      </c>
      <c r="D145" s="16">
        <v>4</v>
      </c>
      <c r="E145" s="16">
        <v>3</v>
      </c>
      <c r="F145" s="16">
        <v>3</v>
      </c>
      <c r="G145" s="16">
        <v>4</v>
      </c>
      <c r="H145" s="3">
        <v>4</v>
      </c>
      <c r="I145" s="23">
        <v>3.4666666666666668</v>
      </c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</row>
    <row r="146" spans="1:23" ht="24" x14ac:dyDescent="0.25">
      <c r="A146" s="235"/>
      <c r="B146" s="94" t="s">
        <v>56</v>
      </c>
      <c r="C146" s="16">
        <v>3.6</v>
      </c>
      <c r="D146" s="16">
        <v>3.8</v>
      </c>
      <c r="E146" s="16">
        <v>4</v>
      </c>
      <c r="F146" s="16">
        <v>3</v>
      </c>
      <c r="G146" s="16">
        <v>4</v>
      </c>
      <c r="H146" s="3">
        <v>4</v>
      </c>
      <c r="I146" s="23">
        <v>3.7333333333333329</v>
      </c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</row>
    <row r="147" spans="1:23" ht="48" x14ac:dyDescent="0.25">
      <c r="A147" s="236"/>
      <c r="B147" s="94" t="s">
        <v>57</v>
      </c>
      <c r="C147" s="16">
        <v>4</v>
      </c>
      <c r="D147" s="16">
        <v>4</v>
      </c>
      <c r="E147" s="16">
        <v>4</v>
      </c>
      <c r="F147" s="16">
        <v>3.8</v>
      </c>
      <c r="G147" s="16">
        <v>3.8</v>
      </c>
      <c r="H147" s="3">
        <v>3</v>
      </c>
      <c r="I147" s="23">
        <v>3.7666666666666671</v>
      </c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</row>
    <row r="148" spans="1:23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</row>
    <row r="149" spans="1:23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</row>
    <row r="150" spans="1:23" x14ac:dyDescent="0.25">
      <c r="A150" s="196"/>
      <c r="B150" s="196"/>
      <c r="C150" s="196"/>
      <c r="D150" s="193" t="s">
        <v>1</v>
      </c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5"/>
      <c r="P150" s="193" t="s">
        <v>0</v>
      </c>
      <c r="Q150" s="195"/>
      <c r="R150" s="44"/>
      <c r="S150" s="44"/>
      <c r="T150" s="44"/>
      <c r="U150" s="44"/>
      <c r="V150" s="44"/>
      <c r="W150" s="44"/>
    </row>
    <row r="151" spans="1:23" x14ac:dyDescent="0.25">
      <c r="A151" s="196"/>
      <c r="B151" s="196"/>
      <c r="C151" s="196"/>
      <c r="D151" s="193" t="s">
        <v>6</v>
      </c>
      <c r="E151" s="195"/>
      <c r="F151" s="193" t="s">
        <v>7</v>
      </c>
      <c r="G151" s="195"/>
      <c r="H151" s="193" t="s">
        <v>8</v>
      </c>
      <c r="I151" s="195"/>
      <c r="J151" s="193" t="s">
        <v>9</v>
      </c>
      <c r="K151" s="195"/>
      <c r="L151" s="193" t="s">
        <v>10</v>
      </c>
      <c r="M151" s="195"/>
      <c r="N151" s="193" t="s">
        <v>11</v>
      </c>
      <c r="O151" s="195"/>
      <c r="P151" s="87" t="s">
        <v>24</v>
      </c>
      <c r="Q151" s="87" t="s">
        <v>5</v>
      </c>
      <c r="R151" s="44"/>
      <c r="S151" s="44"/>
      <c r="T151" s="44"/>
      <c r="U151" s="44"/>
      <c r="V151" s="44"/>
      <c r="W151" s="44"/>
    </row>
    <row r="152" spans="1:23" x14ac:dyDescent="0.25">
      <c r="A152" s="196"/>
      <c r="B152" s="196"/>
      <c r="C152" s="196"/>
      <c r="D152" s="87" t="s">
        <v>24</v>
      </c>
      <c r="E152" s="87" t="s">
        <v>5</v>
      </c>
      <c r="F152" s="87" t="s">
        <v>24</v>
      </c>
      <c r="G152" s="87" t="s">
        <v>5</v>
      </c>
      <c r="H152" s="87" t="s">
        <v>24</v>
      </c>
      <c r="I152" s="87" t="s">
        <v>5</v>
      </c>
      <c r="J152" s="87" t="s">
        <v>24</v>
      </c>
      <c r="K152" s="87" t="s">
        <v>5</v>
      </c>
      <c r="L152" s="87" t="s">
        <v>24</v>
      </c>
      <c r="M152" s="87" t="s">
        <v>5</v>
      </c>
      <c r="N152" s="87" t="s">
        <v>24</v>
      </c>
      <c r="O152" s="87" t="s">
        <v>5</v>
      </c>
      <c r="P152" s="87"/>
      <c r="Q152" s="87"/>
      <c r="R152" s="44"/>
      <c r="S152" s="44"/>
      <c r="T152" s="44"/>
      <c r="U152" s="44"/>
      <c r="V152" s="44"/>
      <c r="W152" s="44"/>
    </row>
    <row r="153" spans="1:23" ht="15" customHeight="1" x14ac:dyDescent="0.25">
      <c r="A153" s="228" t="s">
        <v>74</v>
      </c>
      <c r="B153" s="243" t="s">
        <v>66</v>
      </c>
      <c r="C153" s="31" t="s">
        <v>40</v>
      </c>
      <c r="D153" s="32">
        <v>200</v>
      </c>
      <c r="E153" s="29">
        <v>1</v>
      </c>
      <c r="F153" s="32">
        <v>198</v>
      </c>
      <c r="G153" s="29">
        <v>0.99</v>
      </c>
      <c r="H153" s="32">
        <v>198</v>
      </c>
      <c r="I153" s="29">
        <v>0.99</v>
      </c>
      <c r="J153" s="32">
        <v>150</v>
      </c>
      <c r="K153" s="29">
        <v>1</v>
      </c>
      <c r="L153" s="32">
        <v>170</v>
      </c>
      <c r="M153" s="29">
        <v>1</v>
      </c>
      <c r="N153" s="32">
        <v>80</v>
      </c>
      <c r="O153" s="29">
        <v>1</v>
      </c>
      <c r="P153" s="33">
        <v>996</v>
      </c>
      <c r="Q153" s="29">
        <v>0.996</v>
      </c>
      <c r="R153" s="44"/>
      <c r="S153" s="44"/>
      <c r="T153" s="44"/>
      <c r="U153" s="44"/>
      <c r="V153" s="44"/>
      <c r="W153" s="44"/>
    </row>
    <row r="154" spans="1:23" x14ac:dyDescent="0.25">
      <c r="A154" s="228"/>
      <c r="B154" s="243"/>
      <c r="C154" s="93" t="s">
        <v>41</v>
      </c>
      <c r="D154" s="16"/>
      <c r="E154" s="29">
        <v>0</v>
      </c>
      <c r="F154" s="16">
        <v>2</v>
      </c>
      <c r="G154" s="29">
        <v>0.01</v>
      </c>
      <c r="H154" s="16">
        <v>2</v>
      </c>
      <c r="I154" s="29">
        <v>0.01</v>
      </c>
      <c r="J154" s="16"/>
      <c r="K154" s="29">
        <v>0</v>
      </c>
      <c r="L154" s="16"/>
      <c r="M154" s="29">
        <v>0</v>
      </c>
      <c r="N154" s="16"/>
      <c r="O154" s="29">
        <v>0</v>
      </c>
      <c r="P154" s="33">
        <v>4</v>
      </c>
      <c r="Q154" s="29">
        <v>4.0000000000000001E-3</v>
      </c>
      <c r="R154" s="44"/>
      <c r="S154" s="44"/>
      <c r="T154" s="44"/>
      <c r="U154" s="44"/>
      <c r="V154" s="44"/>
      <c r="W154" s="44"/>
    </row>
    <row r="155" spans="1:23" ht="15" customHeight="1" x14ac:dyDescent="0.25">
      <c r="A155" s="228"/>
      <c r="B155" s="244"/>
      <c r="C155" s="34" t="s">
        <v>35</v>
      </c>
      <c r="D155" s="16"/>
      <c r="E155" s="29">
        <v>0</v>
      </c>
      <c r="F155" s="16"/>
      <c r="G155" s="29">
        <v>0</v>
      </c>
      <c r="H155" s="16"/>
      <c r="I155" s="29">
        <v>0</v>
      </c>
      <c r="J155" s="16"/>
      <c r="K155" s="29">
        <v>0</v>
      </c>
      <c r="L155" s="16"/>
      <c r="M155" s="29">
        <v>0</v>
      </c>
      <c r="N155" s="16"/>
      <c r="O155" s="29">
        <v>0</v>
      </c>
      <c r="P155" s="33">
        <v>0</v>
      </c>
      <c r="Q155" s="29"/>
      <c r="R155" s="44"/>
      <c r="S155" s="44"/>
      <c r="T155" s="44"/>
      <c r="U155" s="44"/>
      <c r="V155" s="44"/>
      <c r="W155" s="44"/>
    </row>
    <row r="156" spans="1:23" ht="15" customHeight="1" x14ac:dyDescent="0.25">
      <c r="A156" s="228"/>
      <c r="B156" s="245" t="s">
        <v>67</v>
      </c>
      <c r="C156" s="35" t="s">
        <v>40</v>
      </c>
      <c r="D156" s="32">
        <v>198</v>
      </c>
      <c r="E156" s="29">
        <v>0.99</v>
      </c>
      <c r="F156" s="32">
        <v>197</v>
      </c>
      <c r="G156" s="29">
        <v>0.98499999999999999</v>
      </c>
      <c r="H156" s="32">
        <v>198</v>
      </c>
      <c r="I156" s="29">
        <v>0.99</v>
      </c>
      <c r="J156" s="32">
        <v>148</v>
      </c>
      <c r="K156" s="29">
        <v>0.98666666666666669</v>
      </c>
      <c r="L156" s="32">
        <v>168</v>
      </c>
      <c r="M156" s="29">
        <v>0.9882352941176471</v>
      </c>
      <c r="N156" s="32">
        <v>80</v>
      </c>
      <c r="O156" s="29">
        <v>1</v>
      </c>
      <c r="P156" s="33">
        <v>989</v>
      </c>
      <c r="Q156" s="29">
        <v>0.98899999999999999</v>
      </c>
      <c r="R156" s="44"/>
      <c r="S156" s="44"/>
      <c r="T156" s="44"/>
      <c r="U156" s="44"/>
      <c r="V156" s="44"/>
      <c r="W156" s="44"/>
    </row>
    <row r="157" spans="1:23" ht="15" customHeight="1" x14ac:dyDescent="0.25">
      <c r="A157" s="228"/>
      <c r="B157" s="246"/>
      <c r="C157" s="35" t="s">
        <v>41</v>
      </c>
      <c r="D157" s="16">
        <v>2</v>
      </c>
      <c r="E157" s="29">
        <v>0.01</v>
      </c>
      <c r="F157" s="16">
        <v>3</v>
      </c>
      <c r="G157" s="29">
        <v>1.4999999999999999E-2</v>
      </c>
      <c r="H157" s="16">
        <v>2</v>
      </c>
      <c r="I157" s="29">
        <v>0.01</v>
      </c>
      <c r="J157" s="16">
        <v>2</v>
      </c>
      <c r="K157" s="29">
        <v>1.3333333333333334E-2</v>
      </c>
      <c r="L157" s="16">
        <v>2</v>
      </c>
      <c r="M157" s="29">
        <v>1.1764705882352941E-2</v>
      </c>
      <c r="N157" s="16"/>
      <c r="O157" s="29">
        <v>0</v>
      </c>
      <c r="P157" s="33">
        <v>11</v>
      </c>
      <c r="Q157" s="29">
        <v>1.0999999999999999E-2</v>
      </c>
      <c r="R157" s="44"/>
      <c r="S157" s="44"/>
      <c r="T157" s="44"/>
      <c r="U157" s="44"/>
      <c r="V157" s="44"/>
      <c r="W157" s="44"/>
    </row>
    <row r="158" spans="1:23" x14ac:dyDescent="0.25">
      <c r="A158" s="228"/>
      <c r="B158" s="247"/>
      <c r="C158" s="36" t="s">
        <v>35</v>
      </c>
      <c r="D158" s="16"/>
      <c r="E158" s="29">
        <v>0</v>
      </c>
      <c r="F158" s="16"/>
      <c r="G158" s="29">
        <v>0</v>
      </c>
      <c r="H158" s="16"/>
      <c r="I158" s="29">
        <v>0</v>
      </c>
      <c r="J158" s="16"/>
      <c r="K158" s="29">
        <v>0</v>
      </c>
      <c r="L158" s="16"/>
      <c r="M158" s="29">
        <v>0</v>
      </c>
      <c r="N158" s="16"/>
      <c r="O158" s="29">
        <v>0</v>
      </c>
      <c r="P158" s="33">
        <v>0</v>
      </c>
      <c r="Q158" s="29">
        <v>0</v>
      </c>
      <c r="R158" s="44"/>
      <c r="S158" s="44"/>
      <c r="T158" s="44"/>
      <c r="U158" s="44"/>
      <c r="V158" s="44"/>
      <c r="W158" s="44"/>
    </row>
    <row r="159" spans="1:23" ht="15" customHeight="1" x14ac:dyDescent="0.25">
      <c r="A159" s="228"/>
      <c r="B159" s="245" t="s">
        <v>68</v>
      </c>
      <c r="C159" s="35" t="s">
        <v>40</v>
      </c>
      <c r="D159" s="32">
        <v>200</v>
      </c>
      <c r="E159" s="29">
        <v>1</v>
      </c>
      <c r="F159" s="32">
        <v>200</v>
      </c>
      <c r="G159" s="29">
        <v>1</v>
      </c>
      <c r="H159" s="32">
        <v>198</v>
      </c>
      <c r="I159" s="29">
        <v>0.99</v>
      </c>
      <c r="J159" s="32">
        <v>150</v>
      </c>
      <c r="K159" s="29">
        <v>1</v>
      </c>
      <c r="L159" s="32">
        <v>170</v>
      </c>
      <c r="M159" s="29">
        <v>1</v>
      </c>
      <c r="N159" s="32">
        <v>80</v>
      </c>
      <c r="O159" s="29">
        <v>1</v>
      </c>
      <c r="P159" s="33">
        <v>998</v>
      </c>
      <c r="Q159" s="29">
        <v>0.998</v>
      </c>
      <c r="R159" s="44"/>
      <c r="S159" s="44"/>
      <c r="T159" s="44"/>
      <c r="U159" s="44"/>
      <c r="V159" s="44"/>
      <c r="W159" s="44"/>
    </row>
    <row r="160" spans="1:23" x14ac:dyDescent="0.25">
      <c r="A160" s="228"/>
      <c r="B160" s="246"/>
      <c r="C160" s="35" t="s">
        <v>41</v>
      </c>
      <c r="D160" s="16"/>
      <c r="E160" s="29">
        <v>0</v>
      </c>
      <c r="F160" s="16"/>
      <c r="G160" s="29">
        <v>0</v>
      </c>
      <c r="H160" s="16">
        <v>2</v>
      </c>
      <c r="I160" s="29">
        <v>0.01</v>
      </c>
      <c r="J160" s="16"/>
      <c r="K160" s="29">
        <v>0</v>
      </c>
      <c r="L160" s="16"/>
      <c r="M160" s="29">
        <v>0</v>
      </c>
      <c r="N160" s="16"/>
      <c r="O160" s="29">
        <v>0</v>
      </c>
      <c r="P160" s="33">
        <v>2</v>
      </c>
      <c r="Q160" s="29">
        <v>2E-3</v>
      </c>
      <c r="R160" s="44"/>
      <c r="S160" s="44"/>
      <c r="T160" s="44"/>
      <c r="U160" s="44"/>
      <c r="V160" s="44"/>
      <c r="W160" s="44"/>
    </row>
    <row r="161" spans="1:23" x14ac:dyDescent="0.25">
      <c r="A161" s="228"/>
      <c r="B161" s="247"/>
      <c r="C161" s="36" t="s">
        <v>35</v>
      </c>
      <c r="D161" s="16"/>
      <c r="E161" s="29">
        <v>0</v>
      </c>
      <c r="F161" s="16"/>
      <c r="G161" s="29">
        <v>0</v>
      </c>
      <c r="H161" s="16"/>
      <c r="I161" s="29">
        <v>0</v>
      </c>
      <c r="J161" s="16"/>
      <c r="K161" s="29">
        <v>0</v>
      </c>
      <c r="L161" s="16"/>
      <c r="M161" s="29">
        <v>0</v>
      </c>
      <c r="N161" s="16"/>
      <c r="O161" s="29">
        <v>0</v>
      </c>
      <c r="P161" s="33">
        <v>0</v>
      </c>
      <c r="Q161" s="29">
        <v>0</v>
      </c>
      <c r="R161" s="44"/>
      <c r="S161" s="44"/>
      <c r="T161" s="44"/>
      <c r="U161" s="44"/>
      <c r="V161" s="44"/>
      <c r="W161" s="44"/>
    </row>
    <row r="162" spans="1:23" ht="15" customHeight="1" x14ac:dyDescent="0.25">
      <c r="A162" s="228"/>
      <c r="B162" s="240" t="s">
        <v>69</v>
      </c>
      <c r="C162" s="93" t="s">
        <v>40</v>
      </c>
      <c r="D162" s="32">
        <v>104</v>
      </c>
      <c r="E162" s="29">
        <v>0.52</v>
      </c>
      <c r="F162" s="32">
        <v>134</v>
      </c>
      <c r="G162" s="29">
        <v>0.67</v>
      </c>
      <c r="H162" s="32">
        <v>176</v>
      </c>
      <c r="I162" s="29">
        <v>0.88</v>
      </c>
      <c r="J162" s="32">
        <v>80</v>
      </c>
      <c r="K162" s="29">
        <v>0.53333333333333333</v>
      </c>
      <c r="L162" s="32">
        <v>114</v>
      </c>
      <c r="M162" s="29">
        <v>0.6705882352941176</v>
      </c>
      <c r="N162" s="32">
        <v>66</v>
      </c>
      <c r="O162" s="29">
        <v>0.82499999999999996</v>
      </c>
      <c r="P162" s="33">
        <v>674</v>
      </c>
      <c r="Q162" s="29">
        <v>0.67400000000000004</v>
      </c>
      <c r="R162" s="44"/>
      <c r="S162" s="44"/>
      <c r="T162" s="44"/>
      <c r="U162" s="44"/>
      <c r="V162" s="44"/>
      <c r="W162" s="44"/>
    </row>
    <row r="163" spans="1:23" x14ac:dyDescent="0.25">
      <c r="A163" s="228"/>
      <c r="B163" s="241"/>
      <c r="C163" s="93" t="s">
        <v>41</v>
      </c>
      <c r="D163" s="16">
        <v>93</v>
      </c>
      <c r="E163" s="29">
        <v>0.46500000000000002</v>
      </c>
      <c r="F163" s="16">
        <v>66</v>
      </c>
      <c r="G163" s="29">
        <v>0.33</v>
      </c>
      <c r="H163" s="16">
        <v>20</v>
      </c>
      <c r="I163" s="29">
        <v>0.1</v>
      </c>
      <c r="J163" s="16">
        <v>62</v>
      </c>
      <c r="K163" s="29">
        <v>0.41333333333333333</v>
      </c>
      <c r="L163" s="16">
        <v>51</v>
      </c>
      <c r="M163" s="29">
        <v>0.3</v>
      </c>
      <c r="N163" s="16">
        <v>12</v>
      </c>
      <c r="O163" s="29">
        <v>0.15</v>
      </c>
      <c r="P163" s="33">
        <v>304</v>
      </c>
      <c r="Q163" s="29">
        <v>0.30399999999999999</v>
      </c>
      <c r="R163" s="44"/>
      <c r="S163" s="44"/>
      <c r="T163" s="44"/>
      <c r="U163" s="44"/>
      <c r="V163" s="44"/>
      <c r="W163" s="44"/>
    </row>
    <row r="164" spans="1:23" x14ac:dyDescent="0.25">
      <c r="A164" s="228"/>
      <c r="B164" s="242"/>
      <c r="C164" s="93" t="s">
        <v>35</v>
      </c>
      <c r="D164" s="16">
        <v>3</v>
      </c>
      <c r="E164" s="29">
        <v>1.4999999999999999E-2</v>
      </c>
      <c r="F164" s="16"/>
      <c r="G164" s="29">
        <v>0</v>
      </c>
      <c r="H164" s="16">
        <v>4</v>
      </c>
      <c r="I164" s="29">
        <v>0.02</v>
      </c>
      <c r="J164" s="16">
        <v>8</v>
      </c>
      <c r="K164" s="29">
        <v>5.3333333333333337E-2</v>
      </c>
      <c r="L164" s="16">
        <v>5</v>
      </c>
      <c r="M164" s="29">
        <v>2.9411764705882353E-2</v>
      </c>
      <c r="N164" s="16">
        <v>2</v>
      </c>
      <c r="O164" s="29">
        <v>2.5000000000000001E-2</v>
      </c>
      <c r="P164" s="33">
        <v>22</v>
      </c>
      <c r="Q164" s="29">
        <v>2.1999999999999999E-2</v>
      </c>
      <c r="R164" s="44"/>
      <c r="S164" s="44"/>
      <c r="T164" s="44"/>
      <c r="U164" s="44"/>
      <c r="V164" s="44"/>
      <c r="W164" s="44"/>
    </row>
    <row r="165" spans="1:23" ht="15" customHeight="1" x14ac:dyDescent="0.25">
      <c r="A165" s="228"/>
      <c r="B165" s="240" t="s">
        <v>70</v>
      </c>
      <c r="C165" s="93" t="s">
        <v>40</v>
      </c>
      <c r="D165" s="32">
        <v>172</v>
      </c>
      <c r="E165" s="29">
        <v>0.86</v>
      </c>
      <c r="F165" s="32">
        <v>154</v>
      </c>
      <c r="G165" s="29">
        <v>0.77</v>
      </c>
      <c r="H165" s="32">
        <v>176</v>
      </c>
      <c r="I165" s="29">
        <v>0.88</v>
      </c>
      <c r="J165" s="32">
        <v>120</v>
      </c>
      <c r="K165" s="29">
        <v>0.8</v>
      </c>
      <c r="L165" s="32">
        <v>144</v>
      </c>
      <c r="M165" s="29">
        <v>0.84705882352941175</v>
      </c>
      <c r="N165" s="32">
        <v>58</v>
      </c>
      <c r="O165" s="29">
        <v>0.72499999999999998</v>
      </c>
      <c r="P165" s="33">
        <v>824</v>
      </c>
      <c r="Q165" s="29">
        <v>0.82399999999999995</v>
      </c>
      <c r="R165" s="44"/>
      <c r="S165" s="44"/>
      <c r="T165" s="44"/>
      <c r="U165" s="44"/>
      <c r="V165" s="44"/>
      <c r="W165" s="44"/>
    </row>
    <row r="166" spans="1:23" x14ac:dyDescent="0.25">
      <c r="A166" s="228"/>
      <c r="B166" s="241"/>
      <c r="C166" s="93" t="s">
        <v>41</v>
      </c>
      <c r="D166" s="16">
        <v>28</v>
      </c>
      <c r="E166" s="29">
        <v>0.14000000000000001</v>
      </c>
      <c r="F166" s="16">
        <v>46</v>
      </c>
      <c r="G166" s="29">
        <v>0.23</v>
      </c>
      <c r="H166" s="16">
        <v>20</v>
      </c>
      <c r="I166" s="29">
        <v>0.1</v>
      </c>
      <c r="J166" s="16">
        <v>30</v>
      </c>
      <c r="K166" s="29">
        <v>0.2</v>
      </c>
      <c r="L166" s="16">
        <v>26</v>
      </c>
      <c r="M166" s="29">
        <v>0.15294117647058825</v>
      </c>
      <c r="N166" s="16">
        <v>22</v>
      </c>
      <c r="O166" s="29">
        <v>0.27500000000000002</v>
      </c>
      <c r="P166" s="33">
        <v>172</v>
      </c>
      <c r="Q166" s="29">
        <v>0.17199999999999999</v>
      </c>
      <c r="R166" s="44"/>
      <c r="S166" s="44"/>
      <c r="T166" s="44"/>
      <c r="U166" s="44"/>
      <c r="V166" s="44"/>
      <c r="W166" s="44"/>
    </row>
    <row r="167" spans="1:23" x14ac:dyDescent="0.25">
      <c r="A167" s="228"/>
      <c r="B167" s="242"/>
      <c r="C167" s="93" t="s">
        <v>35</v>
      </c>
      <c r="D167" s="16"/>
      <c r="E167" s="29">
        <v>0</v>
      </c>
      <c r="F167" s="16"/>
      <c r="G167" s="29">
        <v>0</v>
      </c>
      <c r="H167" s="16">
        <v>4</v>
      </c>
      <c r="I167" s="29">
        <v>0.02</v>
      </c>
      <c r="J167" s="16"/>
      <c r="K167" s="29">
        <v>0</v>
      </c>
      <c r="L167" s="16"/>
      <c r="M167" s="29">
        <v>0</v>
      </c>
      <c r="N167" s="16"/>
      <c r="O167" s="29">
        <v>0</v>
      </c>
      <c r="P167" s="33">
        <v>4</v>
      </c>
      <c r="Q167" s="29">
        <v>4.0000000000000001E-3</v>
      </c>
      <c r="R167" s="44"/>
      <c r="S167" s="44"/>
      <c r="T167" s="44"/>
      <c r="U167" s="44"/>
      <c r="V167" s="44"/>
      <c r="W167" s="44"/>
    </row>
    <row r="168" spans="1:23" ht="15" customHeight="1" x14ac:dyDescent="0.25">
      <c r="A168" s="228"/>
      <c r="B168" s="240" t="s">
        <v>71</v>
      </c>
      <c r="C168" s="93" t="s">
        <v>40</v>
      </c>
      <c r="D168" s="32">
        <v>199</v>
      </c>
      <c r="E168" s="29">
        <v>0.995</v>
      </c>
      <c r="F168" s="32">
        <v>198</v>
      </c>
      <c r="G168" s="29">
        <v>0.99</v>
      </c>
      <c r="H168" s="32">
        <v>198</v>
      </c>
      <c r="I168" s="29">
        <v>0.99</v>
      </c>
      <c r="J168" s="32">
        <v>149</v>
      </c>
      <c r="K168" s="29">
        <v>0.99333333333333329</v>
      </c>
      <c r="L168" s="32">
        <v>167</v>
      </c>
      <c r="M168" s="29">
        <v>0.98235294117647054</v>
      </c>
      <c r="N168" s="32">
        <v>78</v>
      </c>
      <c r="O168" s="29">
        <v>0.97499999999999998</v>
      </c>
      <c r="P168" s="33">
        <v>989</v>
      </c>
      <c r="Q168" s="29">
        <v>0.98899999999999999</v>
      </c>
      <c r="R168" s="44"/>
      <c r="S168" s="44"/>
      <c r="T168" s="44"/>
      <c r="U168" s="44"/>
      <c r="V168" s="44"/>
      <c r="W168" s="44"/>
    </row>
    <row r="169" spans="1:23" x14ac:dyDescent="0.25">
      <c r="A169" s="228"/>
      <c r="B169" s="241"/>
      <c r="C169" s="93" t="s">
        <v>41</v>
      </c>
      <c r="D169" s="16">
        <v>1</v>
      </c>
      <c r="E169" s="29">
        <v>5.0000000000000001E-3</v>
      </c>
      <c r="F169" s="16">
        <v>2</v>
      </c>
      <c r="G169" s="29">
        <v>0.01</v>
      </c>
      <c r="H169" s="16">
        <v>2</v>
      </c>
      <c r="I169" s="29">
        <v>0.01</v>
      </c>
      <c r="J169" s="16">
        <v>1</v>
      </c>
      <c r="K169" s="29">
        <v>6.6666666666666671E-3</v>
      </c>
      <c r="L169" s="16">
        <v>3</v>
      </c>
      <c r="M169" s="29">
        <v>1.7647058823529412E-2</v>
      </c>
      <c r="N169" s="16">
        <v>2</v>
      </c>
      <c r="O169" s="29">
        <v>2.5000000000000001E-2</v>
      </c>
      <c r="P169" s="33">
        <v>11</v>
      </c>
      <c r="Q169" s="29">
        <v>1.0999999999999999E-2</v>
      </c>
      <c r="R169" s="44"/>
      <c r="S169" s="44"/>
      <c r="T169" s="44"/>
      <c r="U169" s="44"/>
      <c r="V169" s="44"/>
      <c r="W169" s="44"/>
    </row>
    <row r="170" spans="1:23" x14ac:dyDescent="0.25">
      <c r="A170" s="228"/>
      <c r="B170" s="242"/>
      <c r="C170" s="93" t="s">
        <v>35</v>
      </c>
      <c r="D170" s="16"/>
      <c r="E170" s="29">
        <v>0</v>
      </c>
      <c r="F170" s="16"/>
      <c r="G170" s="29">
        <v>0</v>
      </c>
      <c r="H170" s="16"/>
      <c r="I170" s="29">
        <v>0</v>
      </c>
      <c r="J170" s="16"/>
      <c r="K170" s="29">
        <v>0</v>
      </c>
      <c r="L170" s="16"/>
      <c r="M170" s="29">
        <v>0</v>
      </c>
      <c r="N170" s="16"/>
      <c r="O170" s="29">
        <v>0</v>
      </c>
      <c r="P170" s="33">
        <v>0</v>
      </c>
      <c r="Q170" s="29">
        <v>0</v>
      </c>
      <c r="R170" s="44"/>
      <c r="S170" s="44"/>
      <c r="T170" s="44"/>
      <c r="U170" s="44"/>
      <c r="V170" s="44"/>
      <c r="W170" s="44"/>
    </row>
    <row r="171" spans="1:23" ht="15" customHeight="1" x14ac:dyDescent="0.25">
      <c r="A171" s="228"/>
      <c r="B171" s="240" t="s">
        <v>72</v>
      </c>
      <c r="C171" s="93" t="s">
        <v>40</v>
      </c>
      <c r="D171" s="32">
        <v>144</v>
      </c>
      <c r="E171" s="29">
        <v>0.72</v>
      </c>
      <c r="F171" s="32">
        <v>103</v>
      </c>
      <c r="G171" s="29">
        <v>0.51500000000000001</v>
      </c>
      <c r="H171" s="32">
        <v>102</v>
      </c>
      <c r="I171" s="29">
        <v>0.51</v>
      </c>
      <c r="J171" s="32">
        <v>71</v>
      </c>
      <c r="K171" s="29">
        <v>0.47333333333333333</v>
      </c>
      <c r="L171" s="32">
        <v>131</v>
      </c>
      <c r="M171" s="29">
        <v>0.77058823529411768</v>
      </c>
      <c r="N171" s="32">
        <v>64</v>
      </c>
      <c r="O171" s="29">
        <v>0.8</v>
      </c>
      <c r="P171" s="33">
        <v>615</v>
      </c>
      <c r="Q171" s="29">
        <v>0.61499999999999999</v>
      </c>
      <c r="R171" s="44"/>
      <c r="S171" s="44"/>
      <c r="T171" s="44"/>
      <c r="U171" s="44"/>
      <c r="V171" s="44"/>
      <c r="W171" s="44"/>
    </row>
    <row r="172" spans="1:23" x14ac:dyDescent="0.25">
      <c r="A172" s="228"/>
      <c r="B172" s="241"/>
      <c r="C172" s="93" t="s">
        <v>41</v>
      </c>
      <c r="D172" s="16">
        <v>56</v>
      </c>
      <c r="E172" s="29">
        <v>0.28000000000000003</v>
      </c>
      <c r="F172" s="16">
        <v>97</v>
      </c>
      <c r="G172" s="29">
        <v>0.48499999999999999</v>
      </c>
      <c r="H172" s="16">
        <v>98</v>
      </c>
      <c r="I172" s="29">
        <v>0.49</v>
      </c>
      <c r="J172" s="16">
        <v>79</v>
      </c>
      <c r="K172" s="29">
        <v>0.52666666666666662</v>
      </c>
      <c r="L172" s="16">
        <v>39</v>
      </c>
      <c r="M172" s="29">
        <v>0.22941176470588234</v>
      </c>
      <c r="N172" s="16">
        <v>16</v>
      </c>
      <c r="O172" s="29">
        <v>0.2</v>
      </c>
      <c r="P172" s="33">
        <v>385</v>
      </c>
      <c r="Q172" s="29">
        <v>0.38500000000000001</v>
      </c>
      <c r="R172" s="44"/>
      <c r="S172" s="44"/>
      <c r="T172" s="44"/>
      <c r="U172" s="44"/>
      <c r="V172" s="44"/>
      <c r="W172" s="44"/>
    </row>
    <row r="173" spans="1:23" x14ac:dyDescent="0.25">
      <c r="A173" s="228"/>
      <c r="B173" s="242"/>
      <c r="C173" s="93" t="s">
        <v>35</v>
      </c>
      <c r="D173" s="16"/>
      <c r="E173" s="29">
        <v>0</v>
      </c>
      <c r="F173" s="16"/>
      <c r="G173" s="29">
        <v>0</v>
      </c>
      <c r="H173" s="16"/>
      <c r="I173" s="29">
        <v>0</v>
      </c>
      <c r="J173" s="16"/>
      <c r="K173" s="29">
        <v>0</v>
      </c>
      <c r="L173" s="16"/>
      <c r="M173" s="29">
        <v>0</v>
      </c>
      <c r="N173" s="16"/>
      <c r="O173" s="29">
        <v>0</v>
      </c>
      <c r="P173" s="33">
        <v>0</v>
      </c>
      <c r="Q173" s="29">
        <v>0</v>
      </c>
      <c r="R173" s="44"/>
      <c r="S173" s="44"/>
      <c r="T173" s="44"/>
      <c r="U173" s="44"/>
      <c r="V173" s="44"/>
      <c r="W173" s="44"/>
    </row>
    <row r="174" spans="1:23" ht="15" customHeight="1" x14ac:dyDescent="0.25">
      <c r="A174" s="228"/>
      <c r="B174" s="240" t="s">
        <v>73</v>
      </c>
      <c r="C174" s="93" t="s">
        <v>40</v>
      </c>
      <c r="D174" s="32">
        <v>162</v>
      </c>
      <c r="E174" s="29">
        <v>0.81</v>
      </c>
      <c r="F174" s="32">
        <v>110</v>
      </c>
      <c r="G174" s="29">
        <v>0.55000000000000004</v>
      </c>
      <c r="H174" s="32">
        <v>92</v>
      </c>
      <c r="I174" s="29">
        <v>0.46</v>
      </c>
      <c r="J174" s="32">
        <v>70</v>
      </c>
      <c r="K174" s="29">
        <v>0.46666666666666667</v>
      </c>
      <c r="L174" s="32">
        <v>144</v>
      </c>
      <c r="M174" s="29">
        <v>0.84705882352941175</v>
      </c>
      <c r="N174" s="32">
        <v>68</v>
      </c>
      <c r="O174" s="29">
        <v>0.85</v>
      </c>
      <c r="P174" s="33">
        <v>646</v>
      </c>
      <c r="Q174" s="29">
        <v>0.64600000000000002</v>
      </c>
      <c r="R174" s="44"/>
      <c r="S174" s="44"/>
      <c r="T174" s="44"/>
      <c r="U174" s="44"/>
      <c r="V174" s="44"/>
      <c r="W174" s="44"/>
    </row>
    <row r="175" spans="1:23" x14ac:dyDescent="0.25">
      <c r="A175" s="228"/>
      <c r="B175" s="241"/>
      <c r="C175" s="93" t="s">
        <v>41</v>
      </c>
      <c r="D175" s="16">
        <v>36</v>
      </c>
      <c r="E175" s="29">
        <v>0.18</v>
      </c>
      <c r="F175" s="16">
        <v>89</v>
      </c>
      <c r="G175" s="29">
        <v>0.44500000000000001</v>
      </c>
      <c r="H175" s="16">
        <v>108</v>
      </c>
      <c r="I175" s="29">
        <v>0.54</v>
      </c>
      <c r="J175" s="16">
        <v>79</v>
      </c>
      <c r="K175" s="29">
        <v>0.52666666666666662</v>
      </c>
      <c r="L175" s="16">
        <v>23</v>
      </c>
      <c r="M175" s="29">
        <v>0.13529411764705881</v>
      </c>
      <c r="N175" s="16">
        <v>12</v>
      </c>
      <c r="O175" s="29">
        <v>0.15</v>
      </c>
      <c r="P175" s="33">
        <v>347</v>
      </c>
      <c r="Q175" s="29">
        <v>0.34699999999999998</v>
      </c>
      <c r="R175" s="44"/>
      <c r="S175" s="44"/>
      <c r="T175" s="44"/>
      <c r="U175" s="44"/>
      <c r="V175" s="44"/>
      <c r="W175" s="44"/>
    </row>
    <row r="176" spans="1:23" x14ac:dyDescent="0.25">
      <c r="A176" s="228"/>
      <c r="B176" s="242"/>
      <c r="C176" s="93" t="s">
        <v>35</v>
      </c>
      <c r="D176" s="16">
        <v>2</v>
      </c>
      <c r="E176" s="29">
        <v>0.01</v>
      </c>
      <c r="F176" s="16">
        <v>1</v>
      </c>
      <c r="G176" s="29">
        <v>5.0000000000000001E-3</v>
      </c>
      <c r="H176" s="16"/>
      <c r="I176" s="29">
        <v>0</v>
      </c>
      <c r="J176" s="16">
        <v>1</v>
      </c>
      <c r="K176" s="29">
        <v>6.6666666666666671E-3</v>
      </c>
      <c r="L176" s="16">
        <v>3</v>
      </c>
      <c r="M176" s="29">
        <v>1.7647058823529412E-2</v>
      </c>
      <c r="N176" s="16"/>
      <c r="O176" s="29">
        <v>0</v>
      </c>
      <c r="P176" s="33">
        <v>7</v>
      </c>
      <c r="Q176" s="29">
        <v>7.0000000000000001E-3</v>
      </c>
      <c r="R176" s="44"/>
      <c r="S176" s="44"/>
      <c r="T176" s="44"/>
      <c r="U176" s="44"/>
      <c r="V176" s="44"/>
      <c r="W176" s="44"/>
    </row>
    <row r="177" spans="1:23" x14ac:dyDescent="0.25">
      <c r="A177" s="239" t="s">
        <v>0</v>
      </c>
      <c r="B177" s="239"/>
      <c r="C177" s="239"/>
      <c r="D177" s="37">
        <v>200</v>
      </c>
      <c r="E177" s="29">
        <v>1</v>
      </c>
      <c r="F177" s="37">
        <v>200</v>
      </c>
      <c r="G177" s="29">
        <v>1</v>
      </c>
      <c r="H177" s="37">
        <v>200</v>
      </c>
      <c r="I177" s="29">
        <v>1</v>
      </c>
      <c r="J177" s="37">
        <v>150</v>
      </c>
      <c r="K177" s="29">
        <v>1</v>
      </c>
      <c r="L177" s="37">
        <v>170</v>
      </c>
      <c r="M177" s="29">
        <v>1</v>
      </c>
      <c r="N177" s="37">
        <v>80</v>
      </c>
      <c r="O177" s="29">
        <v>1</v>
      </c>
      <c r="P177" s="33">
        <v>1000</v>
      </c>
      <c r="Q177" s="29">
        <v>1</v>
      </c>
      <c r="R177" s="44"/>
      <c r="S177" s="44"/>
      <c r="T177" s="44"/>
      <c r="U177" s="44"/>
      <c r="V177" s="44"/>
      <c r="W177" s="44"/>
    </row>
    <row r="178" spans="1:23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</row>
    <row r="179" spans="1:23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</row>
    <row r="180" spans="1:23" x14ac:dyDescent="0.25">
      <c r="A180" s="229"/>
      <c r="B180" s="229"/>
      <c r="C180" s="193" t="s">
        <v>1</v>
      </c>
      <c r="D180" s="194"/>
      <c r="E180" s="194"/>
      <c r="F180" s="194"/>
      <c r="G180" s="194"/>
      <c r="H180" s="195"/>
      <c r="I180" s="237" t="s">
        <v>0</v>
      </c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</row>
    <row r="181" spans="1:23" x14ac:dyDescent="0.25">
      <c r="A181" s="229"/>
      <c r="B181" s="229"/>
      <c r="C181" s="87" t="s">
        <v>6</v>
      </c>
      <c r="D181" s="87" t="s">
        <v>7</v>
      </c>
      <c r="E181" s="87" t="s">
        <v>8</v>
      </c>
      <c r="F181" s="87" t="s">
        <v>9</v>
      </c>
      <c r="G181" s="87" t="s">
        <v>10</v>
      </c>
      <c r="H181" s="87" t="s">
        <v>11</v>
      </c>
      <c r="I181" s="238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</row>
    <row r="182" spans="1:23" ht="24" x14ac:dyDescent="0.25">
      <c r="A182" s="228" t="s">
        <v>75</v>
      </c>
      <c r="B182" s="93" t="s">
        <v>66</v>
      </c>
      <c r="C182" s="16">
        <v>3.5</v>
      </c>
      <c r="D182" s="16">
        <v>3.5</v>
      </c>
      <c r="E182" s="16">
        <v>2.5</v>
      </c>
      <c r="F182" s="16">
        <v>2.5</v>
      </c>
      <c r="G182" s="16">
        <v>3.5</v>
      </c>
      <c r="H182" s="16">
        <v>3</v>
      </c>
      <c r="I182" s="41">
        <v>3.0833333333333335</v>
      </c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</row>
    <row r="183" spans="1:23" ht="48" x14ac:dyDescent="0.25">
      <c r="A183" s="228"/>
      <c r="B183" s="93" t="s">
        <v>67</v>
      </c>
      <c r="C183" s="16">
        <v>3</v>
      </c>
      <c r="D183" s="16">
        <v>2.5</v>
      </c>
      <c r="E183" s="16">
        <v>2.5</v>
      </c>
      <c r="F183" s="16">
        <v>2.5</v>
      </c>
      <c r="G183" s="16">
        <v>3</v>
      </c>
      <c r="H183" s="16">
        <v>3</v>
      </c>
      <c r="I183" s="41">
        <v>2.75</v>
      </c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</row>
    <row r="184" spans="1:23" ht="24" x14ac:dyDescent="0.25">
      <c r="A184" s="228"/>
      <c r="B184" s="93" t="s">
        <v>68</v>
      </c>
      <c r="C184" s="16">
        <v>3.5</v>
      </c>
      <c r="D184" s="16">
        <v>3.5</v>
      </c>
      <c r="E184" s="16">
        <v>3.5</v>
      </c>
      <c r="F184" s="16">
        <v>3.5</v>
      </c>
      <c r="G184" s="16">
        <v>4</v>
      </c>
      <c r="H184" s="16">
        <v>4</v>
      </c>
      <c r="I184" s="41">
        <v>3.6666666666666665</v>
      </c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</row>
    <row r="185" spans="1:23" ht="14.25" customHeight="1" x14ac:dyDescent="0.25">
      <c r="A185" s="228"/>
      <c r="B185" s="93" t="s">
        <v>69</v>
      </c>
      <c r="C185" s="16">
        <v>3</v>
      </c>
      <c r="D185" s="16">
        <v>2.5</v>
      </c>
      <c r="E185" s="16">
        <v>2.5</v>
      </c>
      <c r="F185" s="16">
        <v>3</v>
      </c>
      <c r="G185" s="16">
        <v>3.5</v>
      </c>
      <c r="H185" s="16">
        <v>3.5</v>
      </c>
      <c r="I185" s="41">
        <v>3</v>
      </c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</row>
    <row r="186" spans="1:23" ht="15" customHeight="1" x14ac:dyDescent="0.25">
      <c r="A186" s="228"/>
      <c r="B186" s="93" t="s">
        <v>76</v>
      </c>
      <c r="C186" s="16">
        <v>3</v>
      </c>
      <c r="D186" s="16">
        <v>3</v>
      </c>
      <c r="E186" s="16">
        <v>3</v>
      </c>
      <c r="F186" s="16">
        <v>3</v>
      </c>
      <c r="G186" s="16">
        <v>3</v>
      </c>
      <c r="H186" s="16">
        <v>3</v>
      </c>
      <c r="I186" s="41">
        <v>3</v>
      </c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</row>
    <row r="187" spans="1:23" ht="15" customHeight="1" x14ac:dyDescent="0.25">
      <c r="A187" s="228"/>
      <c r="B187" s="93" t="s">
        <v>71</v>
      </c>
      <c r="C187" s="16">
        <v>2</v>
      </c>
      <c r="D187" s="16">
        <v>2</v>
      </c>
      <c r="E187" s="16">
        <v>2</v>
      </c>
      <c r="F187" s="16">
        <v>2</v>
      </c>
      <c r="G187" s="16">
        <v>2</v>
      </c>
      <c r="H187" s="16">
        <v>2</v>
      </c>
      <c r="I187" s="41">
        <v>2</v>
      </c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</row>
    <row r="188" spans="1:23" ht="15" customHeight="1" x14ac:dyDescent="0.25">
      <c r="A188" s="228"/>
      <c r="B188" s="93" t="s">
        <v>72</v>
      </c>
      <c r="C188" s="16">
        <v>2</v>
      </c>
      <c r="D188" s="16">
        <v>2</v>
      </c>
      <c r="E188" s="16">
        <v>2</v>
      </c>
      <c r="F188" s="16">
        <v>2</v>
      </c>
      <c r="G188" s="16">
        <v>2</v>
      </c>
      <c r="H188" s="16">
        <v>2</v>
      </c>
      <c r="I188" s="41">
        <v>2</v>
      </c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</row>
    <row r="189" spans="1:23" ht="15" customHeight="1" x14ac:dyDescent="0.25">
      <c r="A189" s="228"/>
      <c r="B189" s="93" t="s">
        <v>73</v>
      </c>
      <c r="C189" s="16">
        <v>2.5</v>
      </c>
      <c r="D189" s="16">
        <v>2.5</v>
      </c>
      <c r="E189" s="16">
        <v>2.5</v>
      </c>
      <c r="F189" s="16">
        <v>2</v>
      </c>
      <c r="G189" s="16">
        <v>3</v>
      </c>
      <c r="H189" s="16">
        <v>2.5</v>
      </c>
      <c r="I189" s="41">
        <v>2.5</v>
      </c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</row>
    <row r="190" spans="1:23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</row>
    <row r="191" spans="1:23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</row>
    <row r="192" spans="1:23" x14ac:dyDescent="0.25">
      <c r="A192" s="192"/>
      <c r="B192" s="192"/>
      <c r="C192" s="174" t="s">
        <v>1</v>
      </c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6"/>
      <c r="O192" s="177" t="s">
        <v>0</v>
      </c>
      <c r="P192" s="177"/>
      <c r="Q192" s="44"/>
      <c r="R192" s="44"/>
      <c r="S192" s="44"/>
      <c r="T192" s="44"/>
      <c r="U192" s="44"/>
      <c r="V192" s="44"/>
      <c r="W192" s="44"/>
    </row>
    <row r="193" spans="1:23" x14ac:dyDescent="0.25">
      <c r="A193" s="192"/>
      <c r="B193" s="192"/>
      <c r="C193" s="174" t="s">
        <v>6</v>
      </c>
      <c r="D193" s="176"/>
      <c r="E193" s="174" t="s">
        <v>7</v>
      </c>
      <c r="F193" s="176"/>
      <c r="G193" s="174" t="s">
        <v>8</v>
      </c>
      <c r="H193" s="176"/>
      <c r="I193" s="174" t="s">
        <v>9</v>
      </c>
      <c r="J193" s="176"/>
      <c r="K193" s="174" t="s">
        <v>10</v>
      </c>
      <c r="L193" s="176"/>
      <c r="M193" s="174" t="s">
        <v>11</v>
      </c>
      <c r="N193" s="176"/>
      <c r="O193" s="177" t="s">
        <v>24</v>
      </c>
      <c r="P193" s="177" t="s">
        <v>5</v>
      </c>
      <c r="Q193" s="44"/>
      <c r="R193" s="44"/>
      <c r="S193" s="44"/>
      <c r="T193" s="44"/>
      <c r="U193" s="44"/>
      <c r="V193" s="44"/>
      <c r="W193" s="44"/>
    </row>
    <row r="194" spans="1:23" x14ac:dyDescent="0.25">
      <c r="A194" s="192"/>
      <c r="B194" s="209"/>
      <c r="C194" s="85" t="s">
        <v>24</v>
      </c>
      <c r="D194" s="85" t="s">
        <v>5</v>
      </c>
      <c r="E194" s="85" t="s">
        <v>24</v>
      </c>
      <c r="F194" s="85" t="s">
        <v>5</v>
      </c>
      <c r="G194" s="85" t="s">
        <v>24</v>
      </c>
      <c r="H194" s="85" t="s">
        <v>5</v>
      </c>
      <c r="I194" s="85" t="s">
        <v>24</v>
      </c>
      <c r="J194" s="85" t="s">
        <v>5</v>
      </c>
      <c r="K194" s="85" t="s">
        <v>24</v>
      </c>
      <c r="L194" s="85" t="s">
        <v>5</v>
      </c>
      <c r="M194" s="85" t="s">
        <v>24</v>
      </c>
      <c r="N194" s="85" t="s">
        <v>5</v>
      </c>
      <c r="O194" s="177"/>
      <c r="P194" s="177"/>
      <c r="Q194" s="44"/>
      <c r="R194" s="44"/>
      <c r="S194" s="44"/>
      <c r="T194" s="44"/>
      <c r="U194" s="44"/>
      <c r="V194" s="44"/>
      <c r="W194" s="44"/>
    </row>
    <row r="195" spans="1:23" x14ac:dyDescent="0.25">
      <c r="A195" s="248" t="s">
        <v>77</v>
      </c>
      <c r="B195" s="94" t="s">
        <v>78</v>
      </c>
      <c r="C195" s="4">
        <v>109</v>
      </c>
      <c r="D195" s="2">
        <v>0.54500000000000004</v>
      </c>
      <c r="E195" s="1">
        <v>84</v>
      </c>
      <c r="F195" s="2">
        <v>0.42</v>
      </c>
      <c r="G195" s="1">
        <v>90</v>
      </c>
      <c r="H195" s="2">
        <v>0.45</v>
      </c>
      <c r="I195" s="1">
        <v>99</v>
      </c>
      <c r="J195" s="2">
        <v>0.66</v>
      </c>
      <c r="K195" s="1">
        <v>101</v>
      </c>
      <c r="L195" s="2">
        <v>0.59411764705882353</v>
      </c>
      <c r="M195" s="1">
        <v>61</v>
      </c>
      <c r="N195" s="2">
        <v>0.76249999999999996</v>
      </c>
      <c r="O195" s="25">
        <v>544</v>
      </c>
      <c r="P195" s="2">
        <v>0.54400000000000004</v>
      </c>
      <c r="Q195" s="44"/>
      <c r="R195" s="44"/>
      <c r="S195" s="44"/>
      <c r="T195" s="44"/>
      <c r="U195" s="44"/>
      <c r="V195" s="44"/>
      <c r="W195" s="44"/>
    </row>
    <row r="196" spans="1:23" x14ac:dyDescent="0.25">
      <c r="A196" s="248"/>
      <c r="B196" s="94" t="s">
        <v>79</v>
      </c>
      <c r="C196" s="4">
        <v>80</v>
      </c>
      <c r="D196" s="2">
        <v>0.4</v>
      </c>
      <c r="E196" s="1">
        <v>94</v>
      </c>
      <c r="F196" s="2">
        <v>0.47</v>
      </c>
      <c r="G196" s="1">
        <v>94</v>
      </c>
      <c r="H196" s="2">
        <v>0.47</v>
      </c>
      <c r="I196" s="1">
        <v>43</v>
      </c>
      <c r="J196" s="2">
        <v>0.28666666666666668</v>
      </c>
      <c r="K196" s="1">
        <v>56</v>
      </c>
      <c r="L196" s="2">
        <v>0.32941176470588235</v>
      </c>
      <c r="M196" s="1">
        <v>13</v>
      </c>
      <c r="N196" s="2">
        <v>0.16250000000000001</v>
      </c>
      <c r="O196" s="25">
        <v>380</v>
      </c>
      <c r="P196" s="2">
        <v>0.38</v>
      </c>
      <c r="Q196" s="44"/>
      <c r="R196" s="44"/>
      <c r="S196" s="44"/>
      <c r="T196" s="44"/>
      <c r="U196" s="44"/>
      <c r="V196" s="44"/>
      <c r="W196" s="44"/>
    </row>
    <row r="197" spans="1:23" x14ac:dyDescent="0.25">
      <c r="A197" s="248"/>
      <c r="B197" s="94" t="s">
        <v>80</v>
      </c>
      <c r="C197" s="4">
        <v>11</v>
      </c>
      <c r="D197" s="2">
        <v>5.5E-2</v>
      </c>
      <c r="E197" s="1">
        <v>19</v>
      </c>
      <c r="F197" s="2">
        <v>9.5000000000000001E-2</v>
      </c>
      <c r="G197" s="1">
        <v>13</v>
      </c>
      <c r="H197" s="2">
        <v>6.5000000000000002E-2</v>
      </c>
      <c r="I197" s="1">
        <v>8</v>
      </c>
      <c r="J197" s="2">
        <v>5.3333333333333337E-2</v>
      </c>
      <c r="K197" s="1">
        <v>10</v>
      </c>
      <c r="L197" s="2">
        <v>5.8823529411764705E-2</v>
      </c>
      <c r="M197" s="1">
        <v>4</v>
      </c>
      <c r="N197" s="2">
        <v>0.05</v>
      </c>
      <c r="O197" s="25">
        <v>65</v>
      </c>
      <c r="P197" s="2">
        <v>6.5000000000000002E-2</v>
      </c>
      <c r="Q197" s="44"/>
      <c r="R197" s="44"/>
      <c r="S197" s="44"/>
      <c r="T197" s="44"/>
      <c r="U197" s="44"/>
      <c r="V197" s="44"/>
      <c r="W197" s="44"/>
    </row>
    <row r="198" spans="1:23" x14ac:dyDescent="0.25">
      <c r="A198" s="248"/>
      <c r="B198" s="94" t="s">
        <v>81</v>
      </c>
      <c r="C198" s="4"/>
      <c r="D198" s="2">
        <v>0</v>
      </c>
      <c r="E198" s="1">
        <v>1</v>
      </c>
      <c r="F198" s="2">
        <v>5.0000000000000001E-3</v>
      </c>
      <c r="G198" s="1">
        <v>3</v>
      </c>
      <c r="H198" s="2">
        <v>1.4999999999999999E-2</v>
      </c>
      <c r="I198" s="1"/>
      <c r="J198" s="2">
        <v>0</v>
      </c>
      <c r="K198" s="1"/>
      <c r="L198" s="2">
        <v>0</v>
      </c>
      <c r="M198" s="1"/>
      <c r="N198" s="2">
        <v>0</v>
      </c>
      <c r="O198" s="25">
        <v>4</v>
      </c>
      <c r="P198" s="2">
        <v>4.0000000000000001E-3</v>
      </c>
      <c r="Q198" s="44"/>
      <c r="R198" s="44"/>
      <c r="S198" s="44"/>
      <c r="T198" s="44"/>
      <c r="U198" s="44"/>
      <c r="V198" s="44"/>
      <c r="W198" s="44"/>
    </row>
    <row r="199" spans="1:23" x14ac:dyDescent="0.25">
      <c r="A199" s="248"/>
      <c r="B199" s="94" t="s">
        <v>82</v>
      </c>
      <c r="C199" s="4"/>
      <c r="D199" s="2">
        <v>0</v>
      </c>
      <c r="E199" s="1"/>
      <c r="F199" s="2">
        <v>0</v>
      </c>
      <c r="G199" s="1"/>
      <c r="H199" s="2">
        <v>0</v>
      </c>
      <c r="I199" s="1"/>
      <c r="J199" s="2">
        <v>0</v>
      </c>
      <c r="K199" s="1"/>
      <c r="L199" s="2">
        <v>0</v>
      </c>
      <c r="M199" s="1"/>
      <c r="N199" s="2">
        <v>0</v>
      </c>
      <c r="O199" s="25">
        <v>0</v>
      </c>
      <c r="P199" s="2">
        <v>0</v>
      </c>
      <c r="Q199" s="44"/>
      <c r="R199" s="44"/>
      <c r="S199" s="44"/>
      <c r="T199" s="44"/>
      <c r="U199" s="44"/>
      <c r="V199" s="44"/>
      <c r="W199" s="44"/>
    </row>
    <row r="200" spans="1:23" x14ac:dyDescent="0.25">
      <c r="A200" s="248"/>
      <c r="B200" s="94" t="s">
        <v>35</v>
      </c>
      <c r="C200" s="4"/>
      <c r="D200" s="2">
        <v>0</v>
      </c>
      <c r="E200" s="1">
        <v>2</v>
      </c>
      <c r="F200" s="2">
        <v>0.01</v>
      </c>
      <c r="G200" s="1"/>
      <c r="H200" s="2">
        <v>0</v>
      </c>
      <c r="I200" s="1"/>
      <c r="J200" s="2">
        <v>0</v>
      </c>
      <c r="K200" s="1">
        <v>3</v>
      </c>
      <c r="L200" s="2">
        <v>1.7647058823529412E-2</v>
      </c>
      <c r="M200" s="1">
        <v>2</v>
      </c>
      <c r="N200" s="2">
        <v>2.5000000000000001E-2</v>
      </c>
      <c r="O200" s="25">
        <v>7</v>
      </c>
      <c r="P200" s="2">
        <v>7.0000000000000001E-3</v>
      </c>
      <c r="Q200" s="44"/>
      <c r="R200" s="44"/>
      <c r="S200" s="44"/>
      <c r="T200" s="44"/>
      <c r="U200" s="44"/>
      <c r="V200" s="44"/>
      <c r="W200" s="44"/>
    </row>
    <row r="201" spans="1:23" x14ac:dyDescent="0.25">
      <c r="A201" s="178" t="s">
        <v>0</v>
      </c>
      <c r="B201" s="178"/>
      <c r="C201" s="1">
        <v>200</v>
      </c>
      <c r="D201" s="2">
        <v>1</v>
      </c>
      <c r="E201" s="1">
        <v>200</v>
      </c>
      <c r="F201" s="2">
        <v>1</v>
      </c>
      <c r="G201" s="1">
        <v>200</v>
      </c>
      <c r="H201" s="2">
        <v>1</v>
      </c>
      <c r="I201" s="1">
        <v>150</v>
      </c>
      <c r="J201" s="2">
        <v>1</v>
      </c>
      <c r="K201" s="1">
        <v>170</v>
      </c>
      <c r="L201" s="2">
        <v>1</v>
      </c>
      <c r="M201" s="1">
        <v>80</v>
      </c>
      <c r="N201" s="2">
        <v>1</v>
      </c>
      <c r="O201" s="25">
        <v>1000</v>
      </c>
      <c r="P201" s="2">
        <v>1</v>
      </c>
      <c r="Q201" s="44"/>
      <c r="R201" s="44"/>
      <c r="S201" s="44"/>
      <c r="T201" s="44"/>
      <c r="U201" s="44"/>
      <c r="V201" s="44"/>
      <c r="W201" s="44"/>
    </row>
    <row r="202" spans="1:23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</row>
    <row r="203" spans="1:23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</row>
    <row r="204" spans="1:23" x14ac:dyDescent="0.25">
      <c r="A204" s="201"/>
      <c r="B204" s="202"/>
      <c r="C204" s="174" t="s">
        <v>1</v>
      </c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6"/>
      <c r="O204" s="174" t="s">
        <v>0</v>
      </c>
      <c r="P204" s="176"/>
      <c r="Q204" s="44"/>
      <c r="R204" s="44"/>
      <c r="S204" s="44"/>
      <c r="T204" s="44"/>
      <c r="U204" s="44"/>
      <c r="V204" s="44"/>
      <c r="W204" s="44"/>
    </row>
    <row r="205" spans="1:23" x14ac:dyDescent="0.25">
      <c r="A205" s="203"/>
      <c r="B205" s="204"/>
      <c r="C205" s="174" t="s">
        <v>6</v>
      </c>
      <c r="D205" s="176"/>
      <c r="E205" s="174" t="s">
        <v>7</v>
      </c>
      <c r="F205" s="176"/>
      <c r="G205" s="174" t="s">
        <v>8</v>
      </c>
      <c r="H205" s="176"/>
      <c r="I205" s="174" t="s">
        <v>9</v>
      </c>
      <c r="J205" s="176"/>
      <c r="K205" s="174" t="s">
        <v>10</v>
      </c>
      <c r="L205" s="176"/>
      <c r="M205" s="174" t="s">
        <v>11</v>
      </c>
      <c r="N205" s="176"/>
      <c r="O205" s="177" t="s">
        <v>24</v>
      </c>
      <c r="P205" s="177" t="s">
        <v>5</v>
      </c>
      <c r="Q205" s="44"/>
      <c r="R205" s="44"/>
      <c r="S205" s="44"/>
      <c r="T205" s="44"/>
      <c r="U205" s="44"/>
      <c r="V205" s="44"/>
      <c r="W205" s="44"/>
    </row>
    <row r="206" spans="1:23" x14ac:dyDescent="0.25">
      <c r="A206" s="205"/>
      <c r="B206" s="206"/>
      <c r="C206" s="85" t="s">
        <v>24</v>
      </c>
      <c r="D206" s="85" t="s">
        <v>5</v>
      </c>
      <c r="E206" s="85" t="s">
        <v>24</v>
      </c>
      <c r="F206" s="85" t="s">
        <v>5</v>
      </c>
      <c r="G206" s="85" t="s">
        <v>24</v>
      </c>
      <c r="H206" s="85" t="s">
        <v>5</v>
      </c>
      <c r="I206" s="85" t="s">
        <v>24</v>
      </c>
      <c r="J206" s="85" t="s">
        <v>5</v>
      </c>
      <c r="K206" s="85" t="s">
        <v>24</v>
      </c>
      <c r="L206" s="85" t="s">
        <v>5</v>
      </c>
      <c r="M206" s="85" t="s">
        <v>24</v>
      </c>
      <c r="N206" s="85" t="s">
        <v>5</v>
      </c>
      <c r="O206" s="177"/>
      <c r="P206" s="177"/>
      <c r="Q206" s="44"/>
      <c r="R206" s="44"/>
      <c r="S206" s="44"/>
      <c r="T206" s="44"/>
      <c r="U206" s="44"/>
      <c r="V206" s="44"/>
      <c r="W206" s="44"/>
    </row>
    <row r="207" spans="1:23" ht="15" customHeight="1" x14ac:dyDescent="0.25">
      <c r="A207" s="198" t="s">
        <v>86</v>
      </c>
      <c r="B207" s="94" t="s">
        <v>78</v>
      </c>
      <c r="C207" s="4"/>
      <c r="D207" s="2">
        <v>0</v>
      </c>
      <c r="E207" s="1">
        <v>3</v>
      </c>
      <c r="F207" s="2">
        <v>1.5151515151515152E-2</v>
      </c>
      <c r="G207" s="1"/>
      <c r="H207" s="2">
        <v>0</v>
      </c>
      <c r="I207" s="1">
        <v>2</v>
      </c>
      <c r="J207" s="2">
        <v>1.3333333333333334E-2</v>
      </c>
      <c r="K207" s="1">
        <v>10</v>
      </c>
      <c r="L207" s="2">
        <v>5.9880239520958084E-2</v>
      </c>
      <c r="M207" s="1">
        <v>2</v>
      </c>
      <c r="N207" s="2">
        <v>2.564102564102564E-2</v>
      </c>
      <c r="O207" s="25">
        <v>17</v>
      </c>
      <c r="P207" s="2">
        <v>1.7119838872104734E-2</v>
      </c>
      <c r="Q207" s="44"/>
      <c r="R207" s="44"/>
      <c r="S207" s="44"/>
      <c r="T207" s="44"/>
      <c r="U207" s="44"/>
      <c r="V207" s="44"/>
      <c r="W207" s="44"/>
    </row>
    <row r="208" spans="1:23" x14ac:dyDescent="0.25">
      <c r="A208" s="199"/>
      <c r="B208" s="94" t="s">
        <v>79</v>
      </c>
      <c r="C208" s="4">
        <v>16</v>
      </c>
      <c r="D208" s="2">
        <v>0.08</v>
      </c>
      <c r="E208" s="1">
        <v>9</v>
      </c>
      <c r="F208" s="2">
        <v>4.5454545454545456E-2</v>
      </c>
      <c r="G208" s="1">
        <v>5</v>
      </c>
      <c r="H208" s="2">
        <v>2.5000000000000001E-2</v>
      </c>
      <c r="I208" s="1">
        <v>13</v>
      </c>
      <c r="J208" s="2">
        <v>8.666666666666667E-2</v>
      </c>
      <c r="K208" s="1">
        <v>21</v>
      </c>
      <c r="L208" s="2">
        <v>0.12574850299401197</v>
      </c>
      <c r="M208" s="1">
        <v>13</v>
      </c>
      <c r="N208" s="2">
        <v>0.16666666666666666</v>
      </c>
      <c r="O208" s="25">
        <v>77</v>
      </c>
      <c r="P208" s="2">
        <v>7.7542799597180259E-2</v>
      </c>
      <c r="Q208" s="44"/>
      <c r="R208" s="44"/>
      <c r="S208" s="44"/>
      <c r="T208" s="44"/>
      <c r="U208" s="44"/>
      <c r="V208" s="44"/>
      <c r="W208" s="44"/>
    </row>
    <row r="209" spans="1:23" x14ac:dyDescent="0.25">
      <c r="A209" s="199"/>
      <c r="B209" s="94" t="s">
        <v>80</v>
      </c>
      <c r="C209" s="4">
        <v>72</v>
      </c>
      <c r="D209" s="2">
        <v>0.36</v>
      </c>
      <c r="E209" s="1">
        <v>55</v>
      </c>
      <c r="F209" s="2">
        <v>0.27777777777777779</v>
      </c>
      <c r="G209" s="1">
        <v>69</v>
      </c>
      <c r="H209" s="2">
        <v>0.34499999999999997</v>
      </c>
      <c r="I209" s="1">
        <v>41</v>
      </c>
      <c r="J209" s="2">
        <v>0.27333333333333332</v>
      </c>
      <c r="K209" s="1">
        <v>64</v>
      </c>
      <c r="L209" s="2">
        <v>0.38323353293413176</v>
      </c>
      <c r="M209" s="1">
        <v>28</v>
      </c>
      <c r="N209" s="2">
        <v>0.35897435897435898</v>
      </c>
      <c r="O209" s="25">
        <v>329</v>
      </c>
      <c r="P209" s="2">
        <v>0.33131923464249746</v>
      </c>
      <c r="Q209" s="44"/>
      <c r="R209" s="44"/>
      <c r="S209" s="44"/>
      <c r="T209" s="44"/>
      <c r="U209" s="44"/>
      <c r="V209" s="44"/>
      <c r="W209" s="44"/>
    </row>
    <row r="210" spans="1:23" x14ac:dyDescent="0.25">
      <c r="A210" s="199"/>
      <c r="B210" s="94" t="s">
        <v>81</v>
      </c>
      <c r="C210" s="4">
        <v>79</v>
      </c>
      <c r="D210" s="2">
        <v>0.39500000000000002</v>
      </c>
      <c r="E210" s="1">
        <v>80</v>
      </c>
      <c r="F210" s="2">
        <v>0.40404040404040403</v>
      </c>
      <c r="G210" s="1">
        <v>85</v>
      </c>
      <c r="H210" s="2">
        <v>0.42499999999999999</v>
      </c>
      <c r="I210" s="1">
        <v>68</v>
      </c>
      <c r="J210" s="2">
        <v>0.45333333333333331</v>
      </c>
      <c r="K210" s="1">
        <v>40</v>
      </c>
      <c r="L210" s="2">
        <v>0.23952095808383234</v>
      </c>
      <c r="M210" s="1">
        <v>28</v>
      </c>
      <c r="N210" s="2">
        <v>0.35897435897435898</v>
      </c>
      <c r="O210" s="25">
        <v>380</v>
      </c>
      <c r="P210" s="2">
        <v>0.38267875125881168</v>
      </c>
      <c r="Q210" s="44"/>
      <c r="R210" s="44"/>
      <c r="S210" s="44"/>
      <c r="T210" s="44"/>
      <c r="U210" s="44"/>
      <c r="V210" s="44"/>
      <c r="W210" s="44"/>
    </row>
    <row r="211" spans="1:23" x14ac:dyDescent="0.25">
      <c r="A211" s="199"/>
      <c r="B211" s="94" t="s">
        <v>82</v>
      </c>
      <c r="C211" s="4">
        <v>30</v>
      </c>
      <c r="D211" s="2">
        <v>0.15</v>
      </c>
      <c r="E211" s="1">
        <v>45</v>
      </c>
      <c r="F211" s="2">
        <v>0.22727272727272727</v>
      </c>
      <c r="G211" s="1">
        <v>37</v>
      </c>
      <c r="H211" s="2">
        <v>0.185</v>
      </c>
      <c r="I211" s="1">
        <v>18</v>
      </c>
      <c r="J211" s="2">
        <v>0.12</v>
      </c>
      <c r="K211" s="1">
        <v>24</v>
      </c>
      <c r="L211" s="2">
        <v>0.1437125748502994</v>
      </c>
      <c r="M211" s="1">
        <v>7</v>
      </c>
      <c r="N211" s="2">
        <v>8.9743589743589744E-2</v>
      </c>
      <c r="O211" s="25">
        <v>161</v>
      </c>
      <c r="P211" s="2">
        <v>0.162134944612286</v>
      </c>
      <c r="Q211" s="44"/>
      <c r="R211" s="44"/>
      <c r="S211" s="44"/>
      <c r="T211" s="44"/>
      <c r="U211" s="44"/>
      <c r="V211" s="44"/>
      <c r="W211" s="44"/>
    </row>
    <row r="212" spans="1:23" x14ac:dyDescent="0.25">
      <c r="A212" s="200"/>
      <c r="B212" s="94" t="s">
        <v>35</v>
      </c>
      <c r="C212" s="4">
        <v>3</v>
      </c>
      <c r="D212" s="2">
        <v>1.4999999999999999E-2</v>
      </c>
      <c r="E212" s="1">
        <v>6</v>
      </c>
      <c r="F212" s="2">
        <v>3.0303030303030304E-2</v>
      </c>
      <c r="G212" s="1">
        <v>4</v>
      </c>
      <c r="H212" s="2">
        <v>0.02</v>
      </c>
      <c r="I212" s="1">
        <v>8</v>
      </c>
      <c r="J212" s="2">
        <v>5.3333333333333337E-2</v>
      </c>
      <c r="K212" s="1">
        <v>8</v>
      </c>
      <c r="L212" s="2">
        <v>4.790419161676647E-2</v>
      </c>
      <c r="M212" s="1"/>
      <c r="N212" s="2">
        <v>0</v>
      </c>
      <c r="O212" s="25">
        <v>29</v>
      </c>
      <c r="P212" s="2">
        <v>2.920443101711984E-2</v>
      </c>
      <c r="Q212" s="44"/>
      <c r="R212" s="44"/>
      <c r="S212" s="44"/>
      <c r="T212" s="44"/>
      <c r="U212" s="44"/>
      <c r="V212" s="44"/>
      <c r="W212" s="44"/>
    </row>
    <row r="213" spans="1:23" x14ac:dyDescent="0.25">
      <c r="A213" s="207" t="s">
        <v>0</v>
      </c>
      <c r="B213" s="208"/>
      <c r="C213" s="1">
        <v>200</v>
      </c>
      <c r="D213" s="2">
        <v>1</v>
      </c>
      <c r="E213" s="1">
        <v>198</v>
      </c>
      <c r="F213" s="2">
        <v>1</v>
      </c>
      <c r="G213" s="1">
        <v>200</v>
      </c>
      <c r="H213" s="2">
        <v>1</v>
      </c>
      <c r="I213" s="1">
        <v>150</v>
      </c>
      <c r="J213" s="2">
        <v>1</v>
      </c>
      <c r="K213" s="1">
        <v>167</v>
      </c>
      <c r="L213" s="2">
        <v>1</v>
      </c>
      <c r="M213" s="1">
        <v>78</v>
      </c>
      <c r="N213" s="2">
        <v>1</v>
      </c>
      <c r="O213" s="25">
        <v>993</v>
      </c>
      <c r="P213" s="2">
        <v>1</v>
      </c>
      <c r="Q213" s="44"/>
      <c r="R213" s="44"/>
      <c r="S213" s="44"/>
      <c r="T213" s="44"/>
      <c r="U213" s="44"/>
      <c r="V213" s="44"/>
      <c r="W213" s="44"/>
    </row>
    <row r="214" spans="1:23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</row>
    <row r="215" spans="1:23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</row>
    <row r="216" spans="1:23" x14ac:dyDescent="0.25">
      <c r="A216" s="201"/>
      <c r="B216" s="202"/>
      <c r="C216" s="174" t="s">
        <v>1</v>
      </c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6"/>
      <c r="O216" s="174" t="s">
        <v>0</v>
      </c>
      <c r="P216" s="176"/>
      <c r="Q216" s="44"/>
      <c r="R216" s="44"/>
      <c r="S216" s="44"/>
      <c r="T216" s="44"/>
      <c r="U216" s="44"/>
      <c r="V216" s="44"/>
      <c r="W216" s="44"/>
    </row>
    <row r="217" spans="1:23" x14ac:dyDescent="0.25">
      <c r="A217" s="203"/>
      <c r="B217" s="204"/>
      <c r="C217" s="174" t="s">
        <v>6</v>
      </c>
      <c r="D217" s="176"/>
      <c r="E217" s="174" t="s">
        <v>7</v>
      </c>
      <c r="F217" s="176"/>
      <c r="G217" s="174" t="s">
        <v>8</v>
      </c>
      <c r="H217" s="176"/>
      <c r="I217" s="174" t="s">
        <v>9</v>
      </c>
      <c r="J217" s="176"/>
      <c r="K217" s="174" t="s">
        <v>10</v>
      </c>
      <c r="L217" s="176"/>
      <c r="M217" s="174" t="s">
        <v>11</v>
      </c>
      <c r="N217" s="176"/>
      <c r="O217" s="177" t="s">
        <v>24</v>
      </c>
      <c r="P217" s="177" t="s">
        <v>5</v>
      </c>
      <c r="Q217" s="44"/>
      <c r="R217" s="44"/>
      <c r="S217" s="44"/>
      <c r="T217" s="44"/>
      <c r="U217" s="44"/>
      <c r="V217" s="44"/>
      <c r="W217" s="44"/>
    </row>
    <row r="218" spans="1:23" x14ac:dyDescent="0.25">
      <c r="A218" s="205"/>
      <c r="B218" s="206"/>
      <c r="C218" s="85" t="s">
        <v>24</v>
      </c>
      <c r="D218" s="85" t="s">
        <v>5</v>
      </c>
      <c r="E218" s="85" t="s">
        <v>24</v>
      </c>
      <c r="F218" s="85" t="s">
        <v>5</v>
      </c>
      <c r="G218" s="85" t="s">
        <v>24</v>
      </c>
      <c r="H218" s="85" t="s">
        <v>5</v>
      </c>
      <c r="I218" s="85" t="s">
        <v>24</v>
      </c>
      <c r="J218" s="85" t="s">
        <v>5</v>
      </c>
      <c r="K218" s="85" t="s">
        <v>24</v>
      </c>
      <c r="L218" s="85" t="s">
        <v>5</v>
      </c>
      <c r="M218" s="85" t="s">
        <v>24</v>
      </c>
      <c r="N218" s="85" t="s">
        <v>5</v>
      </c>
      <c r="O218" s="177"/>
      <c r="P218" s="177"/>
      <c r="Q218" s="44"/>
      <c r="R218" s="44"/>
      <c r="S218" s="44"/>
      <c r="T218" s="44"/>
      <c r="U218" s="44"/>
      <c r="V218" s="44"/>
      <c r="W218" s="44"/>
    </row>
    <row r="219" spans="1:23" ht="15" customHeight="1" x14ac:dyDescent="0.25">
      <c r="A219" s="198" t="s">
        <v>87</v>
      </c>
      <c r="B219" s="94" t="s">
        <v>78</v>
      </c>
      <c r="C219" s="4">
        <v>68</v>
      </c>
      <c r="D219" s="2">
        <v>0.34</v>
      </c>
      <c r="E219" s="1">
        <v>78</v>
      </c>
      <c r="F219" s="2">
        <v>0.39393939393939392</v>
      </c>
      <c r="G219" s="1">
        <v>89</v>
      </c>
      <c r="H219" s="2">
        <v>0.44500000000000001</v>
      </c>
      <c r="I219" s="1">
        <v>67</v>
      </c>
      <c r="J219" s="2">
        <v>0.44666666666666666</v>
      </c>
      <c r="K219" s="1">
        <v>40</v>
      </c>
      <c r="L219" s="2">
        <v>0.23952095808383234</v>
      </c>
      <c r="M219" s="1">
        <v>30</v>
      </c>
      <c r="N219" s="2">
        <v>0.38461538461538464</v>
      </c>
      <c r="O219" s="25">
        <v>372</v>
      </c>
      <c r="P219" s="2">
        <v>0.372</v>
      </c>
      <c r="Q219" s="44"/>
      <c r="R219" s="44"/>
      <c r="S219" s="44"/>
      <c r="T219" s="44"/>
      <c r="U219" s="44"/>
      <c r="V219" s="44"/>
      <c r="W219" s="44"/>
    </row>
    <row r="220" spans="1:23" x14ac:dyDescent="0.25">
      <c r="A220" s="199"/>
      <c r="B220" s="94" t="s">
        <v>79</v>
      </c>
      <c r="C220" s="4">
        <v>83</v>
      </c>
      <c r="D220" s="2">
        <v>0.41499999999999998</v>
      </c>
      <c r="E220" s="1">
        <v>73</v>
      </c>
      <c r="F220" s="2">
        <v>0.36868686868686867</v>
      </c>
      <c r="G220" s="1">
        <v>94</v>
      </c>
      <c r="H220" s="2">
        <v>0.47</v>
      </c>
      <c r="I220" s="1">
        <v>74</v>
      </c>
      <c r="J220" s="2">
        <v>0.49333333333333335</v>
      </c>
      <c r="K220" s="1">
        <v>66</v>
      </c>
      <c r="L220" s="2">
        <v>0.39520958083832336</v>
      </c>
      <c r="M220" s="1">
        <v>34</v>
      </c>
      <c r="N220" s="2">
        <v>0.4358974358974359</v>
      </c>
      <c r="O220" s="25">
        <v>424</v>
      </c>
      <c r="P220" s="2">
        <v>0.42399999999999999</v>
      </c>
      <c r="Q220" s="44"/>
      <c r="R220" s="44"/>
      <c r="S220" s="44"/>
      <c r="T220" s="44"/>
      <c r="U220" s="44"/>
      <c r="V220" s="44"/>
      <c r="W220" s="44"/>
    </row>
    <row r="221" spans="1:23" x14ac:dyDescent="0.25">
      <c r="A221" s="199"/>
      <c r="B221" s="94" t="s">
        <v>80</v>
      </c>
      <c r="C221" s="4">
        <v>35</v>
      </c>
      <c r="D221" s="2">
        <v>0.17499999999999999</v>
      </c>
      <c r="E221" s="1">
        <v>27</v>
      </c>
      <c r="F221" s="2">
        <v>0.13636363636363635</v>
      </c>
      <c r="G221" s="1">
        <v>13</v>
      </c>
      <c r="H221" s="2">
        <v>6.5000000000000002E-2</v>
      </c>
      <c r="I221" s="1">
        <v>9</v>
      </c>
      <c r="J221" s="2">
        <v>0.06</v>
      </c>
      <c r="K221" s="1">
        <v>33</v>
      </c>
      <c r="L221" s="2">
        <v>0.19760479041916168</v>
      </c>
      <c r="M221" s="1">
        <v>14</v>
      </c>
      <c r="N221" s="2">
        <v>0.17948717948717949</v>
      </c>
      <c r="O221" s="25">
        <v>131</v>
      </c>
      <c r="P221" s="2">
        <v>0.13100000000000001</v>
      </c>
      <c r="Q221" s="44"/>
      <c r="R221" s="44"/>
      <c r="S221" s="44"/>
      <c r="T221" s="44"/>
      <c r="U221" s="44"/>
      <c r="V221" s="44"/>
      <c r="W221" s="44"/>
    </row>
    <row r="222" spans="1:23" x14ac:dyDescent="0.25">
      <c r="A222" s="199"/>
      <c r="B222" s="94" t="s">
        <v>81</v>
      </c>
      <c r="C222" s="4">
        <v>10</v>
      </c>
      <c r="D222" s="2">
        <v>0.05</v>
      </c>
      <c r="E222" s="1">
        <v>17</v>
      </c>
      <c r="F222" s="2">
        <v>8.5858585858585856E-2</v>
      </c>
      <c r="G222" s="1"/>
      <c r="H222" s="2">
        <v>0</v>
      </c>
      <c r="I222" s="1"/>
      <c r="J222" s="2">
        <v>0</v>
      </c>
      <c r="K222" s="1">
        <v>18</v>
      </c>
      <c r="L222" s="2">
        <v>0.10778443113772455</v>
      </c>
      <c r="M222" s="1"/>
      <c r="N222" s="2">
        <v>0</v>
      </c>
      <c r="O222" s="25">
        <v>45</v>
      </c>
      <c r="P222" s="2">
        <v>4.4999999999999998E-2</v>
      </c>
      <c r="Q222" s="44"/>
      <c r="R222" s="44"/>
      <c r="S222" s="44"/>
      <c r="T222" s="44"/>
      <c r="U222" s="44"/>
      <c r="V222" s="44"/>
      <c r="W222" s="44"/>
    </row>
    <row r="223" spans="1:23" x14ac:dyDescent="0.25">
      <c r="A223" s="199"/>
      <c r="B223" s="94" t="s">
        <v>82</v>
      </c>
      <c r="C223" s="4"/>
      <c r="D223" s="2">
        <v>0</v>
      </c>
      <c r="E223" s="1"/>
      <c r="F223" s="2">
        <v>0</v>
      </c>
      <c r="G223" s="1"/>
      <c r="H223" s="2">
        <v>0</v>
      </c>
      <c r="I223" s="1"/>
      <c r="J223" s="2">
        <v>0</v>
      </c>
      <c r="K223" s="1">
        <v>5</v>
      </c>
      <c r="L223" s="2">
        <v>2.9940119760479042E-2</v>
      </c>
      <c r="M223" s="1"/>
      <c r="N223" s="2">
        <v>0</v>
      </c>
      <c r="O223" s="25">
        <v>5</v>
      </c>
      <c r="P223" s="2">
        <v>5.0000000000000001E-3</v>
      </c>
      <c r="Q223" s="44"/>
      <c r="R223" s="44"/>
      <c r="S223" s="44"/>
      <c r="T223" s="44"/>
      <c r="U223" s="44"/>
      <c r="V223" s="44"/>
      <c r="W223" s="44"/>
    </row>
    <row r="224" spans="1:23" x14ac:dyDescent="0.25">
      <c r="A224" s="200"/>
      <c r="B224" s="94" t="s">
        <v>35</v>
      </c>
      <c r="C224" s="4">
        <v>4</v>
      </c>
      <c r="D224" s="2">
        <v>0.02</v>
      </c>
      <c r="E224" s="1">
        <v>3</v>
      </c>
      <c r="F224" s="2">
        <v>1.5151515151515152E-2</v>
      </c>
      <c r="G224" s="1">
        <v>4</v>
      </c>
      <c r="H224" s="2">
        <v>0.02</v>
      </c>
      <c r="I224" s="1"/>
      <c r="J224" s="2">
        <v>0</v>
      </c>
      <c r="K224" s="1">
        <v>5</v>
      </c>
      <c r="L224" s="2">
        <v>2.9940119760479042E-2</v>
      </c>
      <c r="M224" s="1"/>
      <c r="N224" s="2">
        <v>0</v>
      </c>
      <c r="O224" s="25">
        <v>16</v>
      </c>
      <c r="P224" s="2">
        <v>1.6E-2</v>
      </c>
      <c r="Q224" s="44"/>
      <c r="R224" s="44"/>
      <c r="S224" s="44"/>
      <c r="T224" s="44"/>
      <c r="U224" s="44"/>
      <c r="V224" s="44"/>
      <c r="W224" s="44"/>
    </row>
    <row r="225" spans="1:23" x14ac:dyDescent="0.25">
      <c r="A225" s="207" t="s">
        <v>0</v>
      </c>
      <c r="B225" s="208"/>
      <c r="C225" s="1">
        <v>200</v>
      </c>
      <c r="D225" s="2">
        <v>1</v>
      </c>
      <c r="E225" s="1">
        <v>198</v>
      </c>
      <c r="F225" s="2">
        <v>1</v>
      </c>
      <c r="G225" s="1">
        <v>200</v>
      </c>
      <c r="H225" s="2">
        <v>1</v>
      </c>
      <c r="I225" s="1">
        <v>150</v>
      </c>
      <c r="J225" s="2">
        <v>1</v>
      </c>
      <c r="K225" s="1">
        <v>167</v>
      </c>
      <c r="L225" s="2">
        <v>1</v>
      </c>
      <c r="M225" s="1">
        <v>78</v>
      </c>
      <c r="N225" s="2">
        <v>1</v>
      </c>
      <c r="O225" s="25">
        <v>993</v>
      </c>
      <c r="P225" s="2">
        <v>0.99299999999999999</v>
      </c>
      <c r="Q225" s="44"/>
      <c r="R225" s="44"/>
      <c r="S225" s="44"/>
      <c r="T225" s="44"/>
      <c r="U225" s="44"/>
      <c r="V225" s="44"/>
      <c r="W225" s="44"/>
    </row>
    <row r="226" spans="1:23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</row>
    <row r="227" spans="1:23" ht="14.25" customHeight="1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</row>
    <row r="228" spans="1:23" x14ac:dyDescent="0.25">
      <c r="A228" s="201"/>
      <c r="B228" s="202"/>
      <c r="C228" s="174" t="s">
        <v>1</v>
      </c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6"/>
      <c r="O228" s="174" t="s">
        <v>0</v>
      </c>
      <c r="P228" s="176"/>
      <c r="Q228" s="44"/>
      <c r="R228" s="44"/>
      <c r="S228" s="44"/>
      <c r="T228" s="44"/>
      <c r="U228" s="44"/>
      <c r="V228" s="44"/>
      <c r="W228" s="44"/>
    </row>
    <row r="229" spans="1:23" x14ac:dyDescent="0.25">
      <c r="A229" s="203"/>
      <c r="B229" s="204"/>
      <c r="C229" s="174" t="s">
        <v>6</v>
      </c>
      <c r="D229" s="176"/>
      <c r="E229" s="174" t="s">
        <v>7</v>
      </c>
      <c r="F229" s="176"/>
      <c r="G229" s="174" t="s">
        <v>8</v>
      </c>
      <c r="H229" s="176"/>
      <c r="I229" s="174" t="s">
        <v>9</v>
      </c>
      <c r="J229" s="176"/>
      <c r="K229" s="174" t="s">
        <v>10</v>
      </c>
      <c r="L229" s="176"/>
      <c r="M229" s="174" t="s">
        <v>11</v>
      </c>
      <c r="N229" s="176"/>
      <c r="O229" s="177" t="s">
        <v>24</v>
      </c>
      <c r="P229" s="177" t="s">
        <v>5</v>
      </c>
      <c r="Q229" s="44"/>
      <c r="R229" s="44"/>
      <c r="S229" s="44"/>
      <c r="T229" s="44"/>
      <c r="U229" s="44"/>
      <c r="V229" s="44"/>
      <c r="W229" s="44"/>
    </row>
    <row r="230" spans="1:23" x14ac:dyDescent="0.25">
      <c r="A230" s="205"/>
      <c r="B230" s="206"/>
      <c r="C230" s="85" t="s">
        <v>24</v>
      </c>
      <c r="D230" s="85" t="s">
        <v>5</v>
      </c>
      <c r="E230" s="85" t="s">
        <v>24</v>
      </c>
      <c r="F230" s="85" t="s">
        <v>5</v>
      </c>
      <c r="G230" s="85" t="s">
        <v>24</v>
      </c>
      <c r="H230" s="85" t="s">
        <v>5</v>
      </c>
      <c r="I230" s="85" t="s">
        <v>24</v>
      </c>
      <c r="J230" s="85" t="s">
        <v>5</v>
      </c>
      <c r="K230" s="85" t="s">
        <v>24</v>
      </c>
      <c r="L230" s="85" t="s">
        <v>5</v>
      </c>
      <c r="M230" s="85" t="s">
        <v>24</v>
      </c>
      <c r="N230" s="85" t="s">
        <v>5</v>
      </c>
      <c r="O230" s="177"/>
      <c r="P230" s="177"/>
      <c r="Q230" s="44"/>
      <c r="R230" s="44"/>
      <c r="S230" s="44"/>
      <c r="T230" s="44"/>
      <c r="U230" s="44"/>
      <c r="V230" s="44"/>
      <c r="W230" s="44"/>
    </row>
    <row r="231" spans="1:23" ht="15" customHeight="1" x14ac:dyDescent="0.25">
      <c r="A231" s="181" t="s">
        <v>88</v>
      </c>
      <c r="B231" s="94" t="s">
        <v>78</v>
      </c>
      <c r="C231" s="4">
        <v>35</v>
      </c>
      <c r="D231" s="2">
        <v>0.17499999999999999</v>
      </c>
      <c r="E231" s="1">
        <v>42</v>
      </c>
      <c r="F231" s="2">
        <v>0.21</v>
      </c>
      <c r="G231" s="1">
        <v>42</v>
      </c>
      <c r="H231" s="2">
        <v>0.21</v>
      </c>
      <c r="I231" s="1">
        <v>27</v>
      </c>
      <c r="J231" s="2">
        <v>0.18</v>
      </c>
      <c r="K231" s="1">
        <v>28</v>
      </c>
      <c r="L231" s="2">
        <v>0.16470588235294117</v>
      </c>
      <c r="M231" s="1">
        <v>14</v>
      </c>
      <c r="N231" s="2">
        <v>0.17499999999999999</v>
      </c>
      <c r="O231" s="25">
        <v>188</v>
      </c>
      <c r="P231" s="2">
        <v>0.188</v>
      </c>
      <c r="Q231" s="44"/>
      <c r="R231" s="44"/>
      <c r="S231" s="44"/>
      <c r="T231" s="44"/>
      <c r="U231" s="44"/>
      <c r="V231" s="44"/>
      <c r="W231" s="44"/>
    </row>
    <row r="232" spans="1:23" x14ac:dyDescent="0.25">
      <c r="A232" s="182"/>
      <c r="B232" s="94" t="s">
        <v>79</v>
      </c>
      <c r="C232" s="4">
        <v>65</v>
      </c>
      <c r="D232" s="2">
        <v>0.32500000000000001</v>
      </c>
      <c r="E232" s="1">
        <v>60</v>
      </c>
      <c r="F232" s="2">
        <v>0.3</v>
      </c>
      <c r="G232" s="1">
        <v>77</v>
      </c>
      <c r="H232" s="2">
        <v>0.38500000000000001</v>
      </c>
      <c r="I232" s="1">
        <v>63</v>
      </c>
      <c r="J232" s="2">
        <v>0.42</v>
      </c>
      <c r="K232" s="1">
        <v>50</v>
      </c>
      <c r="L232" s="2">
        <v>0.29411764705882354</v>
      </c>
      <c r="M232" s="1">
        <v>21</v>
      </c>
      <c r="N232" s="2">
        <v>0.26250000000000001</v>
      </c>
      <c r="O232" s="25">
        <v>336</v>
      </c>
      <c r="P232" s="2">
        <v>0.33600000000000002</v>
      </c>
      <c r="Q232" s="44"/>
      <c r="R232" s="44"/>
      <c r="S232" s="44"/>
      <c r="T232" s="44"/>
      <c r="U232" s="44"/>
      <c r="V232" s="44"/>
      <c r="W232" s="44"/>
    </row>
    <row r="233" spans="1:23" x14ac:dyDescent="0.25">
      <c r="A233" s="182"/>
      <c r="B233" s="94" t="s">
        <v>80</v>
      </c>
      <c r="C233" s="4">
        <v>41</v>
      </c>
      <c r="D233" s="2">
        <v>0.20499999999999999</v>
      </c>
      <c r="E233" s="1">
        <v>54</v>
      </c>
      <c r="F233" s="2">
        <v>0.27</v>
      </c>
      <c r="G233" s="1">
        <v>42</v>
      </c>
      <c r="H233" s="2">
        <v>0.21</v>
      </c>
      <c r="I233" s="1">
        <v>34</v>
      </c>
      <c r="J233" s="2">
        <v>0.22666666666666666</v>
      </c>
      <c r="K233" s="1">
        <v>41</v>
      </c>
      <c r="L233" s="2">
        <v>0.2411764705882353</v>
      </c>
      <c r="M233" s="1">
        <v>20</v>
      </c>
      <c r="N233" s="2">
        <v>0.25</v>
      </c>
      <c r="O233" s="25">
        <v>232</v>
      </c>
      <c r="P233" s="2">
        <v>0.23200000000000001</v>
      </c>
      <c r="Q233" s="44"/>
      <c r="R233" s="44"/>
      <c r="S233" s="44"/>
      <c r="T233" s="44"/>
      <c r="U233" s="44"/>
      <c r="V233" s="44"/>
      <c r="W233" s="44"/>
    </row>
    <row r="234" spans="1:23" x14ac:dyDescent="0.25">
      <c r="A234" s="182"/>
      <c r="B234" s="94" t="s">
        <v>81</v>
      </c>
      <c r="C234" s="4">
        <v>23</v>
      </c>
      <c r="D234" s="2">
        <v>0.115</v>
      </c>
      <c r="E234" s="1">
        <v>6</v>
      </c>
      <c r="F234" s="2">
        <v>0.03</v>
      </c>
      <c r="G234" s="1">
        <v>16</v>
      </c>
      <c r="H234" s="2">
        <v>0.08</v>
      </c>
      <c r="I234" s="1">
        <v>5</v>
      </c>
      <c r="J234" s="2">
        <v>3.3333333333333333E-2</v>
      </c>
      <c r="K234" s="1">
        <v>18</v>
      </c>
      <c r="L234" s="2">
        <v>0.10588235294117647</v>
      </c>
      <c r="M234" s="1">
        <v>15</v>
      </c>
      <c r="N234" s="2">
        <v>0.1875</v>
      </c>
      <c r="O234" s="25">
        <v>83</v>
      </c>
      <c r="P234" s="2">
        <v>8.3000000000000004E-2</v>
      </c>
      <c r="Q234" s="44"/>
      <c r="R234" s="44"/>
      <c r="S234" s="44"/>
      <c r="T234" s="44"/>
      <c r="U234" s="44"/>
      <c r="V234" s="44"/>
      <c r="W234" s="44"/>
    </row>
    <row r="235" spans="1:23" x14ac:dyDescent="0.25">
      <c r="A235" s="182"/>
      <c r="B235" s="94" t="s">
        <v>82</v>
      </c>
      <c r="C235" s="4">
        <v>15</v>
      </c>
      <c r="D235" s="2">
        <v>7.4999999999999997E-2</v>
      </c>
      <c r="E235" s="1">
        <v>11</v>
      </c>
      <c r="F235" s="2">
        <v>5.5E-2</v>
      </c>
      <c r="G235" s="1">
        <v>2</v>
      </c>
      <c r="H235" s="2">
        <v>0.01</v>
      </c>
      <c r="I235" s="1">
        <v>8</v>
      </c>
      <c r="J235" s="2">
        <v>5.3333333333333337E-2</v>
      </c>
      <c r="K235" s="1">
        <v>21</v>
      </c>
      <c r="L235" s="2">
        <v>0.12352941176470589</v>
      </c>
      <c r="M235" s="1">
        <v>2</v>
      </c>
      <c r="N235" s="2">
        <v>2.5000000000000001E-2</v>
      </c>
      <c r="O235" s="25">
        <v>59</v>
      </c>
      <c r="P235" s="2">
        <v>5.8999999999999997E-2</v>
      </c>
      <c r="Q235" s="44"/>
      <c r="R235" s="44"/>
      <c r="S235" s="44"/>
      <c r="T235" s="44"/>
      <c r="U235" s="44"/>
      <c r="V235" s="44"/>
      <c r="W235" s="44"/>
    </row>
    <row r="236" spans="1:23" x14ac:dyDescent="0.25">
      <c r="A236" s="183"/>
      <c r="B236" s="94" t="s">
        <v>35</v>
      </c>
      <c r="C236" s="4">
        <v>21</v>
      </c>
      <c r="D236" s="2">
        <v>0.105</v>
      </c>
      <c r="E236" s="1">
        <v>25</v>
      </c>
      <c r="F236" s="2">
        <v>0.125</v>
      </c>
      <c r="G236" s="1">
        <v>21</v>
      </c>
      <c r="H236" s="2">
        <v>0.105</v>
      </c>
      <c r="I236" s="1">
        <v>13</v>
      </c>
      <c r="J236" s="2">
        <v>8.666666666666667E-2</v>
      </c>
      <c r="K236" s="1">
        <v>9</v>
      </c>
      <c r="L236" s="2">
        <v>5.2941176470588235E-2</v>
      </c>
      <c r="M236" s="1">
        <v>6</v>
      </c>
      <c r="N236" s="2">
        <v>7.4999999999999997E-2</v>
      </c>
      <c r="O236" s="25">
        <v>95</v>
      </c>
      <c r="P236" s="2">
        <v>9.5000000000000001E-2</v>
      </c>
      <c r="Q236" s="44"/>
      <c r="R236" s="44"/>
      <c r="S236" s="44"/>
      <c r="T236" s="44"/>
      <c r="U236" s="44"/>
      <c r="V236" s="44"/>
      <c r="W236" s="44"/>
    </row>
    <row r="237" spans="1:23" x14ac:dyDescent="0.25">
      <c r="A237" s="207" t="s">
        <v>0</v>
      </c>
      <c r="B237" s="208"/>
      <c r="C237" s="1">
        <v>200</v>
      </c>
      <c r="D237" s="2">
        <v>1</v>
      </c>
      <c r="E237" s="1">
        <v>198</v>
      </c>
      <c r="F237" s="2">
        <v>0.99</v>
      </c>
      <c r="G237" s="1">
        <v>200</v>
      </c>
      <c r="H237" s="2">
        <v>1</v>
      </c>
      <c r="I237" s="1">
        <v>150</v>
      </c>
      <c r="J237" s="2">
        <v>1</v>
      </c>
      <c r="K237" s="1">
        <v>167</v>
      </c>
      <c r="L237" s="2">
        <v>0.98235294117647054</v>
      </c>
      <c r="M237" s="1">
        <v>78</v>
      </c>
      <c r="N237" s="2">
        <v>0.97499999999999998</v>
      </c>
      <c r="O237" s="25">
        <v>993</v>
      </c>
      <c r="P237" s="2">
        <v>0.99299999999999999</v>
      </c>
      <c r="Q237" s="44"/>
      <c r="R237" s="44"/>
      <c r="S237" s="44"/>
      <c r="T237" s="44"/>
      <c r="U237" s="44"/>
      <c r="V237" s="44"/>
      <c r="W237" s="44"/>
    </row>
    <row r="238" spans="1:23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</row>
    <row r="239" spans="1:23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</row>
    <row r="240" spans="1:23" x14ac:dyDescent="0.25">
      <c r="A240" s="201"/>
      <c r="B240" s="202"/>
      <c r="C240" s="174" t="s">
        <v>1</v>
      </c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6"/>
      <c r="O240" s="174" t="s">
        <v>0</v>
      </c>
      <c r="P240" s="176"/>
      <c r="Q240" s="44"/>
      <c r="R240" s="44"/>
      <c r="S240" s="44"/>
      <c r="T240" s="44"/>
      <c r="U240" s="44"/>
      <c r="V240" s="44"/>
      <c r="W240" s="44"/>
    </row>
    <row r="241" spans="1:23" x14ac:dyDescent="0.25">
      <c r="A241" s="203"/>
      <c r="B241" s="204"/>
      <c r="C241" s="174" t="s">
        <v>6</v>
      </c>
      <c r="D241" s="176"/>
      <c r="E241" s="174" t="s">
        <v>7</v>
      </c>
      <c r="F241" s="176"/>
      <c r="G241" s="174" t="s">
        <v>8</v>
      </c>
      <c r="H241" s="176"/>
      <c r="I241" s="174" t="s">
        <v>9</v>
      </c>
      <c r="J241" s="176"/>
      <c r="K241" s="174" t="s">
        <v>10</v>
      </c>
      <c r="L241" s="176"/>
      <c r="M241" s="174" t="s">
        <v>11</v>
      </c>
      <c r="N241" s="176"/>
      <c r="O241" s="177" t="s">
        <v>24</v>
      </c>
      <c r="P241" s="177" t="s">
        <v>5</v>
      </c>
      <c r="Q241" s="44"/>
      <c r="R241" s="44"/>
      <c r="S241" s="44"/>
      <c r="T241" s="44"/>
      <c r="U241" s="44"/>
      <c r="V241" s="44"/>
      <c r="W241" s="44"/>
    </row>
    <row r="242" spans="1:23" x14ac:dyDescent="0.25">
      <c r="A242" s="205"/>
      <c r="B242" s="206"/>
      <c r="C242" s="85" t="s">
        <v>24</v>
      </c>
      <c r="D242" s="85" t="s">
        <v>5</v>
      </c>
      <c r="E242" s="85" t="s">
        <v>24</v>
      </c>
      <c r="F242" s="85" t="s">
        <v>5</v>
      </c>
      <c r="G242" s="85" t="s">
        <v>24</v>
      </c>
      <c r="H242" s="85" t="s">
        <v>5</v>
      </c>
      <c r="I242" s="85" t="s">
        <v>24</v>
      </c>
      <c r="J242" s="85" t="s">
        <v>5</v>
      </c>
      <c r="K242" s="85" t="s">
        <v>24</v>
      </c>
      <c r="L242" s="85" t="s">
        <v>5</v>
      </c>
      <c r="M242" s="85" t="s">
        <v>24</v>
      </c>
      <c r="N242" s="85" t="s">
        <v>5</v>
      </c>
      <c r="O242" s="177"/>
      <c r="P242" s="177"/>
      <c r="Q242" s="44"/>
      <c r="R242" s="44"/>
      <c r="S242" s="44"/>
      <c r="T242" s="44"/>
      <c r="U242" s="44"/>
      <c r="V242" s="44"/>
      <c r="W242" s="44"/>
    </row>
    <row r="243" spans="1:23" ht="15" customHeight="1" x14ac:dyDescent="0.25">
      <c r="A243" s="198" t="s">
        <v>89</v>
      </c>
      <c r="B243" s="94" t="s">
        <v>78</v>
      </c>
      <c r="C243" s="4">
        <v>88</v>
      </c>
      <c r="D243" s="2">
        <v>0.44</v>
      </c>
      <c r="E243" s="1">
        <v>95</v>
      </c>
      <c r="F243" s="2">
        <v>0.47499999999999998</v>
      </c>
      <c r="G243" s="1">
        <v>100</v>
      </c>
      <c r="H243" s="2">
        <v>0.5</v>
      </c>
      <c r="I243" s="1">
        <v>103</v>
      </c>
      <c r="J243" s="2">
        <v>0.68666666666666665</v>
      </c>
      <c r="K243" s="1">
        <v>75</v>
      </c>
      <c r="L243" s="2">
        <v>0.44117647058823528</v>
      </c>
      <c r="M243" s="1">
        <v>48</v>
      </c>
      <c r="N243" s="2">
        <v>0.6</v>
      </c>
      <c r="O243" s="25">
        <v>509</v>
      </c>
      <c r="P243" s="2">
        <v>0.50900000000000001</v>
      </c>
      <c r="Q243" s="44"/>
      <c r="R243" s="44"/>
      <c r="S243" s="44"/>
      <c r="T243" s="44"/>
      <c r="U243" s="44"/>
      <c r="V243" s="44"/>
      <c r="W243" s="44"/>
    </row>
    <row r="244" spans="1:23" x14ac:dyDescent="0.25">
      <c r="A244" s="199"/>
      <c r="B244" s="94" t="s">
        <v>79</v>
      </c>
      <c r="C244" s="4">
        <v>78</v>
      </c>
      <c r="D244" s="2">
        <v>0.39</v>
      </c>
      <c r="E244" s="1">
        <v>84</v>
      </c>
      <c r="F244" s="2">
        <v>0.42</v>
      </c>
      <c r="G244" s="1">
        <v>80</v>
      </c>
      <c r="H244" s="2">
        <v>0.4</v>
      </c>
      <c r="I244" s="1">
        <v>36</v>
      </c>
      <c r="J244" s="2">
        <v>0.24</v>
      </c>
      <c r="K244" s="1">
        <v>68</v>
      </c>
      <c r="L244" s="2">
        <v>0.4</v>
      </c>
      <c r="M244" s="1">
        <v>18</v>
      </c>
      <c r="N244" s="2">
        <v>0.22500000000000001</v>
      </c>
      <c r="O244" s="25">
        <v>364</v>
      </c>
      <c r="P244" s="2">
        <v>0.36399999999999999</v>
      </c>
      <c r="Q244" s="44"/>
      <c r="R244" s="44"/>
      <c r="S244" s="44"/>
      <c r="T244" s="44"/>
      <c r="U244" s="44"/>
      <c r="V244" s="44"/>
      <c r="W244" s="44"/>
    </row>
    <row r="245" spans="1:23" x14ac:dyDescent="0.25">
      <c r="A245" s="199"/>
      <c r="B245" s="94" t="s">
        <v>80</v>
      </c>
      <c r="C245" s="4">
        <v>32</v>
      </c>
      <c r="D245" s="2">
        <v>0.16</v>
      </c>
      <c r="E245" s="1">
        <v>19</v>
      </c>
      <c r="F245" s="2">
        <v>9.5000000000000001E-2</v>
      </c>
      <c r="G245" s="1">
        <v>20</v>
      </c>
      <c r="H245" s="2">
        <v>0.1</v>
      </c>
      <c r="I245" s="1">
        <v>11</v>
      </c>
      <c r="J245" s="2">
        <v>7.3333333333333334E-2</v>
      </c>
      <c r="K245" s="1">
        <v>18</v>
      </c>
      <c r="L245" s="2">
        <v>0.10588235294117647</v>
      </c>
      <c r="M245" s="1">
        <v>9</v>
      </c>
      <c r="N245" s="2">
        <v>0.1125</v>
      </c>
      <c r="O245" s="25">
        <v>109</v>
      </c>
      <c r="P245" s="2">
        <v>0.109</v>
      </c>
      <c r="Q245" s="44"/>
      <c r="R245" s="44"/>
      <c r="S245" s="44"/>
      <c r="T245" s="44"/>
      <c r="U245" s="44"/>
      <c r="V245" s="44"/>
      <c r="W245" s="44"/>
    </row>
    <row r="246" spans="1:23" x14ac:dyDescent="0.25">
      <c r="A246" s="199"/>
      <c r="B246" s="94" t="s">
        <v>81</v>
      </c>
      <c r="C246" s="4"/>
      <c r="D246" s="2">
        <v>0</v>
      </c>
      <c r="E246" s="1"/>
      <c r="F246" s="2">
        <v>0</v>
      </c>
      <c r="G246" s="1"/>
      <c r="H246" s="2">
        <v>0</v>
      </c>
      <c r="I246" s="1"/>
      <c r="J246" s="2">
        <v>0</v>
      </c>
      <c r="K246" s="1"/>
      <c r="L246" s="2">
        <v>0</v>
      </c>
      <c r="M246" s="1"/>
      <c r="N246" s="2">
        <v>0</v>
      </c>
      <c r="O246" s="25">
        <v>0</v>
      </c>
      <c r="P246" s="2">
        <v>0</v>
      </c>
      <c r="Q246" s="44"/>
      <c r="R246" s="44"/>
      <c r="S246" s="44"/>
      <c r="T246" s="44"/>
      <c r="U246" s="44"/>
      <c r="V246" s="44"/>
      <c r="W246" s="44"/>
    </row>
    <row r="247" spans="1:23" x14ac:dyDescent="0.25">
      <c r="A247" s="199"/>
      <c r="B247" s="94" t="s">
        <v>82</v>
      </c>
      <c r="C247" s="4"/>
      <c r="D247" s="2">
        <v>0</v>
      </c>
      <c r="E247" s="1"/>
      <c r="F247" s="2">
        <v>0</v>
      </c>
      <c r="G247" s="1"/>
      <c r="H247" s="2">
        <v>0</v>
      </c>
      <c r="I247" s="1"/>
      <c r="J247" s="2">
        <v>0</v>
      </c>
      <c r="K247" s="1"/>
      <c r="L247" s="2">
        <v>0</v>
      </c>
      <c r="M247" s="1"/>
      <c r="N247" s="2">
        <v>0</v>
      </c>
      <c r="O247" s="25">
        <v>0</v>
      </c>
      <c r="P247" s="2">
        <v>0</v>
      </c>
      <c r="Q247" s="44"/>
      <c r="R247" s="44"/>
      <c r="S247" s="44"/>
      <c r="T247" s="44"/>
      <c r="U247" s="44"/>
      <c r="V247" s="44"/>
      <c r="W247" s="44"/>
    </row>
    <row r="248" spans="1:23" x14ac:dyDescent="0.25">
      <c r="A248" s="200"/>
      <c r="B248" s="94" t="s">
        <v>35</v>
      </c>
      <c r="C248" s="4">
        <v>2</v>
      </c>
      <c r="D248" s="2">
        <v>0.01</v>
      </c>
      <c r="E248" s="1"/>
      <c r="F248" s="2">
        <v>0</v>
      </c>
      <c r="G248" s="1"/>
      <c r="H248" s="2">
        <v>0</v>
      </c>
      <c r="I248" s="1"/>
      <c r="J248" s="2">
        <v>0</v>
      </c>
      <c r="K248" s="1">
        <v>6</v>
      </c>
      <c r="L248" s="2">
        <v>3.5294117647058823E-2</v>
      </c>
      <c r="M248" s="1">
        <v>3</v>
      </c>
      <c r="N248" s="2">
        <v>3.7499999999999999E-2</v>
      </c>
      <c r="O248" s="25">
        <v>11</v>
      </c>
      <c r="P248" s="2">
        <v>1.0999999999999999E-2</v>
      </c>
      <c r="Q248" s="44"/>
      <c r="R248" s="44"/>
      <c r="S248" s="44"/>
      <c r="T248" s="44"/>
      <c r="U248" s="44"/>
      <c r="V248" s="44"/>
      <c r="W248" s="44"/>
    </row>
    <row r="249" spans="1:23" x14ac:dyDescent="0.25">
      <c r="A249" s="207" t="s">
        <v>0</v>
      </c>
      <c r="B249" s="208"/>
      <c r="C249" s="1">
        <v>200</v>
      </c>
      <c r="D249" s="2">
        <v>1</v>
      </c>
      <c r="E249" s="1">
        <v>198</v>
      </c>
      <c r="F249" s="2">
        <v>0.99</v>
      </c>
      <c r="G249" s="1">
        <v>200</v>
      </c>
      <c r="H249" s="2">
        <v>1</v>
      </c>
      <c r="I249" s="1">
        <v>150</v>
      </c>
      <c r="J249" s="2">
        <v>1</v>
      </c>
      <c r="K249" s="1">
        <v>167</v>
      </c>
      <c r="L249" s="2">
        <v>0.98235294117647054</v>
      </c>
      <c r="M249" s="1">
        <v>78</v>
      </c>
      <c r="N249" s="2">
        <v>0.97499999999999998</v>
      </c>
      <c r="O249" s="25">
        <v>993</v>
      </c>
      <c r="P249" s="2">
        <v>0.99299999999999999</v>
      </c>
      <c r="Q249" s="44"/>
      <c r="R249" s="44"/>
      <c r="S249" s="44"/>
      <c r="T249" s="44"/>
      <c r="U249" s="44"/>
      <c r="V249" s="44"/>
      <c r="W249" s="44"/>
    </row>
    <row r="250" spans="1:23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</row>
    <row r="251" spans="1:23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</row>
    <row r="252" spans="1:23" x14ac:dyDescent="0.25">
      <c r="A252" s="177"/>
      <c r="B252" s="177"/>
      <c r="C252" s="177" t="s">
        <v>1</v>
      </c>
      <c r="D252" s="177"/>
      <c r="E252" s="177"/>
      <c r="F252" s="177"/>
      <c r="G252" s="177"/>
      <c r="H252" s="177"/>
      <c r="I252" s="177"/>
      <c r="J252" s="177"/>
      <c r="K252" s="177"/>
      <c r="L252" s="177"/>
      <c r="M252" s="177"/>
      <c r="N252" s="177"/>
      <c r="O252" s="177" t="s">
        <v>0</v>
      </c>
      <c r="P252" s="177"/>
      <c r="Q252" s="44"/>
      <c r="R252" s="44"/>
      <c r="S252" s="44"/>
      <c r="T252" s="44"/>
      <c r="U252" s="44"/>
      <c r="V252" s="44"/>
      <c r="W252" s="44"/>
    </row>
    <row r="253" spans="1:23" x14ac:dyDescent="0.25">
      <c r="A253" s="177"/>
      <c r="B253" s="177"/>
      <c r="C253" s="177" t="s">
        <v>6</v>
      </c>
      <c r="D253" s="177"/>
      <c r="E253" s="177" t="s">
        <v>7</v>
      </c>
      <c r="F253" s="177"/>
      <c r="G253" s="177" t="s">
        <v>8</v>
      </c>
      <c r="H253" s="177"/>
      <c r="I253" s="177" t="s">
        <v>9</v>
      </c>
      <c r="J253" s="177"/>
      <c r="K253" s="177" t="s">
        <v>10</v>
      </c>
      <c r="L253" s="177"/>
      <c r="M253" s="177" t="s">
        <v>11</v>
      </c>
      <c r="N253" s="177"/>
      <c r="O253" s="177" t="s">
        <v>24</v>
      </c>
      <c r="P253" s="177" t="s">
        <v>5</v>
      </c>
      <c r="Q253" s="44"/>
      <c r="R253" s="44"/>
      <c r="S253" s="44"/>
      <c r="T253" s="44"/>
      <c r="U253" s="44"/>
      <c r="V253" s="44"/>
      <c r="W253" s="44"/>
    </row>
    <row r="254" spans="1:23" x14ac:dyDescent="0.25">
      <c r="A254" s="177"/>
      <c r="B254" s="177"/>
      <c r="C254" s="85" t="s">
        <v>24</v>
      </c>
      <c r="D254" s="85" t="s">
        <v>5</v>
      </c>
      <c r="E254" s="85" t="s">
        <v>24</v>
      </c>
      <c r="F254" s="85" t="s">
        <v>5</v>
      </c>
      <c r="G254" s="85" t="s">
        <v>24</v>
      </c>
      <c r="H254" s="85" t="s">
        <v>5</v>
      </c>
      <c r="I254" s="85" t="s">
        <v>24</v>
      </c>
      <c r="J254" s="85" t="s">
        <v>5</v>
      </c>
      <c r="K254" s="85" t="s">
        <v>24</v>
      </c>
      <c r="L254" s="85" t="s">
        <v>5</v>
      </c>
      <c r="M254" s="85" t="s">
        <v>24</v>
      </c>
      <c r="N254" s="85" t="s">
        <v>5</v>
      </c>
      <c r="O254" s="177"/>
      <c r="P254" s="177"/>
      <c r="Q254" s="44"/>
      <c r="R254" s="44"/>
      <c r="S254" s="44"/>
      <c r="T254" s="44"/>
      <c r="U254" s="44"/>
      <c r="V254" s="44"/>
      <c r="W254" s="44"/>
    </row>
    <row r="255" spans="1:23" ht="63" customHeight="1" x14ac:dyDescent="0.25">
      <c r="A255" s="178" t="s">
        <v>112</v>
      </c>
      <c r="B255" s="94" t="s">
        <v>94</v>
      </c>
      <c r="C255" s="1">
        <v>100</v>
      </c>
      <c r="D255" s="2">
        <v>0.5</v>
      </c>
      <c r="E255" s="1">
        <v>91</v>
      </c>
      <c r="F255" s="2">
        <v>0.45500000000000002</v>
      </c>
      <c r="G255" s="1">
        <v>70</v>
      </c>
      <c r="H255" s="2">
        <v>0.35</v>
      </c>
      <c r="I255" s="1">
        <v>63</v>
      </c>
      <c r="J255" s="2">
        <v>0.42</v>
      </c>
      <c r="K255" s="1">
        <v>74</v>
      </c>
      <c r="L255" s="2">
        <v>0.43529411764705883</v>
      </c>
      <c r="M255" s="1">
        <v>24</v>
      </c>
      <c r="N255" s="2">
        <v>0.3</v>
      </c>
      <c r="O255" s="43">
        <v>422</v>
      </c>
      <c r="P255" s="2">
        <v>0.42199999999999999</v>
      </c>
      <c r="Q255" s="44"/>
      <c r="R255" s="44"/>
      <c r="S255" s="44"/>
      <c r="T255" s="44"/>
      <c r="U255" s="44"/>
      <c r="V255" s="44"/>
      <c r="W255" s="44"/>
    </row>
    <row r="256" spans="1:23" ht="24" x14ac:dyDescent="0.25">
      <c r="A256" s="178"/>
      <c r="B256" s="94" t="s">
        <v>107</v>
      </c>
      <c r="C256" s="1">
        <v>45</v>
      </c>
      <c r="D256" s="2">
        <v>0.22500000000000001</v>
      </c>
      <c r="E256" s="1">
        <v>40</v>
      </c>
      <c r="F256" s="2">
        <v>0.2</v>
      </c>
      <c r="G256" s="1">
        <v>55</v>
      </c>
      <c r="H256" s="2">
        <v>0.27500000000000002</v>
      </c>
      <c r="I256" s="1">
        <v>20</v>
      </c>
      <c r="J256" s="2">
        <v>0.13333333333333333</v>
      </c>
      <c r="K256" s="1">
        <v>20</v>
      </c>
      <c r="L256" s="2">
        <v>0.11764705882352941</v>
      </c>
      <c r="M256" s="1">
        <v>42</v>
      </c>
      <c r="N256" s="2">
        <v>0.52500000000000002</v>
      </c>
      <c r="O256" s="43">
        <v>222</v>
      </c>
      <c r="P256" s="2">
        <v>0.222</v>
      </c>
      <c r="Q256" s="44"/>
      <c r="R256" s="44"/>
      <c r="S256" s="44"/>
      <c r="T256" s="44"/>
      <c r="U256" s="44"/>
      <c r="V256" s="44"/>
      <c r="W256" s="44"/>
    </row>
    <row r="257" spans="1:23" ht="24" x14ac:dyDescent="0.25">
      <c r="A257" s="178"/>
      <c r="B257" s="94" t="s">
        <v>99</v>
      </c>
      <c r="C257" s="1">
        <v>50</v>
      </c>
      <c r="D257" s="2">
        <v>0.25</v>
      </c>
      <c r="E257" s="1">
        <v>69</v>
      </c>
      <c r="F257" s="2">
        <v>0.34499999999999997</v>
      </c>
      <c r="G257" s="1">
        <v>80</v>
      </c>
      <c r="H257" s="2">
        <v>0.4</v>
      </c>
      <c r="I257" s="1">
        <v>33</v>
      </c>
      <c r="J257" s="2">
        <v>0.22</v>
      </c>
      <c r="K257" s="1">
        <v>38</v>
      </c>
      <c r="L257" s="2">
        <v>0.22352941176470589</v>
      </c>
      <c r="M257" s="1">
        <v>30</v>
      </c>
      <c r="N257" s="2">
        <v>0.375</v>
      </c>
      <c r="O257" s="43">
        <v>300</v>
      </c>
      <c r="P257" s="2">
        <v>0.3</v>
      </c>
      <c r="Q257" s="44"/>
      <c r="R257" s="44"/>
      <c r="S257" s="44"/>
      <c r="T257" s="44"/>
      <c r="U257" s="44"/>
      <c r="V257" s="44"/>
      <c r="W257" s="44"/>
    </row>
    <row r="258" spans="1:23" ht="24" x14ac:dyDescent="0.25">
      <c r="A258" s="178"/>
      <c r="B258" s="94" t="s">
        <v>90</v>
      </c>
      <c r="C258" s="1">
        <v>175</v>
      </c>
      <c r="D258" s="2">
        <v>0.875</v>
      </c>
      <c r="E258" s="1">
        <v>161</v>
      </c>
      <c r="F258" s="2">
        <v>0.80500000000000005</v>
      </c>
      <c r="G258" s="1">
        <v>179</v>
      </c>
      <c r="H258" s="2">
        <v>0.89500000000000002</v>
      </c>
      <c r="I258" s="1">
        <v>122</v>
      </c>
      <c r="J258" s="2">
        <v>0.81333333333333335</v>
      </c>
      <c r="K258" s="1">
        <v>130</v>
      </c>
      <c r="L258" s="2">
        <v>0.76470588235294112</v>
      </c>
      <c r="M258" s="1">
        <v>57</v>
      </c>
      <c r="N258" s="2">
        <v>0.71250000000000002</v>
      </c>
      <c r="O258" s="43">
        <v>824</v>
      </c>
      <c r="P258" s="2">
        <v>0.82399999999999995</v>
      </c>
      <c r="Q258" s="44"/>
      <c r="R258" s="44"/>
      <c r="S258" s="44"/>
      <c r="T258" s="44"/>
      <c r="U258" s="44"/>
      <c r="V258" s="44"/>
      <c r="W258" s="44"/>
    </row>
    <row r="259" spans="1:23" ht="48" x14ac:dyDescent="0.25">
      <c r="A259" s="178"/>
      <c r="B259" s="94" t="s">
        <v>108</v>
      </c>
      <c r="C259" s="1">
        <v>21</v>
      </c>
      <c r="D259" s="2">
        <v>0.105</v>
      </c>
      <c r="E259" s="1">
        <v>10</v>
      </c>
      <c r="F259" s="2">
        <v>0.05</v>
      </c>
      <c r="G259" s="1"/>
      <c r="H259" s="2">
        <v>0</v>
      </c>
      <c r="I259" s="1">
        <v>12</v>
      </c>
      <c r="J259" s="2">
        <v>0.08</v>
      </c>
      <c r="K259" s="1"/>
      <c r="L259" s="2">
        <v>0</v>
      </c>
      <c r="M259" s="1">
        <v>5</v>
      </c>
      <c r="N259" s="2">
        <v>6.25E-2</v>
      </c>
      <c r="O259" s="43">
        <v>48</v>
      </c>
      <c r="P259" s="2">
        <v>4.8000000000000001E-2</v>
      </c>
      <c r="Q259" s="44"/>
      <c r="R259" s="44"/>
      <c r="S259" s="44"/>
      <c r="T259" s="44"/>
      <c r="U259" s="44"/>
      <c r="V259" s="44"/>
      <c r="W259" s="44"/>
    </row>
    <row r="260" spans="1:23" ht="36" x14ac:dyDescent="0.25">
      <c r="A260" s="178"/>
      <c r="B260" s="94" t="s">
        <v>100</v>
      </c>
      <c r="C260" s="1">
        <v>17</v>
      </c>
      <c r="D260" s="2">
        <v>8.5000000000000006E-2</v>
      </c>
      <c r="E260" s="1">
        <v>12</v>
      </c>
      <c r="F260" s="2">
        <v>0.06</v>
      </c>
      <c r="G260" s="1"/>
      <c r="H260" s="2">
        <v>0</v>
      </c>
      <c r="I260" s="1">
        <v>8</v>
      </c>
      <c r="J260" s="2">
        <v>5.3333333333333337E-2</v>
      </c>
      <c r="K260" s="1">
        <v>37</v>
      </c>
      <c r="L260" s="2">
        <v>0.21764705882352942</v>
      </c>
      <c r="M260" s="1">
        <v>7</v>
      </c>
      <c r="N260" s="2">
        <v>8.7499999999999994E-2</v>
      </c>
      <c r="O260" s="43">
        <v>81</v>
      </c>
      <c r="P260" s="2">
        <v>8.1000000000000003E-2</v>
      </c>
      <c r="Q260" s="44"/>
      <c r="R260" s="44"/>
      <c r="S260" s="44"/>
      <c r="T260" s="44"/>
      <c r="U260" s="44"/>
      <c r="V260" s="44"/>
      <c r="W260" s="44"/>
    </row>
    <row r="261" spans="1:23" ht="48" x14ac:dyDescent="0.25">
      <c r="A261" s="178"/>
      <c r="B261" s="94" t="s">
        <v>92</v>
      </c>
      <c r="C261" s="1">
        <v>70</v>
      </c>
      <c r="D261" s="2">
        <v>0.35</v>
      </c>
      <c r="E261" s="1">
        <v>80</v>
      </c>
      <c r="F261" s="2">
        <v>0.4</v>
      </c>
      <c r="G261" s="1">
        <v>91</v>
      </c>
      <c r="H261" s="2">
        <v>0.45500000000000002</v>
      </c>
      <c r="I261" s="1">
        <v>66</v>
      </c>
      <c r="J261" s="2">
        <v>0.44</v>
      </c>
      <c r="K261" s="1">
        <v>42</v>
      </c>
      <c r="L261" s="2">
        <v>0.24705882352941178</v>
      </c>
      <c r="M261" s="1">
        <v>56</v>
      </c>
      <c r="N261" s="2">
        <v>0.7</v>
      </c>
      <c r="O261" s="43">
        <v>405</v>
      </c>
      <c r="P261" s="2">
        <v>0.40500000000000003</v>
      </c>
      <c r="Q261" s="44"/>
      <c r="R261" s="44"/>
      <c r="S261" s="44"/>
      <c r="T261" s="44"/>
      <c r="U261" s="44"/>
      <c r="V261" s="44"/>
      <c r="W261" s="44"/>
    </row>
    <row r="262" spans="1:23" ht="24" x14ac:dyDescent="0.25">
      <c r="A262" s="178"/>
      <c r="B262" s="94" t="s">
        <v>104</v>
      </c>
      <c r="C262" s="1">
        <v>11</v>
      </c>
      <c r="D262" s="2">
        <v>5.5E-2</v>
      </c>
      <c r="E262" s="1"/>
      <c r="F262" s="2">
        <v>0</v>
      </c>
      <c r="G262" s="1"/>
      <c r="H262" s="2">
        <v>0</v>
      </c>
      <c r="I262" s="1">
        <v>8</v>
      </c>
      <c r="J262" s="2">
        <v>5.3333333333333337E-2</v>
      </c>
      <c r="K262" s="1"/>
      <c r="L262" s="2">
        <v>0</v>
      </c>
      <c r="M262" s="1">
        <v>9</v>
      </c>
      <c r="N262" s="2">
        <v>0.1125</v>
      </c>
      <c r="O262" s="43">
        <v>28</v>
      </c>
      <c r="P262" s="2">
        <v>2.8000000000000001E-2</v>
      </c>
      <c r="Q262" s="44"/>
      <c r="R262" s="44"/>
      <c r="S262" s="44"/>
      <c r="T262" s="44"/>
      <c r="U262" s="44"/>
      <c r="V262" s="44"/>
      <c r="W262" s="44"/>
    </row>
    <row r="263" spans="1:23" ht="36" x14ac:dyDescent="0.25">
      <c r="A263" s="178"/>
      <c r="B263" s="94" t="s">
        <v>98</v>
      </c>
      <c r="C263" s="1">
        <v>60</v>
      </c>
      <c r="D263" s="2">
        <v>0.3</v>
      </c>
      <c r="E263" s="1">
        <v>68</v>
      </c>
      <c r="F263" s="2">
        <v>0.34</v>
      </c>
      <c r="G263" s="1">
        <v>52</v>
      </c>
      <c r="H263" s="2">
        <v>0.26</v>
      </c>
      <c r="I263" s="1">
        <v>25</v>
      </c>
      <c r="J263" s="2">
        <v>0.16666666666666666</v>
      </c>
      <c r="K263" s="1">
        <v>44</v>
      </c>
      <c r="L263" s="2">
        <v>0.25882352941176473</v>
      </c>
      <c r="M263" s="1">
        <v>21</v>
      </c>
      <c r="N263" s="2">
        <v>0.26250000000000001</v>
      </c>
      <c r="O263" s="43">
        <v>270</v>
      </c>
      <c r="P263" s="2">
        <v>0.27</v>
      </c>
      <c r="Q263" s="44"/>
      <c r="R263" s="44"/>
      <c r="S263" s="44"/>
      <c r="T263" s="44"/>
      <c r="U263" s="44"/>
      <c r="V263" s="44"/>
      <c r="W263" s="44"/>
    </row>
    <row r="264" spans="1:23" ht="24" x14ac:dyDescent="0.25">
      <c r="A264" s="178"/>
      <c r="B264" s="94" t="s">
        <v>105</v>
      </c>
      <c r="C264" s="1"/>
      <c r="D264" s="2">
        <v>0</v>
      </c>
      <c r="E264" s="1"/>
      <c r="F264" s="2">
        <v>0</v>
      </c>
      <c r="G264" s="1"/>
      <c r="H264" s="2">
        <v>0</v>
      </c>
      <c r="I264" s="1">
        <v>3</v>
      </c>
      <c r="J264" s="2">
        <v>0.02</v>
      </c>
      <c r="K264" s="1">
        <v>11</v>
      </c>
      <c r="L264" s="2">
        <v>6.4705882352941183E-2</v>
      </c>
      <c r="M264" s="1"/>
      <c r="N264" s="2">
        <v>0</v>
      </c>
      <c r="O264" s="43">
        <v>14</v>
      </c>
      <c r="P264" s="2">
        <v>1.4E-2</v>
      </c>
      <c r="Q264" s="44"/>
      <c r="R264" s="44"/>
      <c r="S264" s="44"/>
      <c r="T264" s="44"/>
      <c r="U264" s="44"/>
      <c r="V264" s="44"/>
      <c r="W264" s="44"/>
    </row>
    <row r="265" spans="1:23" ht="36" x14ac:dyDescent="0.25">
      <c r="A265" s="178"/>
      <c r="B265" s="94" t="s">
        <v>102</v>
      </c>
      <c r="C265" s="1">
        <v>10</v>
      </c>
      <c r="D265" s="2">
        <v>0.05</v>
      </c>
      <c r="E265" s="1"/>
      <c r="F265" s="2">
        <v>0</v>
      </c>
      <c r="G265" s="1"/>
      <c r="H265" s="2">
        <v>0</v>
      </c>
      <c r="I265" s="1">
        <v>9</v>
      </c>
      <c r="J265" s="2">
        <v>0.06</v>
      </c>
      <c r="K265" s="1">
        <v>8</v>
      </c>
      <c r="L265" s="2">
        <v>4.7058823529411764E-2</v>
      </c>
      <c r="M265" s="1"/>
      <c r="N265" s="2">
        <v>0</v>
      </c>
      <c r="O265" s="43">
        <v>27</v>
      </c>
      <c r="P265" s="2">
        <v>2.7E-2</v>
      </c>
      <c r="Q265" s="44"/>
      <c r="R265" s="44"/>
      <c r="S265" s="44"/>
      <c r="T265" s="44"/>
      <c r="U265" s="44"/>
      <c r="V265" s="44"/>
      <c r="W265" s="44"/>
    </row>
    <row r="266" spans="1:23" ht="60" x14ac:dyDescent="0.25">
      <c r="A266" s="178"/>
      <c r="B266" s="164" t="s">
        <v>91</v>
      </c>
      <c r="C266" s="1">
        <v>70</v>
      </c>
      <c r="D266" s="2">
        <v>0.35</v>
      </c>
      <c r="E266" s="1">
        <v>77</v>
      </c>
      <c r="F266" s="2">
        <v>0.38500000000000001</v>
      </c>
      <c r="G266" s="1">
        <v>100</v>
      </c>
      <c r="H266" s="2">
        <v>0.5</v>
      </c>
      <c r="I266" s="1">
        <v>80</v>
      </c>
      <c r="J266" s="2">
        <v>0.53333333333333333</v>
      </c>
      <c r="K266" s="1">
        <v>80</v>
      </c>
      <c r="L266" s="2">
        <v>0.47058823529411764</v>
      </c>
      <c r="M266" s="1">
        <v>58</v>
      </c>
      <c r="N266" s="2">
        <v>0.72499999999999998</v>
      </c>
      <c r="O266" s="43">
        <v>465</v>
      </c>
      <c r="P266" s="2">
        <v>0.46500000000000002</v>
      </c>
      <c r="Q266" s="44"/>
      <c r="R266" s="44"/>
      <c r="S266" s="44"/>
      <c r="T266" s="44"/>
      <c r="U266" s="44"/>
      <c r="V266" s="44"/>
      <c r="W266" s="44"/>
    </row>
    <row r="267" spans="1:23" ht="24" x14ac:dyDescent="0.25">
      <c r="A267" s="178"/>
      <c r="B267" s="93" t="s">
        <v>109</v>
      </c>
      <c r="C267" s="1">
        <v>47</v>
      </c>
      <c r="D267" s="2">
        <v>0.23499999999999999</v>
      </c>
      <c r="E267" s="1">
        <v>55</v>
      </c>
      <c r="F267" s="2">
        <v>0.27500000000000002</v>
      </c>
      <c r="G267" s="1">
        <v>80</v>
      </c>
      <c r="H267" s="2">
        <v>0.4</v>
      </c>
      <c r="I267" s="1">
        <v>21</v>
      </c>
      <c r="J267" s="2">
        <v>0.14000000000000001</v>
      </c>
      <c r="K267" s="1">
        <v>43</v>
      </c>
      <c r="L267" s="2">
        <v>0.25294117647058822</v>
      </c>
      <c r="M267" s="1">
        <v>18</v>
      </c>
      <c r="N267" s="2">
        <v>0.22500000000000001</v>
      </c>
      <c r="O267" s="43">
        <v>264</v>
      </c>
      <c r="P267" s="2">
        <v>0.26400000000000001</v>
      </c>
      <c r="Q267" s="44"/>
      <c r="R267" s="44"/>
      <c r="S267" s="44"/>
      <c r="T267" s="44"/>
      <c r="U267" s="44"/>
      <c r="V267" s="44"/>
      <c r="W267" s="44"/>
    </row>
    <row r="268" spans="1:23" ht="24" x14ac:dyDescent="0.25">
      <c r="A268" s="178"/>
      <c r="B268" s="94" t="s">
        <v>97</v>
      </c>
      <c r="C268" s="1">
        <v>27</v>
      </c>
      <c r="D268" s="2">
        <v>0.13500000000000001</v>
      </c>
      <c r="E268" s="1">
        <v>43</v>
      </c>
      <c r="F268" s="2">
        <v>0.215</v>
      </c>
      <c r="G268" s="1">
        <v>21</v>
      </c>
      <c r="H268" s="2">
        <v>0.105</v>
      </c>
      <c r="I268" s="1">
        <v>21</v>
      </c>
      <c r="J268" s="2">
        <v>0.14000000000000001</v>
      </c>
      <c r="K268" s="1">
        <v>23</v>
      </c>
      <c r="L268" s="2">
        <v>0.13529411764705881</v>
      </c>
      <c r="M268" s="1">
        <v>10</v>
      </c>
      <c r="N268" s="2">
        <v>0.125</v>
      </c>
      <c r="O268" s="43">
        <v>145</v>
      </c>
      <c r="P268" s="2">
        <v>0.14499999999999999</v>
      </c>
      <c r="Q268" s="44"/>
      <c r="R268" s="44"/>
      <c r="S268" s="44"/>
      <c r="T268" s="44"/>
      <c r="U268" s="44"/>
      <c r="V268" s="44"/>
      <c r="W268" s="44"/>
    </row>
    <row r="269" spans="1:23" ht="24" x14ac:dyDescent="0.25">
      <c r="A269" s="178"/>
      <c r="B269" s="94" t="s">
        <v>101</v>
      </c>
      <c r="C269" s="1">
        <v>22</v>
      </c>
      <c r="D269" s="2">
        <v>0.11</v>
      </c>
      <c r="E269" s="1">
        <v>20</v>
      </c>
      <c r="F269" s="2">
        <v>0.1</v>
      </c>
      <c r="G269" s="1">
        <v>13</v>
      </c>
      <c r="H269" s="2">
        <v>6.5000000000000002E-2</v>
      </c>
      <c r="I269" s="1">
        <v>12</v>
      </c>
      <c r="J269" s="2">
        <v>0.08</v>
      </c>
      <c r="K269" s="1">
        <v>17</v>
      </c>
      <c r="L269" s="2">
        <v>0.1</v>
      </c>
      <c r="M269" s="1">
        <v>6</v>
      </c>
      <c r="N269" s="2">
        <v>7.4999999999999997E-2</v>
      </c>
      <c r="O269" s="43">
        <v>90</v>
      </c>
      <c r="P269" s="2">
        <v>0.09</v>
      </c>
      <c r="Q269" s="44"/>
      <c r="R269" s="44"/>
      <c r="S269" s="44"/>
      <c r="T269" s="44"/>
      <c r="U269" s="44"/>
      <c r="V269" s="44"/>
      <c r="W269" s="44"/>
    </row>
    <row r="270" spans="1:23" ht="24" x14ac:dyDescent="0.25">
      <c r="A270" s="178"/>
      <c r="B270" s="94" t="s">
        <v>96</v>
      </c>
      <c r="C270" s="1">
        <v>60</v>
      </c>
      <c r="D270" s="2">
        <v>0.3</v>
      </c>
      <c r="E270" s="1">
        <v>70</v>
      </c>
      <c r="F270" s="2">
        <v>0.35</v>
      </c>
      <c r="G270" s="1">
        <v>67</v>
      </c>
      <c r="H270" s="2">
        <v>0.33500000000000002</v>
      </c>
      <c r="I270" s="1">
        <v>44</v>
      </c>
      <c r="J270" s="2">
        <v>0.29333333333333333</v>
      </c>
      <c r="K270" s="1">
        <v>45</v>
      </c>
      <c r="L270" s="2">
        <v>0.26470588235294118</v>
      </c>
      <c r="M270" s="1">
        <v>4</v>
      </c>
      <c r="N270" s="2">
        <v>0.05</v>
      </c>
      <c r="O270" s="43">
        <v>290</v>
      </c>
      <c r="P270" s="2">
        <v>0.28999999999999998</v>
      </c>
      <c r="Q270" s="44"/>
      <c r="R270" s="44"/>
      <c r="S270" s="44"/>
      <c r="T270" s="44"/>
      <c r="U270" s="44"/>
      <c r="V270" s="44"/>
      <c r="W270" s="44"/>
    </row>
    <row r="271" spans="1:23" ht="24" x14ac:dyDescent="0.25">
      <c r="A271" s="178"/>
      <c r="B271" s="94" t="s">
        <v>103</v>
      </c>
      <c r="C271" s="1">
        <v>41</v>
      </c>
      <c r="D271" s="2">
        <v>0.20499999999999999</v>
      </c>
      <c r="E271" s="1">
        <v>30</v>
      </c>
      <c r="F271" s="2">
        <v>0.15</v>
      </c>
      <c r="G271" s="1">
        <v>21</v>
      </c>
      <c r="H271" s="2">
        <v>0.105</v>
      </c>
      <c r="I271" s="1">
        <v>21</v>
      </c>
      <c r="J271" s="2">
        <v>0.14000000000000001</v>
      </c>
      <c r="K271" s="1">
        <v>23</v>
      </c>
      <c r="L271" s="2">
        <v>0.13529411764705881</v>
      </c>
      <c r="M271" s="1">
        <v>5</v>
      </c>
      <c r="N271" s="2">
        <v>6.25E-2</v>
      </c>
      <c r="O271" s="43">
        <v>141</v>
      </c>
      <c r="P271" s="2">
        <v>0.14099999999999999</v>
      </c>
      <c r="Q271" s="44"/>
      <c r="R271" s="44"/>
      <c r="S271" s="44"/>
      <c r="T271" s="44"/>
      <c r="U271" s="44"/>
      <c r="V271" s="44"/>
      <c r="W271" s="44"/>
    </row>
    <row r="272" spans="1:23" ht="36" x14ac:dyDescent="0.25">
      <c r="A272" s="178"/>
      <c r="B272" s="94" t="s">
        <v>95</v>
      </c>
      <c r="C272" s="1">
        <v>98</v>
      </c>
      <c r="D272" s="2">
        <v>0.49</v>
      </c>
      <c r="E272" s="1">
        <v>79</v>
      </c>
      <c r="F272" s="2">
        <v>0.39500000000000002</v>
      </c>
      <c r="G272" s="1">
        <v>85</v>
      </c>
      <c r="H272" s="2">
        <v>0.42499999999999999</v>
      </c>
      <c r="I272" s="1">
        <v>55</v>
      </c>
      <c r="J272" s="2">
        <v>0.36666666666666664</v>
      </c>
      <c r="K272" s="1">
        <v>67</v>
      </c>
      <c r="L272" s="2">
        <v>0.39411764705882352</v>
      </c>
      <c r="M272" s="1">
        <v>20</v>
      </c>
      <c r="N272" s="2">
        <v>0.25</v>
      </c>
      <c r="O272" s="43">
        <v>404</v>
      </c>
      <c r="P272" s="2">
        <v>0.40400000000000003</v>
      </c>
      <c r="Q272" s="44"/>
      <c r="R272" s="44"/>
      <c r="S272" s="44"/>
      <c r="T272" s="44"/>
      <c r="U272" s="44"/>
      <c r="V272" s="44"/>
      <c r="W272" s="44"/>
    </row>
    <row r="273" spans="1:23" ht="36" x14ac:dyDescent="0.25">
      <c r="A273" s="178"/>
      <c r="B273" s="94" t="s">
        <v>93</v>
      </c>
      <c r="C273" s="1">
        <v>50</v>
      </c>
      <c r="D273" s="2">
        <v>0.25</v>
      </c>
      <c r="E273" s="1">
        <v>61</v>
      </c>
      <c r="F273" s="2">
        <v>0.30499999999999999</v>
      </c>
      <c r="G273" s="1">
        <v>68</v>
      </c>
      <c r="H273" s="2">
        <v>0.34</v>
      </c>
      <c r="I273" s="1">
        <v>44</v>
      </c>
      <c r="J273" s="2">
        <v>0.29333333333333333</v>
      </c>
      <c r="K273" s="1">
        <v>60</v>
      </c>
      <c r="L273" s="2">
        <v>0.35294117647058826</v>
      </c>
      <c r="M273" s="1">
        <v>19</v>
      </c>
      <c r="N273" s="2">
        <v>0.23749999999999999</v>
      </c>
      <c r="O273" s="43">
        <v>302</v>
      </c>
      <c r="P273" s="2">
        <v>0.30199999999999999</v>
      </c>
      <c r="Q273" s="44"/>
      <c r="R273" s="44"/>
      <c r="S273" s="44"/>
      <c r="T273" s="44"/>
      <c r="U273" s="44"/>
      <c r="V273" s="44"/>
      <c r="W273" s="44"/>
    </row>
    <row r="274" spans="1:23" ht="24" x14ac:dyDescent="0.25">
      <c r="A274" s="178"/>
      <c r="B274" s="93" t="s">
        <v>110</v>
      </c>
      <c r="C274" s="1"/>
      <c r="D274" s="2">
        <v>0</v>
      </c>
      <c r="E274" s="1"/>
      <c r="F274" s="2">
        <v>0</v>
      </c>
      <c r="G274" s="1"/>
      <c r="H274" s="2">
        <v>0</v>
      </c>
      <c r="I274" s="1">
        <v>4</v>
      </c>
      <c r="J274" s="2">
        <v>2.6666666666666668E-2</v>
      </c>
      <c r="K274" s="1">
        <v>9</v>
      </c>
      <c r="L274" s="2">
        <v>5.2941176470588235E-2</v>
      </c>
      <c r="M274" s="1"/>
      <c r="N274" s="2">
        <v>0</v>
      </c>
      <c r="O274" s="43">
        <v>13</v>
      </c>
      <c r="P274" s="2">
        <v>1.2999999999999999E-2</v>
      </c>
      <c r="Q274" s="44"/>
      <c r="R274" s="44"/>
      <c r="S274" s="44"/>
      <c r="T274" s="44"/>
      <c r="U274" s="44"/>
      <c r="V274" s="44"/>
      <c r="W274" s="44"/>
    </row>
    <row r="275" spans="1:23" x14ac:dyDescent="0.25">
      <c r="A275" s="178"/>
      <c r="B275" s="93" t="s">
        <v>111</v>
      </c>
      <c r="C275" s="1"/>
      <c r="D275" s="2">
        <v>0</v>
      </c>
      <c r="E275" s="1">
        <v>4</v>
      </c>
      <c r="F275" s="2">
        <v>0.02</v>
      </c>
      <c r="G275" s="1"/>
      <c r="H275" s="2">
        <v>0</v>
      </c>
      <c r="I275" s="1">
        <v>7</v>
      </c>
      <c r="J275" s="2">
        <v>4.6666666666666669E-2</v>
      </c>
      <c r="K275" s="1">
        <v>4</v>
      </c>
      <c r="L275" s="2">
        <v>2.3529411764705882E-2</v>
      </c>
      <c r="M275" s="1"/>
      <c r="N275" s="2">
        <v>0</v>
      </c>
      <c r="O275" s="43">
        <v>15</v>
      </c>
      <c r="P275" s="2">
        <v>1.4999999999999999E-2</v>
      </c>
      <c r="Q275" s="44"/>
      <c r="R275" s="44"/>
      <c r="S275" s="44"/>
      <c r="T275" s="44"/>
      <c r="U275" s="44"/>
      <c r="V275" s="44"/>
      <c r="W275" s="44"/>
    </row>
    <row r="276" spans="1:23" x14ac:dyDescent="0.25">
      <c r="A276" s="178"/>
      <c r="B276" s="93" t="s">
        <v>106</v>
      </c>
      <c r="C276" s="1"/>
      <c r="D276" s="2">
        <v>0</v>
      </c>
      <c r="E276" s="1"/>
      <c r="F276" s="2">
        <v>0</v>
      </c>
      <c r="G276" s="1"/>
      <c r="H276" s="2">
        <v>0</v>
      </c>
      <c r="I276" s="1"/>
      <c r="J276" s="2">
        <v>0</v>
      </c>
      <c r="K276" s="1"/>
      <c r="L276" s="2">
        <v>0</v>
      </c>
      <c r="M276" s="1"/>
      <c r="N276" s="2">
        <v>0</v>
      </c>
      <c r="O276" s="43">
        <v>0</v>
      </c>
      <c r="P276" s="2">
        <v>0</v>
      </c>
      <c r="Q276" s="44"/>
      <c r="R276" s="44"/>
      <c r="S276" s="44"/>
      <c r="T276" s="44"/>
      <c r="U276" s="44"/>
      <c r="V276" s="44"/>
      <c r="W276" s="44"/>
    </row>
    <row r="277" spans="1:23" x14ac:dyDescent="0.25">
      <c r="A277" s="178"/>
      <c r="B277" s="94" t="s">
        <v>35</v>
      </c>
      <c r="C277" s="1">
        <v>4</v>
      </c>
      <c r="D277" s="2">
        <v>0.02</v>
      </c>
      <c r="E277" s="1"/>
      <c r="F277" s="2">
        <v>0</v>
      </c>
      <c r="G277" s="1"/>
      <c r="H277" s="2">
        <v>0</v>
      </c>
      <c r="I277" s="1">
        <v>12</v>
      </c>
      <c r="J277" s="2">
        <v>0.08</v>
      </c>
      <c r="K277" s="1">
        <v>8</v>
      </c>
      <c r="L277" s="2">
        <v>4.7058823529411764E-2</v>
      </c>
      <c r="M277" s="1"/>
      <c r="N277" s="2">
        <v>0</v>
      </c>
      <c r="O277" s="43">
        <v>24</v>
      </c>
      <c r="P277" s="2">
        <v>2.4E-2</v>
      </c>
      <c r="Q277" s="44"/>
      <c r="R277" s="44"/>
      <c r="S277" s="44"/>
      <c r="T277" s="44"/>
      <c r="U277" s="44"/>
      <c r="V277" s="44"/>
      <c r="W277" s="44"/>
    </row>
    <row r="278" spans="1:23" x14ac:dyDescent="0.25">
      <c r="A278" s="207" t="s">
        <v>0</v>
      </c>
      <c r="B278" s="208"/>
      <c r="C278" s="1">
        <v>978</v>
      </c>
      <c r="D278" s="2">
        <v>4.8899999999999997</v>
      </c>
      <c r="E278" s="1">
        <v>970</v>
      </c>
      <c r="F278" s="2">
        <v>4.8499999999999996</v>
      </c>
      <c r="G278" s="1">
        <v>982</v>
      </c>
      <c r="H278" s="2">
        <v>4.91</v>
      </c>
      <c r="I278" s="1">
        <v>690</v>
      </c>
      <c r="J278" s="2">
        <v>4.5999999999999996</v>
      </c>
      <c r="K278" s="1">
        <v>783</v>
      </c>
      <c r="L278" s="2">
        <v>4.6058823529411761</v>
      </c>
      <c r="M278" s="1">
        <v>391</v>
      </c>
      <c r="N278" s="2">
        <v>4.8875000000000002</v>
      </c>
      <c r="O278" s="43">
        <v>4794</v>
      </c>
      <c r="P278" s="2">
        <v>4.7939999999999996</v>
      </c>
      <c r="Q278" s="44"/>
      <c r="R278" s="44"/>
      <c r="S278" s="44"/>
      <c r="T278" s="44"/>
      <c r="U278" s="44"/>
      <c r="V278" s="44"/>
      <c r="W278" s="44"/>
    </row>
    <row r="279" spans="1:23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</row>
    <row r="280" spans="1:23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</row>
    <row r="281" spans="1:23" x14ac:dyDescent="0.25">
      <c r="A281" s="178"/>
      <c r="B281" s="178"/>
      <c r="C281" s="174" t="s">
        <v>1</v>
      </c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6"/>
      <c r="O281" s="177" t="s">
        <v>0</v>
      </c>
      <c r="P281" s="177"/>
      <c r="Q281" s="44"/>
      <c r="R281" s="44"/>
      <c r="S281" s="44"/>
      <c r="T281" s="44"/>
      <c r="U281" s="44"/>
      <c r="V281" s="44"/>
      <c r="W281" s="44"/>
    </row>
    <row r="282" spans="1:23" x14ac:dyDescent="0.25">
      <c r="A282" s="178"/>
      <c r="B282" s="178"/>
      <c r="C282" s="174" t="s">
        <v>6</v>
      </c>
      <c r="D282" s="176"/>
      <c r="E282" s="174" t="s">
        <v>7</v>
      </c>
      <c r="F282" s="176"/>
      <c r="G282" s="174" t="s">
        <v>8</v>
      </c>
      <c r="H282" s="176"/>
      <c r="I282" s="174" t="s">
        <v>9</v>
      </c>
      <c r="J282" s="176"/>
      <c r="K282" s="174" t="s">
        <v>10</v>
      </c>
      <c r="L282" s="176"/>
      <c r="M282" s="174" t="s">
        <v>11</v>
      </c>
      <c r="N282" s="176"/>
      <c r="O282" s="177" t="s">
        <v>24</v>
      </c>
      <c r="P282" s="177" t="s">
        <v>5</v>
      </c>
      <c r="Q282" s="44"/>
      <c r="R282" s="44"/>
      <c r="S282" s="44"/>
      <c r="T282" s="44"/>
      <c r="U282" s="44"/>
      <c r="V282" s="44"/>
      <c r="W282" s="44"/>
    </row>
    <row r="283" spans="1:23" x14ac:dyDescent="0.25">
      <c r="A283" s="178"/>
      <c r="B283" s="178"/>
      <c r="C283" s="85" t="s">
        <v>24</v>
      </c>
      <c r="D283" s="85" t="s">
        <v>5</v>
      </c>
      <c r="E283" s="85" t="s">
        <v>24</v>
      </c>
      <c r="F283" s="85" t="s">
        <v>5</v>
      </c>
      <c r="G283" s="85" t="s">
        <v>24</v>
      </c>
      <c r="H283" s="85" t="s">
        <v>5</v>
      </c>
      <c r="I283" s="85" t="s">
        <v>24</v>
      </c>
      <c r="J283" s="85" t="s">
        <v>5</v>
      </c>
      <c r="K283" s="85" t="s">
        <v>24</v>
      </c>
      <c r="L283" s="85" t="s">
        <v>5</v>
      </c>
      <c r="M283" s="85" t="s">
        <v>24</v>
      </c>
      <c r="N283" s="85" t="s">
        <v>5</v>
      </c>
      <c r="O283" s="177"/>
      <c r="P283" s="177"/>
      <c r="Q283" s="44"/>
      <c r="R283" s="44"/>
      <c r="S283" s="44"/>
      <c r="T283" s="44"/>
      <c r="U283" s="44"/>
      <c r="V283" s="44"/>
      <c r="W283" s="44"/>
    </row>
    <row r="284" spans="1:23" x14ac:dyDescent="0.25">
      <c r="A284" s="178" t="s">
        <v>119</v>
      </c>
      <c r="B284" s="83" t="s">
        <v>114</v>
      </c>
      <c r="C284" s="1">
        <v>15</v>
      </c>
      <c r="D284" s="2">
        <v>7.4999999999999997E-2</v>
      </c>
      <c r="E284" s="1">
        <v>10</v>
      </c>
      <c r="F284" s="2">
        <v>0.05</v>
      </c>
      <c r="G284" s="1">
        <v>7</v>
      </c>
      <c r="H284" s="2">
        <v>3.5000000000000003E-2</v>
      </c>
      <c r="I284" s="1">
        <v>5</v>
      </c>
      <c r="J284" s="2">
        <v>3.3333333333333333E-2</v>
      </c>
      <c r="K284" s="1">
        <v>12</v>
      </c>
      <c r="L284" s="2">
        <v>7.0588235294117646E-2</v>
      </c>
      <c r="M284" s="1">
        <v>9</v>
      </c>
      <c r="N284" s="2">
        <v>0.1125</v>
      </c>
      <c r="O284" s="25">
        <v>58</v>
      </c>
      <c r="P284" s="2">
        <v>5.8000000000000003E-2</v>
      </c>
      <c r="Q284" s="44"/>
      <c r="R284" s="44"/>
      <c r="S284" s="44"/>
      <c r="T284" s="44"/>
      <c r="U284" s="44"/>
      <c r="V284" s="44"/>
      <c r="W284" s="44"/>
    </row>
    <row r="285" spans="1:23" x14ac:dyDescent="0.25">
      <c r="A285" s="178"/>
      <c r="B285" s="83" t="s">
        <v>115</v>
      </c>
      <c r="C285" s="1">
        <v>29</v>
      </c>
      <c r="D285" s="2">
        <v>0.14499999999999999</v>
      </c>
      <c r="E285" s="1">
        <v>23</v>
      </c>
      <c r="F285" s="2">
        <v>0.115</v>
      </c>
      <c r="G285" s="1">
        <v>16</v>
      </c>
      <c r="H285" s="2">
        <v>0.08</v>
      </c>
      <c r="I285" s="1">
        <v>11</v>
      </c>
      <c r="J285" s="2">
        <v>7.3333333333333334E-2</v>
      </c>
      <c r="K285" s="1">
        <v>22</v>
      </c>
      <c r="L285" s="2">
        <v>0.12941176470588237</v>
      </c>
      <c r="M285" s="1">
        <v>13</v>
      </c>
      <c r="N285" s="2">
        <v>0.16250000000000001</v>
      </c>
      <c r="O285" s="25">
        <v>114</v>
      </c>
      <c r="P285" s="2">
        <v>0.114</v>
      </c>
      <c r="Q285" s="44"/>
      <c r="R285" s="44"/>
      <c r="S285" s="44"/>
      <c r="T285" s="44"/>
      <c r="U285" s="44"/>
      <c r="V285" s="44"/>
      <c r="W285" s="44"/>
    </row>
    <row r="286" spans="1:23" x14ac:dyDescent="0.25">
      <c r="A286" s="178"/>
      <c r="B286" s="83" t="s">
        <v>116</v>
      </c>
      <c r="C286" s="1">
        <v>103</v>
      </c>
      <c r="D286" s="2">
        <v>0.51500000000000001</v>
      </c>
      <c r="E286" s="1">
        <v>99</v>
      </c>
      <c r="F286" s="2">
        <v>0.495</v>
      </c>
      <c r="G286" s="1">
        <v>105</v>
      </c>
      <c r="H286" s="2">
        <v>0.52500000000000002</v>
      </c>
      <c r="I286" s="1">
        <v>82</v>
      </c>
      <c r="J286" s="2">
        <v>0.54666666666666663</v>
      </c>
      <c r="K286" s="1">
        <v>99</v>
      </c>
      <c r="L286" s="2">
        <v>0.58235294117647063</v>
      </c>
      <c r="M286" s="1">
        <v>40</v>
      </c>
      <c r="N286" s="2">
        <v>0.5</v>
      </c>
      <c r="O286" s="25">
        <v>528</v>
      </c>
      <c r="P286" s="2">
        <v>0.52800000000000002</v>
      </c>
      <c r="Q286" s="44"/>
      <c r="R286" s="44"/>
      <c r="S286" s="44"/>
      <c r="T286" s="44"/>
      <c r="U286" s="44"/>
      <c r="V286" s="44"/>
      <c r="W286" s="44"/>
    </row>
    <row r="287" spans="1:23" ht="24" x14ac:dyDescent="0.25">
      <c r="A287" s="178"/>
      <c r="B287" s="83" t="s">
        <v>117</v>
      </c>
      <c r="C287" s="1">
        <v>37</v>
      </c>
      <c r="D287" s="2">
        <v>0.185</v>
      </c>
      <c r="E287" s="1">
        <v>45</v>
      </c>
      <c r="F287" s="2">
        <v>0.22500000000000001</v>
      </c>
      <c r="G287" s="1">
        <v>42</v>
      </c>
      <c r="H287" s="2">
        <v>0.21</v>
      </c>
      <c r="I287" s="1">
        <v>40</v>
      </c>
      <c r="J287" s="2">
        <v>0.26666666666666666</v>
      </c>
      <c r="K287" s="1">
        <v>17</v>
      </c>
      <c r="L287" s="2">
        <v>0.1</v>
      </c>
      <c r="M287" s="1">
        <v>14</v>
      </c>
      <c r="N287" s="2">
        <v>0.17499999999999999</v>
      </c>
      <c r="O287" s="25">
        <v>195</v>
      </c>
      <c r="P287" s="2">
        <v>0.19500000000000001</v>
      </c>
      <c r="Q287" s="44"/>
      <c r="R287" s="44"/>
      <c r="S287" s="44"/>
      <c r="T287" s="44"/>
      <c r="U287" s="44"/>
      <c r="V287" s="44"/>
      <c r="W287" s="44"/>
    </row>
    <row r="288" spans="1:23" ht="24" x14ac:dyDescent="0.25">
      <c r="A288" s="178"/>
      <c r="B288" s="83" t="s">
        <v>118</v>
      </c>
      <c r="C288" s="1">
        <v>10</v>
      </c>
      <c r="D288" s="2">
        <v>0.05</v>
      </c>
      <c r="E288" s="1">
        <v>15</v>
      </c>
      <c r="F288" s="2">
        <v>7.4999999999999997E-2</v>
      </c>
      <c r="G288" s="1">
        <v>18</v>
      </c>
      <c r="H288" s="2">
        <v>0.09</v>
      </c>
      <c r="I288" s="1">
        <v>10</v>
      </c>
      <c r="J288" s="2">
        <v>6.6666666666666666E-2</v>
      </c>
      <c r="K288" s="1">
        <v>9</v>
      </c>
      <c r="L288" s="2">
        <v>5.2941176470588235E-2</v>
      </c>
      <c r="M288" s="1">
        <v>3</v>
      </c>
      <c r="N288" s="2">
        <v>3.7499999999999999E-2</v>
      </c>
      <c r="O288" s="25">
        <v>65</v>
      </c>
      <c r="P288" s="2">
        <v>6.5000000000000002E-2</v>
      </c>
      <c r="Q288" s="44"/>
      <c r="R288" s="44"/>
      <c r="S288" s="44"/>
      <c r="T288" s="44"/>
      <c r="U288" s="44"/>
      <c r="V288" s="44"/>
      <c r="W288" s="44"/>
    </row>
    <row r="289" spans="1:23" x14ac:dyDescent="0.25">
      <c r="A289" s="178"/>
      <c r="B289" s="83" t="s">
        <v>35</v>
      </c>
      <c r="C289" s="1">
        <v>6</v>
      </c>
      <c r="D289" s="2">
        <v>0.03</v>
      </c>
      <c r="E289" s="1">
        <v>8</v>
      </c>
      <c r="F289" s="2">
        <v>0.04</v>
      </c>
      <c r="G289" s="1">
        <v>12</v>
      </c>
      <c r="H289" s="2">
        <v>0.06</v>
      </c>
      <c r="I289" s="1">
        <v>2</v>
      </c>
      <c r="J289" s="2">
        <v>1.3333333333333334E-2</v>
      </c>
      <c r="K289" s="1">
        <v>11</v>
      </c>
      <c r="L289" s="2">
        <v>6.4705882352941183E-2</v>
      </c>
      <c r="M289" s="1">
        <v>1</v>
      </c>
      <c r="N289" s="2">
        <v>1.2500000000000001E-2</v>
      </c>
      <c r="O289" s="25">
        <v>40</v>
      </c>
      <c r="P289" s="2">
        <v>0.04</v>
      </c>
      <c r="Q289" s="44"/>
      <c r="R289" s="44"/>
      <c r="S289" s="44"/>
      <c r="T289" s="44"/>
      <c r="U289" s="44"/>
      <c r="V289" s="44"/>
      <c r="W289" s="44"/>
    </row>
    <row r="290" spans="1:23" x14ac:dyDescent="0.25">
      <c r="A290" s="178" t="s">
        <v>0</v>
      </c>
      <c r="B290" s="178"/>
      <c r="C290" s="1">
        <v>200</v>
      </c>
      <c r="D290" s="2">
        <v>1</v>
      </c>
      <c r="E290" s="1">
        <v>200</v>
      </c>
      <c r="F290" s="2">
        <v>1</v>
      </c>
      <c r="G290" s="1">
        <v>200</v>
      </c>
      <c r="H290" s="2">
        <v>1</v>
      </c>
      <c r="I290" s="1">
        <v>150</v>
      </c>
      <c r="J290" s="2">
        <v>1</v>
      </c>
      <c r="K290" s="1">
        <v>170</v>
      </c>
      <c r="L290" s="2">
        <v>1</v>
      </c>
      <c r="M290" s="1">
        <v>80</v>
      </c>
      <c r="N290" s="2">
        <v>1</v>
      </c>
      <c r="O290" s="25">
        <v>1000</v>
      </c>
      <c r="P290" s="2">
        <v>1</v>
      </c>
      <c r="Q290" s="44"/>
      <c r="R290" s="44"/>
      <c r="S290" s="44"/>
      <c r="T290" s="44"/>
      <c r="U290" s="44"/>
      <c r="V290" s="44"/>
      <c r="W290" s="44"/>
    </row>
    <row r="291" spans="1:23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</row>
    <row r="292" spans="1:23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</row>
    <row r="293" spans="1:23" x14ac:dyDescent="0.25">
      <c r="A293" s="178"/>
      <c r="B293" s="178"/>
      <c r="C293" s="174" t="s">
        <v>1</v>
      </c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6"/>
      <c r="O293" s="177" t="s">
        <v>0</v>
      </c>
      <c r="P293" s="177"/>
      <c r="Q293" s="44"/>
      <c r="R293" s="44"/>
      <c r="S293" s="44"/>
      <c r="T293" s="44"/>
      <c r="U293" s="44"/>
      <c r="V293" s="44"/>
      <c r="W293" s="44"/>
    </row>
    <row r="294" spans="1:23" x14ac:dyDescent="0.25">
      <c r="A294" s="178"/>
      <c r="B294" s="178"/>
      <c r="C294" s="174" t="s">
        <v>6</v>
      </c>
      <c r="D294" s="176"/>
      <c r="E294" s="174" t="s">
        <v>7</v>
      </c>
      <c r="F294" s="176"/>
      <c r="G294" s="174" t="s">
        <v>8</v>
      </c>
      <c r="H294" s="176"/>
      <c r="I294" s="174" t="s">
        <v>9</v>
      </c>
      <c r="J294" s="176"/>
      <c r="K294" s="174" t="s">
        <v>10</v>
      </c>
      <c r="L294" s="176"/>
      <c r="M294" s="174" t="s">
        <v>11</v>
      </c>
      <c r="N294" s="176"/>
      <c r="O294" s="177" t="s">
        <v>24</v>
      </c>
      <c r="P294" s="177" t="s">
        <v>5</v>
      </c>
      <c r="Q294" s="44"/>
      <c r="R294" s="44"/>
      <c r="S294" s="44"/>
      <c r="T294" s="44"/>
      <c r="U294" s="44"/>
      <c r="V294" s="44"/>
      <c r="W294" s="44"/>
    </row>
    <row r="295" spans="1:23" x14ac:dyDescent="0.25">
      <c r="A295" s="178"/>
      <c r="B295" s="178"/>
      <c r="C295" s="85" t="s">
        <v>24</v>
      </c>
      <c r="D295" s="85" t="s">
        <v>5</v>
      </c>
      <c r="E295" s="85" t="s">
        <v>24</v>
      </c>
      <c r="F295" s="85" t="s">
        <v>5</v>
      </c>
      <c r="G295" s="85" t="s">
        <v>24</v>
      </c>
      <c r="H295" s="85" t="s">
        <v>5</v>
      </c>
      <c r="I295" s="85" t="s">
        <v>24</v>
      </c>
      <c r="J295" s="85" t="s">
        <v>5</v>
      </c>
      <c r="K295" s="85" t="s">
        <v>24</v>
      </c>
      <c r="L295" s="85" t="s">
        <v>5</v>
      </c>
      <c r="M295" s="85" t="s">
        <v>24</v>
      </c>
      <c r="N295" s="85" t="s">
        <v>5</v>
      </c>
      <c r="O295" s="177"/>
      <c r="P295" s="177"/>
      <c r="Q295" s="44"/>
      <c r="R295" s="44"/>
      <c r="S295" s="44"/>
      <c r="T295" s="44"/>
      <c r="U295" s="44"/>
      <c r="V295" s="44"/>
      <c r="W295" s="44"/>
    </row>
    <row r="296" spans="1:23" x14ac:dyDescent="0.25">
      <c r="A296" s="178" t="s">
        <v>120</v>
      </c>
      <c r="B296" s="83" t="s">
        <v>121</v>
      </c>
      <c r="C296" s="1">
        <v>23</v>
      </c>
      <c r="D296" s="2">
        <v>0.115</v>
      </c>
      <c r="E296" s="1">
        <v>15</v>
      </c>
      <c r="F296" s="2">
        <v>7.4999999999999997E-2</v>
      </c>
      <c r="G296" s="1">
        <v>10</v>
      </c>
      <c r="H296" s="2">
        <v>0.05</v>
      </c>
      <c r="I296" s="1">
        <v>4</v>
      </c>
      <c r="J296" s="2">
        <v>2.6666666666666668E-2</v>
      </c>
      <c r="K296" s="1">
        <v>20</v>
      </c>
      <c r="L296" s="2">
        <v>0.11764705882352941</v>
      </c>
      <c r="M296" s="1">
        <v>6</v>
      </c>
      <c r="N296" s="2">
        <v>7.4999999999999997E-2</v>
      </c>
      <c r="O296" s="25">
        <v>78</v>
      </c>
      <c r="P296" s="2">
        <v>7.8E-2</v>
      </c>
      <c r="Q296" s="44"/>
      <c r="R296" s="44"/>
      <c r="S296" s="44"/>
      <c r="T296" s="44"/>
      <c r="U296" s="44"/>
      <c r="V296" s="44"/>
      <c r="W296" s="44"/>
    </row>
    <row r="297" spans="1:23" x14ac:dyDescent="0.25">
      <c r="A297" s="178"/>
      <c r="B297" s="83" t="s">
        <v>122</v>
      </c>
      <c r="C297" s="1">
        <v>27</v>
      </c>
      <c r="D297" s="2">
        <v>0.13500000000000001</v>
      </c>
      <c r="E297" s="1">
        <v>23</v>
      </c>
      <c r="F297" s="2">
        <v>0.115</v>
      </c>
      <c r="G297" s="1">
        <v>26</v>
      </c>
      <c r="H297" s="2">
        <v>0.13</v>
      </c>
      <c r="I297" s="1">
        <v>22</v>
      </c>
      <c r="J297" s="2">
        <v>0.14666666666666667</v>
      </c>
      <c r="K297" s="1">
        <v>23</v>
      </c>
      <c r="L297" s="2">
        <v>0.13529411764705881</v>
      </c>
      <c r="M297" s="1">
        <v>11</v>
      </c>
      <c r="N297" s="2">
        <v>0.13750000000000001</v>
      </c>
      <c r="O297" s="25">
        <v>132</v>
      </c>
      <c r="P297" s="2">
        <v>0.13200000000000001</v>
      </c>
      <c r="Q297" s="44"/>
      <c r="R297" s="44"/>
      <c r="S297" s="44"/>
      <c r="T297" s="44"/>
      <c r="U297" s="44"/>
      <c r="V297" s="44"/>
      <c r="W297" s="44"/>
    </row>
    <row r="298" spans="1:23" x14ac:dyDescent="0.25">
      <c r="A298" s="178"/>
      <c r="B298" s="83" t="s">
        <v>123</v>
      </c>
      <c r="C298" s="1">
        <v>105</v>
      </c>
      <c r="D298" s="2">
        <v>0.52500000000000002</v>
      </c>
      <c r="E298" s="1">
        <v>110</v>
      </c>
      <c r="F298" s="2">
        <v>0.55000000000000004</v>
      </c>
      <c r="G298" s="1">
        <v>117</v>
      </c>
      <c r="H298" s="2">
        <v>0.58499999999999996</v>
      </c>
      <c r="I298" s="1">
        <v>74</v>
      </c>
      <c r="J298" s="2">
        <v>0.49333333333333335</v>
      </c>
      <c r="K298" s="1">
        <v>89</v>
      </c>
      <c r="L298" s="2">
        <v>0.52352941176470591</v>
      </c>
      <c r="M298" s="1">
        <v>33</v>
      </c>
      <c r="N298" s="2">
        <v>0.41249999999999998</v>
      </c>
      <c r="O298" s="25">
        <v>528</v>
      </c>
      <c r="P298" s="2">
        <v>0.52800000000000002</v>
      </c>
      <c r="Q298" s="44"/>
      <c r="R298" s="44"/>
      <c r="S298" s="44"/>
      <c r="T298" s="44"/>
      <c r="U298" s="44"/>
      <c r="V298" s="44"/>
      <c r="W298" s="44"/>
    </row>
    <row r="299" spans="1:23" x14ac:dyDescent="0.25">
      <c r="A299" s="178"/>
      <c r="B299" s="83" t="s">
        <v>124</v>
      </c>
      <c r="C299" s="1">
        <v>20</v>
      </c>
      <c r="D299" s="2">
        <v>0.1</v>
      </c>
      <c r="E299" s="1">
        <v>19</v>
      </c>
      <c r="F299" s="2">
        <v>9.5000000000000001E-2</v>
      </c>
      <c r="G299" s="1">
        <v>24</v>
      </c>
      <c r="H299" s="2">
        <v>0.12</v>
      </c>
      <c r="I299" s="1">
        <v>17</v>
      </c>
      <c r="J299" s="2">
        <v>0.11333333333333333</v>
      </c>
      <c r="K299" s="1">
        <v>12</v>
      </c>
      <c r="L299" s="2">
        <v>7.0588235294117646E-2</v>
      </c>
      <c r="M299" s="1">
        <v>15</v>
      </c>
      <c r="N299" s="2">
        <v>0.1875</v>
      </c>
      <c r="O299" s="25">
        <v>107</v>
      </c>
      <c r="P299" s="2">
        <v>0.107</v>
      </c>
      <c r="Q299" s="44"/>
      <c r="R299" s="44"/>
      <c r="S299" s="44"/>
      <c r="T299" s="44"/>
      <c r="U299" s="44"/>
      <c r="V299" s="44"/>
      <c r="W299" s="44"/>
    </row>
    <row r="300" spans="1:23" x14ac:dyDescent="0.25">
      <c r="A300" s="178"/>
      <c r="B300" s="83" t="s">
        <v>125</v>
      </c>
      <c r="C300" s="1">
        <v>11</v>
      </c>
      <c r="D300" s="2">
        <v>5.5E-2</v>
      </c>
      <c r="E300" s="1">
        <v>15</v>
      </c>
      <c r="F300" s="2">
        <v>7.4999999999999997E-2</v>
      </c>
      <c r="G300" s="1">
        <v>15</v>
      </c>
      <c r="H300" s="2">
        <v>7.4999999999999997E-2</v>
      </c>
      <c r="I300" s="1">
        <v>9</v>
      </c>
      <c r="J300" s="2">
        <v>0.06</v>
      </c>
      <c r="K300" s="1">
        <v>9</v>
      </c>
      <c r="L300" s="2">
        <v>5.2941176470588235E-2</v>
      </c>
      <c r="M300" s="1">
        <v>11</v>
      </c>
      <c r="N300" s="2">
        <v>0.13750000000000001</v>
      </c>
      <c r="O300" s="25">
        <v>70</v>
      </c>
      <c r="P300" s="2">
        <v>7.0000000000000007E-2</v>
      </c>
      <c r="Q300" s="44"/>
      <c r="R300" s="44"/>
      <c r="S300" s="44"/>
      <c r="T300" s="44"/>
      <c r="U300" s="44"/>
      <c r="V300" s="44"/>
      <c r="W300" s="44"/>
    </row>
    <row r="301" spans="1:23" x14ac:dyDescent="0.25">
      <c r="A301" s="178"/>
      <c r="B301" s="83" t="s">
        <v>35</v>
      </c>
      <c r="C301" s="1">
        <v>14</v>
      </c>
      <c r="D301" s="2">
        <v>7.0000000000000007E-2</v>
      </c>
      <c r="E301" s="1">
        <v>18</v>
      </c>
      <c r="F301" s="2">
        <v>0.09</v>
      </c>
      <c r="G301" s="1">
        <v>8</v>
      </c>
      <c r="H301" s="2">
        <v>0.04</v>
      </c>
      <c r="I301" s="1">
        <v>24</v>
      </c>
      <c r="J301" s="2">
        <v>0.16</v>
      </c>
      <c r="K301" s="1">
        <v>17</v>
      </c>
      <c r="L301" s="2">
        <v>0.1</v>
      </c>
      <c r="M301" s="1">
        <v>4</v>
      </c>
      <c r="N301" s="2">
        <v>0.05</v>
      </c>
      <c r="O301" s="25">
        <v>85</v>
      </c>
      <c r="P301" s="2">
        <v>8.5000000000000006E-2</v>
      </c>
      <c r="Q301" s="44"/>
      <c r="R301" s="44"/>
      <c r="S301" s="44"/>
      <c r="T301" s="44"/>
      <c r="U301" s="44"/>
      <c r="V301" s="44"/>
      <c r="W301" s="44"/>
    </row>
    <row r="302" spans="1:23" x14ac:dyDescent="0.25">
      <c r="A302" s="178" t="s">
        <v>0</v>
      </c>
      <c r="B302" s="178"/>
      <c r="C302" s="1">
        <v>200</v>
      </c>
      <c r="D302" s="2">
        <v>1</v>
      </c>
      <c r="E302" s="1">
        <v>200</v>
      </c>
      <c r="F302" s="2">
        <v>1</v>
      </c>
      <c r="G302" s="1">
        <v>200</v>
      </c>
      <c r="H302" s="2">
        <v>1</v>
      </c>
      <c r="I302" s="1">
        <v>150</v>
      </c>
      <c r="J302" s="2">
        <v>1</v>
      </c>
      <c r="K302" s="1">
        <v>170</v>
      </c>
      <c r="L302" s="2">
        <v>1</v>
      </c>
      <c r="M302" s="1">
        <v>80</v>
      </c>
      <c r="N302" s="2">
        <v>1</v>
      </c>
      <c r="O302" s="25">
        <v>1000</v>
      </c>
      <c r="P302" s="2">
        <v>1</v>
      </c>
      <c r="Q302" s="44"/>
      <c r="R302" s="44"/>
      <c r="S302" s="44"/>
      <c r="T302" s="44"/>
      <c r="U302" s="44"/>
      <c r="V302" s="44"/>
      <c r="W302" s="44"/>
    </row>
    <row r="303" spans="1:23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</row>
    <row r="304" spans="1:23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</row>
    <row r="305" spans="1:23" x14ac:dyDescent="0.25">
      <c r="A305" s="178"/>
      <c r="B305" s="178"/>
      <c r="C305" s="174" t="s">
        <v>1</v>
      </c>
      <c r="D305" s="175"/>
      <c r="E305" s="175"/>
      <c r="F305" s="175"/>
      <c r="G305" s="175"/>
      <c r="H305" s="175"/>
      <c r="I305" s="179" t="s">
        <v>0</v>
      </c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</row>
    <row r="306" spans="1:23" x14ac:dyDescent="0.25">
      <c r="A306" s="178"/>
      <c r="B306" s="178"/>
      <c r="C306" s="84" t="s">
        <v>6</v>
      </c>
      <c r="D306" s="84" t="s">
        <v>7</v>
      </c>
      <c r="E306" s="84" t="s">
        <v>8</v>
      </c>
      <c r="F306" s="84" t="s">
        <v>9</v>
      </c>
      <c r="G306" s="84" t="s">
        <v>10</v>
      </c>
      <c r="H306" s="84" t="s">
        <v>11</v>
      </c>
      <c r="I306" s="180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</row>
    <row r="307" spans="1:23" ht="36" x14ac:dyDescent="0.25">
      <c r="A307" s="178" t="s">
        <v>131</v>
      </c>
      <c r="B307" s="83" t="s">
        <v>132</v>
      </c>
      <c r="C307" s="26">
        <v>4</v>
      </c>
      <c r="D307" s="26">
        <v>3.8</v>
      </c>
      <c r="E307" s="26">
        <v>3.8</v>
      </c>
      <c r="F307" s="26">
        <v>4</v>
      </c>
      <c r="G307" s="26">
        <v>4</v>
      </c>
      <c r="H307" s="26">
        <v>4</v>
      </c>
      <c r="I307" s="45">
        <v>3.9333333333333336</v>
      </c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</row>
    <row r="308" spans="1:23" ht="24" x14ac:dyDescent="0.25">
      <c r="A308" s="178"/>
      <c r="B308" s="83" t="s">
        <v>133</v>
      </c>
      <c r="C308" s="26">
        <v>3</v>
      </c>
      <c r="D308" s="26">
        <v>2.8</v>
      </c>
      <c r="E308" s="26">
        <v>2.5</v>
      </c>
      <c r="F308" s="26">
        <v>2.8</v>
      </c>
      <c r="G308" s="26">
        <v>2.8</v>
      </c>
      <c r="H308" s="26">
        <v>2.5</v>
      </c>
      <c r="I308" s="45">
        <v>2.7333333333333338</v>
      </c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</row>
    <row r="309" spans="1:23" ht="48" x14ac:dyDescent="0.25">
      <c r="A309" s="178"/>
      <c r="B309" s="83" t="s">
        <v>126</v>
      </c>
      <c r="C309" s="26">
        <v>2</v>
      </c>
      <c r="D309" s="26">
        <v>3</v>
      </c>
      <c r="E309" s="26">
        <v>3</v>
      </c>
      <c r="F309" s="26">
        <v>3.5</v>
      </c>
      <c r="G309" s="26">
        <v>3</v>
      </c>
      <c r="H309" s="26">
        <v>3</v>
      </c>
      <c r="I309" s="45">
        <v>2.9166666666666665</v>
      </c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</row>
    <row r="310" spans="1:23" ht="48" x14ac:dyDescent="0.25">
      <c r="A310" s="178"/>
      <c r="B310" s="83" t="s">
        <v>134</v>
      </c>
      <c r="C310" s="26">
        <v>2</v>
      </c>
      <c r="D310" s="26">
        <v>2.2999999999999998</v>
      </c>
      <c r="E310" s="26">
        <v>2.7</v>
      </c>
      <c r="F310" s="26">
        <v>2.2999999999999998</v>
      </c>
      <c r="G310" s="26">
        <v>3</v>
      </c>
      <c r="H310" s="26">
        <v>2.5</v>
      </c>
      <c r="I310" s="45">
        <v>2.4666666666666668</v>
      </c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</row>
    <row r="311" spans="1:23" ht="36" x14ac:dyDescent="0.25">
      <c r="A311" s="178"/>
      <c r="B311" s="83" t="s">
        <v>135</v>
      </c>
      <c r="C311" s="26">
        <v>2</v>
      </c>
      <c r="D311" s="26">
        <v>2</v>
      </c>
      <c r="E311" s="26">
        <v>2</v>
      </c>
      <c r="F311" s="26">
        <v>2</v>
      </c>
      <c r="G311" s="26">
        <v>3</v>
      </c>
      <c r="H311" s="26">
        <v>3</v>
      </c>
      <c r="I311" s="45">
        <v>2.3333333333333335</v>
      </c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</row>
    <row r="312" spans="1:23" ht="36" x14ac:dyDescent="0.25">
      <c r="A312" s="178"/>
      <c r="B312" s="83" t="s">
        <v>127</v>
      </c>
      <c r="C312" s="26">
        <v>2.9</v>
      </c>
      <c r="D312" s="26">
        <v>2.9</v>
      </c>
      <c r="E312" s="26">
        <v>2.9</v>
      </c>
      <c r="F312" s="26">
        <v>2.9</v>
      </c>
      <c r="G312" s="26">
        <v>3.2</v>
      </c>
      <c r="H312" s="26">
        <v>3</v>
      </c>
      <c r="I312" s="45">
        <v>2.9666666666666668</v>
      </c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</row>
    <row r="313" spans="1:23" ht="108" x14ac:dyDescent="0.25">
      <c r="A313" s="178"/>
      <c r="B313" s="83" t="s">
        <v>136</v>
      </c>
      <c r="C313" s="26">
        <v>2</v>
      </c>
      <c r="D313" s="26">
        <v>2</v>
      </c>
      <c r="E313" s="26">
        <v>2.4</v>
      </c>
      <c r="F313" s="26">
        <v>2.9</v>
      </c>
      <c r="G313" s="26">
        <v>3</v>
      </c>
      <c r="H313" s="26">
        <v>3</v>
      </c>
      <c r="I313" s="45">
        <v>2.5500000000000003</v>
      </c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</row>
    <row r="314" spans="1:23" ht="36" x14ac:dyDescent="0.25">
      <c r="A314" s="178"/>
      <c r="B314" s="83" t="s">
        <v>128</v>
      </c>
      <c r="C314" s="26">
        <v>2.5</v>
      </c>
      <c r="D314" s="26">
        <v>2.5</v>
      </c>
      <c r="E314" s="26">
        <v>2.9</v>
      </c>
      <c r="F314" s="26">
        <v>2.9</v>
      </c>
      <c r="G314" s="26">
        <v>3.5</v>
      </c>
      <c r="H314" s="26">
        <v>3.5</v>
      </c>
      <c r="I314" s="45">
        <v>2.9666666666666668</v>
      </c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</row>
    <row r="315" spans="1:23" ht="24" x14ac:dyDescent="0.25">
      <c r="A315" s="178"/>
      <c r="B315" s="83" t="s">
        <v>137</v>
      </c>
      <c r="C315" s="26">
        <v>2.9</v>
      </c>
      <c r="D315" s="26">
        <v>2.9</v>
      </c>
      <c r="E315" s="26">
        <v>2.2999999999999998</v>
      </c>
      <c r="F315" s="26">
        <v>2.2999999999999998</v>
      </c>
      <c r="G315" s="26">
        <v>3</v>
      </c>
      <c r="H315" s="26">
        <v>3</v>
      </c>
      <c r="I315" s="45">
        <v>2.7333333333333329</v>
      </c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</row>
    <row r="316" spans="1:23" ht="60" x14ac:dyDescent="0.25">
      <c r="A316" s="178"/>
      <c r="B316" s="83" t="s">
        <v>129</v>
      </c>
      <c r="C316" s="26">
        <v>2</v>
      </c>
      <c r="D316" s="26">
        <v>2</v>
      </c>
      <c r="E316" s="26">
        <v>2</v>
      </c>
      <c r="F316" s="26">
        <v>2.4</v>
      </c>
      <c r="G316" s="26">
        <v>2</v>
      </c>
      <c r="H316" s="26">
        <v>2</v>
      </c>
      <c r="I316" s="45">
        <v>2.0666666666666669</v>
      </c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</row>
    <row r="317" spans="1:23" ht="36" x14ac:dyDescent="0.25">
      <c r="A317" s="178"/>
      <c r="B317" s="83" t="s">
        <v>130</v>
      </c>
      <c r="C317" s="26">
        <v>1.5</v>
      </c>
      <c r="D317" s="26">
        <v>1.5</v>
      </c>
      <c r="E317" s="26">
        <v>2</v>
      </c>
      <c r="F317" s="26">
        <v>2</v>
      </c>
      <c r="G317" s="26">
        <v>2</v>
      </c>
      <c r="H317" s="26">
        <v>1.5</v>
      </c>
      <c r="I317" s="45">
        <v>1.75</v>
      </c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</row>
    <row r="318" spans="1:23" ht="36" x14ac:dyDescent="0.25">
      <c r="A318" s="178"/>
      <c r="B318" s="83" t="s">
        <v>138</v>
      </c>
      <c r="C318" s="26">
        <v>3</v>
      </c>
      <c r="D318" s="26">
        <v>3</v>
      </c>
      <c r="E318" s="26">
        <v>3.5</v>
      </c>
      <c r="F318" s="26">
        <v>3</v>
      </c>
      <c r="G318" s="26">
        <v>3.8</v>
      </c>
      <c r="H318" s="26">
        <v>3</v>
      </c>
      <c r="I318" s="45">
        <v>3.2166666666666668</v>
      </c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</row>
    <row r="319" spans="1:23" ht="36" x14ac:dyDescent="0.25">
      <c r="A319" s="178"/>
      <c r="B319" s="83" t="s">
        <v>139</v>
      </c>
      <c r="C319" s="26">
        <v>1.5</v>
      </c>
      <c r="D319" s="26">
        <v>1.8</v>
      </c>
      <c r="E319" s="26">
        <v>2</v>
      </c>
      <c r="F319" s="26">
        <v>2</v>
      </c>
      <c r="G319" s="26">
        <v>2.8</v>
      </c>
      <c r="H319" s="26">
        <v>2</v>
      </c>
      <c r="I319" s="45">
        <v>2.0166666666666666</v>
      </c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</row>
    <row r="320" spans="1:23" ht="24" x14ac:dyDescent="0.25">
      <c r="A320" s="178"/>
      <c r="B320" s="86" t="s">
        <v>140</v>
      </c>
      <c r="C320" s="26">
        <v>1.5</v>
      </c>
      <c r="D320" s="26">
        <v>1.5</v>
      </c>
      <c r="E320" s="26">
        <v>1.8</v>
      </c>
      <c r="F320" s="26">
        <v>1.8</v>
      </c>
      <c r="G320" s="26">
        <v>2</v>
      </c>
      <c r="H320" s="26">
        <v>2</v>
      </c>
      <c r="I320" s="45">
        <v>1.7666666666666666</v>
      </c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</row>
    <row r="321" spans="1:23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</row>
    <row r="322" spans="1:23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</row>
    <row r="323" spans="1:23" x14ac:dyDescent="0.25">
      <c r="A323" s="178"/>
      <c r="B323" s="178"/>
      <c r="C323" s="174" t="s">
        <v>1</v>
      </c>
      <c r="D323" s="175"/>
      <c r="E323" s="175"/>
      <c r="F323" s="175"/>
      <c r="G323" s="175"/>
      <c r="H323" s="175"/>
      <c r="I323" s="179" t="s">
        <v>0</v>
      </c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</row>
    <row r="324" spans="1:23" x14ac:dyDescent="0.25">
      <c r="A324" s="178"/>
      <c r="B324" s="178"/>
      <c r="C324" s="84" t="s">
        <v>6</v>
      </c>
      <c r="D324" s="84" t="s">
        <v>7</v>
      </c>
      <c r="E324" s="84" t="s">
        <v>8</v>
      </c>
      <c r="F324" s="84" t="s">
        <v>9</v>
      </c>
      <c r="G324" s="84" t="s">
        <v>10</v>
      </c>
      <c r="H324" s="84" t="s">
        <v>11</v>
      </c>
      <c r="I324" s="180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</row>
    <row r="325" spans="1:23" ht="60" x14ac:dyDescent="0.25">
      <c r="A325" s="178" t="s">
        <v>141</v>
      </c>
      <c r="B325" s="83" t="s">
        <v>142</v>
      </c>
      <c r="C325" s="26">
        <v>2.6</v>
      </c>
      <c r="D325" s="26">
        <v>2.9</v>
      </c>
      <c r="E325" s="26">
        <v>3</v>
      </c>
      <c r="F325" s="26">
        <v>3</v>
      </c>
      <c r="G325" s="26">
        <v>3.3</v>
      </c>
      <c r="H325" s="26">
        <v>3.3</v>
      </c>
      <c r="I325" s="45">
        <v>3.0166666666666671</v>
      </c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</row>
    <row r="326" spans="1:23" ht="72" x14ac:dyDescent="0.25">
      <c r="A326" s="178"/>
      <c r="B326" s="83" t="s">
        <v>145</v>
      </c>
      <c r="C326" s="26">
        <v>2.4</v>
      </c>
      <c r="D326" s="26">
        <v>2.6</v>
      </c>
      <c r="E326" s="26">
        <v>3.2</v>
      </c>
      <c r="F326" s="26">
        <v>3.2</v>
      </c>
      <c r="G326" s="26">
        <v>4</v>
      </c>
      <c r="H326" s="26">
        <v>3</v>
      </c>
      <c r="I326" s="45">
        <v>3.0666666666666664</v>
      </c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</row>
    <row r="327" spans="1:23" ht="72" x14ac:dyDescent="0.25">
      <c r="A327" s="178"/>
      <c r="B327" s="83" t="s">
        <v>143</v>
      </c>
      <c r="C327" s="26">
        <v>3</v>
      </c>
      <c r="D327" s="26">
        <v>3</v>
      </c>
      <c r="E327" s="26">
        <v>3.4</v>
      </c>
      <c r="F327" s="26">
        <v>3</v>
      </c>
      <c r="G327" s="26">
        <v>3.8</v>
      </c>
      <c r="H327" s="26">
        <v>3.6</v>
      </c>
      <c r="I327" s="45">
        <v>3.3000000000000003</v>
      </c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</row>
    <row r="328" spans="1:23" ht="72" x14ac:dyDescent="0.25">
      <c r="A328" s="178"/>
      <c r="B328" s="83" t="s">
        <v>144</v>
      </c>
      <c r="C328" s="26">
        <v>2.5</v>
      </c>
      <c r="D328" s="26">
        <v>2.6</v>
      </c>
      <c r="E328" s="26">
        <v>2.7</v>
      </c>
      <c r="F328" s="26">
        <v>2.9</v>
      </c>
      <c r="G328" s="26">
        <v>3</v>
      </c>
      <c r="H328" s="26">
        <v>2.8</v>
      </c>
      <c r="I328" s="45">
        <v>2.75</v>
      </c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</row>
    <row r="329" spans="1:23" ht="60" x14ac:dyDescent="0.25">
      <c r="A329" s="178"/>
      <c r="B329" s="83" t="s">
        <v>146</v>
      </c>
      <c r="C329" s="26">
        <v>3.4</v>
      </c>
      <c r="D329" s="26">
        <v>3.6</v>
      </c>
      <c r="E329" s="26">
        <v>3.8</v>
      </c>
      <c r="F329" s="26">
        <v>3</v>
      </c>
      <c r="G329" s="26">
        <v>3.6</v>
      </c>
      <c r="H329" s="26">
        <v>3.8</v>
      </c>
      <c r="I329" s="45">
        <v>3.5333333333333337</v>
      </c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</row>
    <row r="330" spans="1:23" ht="48" x14ac:dyDescent="0.25">
      <c r="A330" s="178"/>
      <c r="B330" s="83" t="s">
        <v>147</v>
      </c>
      <c r="C330" s="26">
        <v>2.5</v>
      </c>
      <c r="D330" s="26">
        <v>2.6</v>
      </c>
      <c r="E330" s="26">
        <v>2.6</v>
      </c>
      <c r="F330" s="26">
        <v>2.4</v>
      </c>
      <c r="G330" s="26">
        <v>2.5</v>
      </c>
      <c r="H330" s="26">
        <v>2.6</v>
      </c>
      <c r="I330" s="45">
        <v>2.5333333333333332</v>
      </c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</row>
    <row r="331" spans="1:23" ht="60" x14ac:dyDescent="0.25">
      <c r="A331" s="178"/>
      <c r="B331" s="83" t="s">
        <v>148</v>
      </c>
      <c r="C331" s="26">
        <v>3.5</v>
      </c>
      <c r="D331" s="26">
        <v>3.5</v>
      </c>
      <c r="E331" s="26">
        <v>3.7</v>
      </c>
      <c r="F331" s="26">
        <v>3.7</v>
      </c>
      <c r="G331" s="26">
        <v>4</v>
      </c>
      <c r="H331" s="26">
        <v>3.8</v>
      </c>
      <c r="I331" s="45">
        <v>3.6999999999999997</v>
      </c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</row>
    <row r="332" spans="1:23" ht="48" x14ac:dyDescent="0.25">
      <c r="A332" s="178"/>
      <c r="B332" s="83" t="s">
        <v>149</v>
      </c>
      <c r="C332" s="26">
        <v>3</v>
      </c>
      <c r="D332" s="26">
        <v>2.2000000000000002</v>
      </c>
      <c r="E332" s="26">
        <v>3.6</v>
      </c>
      <c r="F332" s="26">
        <v>3.4</v>
      </c>
      <c r="G332" s="26">
        <v>3</v>
      </c>
      <c r="H332" s="26">
        <v>2.9</v>
      </c>
      <c r="I332" s="45">
        <v>3.0166666666666671</v>
      </c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</row>
    <row r="333" spans="1:23" ht="48" x14ac:dyDescent="0.25">
      <c r="A333" s="178"/>
      <c r="B333" s="83" t="s">
        <v>150</v>
      </c>
      <c r="C333" s="26">
        <v>3</v>
      </c>
      <c r="D333" s="26">
        <v>3</v>
      </c>
      <c r="E333" s="26">
        <v>2.4</v>
      </c>
      <c r="F333" s="26">
        <v>3</v>
      </c>
      <c r="G333" s="26">
        <v>3</v>
      </c>
      <c r="H333" s="26">
        <v>3.7</v>
      </c>
      <c r="I333" s="45">
        <v>3.0166666666666671</v>
      </c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</row>
    <row r="334" spans="1:23" ht="24" x14ac:dyDescent="0.25">
      <c r="A334" s="178"/>
      <c r="B334" s="83" t="s">
        <v>151</v>
      </c>
      <c r="C334" s="26">
        <v>3</v>
      </c>
      <c r="D334" s="26">
        <v>3</v>
      </c>
      <c r="E334" s="26">
        <v>3</v>
      </c>
      <c r="F334" s="26">
        <v>2.9</v>
      </c>
      <c r="G334" s="26">
        <v>3.9</v>
      </c>
      <c r="H334" s="26">
        <v>3</v>
      </c>
      <c r="I334" s="45">
        <v>3.1333333333333333</v>
      </c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</row>
    <row r="335" spans="1:23" ht="48" x14ac:dyDescent="0.25">
      <c r="A335" s="178"/>
      <c r="B335" s="83" t="s">
        <v>152</v>
      </c>
      <c r="C335" s="26">
        <v>3.2</v>
      </c>
      <c r="D335" s="26">
        <v>3</v>
      </c>
      <c r="E335" s="26">
        <v>3.2</v>
      </c>
      <c r="F335" s="26">
        <v>3.2</v>
      </c>
      <c r="G335" s="26">
        <v>3.8</v>
      </c>
      <c r="H335" s="26">
        <v>3</v>
      </c>
      <c r="I335" s="45">
        <v>3.2333333333333338</v>
      </c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</row>
    <row r="336" spans="1:23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</row>
    <row r="337" spans="1:23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</row>
    <row r="338" spans="1:23" x14ac:dyDescent="0.25">
      <c r="A338" s="178"/>
      <c r="B338" s="178"/>
      <c r="C338" s="174" t="s">
        <v>1</v>
      </c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6"/>
      <c r="O338" s="177" t="s">
        <v>0</v>
      </c>
      <c r="P338" s="177"/>
      <c r="Q338" s="44"/>
      <c r="R338" s="44"/>
      <c r="S338" s="44"/>
      <c r="T338" s="44"/>
      <c r="U338" s="44"/>
      <c r="V338" s="44"/>
      <c r="W338" s="44"/>
    </row>
    <row r="339" spans="1:23" x14ac:dyDescent="0.25">
      <c r="A339" s="178"/>
      <c r="B339" s="178"/>
      <c r="C339" s="174" t="s">
        <v>6</v>
      </c>
      <c r="D339" s="176"/>
      <c r="E339" s="174" t="s">
        <v>7</v>
      </c>
      <c r="F339" s="176"/>
      <c r="G339" s="174" t="s">
        <v>8</v>
      </c>
      <c r="H339" s="176"/>
      <c r="I339" s="174" t="s">
        <v>9</v>
      </c>
      <c r="J339" s="176"/>
      <c r="K339" s="174" t="s">
        <v>10</v>
      </c>
      <c r="L339" s="176"/>
      <c r="M339" s="174" t="s">
        <v>11</v>
      </c>
      <c r="N339" s="176"/>
      <c r="O339" s="177" t="s">
        <v>24</v>
      </c>
      <c r="P339" s="177" t="s">
        <v>5</v>
      </c>
      <c r="Q339" s="44"/>
      <c r="R339" s="44"/>
      <c r="S339" s="44"/>
      <c r="T339" s="44"/>
      <c r="U339" s="44"/>
      <c r="V339" s="44"/>
      <c r="W339" s="44"/>
    </row>
    <row r="340" spans="1:23" x14ac:dyDescent="0.25">
      <c r="A340" s="178"/>
      <c r="B340" s="178"/>
      <c r="C340" s="85" t="s">
        <v>24</v>
      </c>
      <c r="D340" s="85" t="s">
        <v>5</v>
      </c>
      <c r="E340" s="85" t="s">
        <v>24</v>
      </c>
      <c r="F340" s="85" t="s">
        <v>5</v>
      </c>
      <c r="G340" s="85" t="s">
        <v>24</v>
      </c>
      <c r="H340" s="85" t="s">
        <v>5</v>
      </c>
      <c r="I340" s="85" t="s">
        <v>24</v>
      </c>
      <c r="J340" s="85" t="s">
        <v>5</v>
      </c>
      <c r="K340" s="85" t="s">
        <v>24</v>
      </c>
      <c r="L340" s="85" t="s">
        <v>5</v>
      </c>
      <c r="M340" s="85" t="s">
        <v>24</v>
      </c>
      <c r="N340" s="85" t="s">
        <v>5</v>
      </c>
      <c r="O340" s="177"/>
      <c r="P340" s="177"/>
      <c r="Q340" s="44"/>
      <c r="R340" s="44"/>
      <c r="S340" s="44"/>
      <c r="T340" s="44"/>
      <c r="U340" s="44"/>
      <c r="V340" s="44"/>
      <c r="W340" s="44"/>
    </row>
    <row r="341" spans="1:23" x14ac:dyDescent="0.25">
      <c r="A341" s="178" t="s">
        <v>153</v>
      </c>
      <c r="B341" s="83" t="s">
        <v>22</v>
      </c>
      <c r="C341" s="1">
        <v>131</v>
      </c>
      <c r="D341" s="2">
        <v>0.65500000000000003</v>
      </c>
      <c r="E341" s="1">
        <v>121</v>
      </c>
      <c r="F341" s="2">
        <v>0.60499999999999998</v>
      </c>
      <c r="G341" s="1">
        <v>119</v>
      </c>
      <c r="H341" s="2">
        <v>0.59499999999999997</v>
      </c>
      <c r="I341" s="1">
        <v>101</v>
      </c>
      <c r="J341" s="2">
        <v>0.67333333333333334</v>
      </c>
      <c r="K341" s="1">
        <v>125</v>
      </c>
      <c r="L341" s="2">
        <v>0.73529411764705888</v>
      </c>
      <c r="M341" s="1">
        <v>52</v>
      </c>
      <c r="N341" s="2">
        <v>0.65</v>
      </c>
      <c r="O341" s="25">
        <v>649</v>
      </c>
      <c r="P341" s="2">
        <v>0.64900000000000002</v>
      </c>
      <c r="Q341" s="44"/>
      <c r="R341" s="44"/>
      <c r="S341" s="44"/>
      <c r="T341" s="44"/>
      <c r="U341" s="44"/>
      <c r="V341" s="44"/>
      <c r="W341" s="44"/>
    </row>
    <row r="342" spans="1:23" x14ac:dyDescent="0.25">
      <c r="A342" s="178"/>
      <c r="B342" s="83" t="s">
        <v>23</v>
      </c>
      <c r="C342" s="1">
        <v>69</v>
      </c>
      <c r="D342" s="2">
        <v>0.34499999999999997</v>
      </c>
      <c r="E342" s="1">
        <v>79</v>
      </c>
      <c r="F342" s="2">
        <v>0.39500000000000002</v>
      </c>
      <c r="G342" s="1">
        <v>81</v>
      </c>
      <c r="H342" s="2">
        <v>0.40500000000000003</v>
      </c>
      <c r="I342" s="1">
        <v>49</v>
      </c>
      <c r="J342" s="2">
        <v>0.32666666666666666</v>
      </c>
      <c r="K342" s="1">
        <v>45</v>
      </c>
      <c r="L342" s="2">
        <v>0.26470588235294118</v>
      </c>
      <c r="M342" s="1">
        <v>28</v>
      </c>
      <c r="N342" s="2">
        <v>0.35</v>
      </c>
      <c r="O342" s="25">
        <v>351</v>
      </c>
      <c r="P342" s="2">
        <v>0.35099999999999998</v>
      </c>
      <c r="Q342" s="44"/>
      <c r="R342" s="44"/>
      <c r="S342" s="44"/>
      <c r="T342" s="44"/>
      <c r="U342" s="44"/>
      <c r="V342" s="44"/>
      <c r="W342" s="44"/>
    </row>
    <row r="343" spans="1:23" x14ac:dyDescent="0.25">
      <c r="A343" s="178" t="s">
        <v>0</v>
      </c>
      <c r="B343" s="178"/>
      <c r="C343" s="1">
        <v>200</v>
      </c>
      <c r="D343" s="2">
        <v>1</v>
      </c>
      <c r="E343" s="1">
        <v>200</v>
      </c>
      <c r="F343" s="2">
        <v>1</v>
      </c>
      <c r="G343" s="1">
        <v>200</v>
      </c>
      <c r="H343" s="2">
        <v>1</v>
      </c>
      <c r="I343" s="1">
        <v>150</v>
      </c>
      <c r="J343" s="2">
        <v>1</v>
      </c>
      <c r="K343" s="1">
        <v>170</v>
      </c>
      <c r="L343" s="2">
        <v>1</v>
      </c>
      <c r="M343" s="1">
        <v>80</v>
      </c>
      <c r="N343" s="2">
        <v>1</v>
      </c>
      <c r="O343" s="25">
        <v>1000</v>
      </c>
      <c r="P343" s="2">
        <v>1</v>
      </c>
      <c r="Q343" s="44"/>
      <c r="R343" s="44"/>
      <c r="S343" s="44"/>
      <c r="T343" s="44"/>
      <c r="U343" s="44"/>
      <c r="V343" s="44"/>
      <c r="W343" s="44"/>
    </row>
    <row r="344" spans="1:23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</row>
    <row r="345" spans="1:23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</row>
    <row r="346" spans="1:23" x14ac:dyDescent="0.25">
      <c r="A346" s="178"/>
      <c r="B346" s="178"/>
      <c r="C346" s="174" t="s">
        <v>1</v>
      </c>
      <c r="D346" s="175"/>
      <c r="E346" s="175"/>
      <c r="F346" s="175"/>
      <c r="G346" s="175"/>
      <c r="H346" s="175"/>
      <c r="I346" s="179" t="s">
        <v>0</v>
      </c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</row>
    <row r="347" spans="1:23" x14ac:dyDescent="0.25">
      <c r="A347" s="178"/>
      <c r="B347" s="178"/>
      <c r="C347" s="84" t="s">
        <v>6</v>
      </c>
      <c r="D347" s="84" t="s">
        <v>7</v>
      </c>
      <c r="E347" s="84" t="s">
        <v>8</v>
      </c>
      <c r="F347" s="84" t="s">
        <v>9</v>
      </c>
      <c r="G347" s="84" t="s">
        <v>10</v>
      </c>
      <c r="H347" s="84" t="s">
        <v>11</v>
      </c>
      <c r="I347" s="180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</row>
    <row r="348" spans="1:23" ht="48" x14ac:dyDescent="0.25">
      <c r="A348" s="178" t="s">
        <v>164</v>
      </c>
      <c r="B348" s="83" t="s">
        <v>155</v>
      </c>
      <c r="C348" s="26">
        <v>3</v>
      </c>
      <c r="D348" s="26">
        <v>3</v>
      </c>
      <c r="E348" s="26">
        <v>2.5</v>
      </c>
      <c r="F348" s="26">
        <v>3.2</v>
      </c>
      <c r="G348" s="26">
        <v>2.8</v>
      </c>
      <c r="H348" s="26">
        <v>2.5</v>
      </c>
      <c r="I348" s="45">
        <v>2.8333333333333335</v>
      </c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</row>
    <row r="349" spans="1:23" ht="15" customHeight="1" x14ac:dyDescent="0.25">
      <c r="A349" s="178"/>
      <c r="B349" s="83" t="s">
        <v>156</v>
      </c>
      <c r="C349" s="26">
        <v>2</v>
      </c>
      <c r="D349" s="26">
        <v>3</v>
      </c>
      <c r="E349" s="26">
        <v>2.5</v>
      </c>
      <c r="F349" s="26">
        <v>3.2</v>
      </c>
      <c r="G349" s="26">
        <v>3</v>
      </c>
      <c r="H349" s="26">
        <v>3</v>
      </c>
      <c r="I349" s="45">
        <v>2.7833333333333332</v>
      </c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</row>
    <row r="350" spans="1:23" ht="60" x14ac:dyDescent="0.25">
      <c r="A350" s="178"/>
      <c r="B350" s="83" t="s">
        <v>157</v>
      </c>
      <c r="C350" s="26">
        <v>4</v>
      </c>
      <c r="D350" s="26">
        <v>4</v>
      </c>
      <c r="E350" s="26">
        <v>3.4</v>
      </c>
      <c r="F350" s="26">
        <v>3.5</v>
      </c>
      <c r="G350" s="26">
        <v>4</v>
      </c>
      <c r="H350" s="26">
        <v>3.6</v>
      </c>
      <c r="I350" s="45">
        <v>3.75</v>
      </c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</row>
    <row r="351" spans="1:23" ht="15" customHeight="1" x14ac:dyDescent="0.25">
      <c r="A351" s="178"/>
      <c r="B351" s="83" t="s">
        <v>158</v>
      </c>
      <c r="C351" s="26">
        <v>2.8</v>
      </c>
      <c r="D351" s="26">
        <v>3</v>
      </c>
      <c r="E351" s="26">
        <v>2.7</v>
      </c>
      <c r="F351" s="26">
        <v>2.8</v>
      </c>
      <c r="G351" s="26">
        <v>2.8</v>
      </c>
      <c r="H351" s="26">
        <v>2.8</v>
      </c>
      <c r="I351" s="45">
        <v>2.8166666666666669</v>
      </c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</row>
    <row r="352" spans="1:23" ht="96" x14ac:dyDescent="0.25">
      <c r="A352" s="178"/>
      <c r="B352" s="83" t="s">
        <v>159</v>
      </c>
      <c r="C352" s="26">
        <v>4</v>
      </c>
      <c r="D352" s="26">
        <v>4</v>
      </c>
      <c r="E352" s="26">
        <v>3.8</v>
      </c>
      <c r="F352" s="26">
        <v>3.8</v>
      </c>
      <c r="G352" s="26">
        <v>3.4</v>
      </c>
      <c r="H352" s="26">
        <v>3.8</v>
      </c>
      <c r="I352" s="45">
        <v>3.8000000000000003</v>
      </c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</row>
    <row r="353" spans="1:23" ht="36" x14ac:dyDescent="0.25">
      <c r="A353" s="178"/>
      <c r="B353" s="83" t="s">
        <v>160</v>
      </c>
      <c r="C353" s="26">
        <v>4</v>
      </c>
      <c r="D353" s="26">
        <v>3.8</v>
      </c>
      <c r="E353" s="26">
        <v>3.8</v>
      </c>
      <c r="F353" s="26">
        <v>3.8</v>
      </c>
      <c r="G353" s="26">
        <v>3</v>
      </c>
      <c r="H353" s="26">
        <v>3</v>
      </c>
      <c r="I353" s="45">
        <v>3.5666666666666664</v>
      </c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</row>
    <row r="354" spans="1:23" ht="48" x14ac:dyDescent="0.25">
      <c r="A354" s="178"/>
      <c r="B354" s="83" t="s">
        <v>161</v>
      </c>
      <c r="C354" s="26">
        <v>2.8</v>
      </c>
      <c r="D354" s="26">
        <v>3</v>
      </c>
      <c r="E354" s="26">
        <v>3</v>
      </c>
      <c r="F354" s="26">
        <v>2.8</v>
      </c>
      <c r="G354" s="26">
        <v>2.8</v>
      </c>
      <c r="H354" s="26">
        <v>3</v>
      </c>
      <c r="I354" s="45">
        <v>2.9000000000000004</v>
      </c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</row>
    <row r="355" spans="1:23" ht="48" x14ac:dyDescent="0.25">
      <c r="A355" s="178"/>
      <c r="B355" s="83" t="s">
        <v>162</v>
      </c>
      <c r="C355" s="26">
        <v>2</v>
      </c>
      <c r="D355" s="26">
        <v>2.8</v>
      </c>
      <c r="E355" s="26">
        <v>2</v>
      </c>
      <c r="F355" s="26">
        <v>2.8</v>
      </c>
      <c r="G355" s="26">
        <v>2.4</v>
      </c>
      <c r="H355" s="26">
        <v>2.7</v>
      </c>
      <c r="I355" s="45">
        <v>2.4499999999999997</v>
      </c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</row>
    <row r="356" spans="1:23" ht="60" x14ac:dyDescent="0.25">
      <c r="A356" s="178"/>
      <c r="B356" s="83" t="s">
        <v>163</v>
      </c>
      <c r="C356" s="26">
        <v>4</v>
      </c>
      <c r="D356" s="26">
        <v>4</v>
      </c>
      <c r="E356" s="26">
        <v>3.8</v>
      </c>
      <c r="F356" s="26">
        <v>3.8</v>
      </c>
      <c r="G356" s="26">
        <v>3.6</v>
      </c>
      <c r="H356" s="26">
        <v>3.6</v>
      </c>
      <c r="I356" s="45">
        <v>3.8000000000000007</v>
      </c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</row>
    <row r="357" spans="1:23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</row>
    <row r="358" spans="1:23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</row>
    <row r="359" spans="1:23" x14ac:dyDescent="0.25">
      <c r="A359" s="178"/>
      <c r="B359" s="178"/>
      <c r="C359" s="174" t="s">
        <v>1</v>
      </c>
      <c r="D359" s="175"/>
      <c r="E359" s="175"/>
      <c r="F359" s="175"/>
      <c r="G359" s="175"/>
      <c r="H359" s="175"/>
      <c r="I359" s="179" t="s">
        <v>0</v>
      </c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</row>
    <row r="360" spans="1:23" x14ac:dyDescent="0.25">
      <c r="A360" s="178"/>
      <c r="B360" s="178"/>
      <c r="C360" s="84" t="s">
        <v>6</v>
      </c>
      <c r="D360" s="84" t="s">
        <v>7</v>
      </c>
      <c r="E360" s="84" t="s">
        <v>8</v>
      </c>
      <c r="F360" s="84" t="s">
        <v>9</v>
      </c>
      <c r="G360" s="84" t="s">
        <v>10</v>
      </c>
      <c r="H360" s="84" t="s">
        <v>11</v>
      </c>
      <c r="I360" s="180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</row>
    <row r="361" spans="1:23" ht="60" x14ac:dyDescent="0.25">
      <c r="A361" s="178" t="s">
        <v>154</v>
      </c>
      <c r="B361" s="83" t="s">
        <v>165</v>
      </c>
      <c r="C361" s="26">
        <v>2.2000000000000002</v>
      </c>
      <c r="D361" s="26">
        <v>2</v>
      </c>
      <c r="E361" s="26">
        <v>2.4</v>
      </c>
      <c r="F361" s="26">
        <v>2.4</v>
      </c>
      <c r="G361" s="26">
        <v>2.6</v>
      </c>
      <c r="H361" s="26">
        <v>2</v>
      </c>
      <c r="I361" s="27">
        <v>2.2666666666666666</v>
      </c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</row>
    <row r="362" spans="1:23" ht="72" x14ac:dyDescent="0.25">
      <c r="A362" s="178"/>
      <c r="B362" s="83" t="s">
        <v>166</v>
      </c>
      <c r="C362" s="26">
        <v>2</v>
      </c>
      <c r="D362" s="26">
        <v>2</v>
      </c>
      <c r="E362" s="26">
        <v>2.2000000000000002</v>
      </c>
      <c r="F362" s="26">
        <v>2.2000000000000002</v>
      </c>
      <c r="G362" s="26">
        <v>2</v>
      </c>
      <c r="H362" s="26">
        <v>2</v>
      </c>
      <c r="I362" s="27">
        <v>2.0666666666666669</v>
      </c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</row>
    <row r="363" spans="1:23" ht="60" x14ac:dyDescent="0.25">
      <c r="A363" s="178"/>
      <c r="B363" s="83" t="s">
        <v>167</v>
      </c>
      <c r="C363" s="26">
        <v>2</v>
      </c>
      <c r="D363" s="26">
        <v>1.9</v>
      </c>
      <c r="E363" s="26">
        <v>1.9</v>
      </c>
      <c r="F363" s="26">
        <v>1.5</v>
      </c>
      <c r="G363" s="26">
        <v>2</v>
      </c>
      <c r="H363" s="26">
        <v>2</v>
      </c>
      <c r="I363" s="27">
        <v>1.8833333333333335</v>
      </c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</row>
    <row r="364" spans="1:23" ht="36" x14ac:dyDescent="0.25">
      <c r="A364" s="178"/>
      <c r="B364" s="83" t="s">
        <v>168</v>
      </c>
      <c r="C364" s="26">
        <v>2</v>
      </c>
      <c r="D364" s="26">
        <v>2</v>
      </c>
      <c r="E364" s="26">
        <v>1.7</v>
      </c>
      <c r="F364" s="26">
        <v>1.9</v>
      </c>
      <c r="G364" s="26">
        <v>2</v>
      </c>
      <c r="H364" s="26">
        <v>2</v>
      </c>
      <c r="I364" s="27">
        <v>1.9333333333333333</v>
      </c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</row>
    <row r="365" spans="1:23" ht="60" x14ac:dyDescent="0.25">
      <c r="A365" s="178"/>
      <c r="B365" s="83" t="s">
        <v>169</v>
      </c>
      <c r="C365" s="26">
        <v>2</v>
      </c>
      <c r="D365" s="26">
        <v>2</v>
      </c>
      <c r="E365" s="26">
        <v>2.4</v>
      </c>
      <c r="F365" s="26">
        <v>2.2000000000000002</v>
      </c>
      <c r="G365" s="26">
        <v>2.2000000000000002</v>
      </c>
      <c r="H365" s="26">
        <v>1.8</v>
      </c>
      <c r="I365" s="27">
        <v>2.1</v>
      </c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</row>
    <row r="366" spans="1:23" ht="48" x14ac:dyDescent="0.25">
      <c r="A366" s="178"/>
      <c r="B366" s="83" t="s">
        <v>170</v>
      </c>
      <c r="C366" s="26">
        <v>2.4</v>
      </c>
      <c r="D366" s="26">
        <v>2.4</v>
      </c>
      <c r="E366" s="26">
        <v>2</v>
      </c>
      <c r="F366" s="26">
        <v>1.8</v>
      </c>
      <c r="G366" s="26">
        <v>2</v>
      </c>
      <c r="H366" s="26">
        <v>1.6</v>
      </c>
      <c r="I366" s="27">
        <v>2.0333333333333332</v>
      </c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</row>
    <row r="367" spans="1:23" ht="60" x14ac:dyDescent="0.25">
      <c r="A367" s="178"/>
      <c r="B367" s="83" t="s">
        <v>171</v>
      </c>
      <c r="C367" s="26">
        <v>2.8</v>
      </c>
      <c r="D367" s="26">
        <v>3</v>
      </c>
      <c r="E367" s="26">
        <v>3</v>
      </c>
      <c r="F367" s="26">
        <v>2.8</v>
      </c>
      <c r="G367" s="26">
        <v>2.8</v>
      </c>
      <c r="H367" s="26">
        <v>3</v>
      </c>
      <c r="I367" s="27">
        <v>2.9000000000000004</v>
      </c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</row>
    <row r="368" spans="1:23" ht="60" x14ac:dyDescent="0.25">
      <c r="A368" s="178"/>
      <c r="B368" s="83" t="s">
        <v>172</v>
      </c>
      <c r="C368" s="26">
        <v>2</v>
      </c>
      <c r="D368" s="26">
        <v>2</v>
      </c>
      <c r="E368" s="26">
        <v>2.4</v>
      </c>
      <c r="F368" s="26">
        <v>2</v>
      </c>
      <c r="G368" s="26">
        <v>2</v>
      </c>
      <c r="H368" s="26">
        <v>2</v>
      </c>
      <c r="I368" s="27">
        <v>2.0666666666666669</v>
      </c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</row>
    <row r="369" spans="1:23" ht="60" x14ac:dyDescent="0.25">
      <c r="A369" s="178"/>
      <c r="B369" s="83" t="s">
        <v>173</v>
      </c>
      <c r="C369" s="26">
        <v>1.8</v>
      </c>
      <c r="D369" s="26">
        <v>1.5</v>
      </c>
      <c r="E369" s="26">
        <v>1.8</v>
      </c>
      <c r="F369" s="26">
        <v>2</v>
      </c>
      <c r="G369" s="26">
        <v>2</v>
      </c>
      <c r="H369" s="26">
        <v>1.8</v>
      </c>
      <c r="I369" s="27">
        <v>1.8166666666666667</v>
      </c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</row>
    <row r="370" spans="1:23" ht="72" x14ac:dyDescent="0.25">
      <c r="A370" s="178"/>
      <c r="B370" s="83" t="s">
        <v>174</v>
      </c>
      <c r="C370" s="26">
        <v>2</v>
      </c>
      <c r="D370" s="26">
        <v>2.8</v>
      </c>
      <c r="E370" s="26">
        <v>2.8</v>
      </c>
      <c r="F370" s="26">
        <v>2.6</v>
      </c>
      <c r="G370" s="26">
        <v>2.4</v>
      </c>
      <c r="H370" s="26">
        <v>2</v>
      </c>
      <c r="I370" s="27">
        <v>2.4333333333333331</v>
      </c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</row>
    <row r="371" spans="1:23" ht="72" x14ac:dyDescent="0.25">
      <c r="A371" s="178"/>
      <c r="B371" s="83" t="s">
        <v>175</v>
      </c>
      <c r="C371" s="26">
        <v>1.8</v>
      </c>
      <c r="D371" s="26">
        <v>1.6</v>
      </c>
      <c r="E371" s="26">
        <v>1.5</v>
      </c>
      <c r="F371" s="26">
        <v>2</v>
      </c>
      <c r="G371" s="26">
        <v>2.1</v>
      </c>
      <c r="H371" s="26">
        <v>1.5</v>
      </c>
      <c r="I371" s="27">
        <v>1.75</v>
      </c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</row>
    <row r="372" spans="1:23" ht="24" x14ac:dyDescent="0.25">
      <c r="A372" s="178"/>
      <c r="B372" s="83" t="s">
        <v>176</v>
      </c>
      <c r="C372" s="26">
        <v>2</v>
      </c>
      <c r="D372" s="26">
        <v>3.2</v>
      </c>
      <c r="E372" s="26">
        <v>3</v>
      </c>
      <c r="F372" s="26">
        <v>2</v>
      </c>
      <c r="G372" s="26">
        <v>2</v>
      </c>
      <c r="H372" s="26">
        <v>2</v>
      </c>
      <c r="I372" s="27">
        <v>2.3666666666666667</v>
      </c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</row>
    <row r="373" spans="1:23" ht="36" x14ac:dyDescent="0.25">
      <c r="A373" s="178"/>
      <c r="B373" s="83" t="s">
        <v>177</v>
      </c>
      <c r="C373" s="26">
        <v>2.8</v>
      </c>
      <c r="D373" s="26">
        <v>3.6</v>
      </c>
      <c r="E373" s="26">
        <v>3</v>
      </c>
      <c r="F373" s="26">
        <v>2.6</v>
      </c>
      <c r="G373" s="26">
        <v>2.8</v>
      </c>
      <c r="H373" s="26">
        <v>2</v>
      </c>
      <c r="I373" s="27">
        <v>2.8000000000000003</v>
      </c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</row>
    <row r="374" spans="1:23" ht="36" x14ac:dyDescent="0.25">
      <c r="A374" s="178"/>
      <c r="B374" s="83" t="s">
        <v>178</v>
      </c>
      <c r="C374" s="26">
        <v>2</v>
      </c>
      <c r="D374" s="26">
        <v>1.9</v>
      </c>
      <c r="E374" s="26">
        <v>2</v>
      </c>
      <c r="F374" s="26">
        <v>2.2000000000000002</v>
      </c>
      <c r="G374" s="26">
        <v>2</v>
      </c>
      <c r="H374" s="26">
        <v>1.8</v>
      </c>
      <c r="I374" s="27">
        <v>1.9833333333333336</v>
      </c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</row>
    <row r="375" spans="1:23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</row>
    <row r="376" spans="1:23" s="22" customFormat="1" x14ac:dyDescent="0.25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</row>
    <row r="377" spans="1:23" x14ac:dyDescent="0.25">
      <c r="A377" s="178"/>
      <c r="B377" s="178"/>
      <c r="C377" s="174" t="s">
        <v>1</v>
      </c>
      <c r="D377" s="175"/>
      <c r="E377" s="175"/>
      <c r="F377" s="175"/>
      <c r="G377" s="175"/>
      <c r="H377" s="175"/>
      <c r="I377" s="179" t="s">
        <v>0</v>
      </c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</row>
    <row r="378" spans="1:23" x14ac:dyDescent="0.25">
      <c r="A378" s="178"/>
      <c r="B378" s="178"/>
      <c r="C378" s="84" t="s">
        <v>6</v>
      </c>
      <c r="D378" s="84" t="s">
        <v>7</v>
      </c>
      <c r="E378" s="84" t="s">
        <v>8</v>
      </c>
      <c r="F378" s="84" t="s">
        <v>9</v>
      </c>
      <c r="G378" s="84" t="s">
        <v>10</v>
      </c>
      <c r="H378" s="84" t="s">
        <v>11</v>
      </c>
      <c r="I378" s="180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</row>
    <row r="379" spans="1:23" ht="48" customHeight="1" x14ac:dyDescent="0.25">
      <c r="A379" s="178" t="s">
        <v>179</v>
      </c>
      <c r="B379" s="83" t="s">
        <v>180</v>
      </c>
      <c r="C379" s="26">
        <v>1.8</v>
      </c>
      <c r="D379" s="26">
        <v>1.8</v>
      </c>
      <c r="E379" s="26">
        <v>2</v>
      </c>
      <c r="F379" s="26">
        <v>2.2000000000000002</v>
      </c>
      <c r="G379" s="26">
        <v>2.8</v>
      </c>
      <c r="H379" s="26">
        <v>2.2000000000000002</v>
      </c>
      <c r="I379" s="45">
        <v>2.1333333333333333</v>
      </c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</row>
    <row r="380" spans="1:23" ht="48" x14ac:dyDescent="0.25">
      <c r="A380" s="178"/>
      <c r="B380" s="83" t="s">
        <v>181</v>
      </c>
      <c r="C380" s="26">
        <v>1.8</v>
      </c>
      <c r="D380" s="26">
        <v>1.6</v>
      </c>
      <c r="E380" s="26">
        <v>1.8</v>
      </c>
      <c r="F380" s="26">
        <v>2</v>
      </c>
      <c r="G380" s="26">
        <v>2</v>
      </c>
      <c r="H380" s="26">
        <v>1.8</v>
      </c>
      <c r="I380" s="45">
        <v>1.8333333333333333</v>
      </c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</row>
    <row r="381" spans="1:23" ht="36" x14ac:dyDescent="0.25">
      <c r="A381" s="178"/>
      <c r="B381" s="83" t="s">
        <v>182</v>
      </c>
      <c r="C381" s="26">
        <v>1.4</v>
      </c>
      <c r="D381" s="26">
        <v>1.6</v>
      </c>
      <c r="E381" s="26">
        <v>1.6</v>
      </c>
      <c r="F381" s="26">
        <v>1.4</v>
      </c>
      <c r="G381" s="26">
        <v>2</v>
      </c>
      <c r="H381" s="26">
        <v>1.8</v>
      </c>
      <c r="I381" s="45">
        <v>1.6333333333333335</v>
      </c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</row>
    <row r="382" spans="1:23" ht="48" x14ac:dyDescent="0.25">
      <c r="A382" s="178"/>
      <c r="B382" s="83" t="s">
        <v>183</v>
      </c>
      <c r="C382" s="26">
        <v>1.8</v>
      </c>
      <c r="D382" s="26">
        <v>2</v>
      </c>
      <c r="E382" s="26">
        <v>1.8</v>
      </c>
      <c r="F382" s="26">
        <v>2</v>
      </c>
      <c r="G382" s="26">
        <v>1.6</v>
      </c>
      <c r="H382" s="26">
        <v>1.8</v>
      </c>
      <c r="I382" s="45">
        <v>1.8333333333333333</v>
      </c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</row>
    <row r="383" spans="1:23" ht="108" x14ac:dyDescent="0.25">
      <c r="A383" s="178"/>
      <c r="B383" s="83" t="s">
        <v>184</v>
      </c>
      <c r="C383" s="26">
        <v>1.6</v>
      </c>
      <c r="D383" s="26">
        <v>1.6</v>
      </c>
      <c r="E383" s="26">
        <v>1.8</v>
      </c>
      <c r="F383" s="26">
        <v>2</v>
      </c>
      <c r="G383" s="26">
        <v>2.4</v>
      </c>
      <c r="H383" s="26">
        <v>2</v>
      </c>
      <c r="I383" s="45">
        <v>1.9000000000000001</v>
      </c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</row>
    <row r="384" spans="1:23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</row>
    <row r="385" spans="1:23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</row>
    <row r="386" spans="1:23" x14ac:dyDescent="0.25">
      <c r="A386" s="178"/>
      <c r="B386" s="178"/>
      <c r="C386" s="174" t="s">
        <v>1</v>
      </c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6"/>
      <c r="O386" s="177" t="s">
        <v>0</v>
      </c>
      <c r="P386" s="177"/>
      <c r="Q386" s="44"/>
      <c r="R386" s="44"/>
      <c r="S386" s="44"/>
      <c r="T386" s="44"/>
      <c r="U386" s="44"/>
      <c r="V386" s="44"/>
      <c r="W386" s="44"/>
    </row>
    <row r="387" spans="1:23" x14ac:dyDescent="0.25">
      <c r="A387" s="178"/>
      <c r="B387" s="178"/>
      <c r="C387" s="174" t="s">
        <v>6</v>
      </c>
      <c r="D387" s="176"/>
      <c r="E387" s="174" t="s">
        <v>7</v>
      </c>
      <c r="F387" s="176"/>
      <c r="G387" s="174" t="s">
        <v>8</v>
      </c>
      <c r="H387" s="176"/>
      <c r="I387" s="174" t="s">
        <v>9</v>
      </c>
      <c r="J387" s="176"/>
      <c r="K387" s="174" t="s">
        <v>10</v>
      </c>
      <c r="L387" s="176"/>
      <c r="M387" s="174" t="s">
        <v>11</v>
      </c>
      <c r="N387" s="176"/>
      <c r="O387" s="177" t="s">
        <v>24</v>
      </c>
      <c r="P387" s="177" t="s">
        <v>5</v>
      </c>
      <c r="Q387" s="44"/>
      <c r="R387" s="44"/>
      <c r="S387" s="44"/>
      <c r="T387" s="44"/>
      <c r="U387" s="44"/>
      <c r="V387" s="44"/>
      <c r="W387" s="44"/>
    </row>
    <row r="388" spans="1:23" x14ac:dyDescent="0.25">
      <c r="A388" s="178"/>
      <c r="B388" s="178"/>
      <c r="C388" s="85" t="s">
        <v>24</v>
      </c>
      <c r="D388" s="85" t="s">
        <v>5</v>
      </c>
      <c r="E388" s="85" t="s">
        <v>24</v>
      </c>
      <c r="F388" s="85" t="s">
        <v>5</v>
      </c>
      <c r="G388" s="85" t="s">
        <v>24</v>
      </c>
      <c r="H388" s="85" t="s">
        <v>5</v>
      </c>
      <c r="I388" s="85" t="s">
        <v>24</v>
      </c>
      <c r="J388" s="85" t="s">
        <v>5</v>
      </c>
      <c r="K388" s="85" t="s">
        <v>24</v>
      </c>
      <c r="L388" s="85" t="s">
        <v>5</v>
      </c>
      <c r="M388" s="85" t="s">
        <v>24</v>
      </c>
      <c r="N388" s="85" t="s">
        <v>5</v>
      </c>
      <c r="O388" s="177"/>
      <c r="P388" s="177"/>
      <c r="Q388" s="44"/>
      <c r="R388" s="44"/>
      <c r="S388" s="44"/>
      <c r="T388" s="44"/>
      <c r="U388" s="44"/>
      <c r="V388" s="44"/>
      <c r="W388" s="44"/>
    </row>
    <row r="389" spans="1:23" x14ac:dyDescent="0.25">
      <c r="A389" s="178" t="s">
        <v>188</v>
      </c>
      <c r="B389" s="83" t="s">
        <v>189</v>
      </c>
      <c r="C389" s="1">
        <v>4</v>
      </c>
      <c r="D389" s="2">
        <v>0.02</v>
      </c>
      <c r="E389" s="1"/>
      <c r="F389" s="2">
        <v>0</v>
      </c>
      <c r="G389" s="1">
        <v>3</v>
      </c>
      <c r="H389" s="2">
        <v>1.4999999999999999E-2</v>
      </c>
      <c r="I389" s="1"/>
      <c r="J389" s="2">
        <v>0</v>
      </c>
      <c r="K389" s="1"/>
      <c r="L389" s="2">
        <v>0</v>
      </c>
      <c r="M389" s="1"/>
      <c r="N389" s="2">
        <v>0</v>
      </c>
      <c r="O389" s="25">
        <v>7</v>
      </c>
      <c r="P389" s="2">
        <v>7.0000000000000001E-3</v>
      </c>
      <c r="Q389" s="44"/>
      <c r="R389" s="44"/>
      <c r="S389" s="44"/>
      <c r="T389" s="44"/>
      <c r="U389" s="44"/>
      <c r="V389" s="44"/>
      <c r="W389" s="44"/>
    </row>
    <row r="390" spans="1:23" x14ac:dyDescent="0.25">
      <c r="A390" s="178"/>
      <c r="B390" s="83" t="s">
        <v>190</v>
      </c>
      <c r="C390" s="1">
        <v>32</v>
      </c>
      <c r="D390" s="2">
        <v>0.16</v>
      </c>
      <c r="E390" s="1">
        <v>21</v>
      </c>
      <c r="F390" s="2">
        <v>0.105</v>
      </c>
      <c r="G390" s="1">
        <v>24</v>
      </c>
      <c r="H390" s="2">
        <v>0.12</v>
      </c>
      <c r="I390" s="1">
        <v>14</v>
      </c>
      <c r="J390" s="2">
        <v>9.3333333333333338E-2</v>
      </c>
      <c r="K390" s="1">
        <v>11</v>
      </c>
      <c r="L390" s="2">
        <v>6.4705882352941183E-2</v>
      </c>
      <c r="M390" s="1">
        <v>10</v>
      </c>
      <c r="N390" s="2">
        <v>0.125</v>
      </c>
      <c r="O390" s="25">
        <v>112</v>
      </c>
      <c r="P390" s="2">
        <v>0.112</v>
      </c>
      <c r="Q390" s="44"/>
      <c r="R390" s="44"/>
      <c r="S390" s="44"/>
      <c r="T390" s="44"/>
      <c r="U390" s="44"/>
      <c r="V390" s="44"/>
      <c r="W390" s="44"/>
    </row>
    <row r="391" spans="1:23" x14ac:dyDescent="0.25">
      <c r="A391" s="178"/>
      <c r="B391" s="83" t="s">
        <v>191</v>
      </c>
      <c r="C391" s="1">
        <v>138</v>
      </c>
      <c r="D391" s="2">
        <v>0.69</v>
      </c>
      <c r="E391" s="1">
        <v>145</v>
      </c>
      <c r="F391" s="2">
        <v>0.72499999999999998</v>
      </c>
      <c r="G391" s="1">
        <v>139</v>
      </c>
      <c r="H391" s="2">
        <v>0.69499999999999995</v>
      </c>
      <c r="I391" s="1">
        <v>115</v>
      </c>
      <c r="J391" s="2">
        <v>0.76666666666666672</v>
      </c>
      <c r="K391" s="1">
        <v>134</v>
      </c>
      <c r="L391" s="2">
        <v>0.78823529411764703</v>
      </c>
      <c r="M391" s="1">
        <v>62</v>
      </c>
      <c r="N391" s="2">
        <v>0.77500000000000002</v>
      </c>
      <c r="O391" s="25">
        <v>733</v>
      </c>
      <c r="P391" s="2">
        <v>0.73299999999999998</v>
      </c>
      <c r="Q391" s="44"/>
      <c r="R391" s="44"/>
      <c r="S391" s="44"/>
      <c r="T391" s="44"/>
      <c r="U391" s="44"/>
      <c r="V391" s="44"/>
      <c r="W391" s="44"/>
    </row>
    <row r="392" spans="1:23" x14ac:dyDescent="0.25">
      <c r="A392" s="178"/>
      <c r="B392" s="83" t="s">
        <v>192</v>
      </c>
      <c r="C392" s="1">
        <v>26</v>
      </c>
      <c r="D392" s="2">
        <v>0.13</v>
      </c>
      <c r="E392" s="1">
        <v>32</v>
      </c>
      <c r="F392" s="2">
        <v>0.16</v>
      </c>
      <c r="G392" s="1">
        <v>32</v>
      </c>
      <c r="H392" s="2">
        <v>0.16</v>
      </c>
      <c r="I392" s="1">
        <v>18</v>
      </c>
      <c r="J392" s="2">
        <v>0.12</v>
      </c>
      <c r="K392" s="1">
        <v>21</v>
      </c>
      <c r="L392" s="2">
        <v>0.12352941176470589</v>
      </c>
      <c r="M392" s="1">
        <v>8</v>
      </c>
      <c r="N392" s="2">
        <v>0.1</v>
      </c>
      <c r="O392" s="25">
        <v>137</v>
      </c>
      <c r="P392" s="2">
        <v>0.13700000000000001</v>
      </c>
      <c r="Q392" s="44"/>
      <c r="R392" s="44"/>
      <c r="S392" s="44"/>
      <c r="T392" s="44"/>
      <c r="U392" s="44"/>
      <c r="V392" s="44"/>
      <c r="W392" s="44"/>
    </row>
    <row r="393" spans="1:23" x14ac:dyDescent="0.25">
      <c r="A393" s="178"/>
      <c r="B393" s="83" t="s">
        <v>35</v>
      </c>
      <c r="C393" s="1"/>
      <c r="D393" s="2">
        <v>0</v>
      </c>
      <c r="E393" s="1">
        <v>2</v>
      </c>
      <c r="F393" s="2">
        <v>0.01</v>
      </c>
      <c r="G393" s="1">
        <v>2</v>
      </c>
      <c r="H393" s="2">
        <v>0.01</v>
      </c>
      <c r="I393" s="1">
        <v>3</v>
      </c>
      <c r="J393" s="2">
        <v>0.02</v>
      </c>
      <c r="K393" s="1">
        <v>4</v>
      </c>
      <c r="L393" s="2">
        <v>2.3529411764705882E-2</v>
      </c>
      <c r="M393" s="1"/>
      <c r="N393" s="2">
        <v>0</v>
      </c>
      <c r="O393" s="25">
        <v>11</v>
      </c>
      <c r="P393" s="2">
        <v>1.0999999999999999E-2</v>
      </c>
      <c r="Q393" s="44"/>
      <c r="R393" s="44"/>
      <c r="S393" s="44"/>
      <c r="T393" s="44"/>
      <c r="U393" s="44"/>
      <c r="V393" s="44"/>
      <c r="W393" s="44"/>
    </row>
    <row r="394" spans="1:23" x14ac:dyDescent="0.25">
      <c r="A394" s="178" t="s">
        <v>0</v>
      </c>
      <c r="B394" s="178"/>
      <c r="C394" s="1">
        <v>200</v>
      </c>
      <c r="D394" s="2">
        <v>1</v>
      </c>
      <c r="E394" s="1">
        <v>200</v>
      </c>
      <c r="F394" s="2">
        <v>1</v>
      </c>
      <c r="G394" s="1">
        <v>200</v>
      </c>
      <c r="H394" s="2">
        <v>1</v>
      </c>
      <c r="I394" s="1">
        <v>150</v>
      </c>
      <c r="J394" s="2">
        <v>1</v>
      </c>
      <c r="K394" s="1">
        <v>170</v>
      </c>
      <c r="L394" s="2">
        <v>1</v>
      </c>
      <c r="M394" s="1">
        <v>80</v>
      </c>
      <c r="N394" s="2">
        <v>1</v>
      </c>
      <c r="O394" s="25">
        <v>1000</v>
      </c>
      <c r="P394" s="2">
        <v>1</v>
      </c>
      <c r="Q394" s="44"/>
      <c r="R394" s="44"/>
      <c r="S394" s="44"/>
      <c r="T394" s="44"/>
      <c r="U394" s="44"/>
      <c r="V394" s="44"/>
      <c r="W394" s="44"/>
    </row>
    <row r="395" spans="1:23" x14ac:dyDescent="0.25">
      <c r="A395" s="9"/>
      <c r="B395" s="9"/>
      <c r="C395" s="10"/>
      <c r="D395" s="11"/>
      <c r="E395" s="10"/>
      <c r="F395" s="11"/>
      <c r="G395" s="10"/>
      <c r="H395" s="11"/>
      <c r="I395" s="10"/>
      <c r="J395" s="11"/>
      <c r="K395" s="10"/>
      <c r="L395" s="11"/>
      <c r="M395" s="10"/>
      <c r="N395" s="11"/>
      <c r="O395" s="28"/>
      <c r="P395" s="11"/>
      <c r="Q395" s="44"/>
      <c r="R395" s="44"/>
      <c r="S395" s="44"/>
      <c r="T395" s="44"/>
      <c r="U395" s="44"/>
      <c r="V395" s="44"/>
      <c r="W395" s="44"/>
    </row>
    <row r="396" spans="1:23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</row>
    <row r="397" spans="1:23" x14ac:dyDescent="0.25">
      <c r="A397" s="178"/>
      <c r="B397" s="178"/>
      <c r="C397" s="174" t="s">
        <v>1</v>
      </c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6"/>
      <c r="O397" s="177" t="s">
        <v>0</v>
      </c>
      <c r="P397" s="177"/>
      <c r="Q397" s="44"/>
      <c r="R397" s="44"/>
      <c r="S397" s="44"/>
      <c r="T397" s="44"/>
      <c r="U397" s="44"/>
      <c r="V397" s="44"/>
      <c r="W397" s="44"/>
    </row>
    <row r="398" spans="1:23" x14ac:dyDescent="0.25">
      <c r="A398" s="178"/>
      <c r="B398" s="178"/>
      <c r="C398" s="174" t="s">
        <v>6</v>
      </c>
      <c r="D398" s="176"/>
      <c r="E398" s="174" t="s">
        <v>7</v>
      </c>
      <c r="F398" s="176"/>
      <c r="G398" s="174" t="s">
        <v>8</v>
      </c>
      <c r="H398" s="176"/>
      <c r="I398" s="174" t="s">
        <v>9</v>
      </c>
      <c r="J398" s="176"/>
      <c r="K398" s="174" t="s">
        <v>10</v>
      </c>
      <c r="L398" s="176"/>
      <c r="M398" s="174" t="s">
        <v>11</v>
      </c>
      <c r="N398" s="176"/>
      <c r="O398" s="177" t="s">
        <v>24</v>
      </c>
      <c r="P398" s="177" t="s">
        <v>5</v>
      </c>
      <c r="Q398" s="44"/>
      <c r="R398" s="44"/>
      <c r="S398" s="44"/>
      <c r="T398" s="44"/>
      <c r="U398" s="44"/>
      <c r="V398" s="44"/>
      <c r="W398" s="44"/>
    </row>
    <row r="399" spans="1:23" x14ac:dyDescent="0.25">
      <c r="A399" s="178"/>
      <c r="B399" s="178"/>
      <c r="C399" s="85" t="s">
        <v>24</v>
      </c>
      <c r="D399" s="85" t="s">
        <v>5</v>
      </c>
      <c r="E399" s="85" t="s">
        <v>24</v>
      </c>
      <c r="F399" s="85" t="s">
        <v>5</v>
      </c>
      <c r="G399" s="85" t="s">
        <v>24</v>
      </c>
      <c r="H399" s="85" t="s">
        <v>5</v>
      </c>
      <c r="I399" s="85" t="s">
        <v>24</v>
      </c>
      <c r="J399" s="85" t="s">
        <v>5</v>
      </c>
      <c r="K399" s="85" t="s">
        <v>24</v>
      </c>
      <c r="L399" s="85" t="s">
        <v>5</v>
      </c>
      <c r="M399" s="85" t="s">
        <v>24</v>
      </c>
      <c r="N399" s="85" t="s">
        <v>5</v>
      </c>
      <c r="O399" s="177"/>
      <c r="P399" s="177"/>
      <c r="Q399" s="44"/>
      <c r="R399" s="44"/>
      <c r="S399" s="44"/>
      <c r="T399" s="44"/>
      <c r="U399" s="44"/>
      <c r="V399" s="44"/>
      <c r="W399" s="44"/>
    </row>
    <row r="400" spans="1:23" ht="21" customHeight="1" x14ac:dyDescent="0.25">
      <c r="A400" s="197" t="s">
        <v>193</v>
      </c>
      <c r="B400" s="88" t="s">
        <v>238</v>
      </c>
      <c r="C400" s="1">
        <v>4</v>
      </c>
      <c r="D400" s="2">
        <v>0.02</v>
      </c>
      <c r="E400" s="1"/>
      <c r="F400" s="2">
        <v>0</v>
      </c>
      <c r="G400" s="1"/>
      <c r="H400" s="2">
        <v>0</v>
      </c>
      <c r="I400" s="1">
        <v>2</v>
      </c>
      <c r="J400" s="2">
        <v>1.3333333333333334E-2</v>
      </c>
      <c r="K400" s="1">
        <v>5</v>
      </c>
      <c r="L400" s="2">
        <v>2.9411764705882353E-2</v>
      </c>
      <c r="M400" s="1">
        <v>3</v>
      </c>
      <c r="N400" s="2">
        <v>3.7499999999999999E-2</v>
      </c>
      <c r="O400" s="25">
        <v>14</v>
      </c>
      <c r="P400" s="2">
        <v>1.4E-2</v>
      </c>
      <c r="Q400" s="44"/>
      <c r="R400" s="44"/>
      <c r="S400" s="44"/>
      <c r="T400" s="44"/>
      <c r="U400" s="44"/>
      <c r="V400" s="44"/>
      <c r="W400" s="44"/>
    </row>
    <row r="401" spans="1:23" ht="18.75" customHeight="1" x14ac:dyDescent="0.25">
      <c r="A401" s="197"/>
      <c r="B401" s="88" t="s">
        <v>186</v>
      </c>
      <c r="C401" s="1">
        <v>102</v>
      </c>
      <c r="D401" s="2">
        <v>0.51</v>
      </c>
      <c r="E401" s="1">
        <v>145</v>
      </c>
      <c r="F401" s="2">
        <v>0.72499999999999998</v>
      </c>
      <c r="G401" s="1">
        <v>130</v>
      </c>
      <c r="H401" s="2">
        <v>0.65</v>
      </c>
      <c r="I401" s="1">
        <v>102</v>
      </c>
      <c r="J401" s="2">
        <v>0.68</v>
      </c>
      <c r="K401" s="1">
        <v>124</v>
      </c>
      <c r="L401" s="2">
        <v>0.72941176470588232</v>
      </c>
      <c r="M401" s="1">
        <v>56</v>
      </c>
      <c r="N401" s="2">
        <v>0.7</v>
      </c>
      <c r="O401" s="25">
        <v>659</v>
      </c>
      <c r="P401" s="2">
        <v>0.65900000000000003</v>
      </c>
      <c r="Q401" s="44"/>
      <c r="R401" s="44"/>
      <c r="S401" s="44"/>
      <c r="T401" s="44"/>
      <c r="U401" s="44"/>
      <c r="V401" s="44"/>
      <c r="W401" s="44"/>
    </row>
    <row r="402" spans="1:23" ht="16.5" customHeight="1" x14ac:dyDescent="0.25">
      <c r="A402" s="197"/>
      <c r="B402" s="88" t="s">
        <v>187</v>
      </c>
      <c r="C402" s="1">
        <v>88</v>
      </c>
      <c r="D402" s="2">
        <v>0.44</v>
      </c>
      <c r="E402" s="1">
        <v>47</v>
      </c>
      <c r="F402" s="2">
        <v>0.23499999999999999</v>
      </c>
      <c r="G402" s="1">
        <v>56</v>
      </c>
      <c r="H402" s="2">
        <v>0.28000000000000003</v>
      </c>
      <c r="I402" s="1">
        <v>41</v>
      </c>
      <c r="J402" s="2">
        <v>0.27333333333333332</v>
      </c>
      <c r="K402" s="1">
        <v>32</v>
      </c>
      <c r="L402" s="2">
        <v>0.18823529411764706</v>
      </c>
      <c r="M402" s="1">
        <v>16</v>
      </c>
      <c r="N402" s="2">
        <v>0.2</v>
      </c>
      <c r="O402" s="25">
        <v>280</v>
      </c>
      <c r="P402" s="2">
        <v>0.28000000000000003</v>
      </c>
      <c r="Q402" s="44"/>
      <c r="R402" s="44"/>
      <c r="S402" s="44"/>
      <c r="T402" s="44"/>
      <c r="U402" s="44"/>
      <c r="V402" s="44"/>
      <c r="W402" s="44"/>
    </row>
    <row r="403" spans="1:23" x14ac:dyDescent="0.25">
      <c r="A403" s="197"/>
      <c r="B403" s="88" t="s">
        <v>35</v>
      </c>
      <c r="C403" s="1">
        <v>6</v>
      </c>
      <c r="D403" s="2">
        <v>0.03</v>
      </c>
      <c r="E403" s="1">
        <v>8</v>
      </c>
      <c r="F403" s="2">
        <v>0.04</v>
      </c>
      <c r="G403" s="1">
        <v>14</v>
      </c>
      <c r="H403" s="2">
        <v>7.0000000000000007E-2</v>
      </c>
      <c r="I403" s="1">
        <v>5</v>
      </c>
      <c r="J403" s="2">
        <v>3.3333333333333333E-2</v>
      </c>
      <c r="K403" s="1">
        <v>9</v>
      </c>
      <c r="L403" s="2">
        <v>5.2941176470588235E-2</v>
      </c>
      <c r="M403" s="1">
        <v>5</v>
      </c>
      <c r="N403" s="2">
        <v>6.25E-2</v>
      </c>
      <c r="O403" s="25">
        <v>47</v>
      </c>
      <c r="P403" s="2">
        <v>4.7E-2</v>
      </c>
      <c r="Q403" s="44"/>
      <c r="R403" s="44"/>
      <c r="S403" s="44"/>
      <c r="T403" s="44"/>
      <c r="U403" s="44"/>
      <c r="V403" s="44"/>
      <c r="W403" s="44"/>
    </row>
    <row r="404" spans="1:23" x14ac:dyDescent="0.25">
      <c r="A404" s="178" t="s">
        <v>0</v>
      </c>
      <c r="B404" s="178"/>
      <c r="C404" s="1">
        <v>200</v>
      </c>
      <c r="D404" s="2">
        <v>1</v>
      </c>
      <c r="E404" s="1">
        <v>200</v>
      </c>
      <c r="F404" s="2">
        <v>1</v>
      </c>
      <c r="G404" s="1">
        <v>200</v>
      </c>
      <c r="H404" s="2">
        <v>1</v>
      </c>
      <c r="I404" s="1">
        <v>150</v>
      </c>
      <c r="J404" s="2">
        <v>1</v>
      </c>
      <c r="K404" s="1">
        <v>170</v>
      </c>
      <c r="L404" s="2">
        <v>1</v>
      </c>
      <c r="M404" s="1">
        <v>80</v>
      </c>
      <c r="N404" s="2">
        <v>1</v>
      </c>
      <c r="O404" s="25">
        <v>1000</v>
      </c>
      <c r="P404" s="2">
        <v>1</v>
      </c>
      <c r="Q404" s="44"/>
      <c r="R404" s="44"/>
      <c r="S404" s="44"/>
      <c r="T404" s="44"/>
      <c r="U404" s="44"/>
      <c r="V404" s="44"/>
      <c r="W404" s="44"/>
    </row>
    <row r="405" spans="1:23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</row>
    <row r="406" spans="1:23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</row>
    <row r="407" spans="1:23" x14ac:dyDescent="0.25">
      <c r="A407" s="178"/>
      <c r="B407" s="178"/>
      <c r="C407" s="174" t="s">
        <v>1</v>
      </c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6"/>
      <c r="O407" s="177" t="s">
        <v>0</v>
      </c>
      <c r="P407" s="177"/>
      <c r="Q407" s="44"/>
      <c r="R407" s="44"/>
      <c r="S407" s="44"/>
      <c r="T407" s="44"/>
      <c r="U407" s="44"/>
      <c r="V407" s="44"/>
      <c r="W407" s="44"/>
    </row>
    <row r="408" spans="1:23" x14ac:dyDescent="0.25">
      <c r="A408" s="178"/>
      <c r="B408" s="178"/>
      <c r="C408" s="174" t="s">
        <v>6</v>
      </c>
      <c r="D408" s="176"/>
      <c r="E408" s="174" t="s">
        <v>7</v>
      </c>
      <c r="F408" s="176"/>
      <c r="G408" s="174" t="s">
        <v>8</v>
      </c>
      <c r="H408" s="176"/>
      <c r="I408" s="174" t="s">
        <v>9</v>
      </c>
      <c r="J408" s="176"/>
      <c r="K408" s="174" t="s">
        <v>10</v>
      </c>
      <c r="L408" s="176"/>
      <c r="M408" s="174" t="s">
        <v>11</v>
      </c>
      <c r="N408" s="176"/>
      <c r="O408" s="177" t="s">
        <v>24</v>
      </c>
      <c r="P408" s="177" t="s">
        <v>5</v>
      </c>
      <c r="Q408" s="44"/>
      <c r="R408" s="44"/>
      <c r="S408" s="44"/>
      <c r="T408" s="44"/>
      <c r="U408" s="44"/>
      <c r="V408" s="44"/>
      <c r="W408" s="44"/>
    </row>
    <row r="409" spans="1:23" x14ac:dyDescent="0.25">
      <c r="A409" s="178"/>
      <c r="B409" s="178"/>
      <c r="C409" s="85" t="s">
        <v>24</v>
      </c>
      <c r="D409" s="85" t="s">
        <v>5</v>
      </c>
      <c r="E409" s="85" t="s">
        <v>24</v>
      </c>
      <c r="F409" s="85" t="s">
        <v>5</v>
      </c>
      <c r="G409" s="85" t="s">
        <v>24</v>
      </c>
      <c r="H409" s="85" t="s">
        <v>5</v>
      </c>
      <c r="I409" s="85" t="s">
        <v>24</v>
      </c>
      <c r="J409" s="85" t="s">
        <v>5</v>
      </c>
      <c r="K409" s="85" t="s">
        <v>24</v>
      </c>
      <c r="L409" s="85" t="s">
        <v>5</v>
      </c>
      <c r="M409" s="85" t="s">
        <v>24</v>
      </c>
      <c r="N409" s="85" t="s">
        <v>5</v>
      </c>
      <c r="O409" s="177"/>
      <c r="P409" s="177"/>
      <c r="Q409" s="44"/>
      <c r="R409" s="44"/>
      <c r="S409" s="44"/>
      <c r="T409" s="44"/>
      <c r="U409" s="44"/>
      <c r="V409" s="44"/>
      <c r="W409" s="44"/>
    </row>
    <row r="410" spans="1:23" x14ac:dyDescent="0.25">
      <c r="A410" s="178" t="s">
        <v>194</v>
      </c>
      <c r="B410" s="83" t="s">
        <v>22</v>
      </c>
      <c r="C410" s="1">
        <v>115</v>
      </c>
      <c r="D410" s="2">
        <v>0.57499999999999996</v>
      </c>
      <c r="E410" s="1">
        <v>135</v>
      </c>
      <c r="F410" s="2">
        <v>0.67500000000000004</v>
      </c>
      <c r="G410" s="1">
        <v>145</v>
      </c>
      <c r="H410" s="2">
        <v>0.72499999999999998</v>
      </c>
      <c r="I410" s="1">
        <v>106</v>
      </c>
      <c r="J410" s="2">
        <v>0.70666666666666667</v>
      </c>
      <c r="K410" s="1">
        <v>65</v>
      </c>
      <c r="L410" s="2">
        <v>0.38235294117647056</v>
      </c>
      <c r="M410" s="1">
        <v>65</v>
      </c>
      <c r="N410" s="2">
        <v>0.8125</v>
      </c>
      <c r="O410" s="25">
        <v>631</v>
      </c>
      <c r="P410" s="2">
        <v>0.63100000000000001</v>
      </c>
      <c r="Q410" s="44"/>
      <c r="R410" s="44"/>
      <c r="S410" s="44"/>
      <c r="T410" s="44"/>
      <c r="U410" s="44"/>
      <c r="V410" s="44"/>
      <c r="W410" s="44"/>
    </row>
    <row r="411" spans="1:23" x14ac:dyDescent="0.25">
      <c r="A411" s="178"/>
      <c r="B411" s="83" t="s">
        <v>23</v>
      </c>
      <c r="C411" s="1">
        <v>68</v>
      </c>
      <c r="D411" s="2">
        <v>0.34</v>
      </c>
      <c r="E411" s="1">
        <v>45</v>
      </c>
      <c r="F411" s="2">
        <v>0.22500000000000001</v>
      </c>
      <c r="G411" s="1">
        <v>43</v>
      </c>
      <c r="H411" s="2">
        <v>0.215</v>
      </c>
      <c r="I411" s="1">
        <v>35</v>
      </c>
      <c r="J411" s="2">
        <v>0.23333333333333334</v>
      </c>
      <c r="K411" s="1">
        <v>76</v>
      </c>
      <c r="L411" s="2">
        <v>0.44705882352941179</v>
      </c>
      <c r="M411" s="1">
        <v>15</v>
      </c>
      <c r="N411" s="2">
        <v>0.1875</v>
      </c>
      <c r="O411" s="25">
        <v>282</v>
      </c>
      <c r="P411" s="2">
        <v>0.28199999999999997</v>
      </c>
      <c r="Q411" s="44"/>
      <c r="R411" s="44"/>
      <c r="S411" s="44"/>
      <c r="T411" s="44"/>
      <c r="U411" s="44"/>
      <c r="V411" s="44"/>
      <c r="W411" s="44"/>
    </row>
    <row r="412" spans="1:23" x14ac:dyDescent="0.25">
      <c r="A412" s="178"/>
      <c r="B412" s="83" t="s">
        <v>35</v>
      </c>
      <c r="C412" s="1">
        <v>17</v>
      </c>
      <c r="D412" s="2">
        <v>8.5000000000000006E-2</v>
      </c>
      <c r="E412" s="1">
        <v>20</v>
      </c>
      <c r="F412" s="2">
        <v>0.1</v>
      </c>
      <c r="G412" s="1">
        <v>12</v>
      </c>
      <c r="H412" s="2">
        <v>0.06</v>
      </c>
      <c r="I412" s="1">
        <v>9</v>
      </c>
      <c r="J412" s="2">
        <v>0.06</v>
      </c>
      <c r="K412" s="1">
        <v>29</v>
      </c>
      <c r="L412" s="2">
        <v>0.17058823529411765</v>
      </c>
      <c r="M412" s="1"/>
      <c r="N412" s="2">
        <v>0</v>
      </c>
      <c r="O412" s="25">
        <v>87</v>
      </c>
      <c r="P412" s="2">
        <v>8.6999999999999994E-2</v>
      </c>
      <c r="Q412" s="44"/>
      <c r="R412" s="44"/>
      <c r="S412" s="44"/>
      <c r="T412" s="44"/>
      <c r="U412" s="44"/>
      <c r="V412" s="44"/>
      <c r="W412" s="44"/>
    </row>
    <row r="413" spans="1:23" x14ac:dyDescent="0.25">
      <c r="A413" s="178" t="s">
        <v>0</v>
      </c>
      <c r="B413" s="178"/>
      <c r="C413" s="1">
        <v>200</v>
      </c>
      <c r="D413" s="2">
        <v>1</v>
      </c>
      <c r="E413" s="1">
        <v>200</v>
      </c>
      <c r="F413" s="2">
        <v>1</v>
      </c>
      <c r="G413" s="1">
        <v>200</v>
      </c>
      <c r="H413" s="2">
        <v>1</v>
      </c>
      <c r="I413" s="1">
        <v>150</v>
      </c>
      <c r="J413" s="2">
        <v>1</v>
      </c>
      <c r="K413" s="1">
        <v>170</v>
      </c>
      <c r="L413" s="2">
        <v>1</v>
      </c>
      <c r="M413" s="1">
        <v>80</v>
      </c>
      <c r="N413" s="2">
        <v>1</v>
      </c>
      <c r="O413" s="25">
        <v>1000</v>
      </c>
      <c r="P413" s="2">
        <v>1</v>
      </c>
      <c r="Q413" s="44"/>
      <c r="R413" s="44"/>
      <c r="S413" s="44"/>
      <c r="T413" s="44"/>
      <c r="U413" s="44"/>
      <c r="V413" s="44"/>
      <c r="W413" s="44"/>
    </row>
    <row r="414" spans="1:23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</row>
    <row r="415" spans="1:23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</row>
    <row r="416" spans="1:23" x14ac:dyDescent="0.25">
      <c r="A416" s="178"/>
      <c r="B416" s="178"/>
      <c r="C416" s="174" t="s">
        <v>1</v>
      </c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6"/>
      <c r="O416" s="177" t="s">
        <v>0</v>
      </c>
      <c r="P416" s="177"/>
      <c r="Q416" s="44"/>
      <c r="R416" s="44"/>
      <c r="S416" s="44"/>
      <c r="T416" s="44"/>
      <c r="U416" s="44"/>
      <c r="V416" s="44"/>
      <c r="W416" s="44"/>
    </row>
    <row r="417" spans="1:23" x14ac:dyDescent="0.25">
      <c r="A417" s="178"/>
      <c r="B417" s="178"/>
      <c r="C417" s="174" t="s">
        <v>6</v>
      </c>
      <c r="D417" s="176"/>
      <c r="E417" s="174" t="s">
        <v>7</v>
      </c>
      <c r="F417" s="176"/>
      <c r="G417" s="174" t="s">
        <v>8</v>
      </c>
      <c r="H417" s="176"/>
      <c r="I417" s="174" t="s">
        <v>9</v>
      </c>
      <c r="J417" s="176"/>
      <c r="K417" s="174" t="s">
        <v>10</v>
      </c>
      <c r="L417" s="176"/>
      <c r="M417" s="174" t="s">
        <v>11</v>
      </c>
      <c r="N417" s="176"/>
      <c r="O417" s="177" t="s">
        <v>24</v>
      </c>
      <c r="P417" s="177" t="s">
        <v>5</v>
      </c>
      <c r="Q417" s="44"/>
      <c r="R417" s="44"/>
      <c r="S417" s="44"/>
      <c r="T417" s="44"/>
      <c r="U417" s="44"/>
      <c r="V417" s="44"/>
      <c r="W417" s="44"/>
    </row>
    <row r="418" spans="1:23" x14ac:dyDescent="0.25">
      <c r="A418" s="178"/>
      <c r="B418" s="178"/>
      <c r="C418" s="85" t="s">
        <v>24</v>
      </c>
      <c r="D418" s="85" t="s">
        <v>5</v>
      </c>
      <c r="E418" s="85" t="s">
        <v>24</v>
      </c>
      <c r="F418" s="85" t="s">
        <v>5</v>
      </c>
      <c r="G418" s="85" t="s">
        <v>24</v>
      </c>
      <c r="H418" s="85" t="s">
        <v>5</v>
      </c>
      <c r="I418" s="85" t="s">
        <v>24</v>
      </c>
      <c r="J418" s="85" t="s">
        <v>5</v>
      </c>
      <c r="K418" s="85" t="s">
        <v>24</v>
      </c>
      <c r="L418" s="85" t="s">
        <v>5</v>
      </c>
      <c r="M418" s="85" t="s">
        <v>24</v>
      </c>
      <c r="N418" s="85" t="s">
        <v>5</v>
      </c>
      <c r="O418" s="177"/>
      <c r="P418" s="177"/>
      <c r="Q418" s="44"/>
      <c r="R418" s="44"/>
      <c r="S418" s="44"/>
      <c r="T418" s="44"/>
      <c r="U418" s="44"/>
      <c r="V418" s="44"/>
      <c r="W418" s="44"/>
    </row>
    <row r="419" spans="1:23" x14ac:dyDescent="0.25">
      <c r="A419" s="178" t="s">
        <v>195</v>
      </c>
      <c r="B419" s="83" t="s">
        <v>22</v>
      </c>
      <c r="C419" s="1">
        <v>143</v>
      </c>
      <c r="D419" s="2">
        <v>0.71499999999999997</v>
      </c>
      <c r="E419" s="1">
        <v>140</v>
      </c>
      <c r="F419" s="2">
        <v>0.7</v>
      </c>
      <c r="G419" s="1">
        <v>120</v>
      </c>
      <c r="H419" s="2">
        <v>0.6</v>
      </c>
      <c r="I419" s="1">
        <v>97</v>
      </c>
      <c r="J419" s="2">
        <v>0.64666666666666661</v>
      </c>
      <c r="K419" s="1">
        <v>106</v>
      </c>
      <c r="L419" s="2">
        <v>0.62352941176470589</v>
      </c>
      <c r="M419" s="1">
        <v>58</v>
      </c>
      <c r="N419" s="2">
        <v>0.72499999999999998</v>
      </c>
      <c r="O419" s="25">
        <v>664</v>
      </c>
      <c r="P419" s="2">
        <v>0.66400000000000003</v>
      </c>
      <c r="Q419" s="44"/>
      <c r="R419" s="44"/>
      <c r="S419" s="44"/>
      <c r="T419" s="44"/>
      <c r="U419" s="44"/>
      <c r="V419" s="44"/>
      <c r="W419" s="44"/>
    </row>
    <row r="420" spans="1:23" x14ac:dyDescent="0.25">
      <c r="A420" s="178"/>
      <c r="B420" s="83" t="s">
        <v>23</v>
      </c>
      <c r="C420" s="1">
        <v>48</v>
      </c>
      <c r="D420" s="2">
        <v>0.24</v>
      </c>
      <c r="E420" s="1">
        <v>51</v>
      </c>
      <c r="F420" s="2">
        <v>0.255</v>
      </c>
      <c r="G420" s="1">
        <v>72</v>
      </c>
      <c r="H420" s="2">
        <v>0.36</v>
      </c>
      <c r="I420" s="1">
        <v>45</v>
      </c>
      <c r="J420" s="2">
        <v>0.3</v>
      </c>
      <c r="K420" s="1">
        <v>52</v>
      </c>
      <c r="L420" s="2">
        <v>0.30588235294117649</v>
      </c>
      <c r="M420" s="1">
        <v>19</v>
      </c>
      <c r="N420" s="2">
        <v>0.23749999999999999</v>
      </c>
      <c r="O420" s="25">
        <v>287</v>
      </c>
      <c r="P420" s="2">
        <v>0.28699999999999998</v>
      </c>
      <c r="Q420" s="44"/>
      <c r="R420" s="44"/>
      <c r="S420" s="44"/>
      <c r="T420" s="44"/>
      <c r="U420" s="44"/>
      <c r="V420" s="44"/>
      <c r="W420" s="44"/>
    </row>
    <row r="421" spans="1:23" x14ac:dyDescent="0.25">
      <c r="A421" s="178"/>
      <c r="B421" s="83" t="s">
        <v>35</v>
      </c>
      <c r="C421" s="1">
        <v>9</v>
      </c>
      <c r="D421" s="2">
        <v>4.4999999999999998E-2</v>
      </c>
      <c r="E421" s="1">
        <v>9</v>
      </c>
      <c r="F421" s="2">
        <v>4.4999999999999998E-2</v>
      </c>
      <c r="G421" s="1">
        <v>8</v>
      </c>
      <c r="H421" s="2">
        <v>0.04</v>
      </c>
      <c r="I421" s="1">
        <v>8</v>
      </c>
      <c r="J421" s="2">
        <v>5.3333333333333337E-2</v>
      </c>
      <c r="K421" s="1">
        <v>12</v>
      </c>
      <c r="L421" s="2">
        <v>7.0588235294117646E-2</v>
      </c>
      <c r="M421" s="1">
        <v>3</v>
      </c>
      <c r="N421" s="2">
        <v>3.7499999999999999E-2</v>
      </c>
      <c r="O421" s="25">
        <v>49</v>
      </c>
      <c r="P421" s="2">
        <v>4.9000000000000002E-2</v>
      </c>
      <c r="Q421" s="44"/>
      <c r="R421" s="44"/>
      <c r="S421" s="44"/>
      <c r="T421" s="44"/>
      <c r="U421" s="44"/>
      <c r="V421" s="44"/>
      <c r="W421" s="44"/>
    </row>
    <row r="422" spans="1:23" x14ac:dyDescent="0.25">
      <c r="A422" s="178" t="s">
        <v>0</v>
      </c>
      <c r="B422" s="178"/>
      <c r="C422" s="1">
        <v>200</v>
      </c>
      <c r="D422" s="2">
        <v>1</v>
      </c>
      <c r="E422" s="1">
        <v>200</v>
      </c>
      <c r="F422" s="2">
        <v>1</v>
      </c>
      <c r="G422" s="1">
        <v>200</v>
      </c>
      <c r="H422" s="2">
        <v>1</v>
      </c>
      <c r="I422" s="1">
        <v>150</v>
      </c>
      <c r="J422" s="2">
        <v>1</v>
      </c>
      <c r="K422" s="1">
        <v>170</v>
      </c>
      <c r="L422" s="2">
        <v>1</v>
      </c>
      <c r="M422" s="1">
        <v>80</v>
      </c>
      <c r="N422" s="2">
        <v>1</v>
      </c>
      <c r="O422" s="25">
        <v>1000</v>
      </c>
      <c r="P422" s="2">
        <v>1</v>
      </c>
      <c r="Q422" s="44"/>
      <c r="R422" s="44"/>
      <c r="S422" s="44"/>
      <c r="T422" s="44"/>
      <c r="U422" s="44"/>
      <c r="V422" s="44"/>
      <c r="W422" s="44"/>
    </row>
    <row r="423" spans="1:23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</row>
    <row r="424" spans="1:23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</row>
    <row r="425" spans="1:23" x14ac:dyDescent="0.25">
      <c r="A425" s="178"/>
      <c r="B425" s="178"/>
      <c r="C425" s="174" t="s">
        <v>1</v>
      </c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6"/>
      <c r="O425" s="177" t="s">
        <v>0</v>
      </c>
      <c r="P425" s="177"/>
      <c r="Q425" s="44"/>
      <c r="R425" s="44"/>
      <c r="S425" s="44"/>
      <c r="T425" s="44"/>
      <c r="U425" s="44"/>
      <c r="V425" s="44"/>
      <c r="W425" s="44"/>
    </row>
    <row r="426" spans="1:23" x14ac:dyDescent="0.25">
      <c r="A426" s="178"/>
      <c r="B426" s="178"/>
      <c r="C426" s="174" t="s">
        <v>6</v>
      </c>
      <c r="D426" s="176"/>
      <c r="E426" s="174" t="s">
        <v>7</v>
      </c>
      <c r="F426" s="176"/>
      <c r="G426" s="174" t="s">
        <v>8</v>
      </c>
      <c r="H426" s="176"/>
      <c r="I426" s="174" t="s">
        <v>9</v>
      </c>
      <c r="J426" s="176"/>
      <c r="K426" s="174" t="s">
        <v>10</v>
      </c>
      <c r="L426" s="176"/>
      <c r="M426" s="174" t="s">
        <v>11</v>
      </c>
      <c r="N426" s="176"/>
      <c r="O426" s="177" t="s">
        <v>24</v>
      </c>
      <c r="P426" s="177" t="s">
        <v>5</v>
      </c>
      <c r="Q426" s="44"/>
      <c r="R426" s="44"/>
      <c r="S426" s="44"/>
      <c r="T426" s="44"/>
      <c r="U426" s="44"/>
      <c r="V426" s="44"/>
      <c r="W426" s="44"/>
    </row>
    <row r="427" spans="1:23" x14ac:dyDescent="0.25">
      <c r="A427" s="178"/>
      <c r="B427" s="178"/>
      <c r="C427" s="85" t="s">
        <v>24</v>
      </c>
      <c r="D427" s="85" t="s">
        <v>5</v>
      </c>
      <c r="E427" s="85" t="s">
        <v>24</v>
      </c>
      <c r="F427" s="85" t="s">
        <v>5</v>
      </c>
      <c r="G427" s="85" t="s">
        <v>24</v>
      </c>
      <c r="H427" s="85" t="s">
        <v>5</v>
      </c>
      <c r="I427" s="85" t="s">
        <v>24</v>
      </c>
      <c r="J427" s="85" t="s">
        <v>5</v>
      </c>
      <c r="K427" s="85" t="s">
        <v>24</v>
      </c>
      <c r="L427" s="85" t="s">
        <v>5</v>
      </c>
      <c r="M427" s="85" t="s">
        <v>24</v>
      </c>
      <c r="N427" s="85" t="s">
        <v>5</v>
      </c>
      <c r="O427" s="177"/>
      <c r="P427" s="177"/>
      <c r="Q427" s="44"/>
      <c r="R427" s="44"/>
      <c r="S427" s="44"/>
      <c r="T427" s="44"/>
      <c r="U427" s="44"/>
      <c r="V427" s="44"/>
      <c r="W427" s="44"/>
    </row>
    <row r="428" spans="1:23" x14ac:dyDescent="0.25">
      <c r="A428" s="178" t="s">
        <v>196</v>
      </c>
      <c r="B428" s="83" t="s">
        <v>22</v>
      </c>
      <c r="C428" s="1">
        <v>38</v>
      </c>
      <c r="D428" s="2">
        <v>0.19</v>
      </c>
      <c r="E428" s="1">
        <v>72</v>
      </c>
      <c r="F428" s="2">
        <v>0.36</v>
      </c>
      <c r="G428" s="1">
        <v>44</v>
      </c>
      <c r="H428" s="2">
        <v>0.22</v>
      </c>
      <c r="I428" s="1">
        <v>49</v>
      </c>
      <c r="J428" s="2">
        <v>0.32666666666666666</v>
      </c>
      <c r="K428" s="1">
        <v>39</v>
      </c>
      <c r="L428" s="2">
        <v>0.22941176470588234</v>
      </c>
      <c r="M428" s="1">
        <v>29</v>
      </c>
      <c r="N428" s="2">
        <v>0.36249999999999999</v>
      </c>
      <c r="O428" s="25">
        <v>271</v>
      </c>
      <c r="P428" s="2">
        <v>0.27100000000000002</v>
      </c>
      <c r="Q428" s="44"/>
      <c r="R428" s="44"/>
      <c r="S428" s="44"/>
      <c r="T428" s="44"/>
      <c r="U428" s="44"/>
      <c r="V428" s="44"/>
      <c r="W428" s="44"/>
    </row>
    <row r="429" spans="1:23" x14ac:dyDescent="0.25">
      <c r="A429" s="178"/>
      <c r="B429" s="83" t="s">
        <v>23</v>
      </c>
      <c r="C429" s="1">
        <v>146</v>
      </c>
      <c r="D429" s="2">
        <v>0.73</v>
      </c>
      <c r="E429" s="1">
        <v>121</v>
      </c>
      <c r="F429" s="2">
        <v>0.60499999999999998</v>
      </c>
      <c r="G429" s="1">
        <v>144</v>
      </c>
      <c r="H429" s="2">
        <v>0.72</v>
      </c>
      <c r="I429" s="1">
        <v>95</v>
      </c>
      <c r="J429" s="2">
        <v>0.6333333333333333</v>
      </c>
      <c r="K429" s="1">
        <v>124</v>
      </c>
      <c r="L429" s="2">
        <v>0.72941176470588232</v>
      </c>
      <c r="M429" s="1">
        <v>45</v>
      </c>
      <c r="N429" s="2">
        <v>0.5625</v>
      </c>
      <c r="O429" s="25">
        <v>675</v>
      </c>
      <c r="P429" s="2">
        <v>0.67500000000000004</v>
      </c>
      <c r="Q429" s="44"/>
      <c r="R429" s="44"/>
      <c r="S429" s="44"/>
      <c r="T429" s="44"/>
      <c r="U429" s="44"/>
      <c r="V429" s="44"/>
      <c r="W429" s="44"/>
    </row>
    <row r="430" spans="1:23" x14ac:dyDescent="0.25">
      <c r="A430" s="178"/>
      <c r="B430" s="83" t="s">
        <v>35</v>
      </c>
      <c r="C430" s="1">
        <v>16</v>
      </c>
      <c r="D430" s="2">
        <v>0.08</v>
      </c>
      <c r="E430" s="1">
        <v>7</v>
      </c>
      <c r="F430" s="2">
        <v>3.5000000000000003E-2</v>
      </c>
      <c r="G430" s="1">
        <v>12</v>
      </c>
      <c r="H430" s="2">
        <v>0.06</v>
      </c>
      <c r="I430" s="1">
        <v>6</v>
      </c>
      <c r="J430" s="2">
        <v>0.04</v>
      </c>
      <c r="K430" s="1">
        <v>7</v>
      </c>
      <c r="L430" s="2">
        <v>4.1176470588235294E-2</v>
      </c>
      <c r="M430" s="1">
        <v>6</v>
      </c>
      <c r="N430" s="2">
        <v>7.4999999999999997E-2</v>
      </c>
      <c r="O430" s="25">
        <v>54</v>
      </c>
      <c r="P430" s="2">
        <v>5.3999999999999999E-2</v>
      </c>
      <c r="Q430" s="44"/>
      <c r="R430" s="44"/>
      <c r="S430" s="44"/>
      <c r="T430" s="44"/>
      <c r="U430" s="44"/>
      <c r="V430" s="44"/>
      <c r="W430" s="44"/>
    </row>
    <row r="431" spans="1:23" x14ac:dyDescent="0.25">
      <c r="A431" s="178" t="s">
        <v>0</v>
      </c>
      <c r="B431" s="178"/>
      <c r="C431" s="1">
        <v>200</v>
      </c>
      <c r="D431" s="2">
        <v>1</v>
      </c>
      <c r="E431" s="1">
        <v>200</v>
      </c>
      <c r="F431" s="2">
        <v>1</v>
      </c>
      <c r="G431" s="1">
        <v>200</v>
      </c>
      <c r="H431" s="2">
        <v>1</v>
      </c>
      <c r="I431" s="1">
        <v>150</v>
      </c>
      <c r="J431" s="2">
        <v>1</v>
      </c>
      <c r="K431" s="1">
        <v>170</v>
      </c>
      <c r="L431" s="2">
        <v>1</v>
      </c>
      <c r="M431" s="1">
        <v>80</v>
      </c>
      <c r="N431" s="2">
        <v>1</v>
      </c>
      <c r="O431" s="25">
        <v>1000</v>
      </c>
      <c r="P431" s="2">
        <v>1</v>
      </c>
      <c r="Q431" s="44"/>
      <c r="R431" s="44"/>
      <c r="S431" s="44"/>
      <c r="T431" s="44"/>
      <c r="U431" s="44"/>
      <c r="V431" s="44"/>
      <c r="W431" s="44"/>
    </row>
    <row r="432" spans="1:23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</row>
    <row r="433" spans="1:23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</row>
    <row r="434" spans="1:23" x14ac:dyDescent="0.25">
      <c r="A434" s="192"/>
      <c r="B434" s="192"/>
      <c r="C434" s="193" t="s">
        <v>1</v>
      </c>
      <c r="D434" s="194"/>
      <c r="E434" s="194"/>
      <c r="F434" s="194"/>
      <c r="G434" s="194"/>
      <c r="H434" s="194"/>
      <c r="I434" s="194"/>
      <c r="J434" s="194"/>
      <c r="K434" s="194"/>
      <c r="L434" s="194"/>
      <c r="M434" s="194"/>
      <c r="N434" s="195"/>
      <c r="O434" s="196" t="s">
        <v>0</v>
      </c>
      <c r="P434" s="196"/>
      <c r="Q434" s="44"/>
      <c r="R434" s="44"/>
      <c r="S434" s="44"/>
      <c r="T434" s="44"/>
      <c r="U434" s="44"/>
      <c r="V434" s="44"/>
      <c r="W434" s="44"/>
    </row>
    <row r="435" spans="1:23" x14ac:dyDescent="0.25">
      <c r="A435" s="192"/>
      <c r="B435" s="192"/>
      <c r="C435" s="193" t="s">
        <v>6</v>
      </c>
      <c r="D435" s="195"/>
      <c r="E435" s="193" t="s">
        <v>7</v>
      </c>
      <c r="F435" s="195"/>
      <c r="G435" s="193" t="s">
        <v>8</v>
      </c>
      <c r="H435" s="195"/>
      <c r="I435" s="193" t="s">
        <v>9</v>
      </c>
      <c r="J435" s="195"/>
      <c r="K435" s="193" t="s">
        <v>10</v>
      </c>
      <c r="L435" s="195"/>
      <c r="M435" s="193" t="s">
        <v>11</v>
      </c>
      <c r="N435" s="195"/>
      <c r="O435" s="196" t="s">
        <v>24</v>
      </c>
      <c r="P435" s="196" t="s">
        <v>5</v>
      </c>
      <c r="Q435" s="44"/>
      <c r="R435" s="44"/>
      <c r="S435" s="44"/>
      <c r="T435" s="44"/>
      <c r="U435" s="44"/>
      <c r="V435" s="44"/>
      <c r="W435" s="44"/>
    </row>
    <row r="436" spans="1:23" x14ac:dyDescent="0.25">
      <c r="A436" s="192"/>
      <c r="B436" s="192"/>
      <c r="C436" s="87" t="s">
        <v>24</v>
      </c>
      <c r="D436" s="87" t="s">
        <v>5</v>
      </c>
      <c r="E436" s="87" t="s">
        <v>24</v>
      </c>
      <c r="F436" s="87" t="s">
        <v>5</v>
      </c>
      <c r="G436" s="87" t="s">
        <v>24</v>
      </c>
      <c r="H436" s="87" t="s">
        <v>5</v>
      </c>
      <c r="I436" s="87" t="s">
        <v>24</v>
      </c>
      <c r="J436" s="87" t="s">
        <v>5</v>
      </c>
      <c r="K436" s="87" t="s">
        <v>24</v>
      </c>
      <c r="L436" s="87" t="s">
        <v>5</v>
      </c>
      <c r="M436" s="87" t="s">
        <v>24</v>
      </c>
      <c r="N436" s="87" t="s">
        <v>5</v>
      </c>
      <c r="O436" s="196"/>
      <c r="P436" s="196"/>
      <c r="Q436" s="44"/>
      <c r="R436" s="44"/>
      <c r="S436" s="44"/>
      <c r="T436" s="44"/>
      <c r="U436" s="44"/>
      <c r="V436" s="44"/>
      <c r="W436" s="44"/>
    </row>
    <row r="437" spans="1:23" x14ac:dyDescent="0.25">
      <c r="A437" s="192" t="s">
        <v>197</v>
      </c>
      <c r="B437" s="86" t="s">
        <v>22</v>
      </c>
      <c r="C437" s="32">
        <v>35</v>
      </c>
      <c r="D437" s="29">
        <v>0.17499999999999999</v>
      </c>
      <c r="E437" s="32">
        <v>59</v>
      </c>
      <c r="F437" s="29">
        <v>0.29499999999999998</v>
      </c>
      <c r="G437" s="32">
        <v>59</v>
      </c>
      <c r="H437" s="29">
        <v>0.29499999999999998</v>
      </c>
      <c r="I437" s="32">
        <v>50</v>
      </c>
      <c r="J437" s="29">
        <v>0.33333333333333331</v>
      </c>
      <c r="K437" s="32">
        <v>48</v>
      </c>
      <c r="L437" s="29">
        <v>0.28235294117647058</v>
      </c>
      <c r="M437" s="32">
        <v>29</v>
      </c>
      <c r="N437" s="29">
        <v>0.36249999999999999</v>
      </c>
      <c r="O437" s="33">
        <v>280</v>
      </c>
      <c r="P437" s="29">
        <v>0.28000000000000003</v>
      </c>
      <c r="Q437" s="44"/>
      <c r="R437" s="44"/>
      <c r="S437" s="44"/>
      <c r="T437" s="44"/>
      <c r="U437" s="44"/>
      <c r="V437" s="44"/>
      <c r="W437" s="44"/>
    </row>
    <row r="438" spans="1:23" x14ac:dyDescent="0.25">
      <c r="A438" s="192"/>
      <c r="B438" s="86" t="s">
        <v>23</v>
      </c>
      <c r="C438" s="32">
        <v>141</v>
      </c>
      <c r="D438" s="29">
        <v>0.70499999999999996</v>
      </c>
      <c r="E438" s="32">
        <v>120</v>
      </c>
      <c r="F438" s="29">
        <v>0.6</v>
      </c>
      <c r="G438" s="32">
        <v>128</v>
      </c>
      <c r="H438" s="29">
        <v>0.64</v>
      </c>
      <c r="I438" s="32">
        <v>87</v>
      </c>
      <c r="J438" s="29">
        <v>0.57999999999999996</v>
      </c>
      <c r="K438" s="32">
        <v>112</v>
      </c>
      <c r="L438" s="29">
        <v>0.6588235294117647</v>
      </c>
      <c r="M438" s="32">
        <v>45</v>
      </c>
      <c r="N438" s="29">
        <v>0.5625</v>
      </c>
      <c r="O438" s="33">
        <v>633</v>
      </c>
      <c r="P438" s="29">
        <v>0.63300000000000001</v>
      </c>
      <c r="Q438" s="44"/>
      <c r="R438" s="44"/>
      <c r="S438" s="44"/>
      <c r="T438" s="44"/>
      <c r="U438" s="44"/>
      <c r="V438" s="44"/>
      <c r="W438" s="44"/>
    </row>
    <row r="439" spans="1:23" x14ac:dyDescent="0.25">
      <c r="A439" s="192"/>
      <c r="B439" s="86" t="s">
        <v>35</v>
      </c>
      <c r="C439" s="32">
        <v>24</v>
      </c>
      <c r="D439" s="29">
        <v>0.12</v>
      </c>
      <c r="E439" s="32">
        <v>21</v>
      </c>
      <c r="F439" s="29">
        <v>0.105</v>
      </c>
      <c r="G439" s="32">
        <v>13</v>
      </c>
      <c r="H439" s="29">
        <v>6.5000000000000002E-2</v>
      </c>
      <c r="I439" s="32">
        <v>13</v>
      </c>
      <c r="J439" s="29">
        <v>8.666666666666667E-2</v>
      </c>
      <c r="K439" s="32">
        <v>10</v>
      </c>
      <c r="L439" s="29">
        <v>5.8823529411764705E-2</v>
      </c>
      <c r="M439" s="32">
        <v>6</v>
      </c>
      <c r="N439" s="29">
        <v>7.4999999999999997E-2</v>
      </c>
      <c r="O439" s="33">
        <v>87</v>
      </c>
      <c r="P439" s="29">
        <v>8.6999999999999994E-2</v>
      </c>
      <c r="Q439" s="44"/>
      <c r="R439" s="44"/>
      <c r="S439" s="44"/>
      <c r="T439" s="44"/>
      <c r="U439" s="44"/>
      <c r="V439" s="44"/>
      <c r="W439" s="44"/>
    </row>
    <row r="440" spans="1:23" x14ac:dyDescent="0.25">
      <c r="A440" s="192" t="s">
        <v>0</v>
      </c>
      <c r="B440" s="192"/>
      <c r="C440" s="32">
        <v>200</v>
      </c>
      <c r="D440" s="29">
        <v>1</v>
      </c>
      <c r="E440" s="32">
        <v>200</v>
      </c>
      <c r="F440" s="29">
        <v>1</v>
      </c>
      <c r="G440" s="32">
        <v>200</v>
      </c>
      <c r="H440" s="29">
        <v>1</v>
      </c>
      <c r="I440" s="32">
        <v>150</v>
      </c>
      <c r="J440" s="29">
        <v>1</v>
      </c>
      <c r="K440" s="32">
        <v>170</v>
      </c>
      <c r="L440" s="29">
        <v>1</v>
      </c>
      <c r="M440" s="32">
        <v>80</v>
      </c>
      <c r="N440" s="29">
        <v>1</v>
      </c>
      <c r="O440" s="33">
        <v>1000</v>
      </c>
      <c r="P440" s="29">
        <v>1</v>
      </c>
      <c r="Q440" s="44"/>
      <c r="R440" s="44"/>
      <c r="S440" s="44"/>
      <c r="T440" s="44"/>
      <c r="U440" s="44"/>
      <c r="V440" s="44"/>
      <c r="W440" s="44"/>
    </row>
    <row r="441" spans="1:23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</row>
    <row r="442" spans="1:23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</row>
    <row r="443" spans="1:23" x14ac:dyDescent="0.25">
      <c r="A443" s="192"/>
      <c r="B443" s="192"/>
      <c r="C443" s="193" t="s">
        <v>1</v>
      </c>
      <c r="D443" s="194"/>
      <c r="E443" s="194"/>
      <c r="F443" s="194"/>
      <c r="G443" s="194"/>
      <c r="H443" s="194"/>
      <c r="I443" s="194"/>
      <c r="J443" s="194"/>
      <c r="K443" s="194"/>
      <c r="L443" s="194"/>
      <c r="M443" s="194"/>
      <c r="N443" s="195"/>
      <c r="O443" s="196" t="s">
        <v>0</v>
      </c>
      <c r="P443" s="196"/>
      <c r="Q443" s="44"/>
      <c r="R443" s="44"/>
      <c r="S443" s="44"/>
      <c r="T443" s="44"/>
      <c r="U443" s="44"/>
      <c r="V443" s="44"/>
      <c r="W443" s="44"/>
    </row>
    <row r="444" spans="1:23" x14ac:dyDescent="0.25">
      <c r="A444" s="192"/>
      <c r="B444" s="192"/>
      <c r="C444" s="193" t="s">
        <v>6</v>
      </c>
      <c r="D444" s="195"/>
      <c r="E444" s="193" t="s">
        <v>7</v>
      </c>
      <c r="F444" s="195"/>
      <c r="G444" s="193" t="s">
        <v>8</v>
      </c>
      <c r="H444" s="195"/>
      <c r="I444" s="193" t="s">
        <v>9</v>
      </c>
      <c r="J444" s="195"/>
      <c r="K444" s="193" t="s">
        <v>10</v>
      </c>
      <c r="L444" s="195"/>
      <c r="M444" s="193" t="s">
        <v>11</v>
      </c>
      <c r="N444" s="195"/>
      <c r="O444" s="196" t="s">
        <v>24</v>
      </c>
      <c r="P444" s="196" t="s">
        <v>5</v>
      </c>
      <c r="Q444" s="44"/>
      <c r="R444" s="44"/>
      <c r="S444" s="44"/>
      <c r="T444" s="44"/>
      <c r="U444" s="44"/>
      <c r="V444" s="44"/>
      <c r="W444" s="44"/>
    </row>
    <row r="445" spans="1:23" x14ac:dyDescent="0.25">
      <c r="A445" s="192"/>
      <c r="B445" s="192"/>
      <c r="C445" s="87" t="s">
        <v>24</v>
      </c>
      <c r="D445" s="87" t="s">
        <v>5</v>
      </c>
      <c r="E445" s="87" t="s">
        <v>24</v>
      </c>
      <c r="F445" s="87" t="s">
        <v>5</v>
      </c>
      <c r="G445" s="87" t="s">
        <v>24</v>
      </c>
      <c r="H445" s="87" t="s">
        <v>5</v>
      </c>
      <c r="I445" s="87" t="s">
        <v>24</v>
      </c>
      <c r="J445" s="87" t="s">
        <v>5</v>
      </c>
      <c r="K445" s="87" t="s">
        <v>24</v>
      </c>
      <c r="L445" s="87" t="s">
        <v>5</v>
      </c>
      <c r="M445" s="87" t="s">
        <v>24</v>
      </c>
      <c r="N445" s="87" t="s">
        <v>5</v>
      </c>
      <c r="O445" s="196"/>
      <c r="P445" s="196"/>
      <c r="Q445" s="44"/>
      <c r="R445" s="44"/>
      <c r="S445" s="44"/>
      <c r="T445" s="44"/>
      <c r="U445" s="44"/>
      <c r="V445" s="44"/>
      <c r="W445" s="44"/>
    </row>
    <row r="446" spans="1:23" x14ac:dyDescent="0.25">
      <c r="A446" s="192" t="s">
        <v>198</v>
      </c>
      <c r="B446" s="86" t="s">
        <v>22</v>
      </c>
      <c r="C446" s="32">
        <v>4</v>
      </c>
      <c r="D446" s="29">
        <v>0.02</v>
      </c>
      <c r="E446" s="32">
        <v>29</v>
      </c>
      <c r="F446" s="29">
        <v>0.14499999999999999</v>
      </c>
      <c r="G446" s="32">
        <v>16</v>
      </c>
      <c r="H446" s="29">
        <v>0.08</v>
      </c>
      <c r="I446" s="32">
        <v>15</v>
      </c>
      <c r="J446" s="29">
        <v>0.1</v>
      </c>
      <c r="K446" s="32">
        <v>26</v>
      </c>
      <c r="L446" s="29">
        <v>0.15294117647058825</v>
      </c>
      <c r="M446" s="32">
        <v>38</v>
      </c>
      <c r="N446" s="29">
        <v>0.47499999999999998</v>
      </c>
      <c r="O446" s="33">
        <v>128</v>
      </c>
      <c r="P446" s="29">
        <v>0.128</v>
      </c>
      <c r="Q446" s="44"/>
      <c r="R446" s="44"/>
      <c r="S446" s="44"/>
      <c r="T446" s="44"/>
      <c r="U446" s="44"/>
      <c r="V446" s="44"/>
      <c r="W446" s="44"/>
    </row>
    <row r="447" spans="1:23" x14ac:dyDescent="0.25">
      <c r="A447" s="192"/>
      <c r="B447" s="86" t="s">
        <v>23</v>
      </c>
      <c r="C447" s="32">
        <v>184</v>
      </c>
      <c r="D447" s="29">
        <v>0.92</v>
      </c>
      <c r="E447" s="32">
        <v>161</v>
      </c>
      <c r="F447" s="29">
        <v>0.80500000000000005</v>
      </c>
      <c r="G447" s="32">
        <v>172</v>
      </c>
      <c r="H447" s="29">
        <v>0.86</v>
      </c>
      <c r="I447" s="32">
        <v>129</v>
      </c>
      <c r="J447" s="29">
        <v>0.86</v>
      </c>
      <c r="K447" s="32">
        <v>125</v>
      </c>
      <c r="L447" s="29">
        <v>0.73529411764705888</v>
      </c>
      <c r="M447" s="32">
        <v>34</v>
      </c>
      <c r="N447" s="29">
        <v>0.42499999999999999</v>
      </c>
      <c r="O447" s="33">
        <v>805</v>
      </c>
      <c r="P447" s="29">
        <v>0.80500000000000005</v>
      </c>
      <c r="Q447" s="44"/>
      <c r="R447" s="44"/>
      <c r="S447" s="44"/>
      <c r="T447" s="44"/>
      <c r="U447" s="44"/>
      <c r="V447" s="44"/>
      <c r="W447" s="44"/>
    </row>
    <row r="448" spans="1:23" x14ac:dyDescent="0.25">
      <c r="A448" s="192"/>
      <c r="B448" s="86" t="s">
        <v>35</v>
      </c>
      <c r="C448" s="32">
        <v>12</v>
      </c>
      <c r="D448" s="29">
        <v>0.06</v>
      </c>
      <c r="E448" s="32">
        <v>10</v>
      </c>
      <c r="F448" s="29">
        <v>0.05</v>
      </c>
      <c r="G448" s="32">
        <v>12</v>
      </c>
      <c r="H448" s="29">
        <v>0.06</v>
      </c>
      <c r="I448" s="32">
        <v>6</v>
      </c>
      <c r="J448" s="29">
        <v>0.04</v>
      </c>
      <c r="K448" s="32">
        <v>19</v>
      </c>
      <c r="L448" s="29">
        <v>0.11176470588235295</v>
      </c>
      <c r="M448" s="32">
        <v>8</v>
      </c>
      <c r="N448" s="29">
        <v>0.1</v>
      </c>
      <c r="O448" s="33">
        <v>67</v>
      </c>
      <c r="P448" s="29">
        <v>6.7000000000000004E-2</v>
      </c>
      <c r="Q448" s="44"/>
      <c r="R448" s="44"/>
      <c r="S448" s="44"/>
      <c r="T448" s="44"/>
      <c r="U448" s="44"/>
      <c r="V448" s="44"/>
      <c r="W448" s="44"/>
    </row>
    <row r="449" spans="1:23" x14ac:dyDescent="0.25">
      <c r="A449" s="192" t="s">
        <v>0</v>
      </c>
      <c r="B449" s="192"/>
      <c r="C449" s="32">
        <v>200</v>
      </c>
      <c r="D449" s="29">
        <v>1</v>
      </c>
      <c r="E449" s="32">
        <v>200</v>
      </c>
      <c r="F449" s="29">
        <v>1</v>
      </c>
      <c r="G449" s="32">
        <v>200</v>
      </c>
      <c r="H449" s="29">
        <v>1</v>
      </c>
      <c r="I449" s="32">
        <v>150</v>
      </c>
      <c r="J449" s="29">
        <v>1</v>
      </c>
      <c r="K449" s="32">
        <v>170</v>
      </c>
      <c r="L449" s="29">
        <v>1</v>
      </c>
      <c r="M449" s="32">
        <v>80</v>
      </c>
      <c r="N449" s="29">
        <v>1</v>
      </c>
      <c r="O449" s="33">
        <v>1000</v>
      </c>
      <c r="P449" s="29">
        <v>1</v>
      </c>
      <c r="Q449" s="44"/>
      <c r="R449" s="44"/>
      <c r="S449" s="44"/>
      <c r="T449" s="44"/>
      <c r="U449" s="44"/>
      <c r="V449" s="44"/>
      <c r="W449" s="44"/>
    </row>
    <row r="450" spans="1:23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</row>
    <row r="451" spans="1:23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</row>
    <row r="452" spans="1:23" x14ac:dyDescent="0.25">
      <c r="A452" s="168"/>
      <c r="B452" s="187"/>
      <c r="C452" s="174" t="s">
        <v>1</v>
      </c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6"/>
      <c r="O452" s="177" t="s">
        <v>0</v>
      </c>
      <c r="P452" s="177"/>
      <c r="Q452" s="44"/>
      <c r="R452" s="44"/>
      <c r="S452" s="44"/>
      <c r="T452" s="44"/>
      <c r="U452" s="44"/>
      <c r="V452" s="44"/>
      <c r="W452" s="44"/>
    </row>
    <row r="453" spans="1:23" x14ac:dyDescent="0.25">
      <c r="A453" s="170"/>
      <c r="B453" s="188"/>
      <c r="C453" s="174" t="s">
        <v>6</v>
      </c>
      <c r="D453" s="176"/>
      <c r="E453" s="174" t="s">
        <v>7</v>
      </c>
      <c r="F453" s="176"/>
      <c r="G453" s="174" t="s">
        <v>8</v>
      </c>
      <c r="H453" s="176"/>
      <c r="I453" s="174" t="s">
        <v>9</v>
      </c>
      <c r="J453" s="176"/>
      <c r="K453" s="174" t="s">
        <v>10</v>
      </c>
      <c r="L453" s="176"/>
      <c r="M453" s="174" t="s">
        <v>11</v>
      </c>
      <c r="N453" s="176"/>
      <c r="O453" s="177" t="s">
        <v>24</v>
      </c>
      <c r="P453" s="177" t="s">
        <v>5</v>
      </c>
      <c r="Q453" s="44"/>
      <c r="R453" s="44"/>
      <c r="S453" s="44"/>
      <c r="T453" s="44"/>
      <c r="U453" s="44"/>
      <c r="V453" s="44"/>
      <c r="W453" s="44"/>
    </row>
    <row r="454" spans="1:23" x14ac:dyDescent="0.25">
      <c r="A454" s="172"/>
      <c r="B454" s="189"/>
      <c r="C454" s="85" t="s">
        <v>24</v>
      </c>
      <c r="D454" s="85" t="s">
        <v>5</v>
      </c>
      <c r="E454" s="85" t="s">
        <v>24</v>
      </c>
      <c r="F454" s="85" t="s">
        <v>5</v>
      </c>
      <c r="G454" s="85" t="s">
        <v>24</v>
      </c>
      <c r="H454" s="85" t="s">
        <v>5</v>
      </c>
      <c r="I454" s="85" t="s">
        <v>24</v>
      </c>
      <c r="J454" s="85" t="s">
        <v>5</v>
      </c>
      <c r="K454" s="85" t="s">
        <v>24</v>
      </c>
      <c r="L454" s="85" t="s">
        <v>5</v>
      </c>
      <c r="M454" s="85" t="s">
        <v>24</v>
      </c>
      <c r="N454" s="85" t="s">
        <v>5</v>
      </c>
      <c r="O454" s="177"/>
      <c r="P454" s="177"/>
      <c r="Q454" s="44"/>
      <c r="R454" s="44"/>
      <c r="S454" s="44"/>
      <c r="T454" s="44"/>
      <c r="U454" s="44"/>
      <c r="V454" s="44"/>
      <c r="W454" s="44"/>
    </row>
    <row r="455" spans="1:23" ht="20.25" customHeight="1" x14ac:dyDescent="0.25">
      <c r="A455" s="184" t="s">
        <v>239</v>
      </c>
      <c r="B455" s="82" t="s">
        <v>199</v>
      </c>
      <c r="C455" s="1">
        <v>35</v>
      </c>
      <c r="D455" s="2">
        <v>0.17499999999999999</v>
      </c>
      <c r="E455" s="1">
        <v>21</v>
      </c>
      <c r="F455" s="2">
        <v>0.105</v>
      </c>
      <c r="G455" s="1">
        <v>44</v>
      </c>
      <c r="H455" s="2">
        <v>0.22</v>
      </c>
      <c r="I455" s="1">
        <v>14</v>
      </c>
      <c r="J455" s="2">
        <v>9.3333333333333338E-2</v>
      </c>
      <c r="K455" s="1">
        <v>43</v>
      </c>
      <c r="L455" s="2">
        <v>0.25294117647058822</v>
      </c>
      <c r="M455" s="1">
        <v>18</v>
      </c>
      <c r="N455" s="2">
        <v>0.22500000000000001</v>
      </c>
      <c r="O455" s="43">
        <v>175</v>
      </c>
      <c r="P455" s="2">
        <v>0.17499999999999999</v>
      </c>
      <c r="Q455" s="44"/>
      <c r="R455" s="44"/>
      <c r="S455" s="44"/>
      <c r="T455" s="44"/>
      <c r="U455" s="44"/>
      <c r="V455" s="44"/>
      <c r="W455" s="44"/>
    </row>
    <row r="456" spans="1:23" x14ac:dyDescent="0.25">
      <c r="A456" s="185"/>
      <c r="B456" s="82" t="s">
        <v>200</v>
      </c>
      <c r="C456" s="47">
        <v>52</v>
      </c>
      <c r="D456" s="2">
        <v>0.26</v>
      </c>
      <c r="E456" s="47">
        <v>66</v>
      </c>
      <c r="F456" s="2">
        <v>0.33</v>
      </c>
      <c r="G456" s="47">
        <v>60</v>
      </c>
      <c r="H456" s="2">
        <v>0.3</v>
      </c>
      <c r="I456" s="47">
        <v>30</v>
      </c>
      <c r="J456" s="2">
        <v>0.2</v>
      </c>
      <c r="K456" s="47">
        <v>42</v>
      </c>
      <c r="L456" s="2">
        <v>0.24705882352941178</v>
      </c>
      <c r="M456" s="47">
        <v>19</v>
      </c>
      <c r="N456" s="2">
        <v>0.23749999999999999</v>
      </c>
      <c r="O456" s="43">
        <v>269</v>
      </c>
      <c r="P456" s="2">
        <v>0.26900000000000002</v>
      </c>
      <c r="Q456" s="44"/>
      <c r="R456" s="44"/>
      <c r="S456" s="44"/>
      <c r="T456" s="44"/>
      <c r="U456" s="44"/>
      <c r="V456" s="44"/>
      <c r="W456" s="44"/>
    </row>
    <row r="457" spans="1:23" x14ac:dyDescent="0.25">
      <c r="A457" s="185"/>
      <c r="B457" s="82" t="s">
        <v>201</v>
      </c>
      <c r="C457" s="47">
        <v>85</v>
      </c>
      <c r="D457" s="2">
        <v>0.42499999999999999</v>
      </c>
      <c r="E457" s="47">
        <v>80</v>
      </c>
      <c r="F457" s="2">
        <v>0.4</v>
      </c>
      <c r="G457" s="47">
        <v>68</v>
      </c>
      <c r="H457" s="2">
        <v>0.34</v>
      </c>
      <c r="I457" s="47">
        <v>50</v>
      </c>
      <c r="J457" s="2">
        <v>0.33333333333333331</v>
      </c>
      <c r="K457" s="47">
        <v>50</v>
      </c>
      <c r="L457" s="2">
        <v>0.29411764705882354</v>
      </c>
      <c r="M457" s="47">
        <v>27</v>
      </c>
      <c r="N457" s="2">
        <v>0.33750000000000002</v>
      </c>
      <c r="O457" s="43">
        <v>360</v>
      </c>
      <c r="P457" s="2">
        <v>0.36</v>
      </c>
      <c r="Q457" s="44"/>
      <c r="R457" s="44"/>
      <c r="S457" s="44"/>
      <c r="T457" s="44"/>
      <c r="U457" s="44"/>
      <c r="V457" s="44"/>
      <c r="W457" s="44"/>
    </row>
    <row r="458" spans="1:23" x14ac:dyDescent="0.25">
      <c r="A458" s="185"/>
      <c r="B458" s="82" t="s">
        <v>202</v>
      </c>
      <c r="C458" s="47">
        <v>19</v>
      </c>
      <c r="D458" s="2">
        <v>9.5000000000000001E-2</v>
      </c>
      <c r="E458" s="47">
        <v>22</v>
      </c>
      <c r="F458" s="2">
        <v>0.11</v>
      </c>
      <c r="G458" s="47">
        <v>21</v>
      </c>
      <c r="H458" s="2">
        <v>0.105</v>
      </c>
      <c r="I458" s="47">
        <v>50</v>
      </c>
      <c r="J458" s="2">
        <v>0.33333333333333331</v>
      </c>
      <c r="K458" s="47">
        <v>27</v>
      </c>
      <c r="L458" s="2">
        <v>0.1588235294117647</v>
      </c>
      <c r="M458" s="47">
        <v>13</v>
      </c>
      <c r="N458" s="2">
        <v>0.16250000000000001</v>
      </c>
      <c r="O458" s="43">
        <v>152</v>
      </c>
      <c r="P458" s="2">
        <v>0.152</v>
      </c>
      <c r="Q458" s="44"/>
      <c r="R458" s="44"/>
      <c r="S458" s="44"/>
      <c r="T458" s="44"/>
      <c r="U458" s="44"/>
      <c r="V458" s="44"/>
      <c r="W458" s="44"/>
    </row>
    <row r="459" spans="1:23" x14ac:dyDescent="0.25">
      <c r="A459" s="185"/>
      <c r="B459" s="82" t="s">
        <v>35</v>
      </c>
      <c r="C459" s="47">
        <v>9</v>
      </c>
      <c r="D459" s="2">
        <v>4.4999999999999998E-2</v>
      </c>
      <c r="E459" s="47">
        <v>11</v>
      </c>
      <c r="F459" s="2">
        <v>5.5E-2</v>
      </c>
      <c r="G459" s="47">
        <v>7</v>
      </c>
      <c r="H459" s="2">
        <v>3.5000000000000003E-2</v>
      </c>
      <c r="I459" s="47">
        <v>6</v>
      </c>
      <c r="J459" s="2">
        <v>0.04</v>
      </c>
      <c r="K459" s="47">
        <v>8</v>
      </c>
      <c r="L459" s="2">
        <v>4.7058823529411764E-2</v>
      </c>
      <c r="M459" s="47">
        <v>3</v>
      </c>
      <c r="N459" s="2">
        <v>3.7499999999999999E-2</v>
      </c>
      <c r="O459" s="43">
        <v>44</v>
      </c>
      <c r="P459" s="2">
        <v>4.3999999999999997E-2</v>
      </c>
      <c r="Q459" s="44"/>
      <c r="R459" s="44"/>
      <c r="S459" s="44"/>
      <c r="T459" s="44"/>
      <c r="U459" s="44"/>
      <c r="V459" s="44"/>
      <c r="W459" s="44"/>
    </row>
    <row r="460" spans="1:23" x14ac:dyDescent="0.25">
      <c r="A460" s="165" t="s">
        <v>0</v>
      </c>
      <c r="B460" s="186"/>
      <c r="C460" s="48">
        <v>200</v>
      </c>
      <c r="D460" s="2">
        <v>1</v>
      </c>
      <c r="E460" s="48">
        <v>200</v>
      </c>
      <c r="F460" s="2">
        <v>1</v>
      </c>
      <c r="G460" s="48">
        <v>200</v>
      </c>
      <c r="H460" s="2">
        <v>1</v>
      </c>
      <c r="I460" s="48">
        <v>150</v>
      </c>
      <c r="J460" s="2">
        <v>1</v>
      </c>
      <c r="K460" s="48">
        <v>170</v>
      </c>
      <c r="L460" s="2">
        <v>1</v>
      </c>
      <c r="M460" s="48">
        <v>80</v>
      </c>
      <c r="N460" s="2">
        <v>1</v>
      </c>
      <c r="O460" s="43">
        <v>1000</v>
      </c>
      <c r="P460" s="2">
        <v>1</v>
      </c>
      <c r="Q460" s="44"/>
      <c r="R460" s="44"/>
      <c r="S460" s="44"/>
      <c r="T460" s="44"/>
      <c r="U460" s="44"/>
      <c r="V460" s="44"/>
      <c r="W460" s="44"/>
    </row>
    <row r="461" spans="1:23" x14ac:dyDescent="0.25">
      <c r="A461" s="9"/>
      <c r="B461" s="9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44"/>
      <c r="R461" s="44"/>
      <c r="S461" s="44"/>
      <c r="T461" s="44"/>
      <c r="U461" s="44"/>
      <c r="V461" s="44"/>
      <c r="W461" s="44"/>
    </row>
    <row r="462" spans="1:23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</row>
    <row r="463" spans="1:23" x14ac:dyDescent="0.25">
      <c r="A463" s="168"/>
      <c r="B463" s="187"/>
      <c r="C463" s="174" t="s">
        <v>1</v>
      </c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  <c r="N463" s="176"/>
      <c r="O463" s="177" t="s">
        <v>0</v>
      </c>
      <c r="P463" s="177"/>
      <c r="Q463" s="44"/>
      <c r="R463" s="44"/>
      <c r="S463" s="44"/>
      <c r="T463" s="44"/>
      <c r="U463" s="44"/>
      <c r="V463" s="44"/>
      <c r="W463" s="44"/>
    </row>
    <row r="464" spans="1:23" x14ac:dyDescent="0.25">
      <c r="A464" s="170"/>
      <c r="B464" s="188"/>
      <c r="C464" s="174" t="s">
        <v>6</v>
      </c>
      <c r="D464" s="176"/>
      <c r="E464" s="174" t="s">
        <v>7</v>
      </c>
      <c r="F464" s="176"/>
      <c r="G464" s="174" t="s">
        <v>8</v>
      </c>
      <c r="H464" s="176"/>
      <c r="I464" s="174" t="s">
        <v>9</v>
      </c>
      <c r="J464" s="176"/>
      <c r="K464" s="174" t="s">
        <v>10</v>
      </c>
      <c r="L464" s="176"/>
      <c r="M464" s="174" t="s">
        <v>11</v>
      </c>
      <c r="N464" s="176"/>
      <c r="O464" s="177" t="s">
        <v>24</v>
      </c>
      <c r="P464" s="177" t="s">
        <v>5</v>
      </c>
      <c r="Q464" s="44"/>
      <c r="R464" s="44"/>
      <c r="S464" s="44"/>
      <c r="T464" s="44"/>
      <c r="U464" s="44"/>
      <c r="V464" s="44"/>
      <c r="W464" s="44"/>
    </row>
    <row r="465" spans="1:23" x14ac:dyDescent="0.25">
      <c r="A465" s="172"/>
      <c r="B465" s="189"/>
      <c r="C465" s="85" t="s">
        <v>24</v>
      </c>
      <c r="D465" s="85" t="s">
        <v>5</v>
      </c>
      <c r="E465" s="85" t="s">
        <v>24</v>
      </c>
      <c r="F465" s="85" t="s">
        <v>5</v>
      </c>
      <c r="G465" s="85" t="s">
        <v>24</v>
      </c>
      <c r="H465" s="85" t="s">
        <v>5</v>
      </c>
      <c r="I465" s="85" t="s">
        <v>24</v>
      </c>
      <c r="J465" s="85" t="s">
        <v>5</v>
      </c>
      <c r="K465" s="85" t="s">
        <v>24</v>
      </c>
      <c r="L465" s="85" t="s">
        <v>5</v>
      </c>
      <c r="M465" s="85" t="s">
        <v>24</v>
      </c>
      <c r="N465" s="85" t="s">
        <v>5</v>
      </c>
      <c r="O465" s="177"/>
      <c r="P465" s="177"/>
      <c r="Q465" s="44"/>
      <c r="R465" s="44"/>
      <c r="S465" s="44"/>
      <c r="T465" s="44"/>
      <c r="U465" s="44"/>
      <c r="V465" s="44"/>
      <c r="W465" s="44"/>
    </row>
    <row r="466" spans="1:23" ht="24" x14ac:dyDescent="0.25">
      <c r="A466" s="184" t="s">
        <v>204</v>
      </c>
      <c r="B466" s="82" t="s">
        <v>199</v>
      </c>
      <c r="C466" s="1">
        <v>43</v>
      </c>
      <c r="D466" s="2">
        <v>0.215</v>
      </c>
      <c r="E466" s="1">
        <v>40</v>
      </c>
      <c r="F466" s="2">
        <v>0.2</v>
      </c>
      <c r="G466" s="1">
        <v>45</v>
      </c>
      <c r="H466" s="2">
        <v>0.22500000000000001</v>
      </c>
      <c r="I466" s="1">
        <v>26</v>
      </c>
      <c r="J466" s="2">
        <v>0.17333333333333334</v>
      </c>
      <c r="K466" s="1">
        <v>43</v>
      </c>
      <c r="L466" s="2">
        <v>0.25294117647058822</v>
      </c>
      <c r="M466" s="1">
        <v>20</v>
      </c>
      <c r="N466" s="2">
        <v>0.25</v>
      </c>
      <c r="O466" s="43">
        <v>217</v>
      </c>
      <c r="P466" s="2">
        <v>0.217</v>
      </c>
      <c r="Q466" s="44"/>
      <c r="R466" s="44"/>
      <c r="S466" s="44"/>
      <c r="T466" s="44"/>
      <c r="U466" s="44"/>
      <c r="V466" s="44"/>
      <c r="W466" s="44"/>
    </row>
    <row r="467" spans="1:23" x14ac:dyDescent="0.25">
      <c r="A467" s="185"/>
      <c r="B467" s="82" t="s">
        <v>200</v>
      </c>
      <c r="C467" s="47">
        <v>60</v>
      </c>
      <c r="D467" s="2">
        <v>0.3</v>
      </c>
      <c r="E467" s="47">
        <v>77</v>
      </c>
      <c r="F467" s="2">
        <v>0.38500000000000001</v>
      </c>
      <c r="G467" s="47">
        <v>81</v>
      </c>
      <c r="H467" s="2">
        <v>0.40500000000000003</v>
      </c>
      <c r="I467" s="47">
        <v>25</v>
      </c>
      <c r="J467" s="2">
        <v>0.16666666666666666</v>
      </c>
      <c r="K467" s="47">
        <v>52</v>
      </c>
      <c r="L467" s="2">
        <v>0.30588235294117649</v>
      </c>
      <c r="M467" s="47">
        <v>28</v>
      </c>
      <c r="N467" s="2">
        <v>0.35</v>
      </c>
      <c r="O467" s="43">
        <v>323</v>
      </c>
      <c r="P467" s="2">
        <v>0.32300000000000001</v>
      </c>
      <c r="Q467" s="44"/>
      <c r="R467" s="44"/>
      <c r="S467" s="44"/>
      <c r="T467" s="44"/>
      <c r="U467" s="44"/>
      <c r="V467" s="44"/>
      <c r="W467" s="44"/>
    </row>
    <row r="468" spans="1:23" x14ac:dyDescent="0.25">
      <c r="A468" s="185"/>
      <c r="B468" s="82" t="s">
        <v>201</v>
      </c>
      <c r="C468" s="47">
        <v>66</v>
      </c>
      <c r="D468" s="2">
        <v>0.33</v>
      </c>
      <c r="E468" s="47">
        <v>64</v>
      </c>
      <c r="F468" s="2">
        <v>0.32</v>
      </c>
      <c r="G468" s="47">
        <v>63</v>
      </c>
      <c r="H468" s="2">
        <v>0.315</v>
      </c>
      <c r="I468" s="47">
        <v>74</v>
      </c>
      <c r="J468" s="2">
        <v>0.49333333333333335</v>
      </c>
      <c r="K468" s="47">
        <v>56</v>
      </c>
      <c r="L468" s="2">
        <v>0.32941176470588235</v>
      </c>
      <c r="M468" s="47">
        <v>30</v>
      </c>
      <c r="N468" s="2">
        <v>0.375</v>
      </c>
      <c r="O468" s="43">
        <v>353</v>
      </c>
      <c r="P468" s="2">
        <v>0.35299999999999998</v>
      </c>
      <c r="Q468" s="44"/>
      <c r="R468" s="44"/>
      <c r="S468" s="44"/>
      <c r="T468" s="44"/>
      <c r="U468" s="44"/>
      <c r="V468" s="44"/>
      <c r="W468" s="44"/>
    </row>
    <row r="469" spans="1:23" x14ac:dyDescent="0.25">
      <c r="A469" s="185"/>
      <c r="B469" s="82" t="s">
        <v>202</v>
      </c>
      <c r="C469" s="47">
        <v>12</v>
      </c>
      <c r="D469" s="2">
        <v>0.06</v>
      </c>
      <c r="E469" s="47">
        <v>6</v>
      </c>
      <c r="F469" s="2">
        <v>0.03</v>
      </c>
      <c r="G469" s="47">
        <v>6</v>
      </c>
      <c r="H469" s="2">
        <v>0.03</v>
      </c>
      <c r="I469" s="47">
        <v>21</v>
      </c>
      <c r="J469" s="2">
        <v>0.14000000000000001</v>
      </c>
      <c r="K469" s="47">
        <v>9</v>
      </c>
      <c r="L469" s="2">
        <v>5.2941176470588235E-2</v>
      </c>
      <c r="M469" s="47">
        <v>2</v>
      </c>
      <c r="N469" s="2">
        <v>2.5000000000000001E-2</v>
      </c>
      <c r="O469" s="43">
        <v>56</v>
      </c>
      <c r="P469" s="2">
        <v>5.6000000000000001E-2</v>
      </c>
      <c r="Q469" s="44"/>
      <c r="R469" s="44"/>
      <c r="S469" s="44"/>
      <c r="T469" s="44"/>
      <c r="U469" s="44"/>
      <c r="V469" s="44"/>
      <c r="W469" s="44"/>
    </row>
    <row r="470" spans="1:23" x14ac:dyDescent="0.25">
      <c r="A470" s="185"/>
      <c r="B470" s="82" t="s">
        <v>203</v>
      </c>
      <c r="C470" s="47">
        <v>9</v>
      </c>
      <c r="D470" s="2">
        <v>4.4999999999999998E-2</v>
      </c>
      <c r="E470" s="47">
        <v>8</v>
      </c>
      <c r="F470" s="2">
        <v>0.04</v>
      </c>
      <c r="G470" s="47">
        <v>3</v>
      </c>
      <c r="H470" s="2">
        <v>1.4999999999999999E-2</v>
      </c>
      <c r="I470" s="47">
        <v>2</v>
      </c>
      <c r="J470" s="2">
        <v>1.3333333333333334E-2</v>
      </c>
      <c r="K470" s="47">
        <v>2</v>
      </c>
      <c r="L470" s="2">
        <v>1.1764705882352941E-2</v>
      </c>
      <c r="M470" s="47"/>
      <c r="N470" s="2">
        <v>0</v>
      </c>
      <c r="O470" s="43">
        <v>24</v>
      </c>
      <c r="P470" s="2">
        <v>2.4E-2</v>
      </c>
      <c r="Q470" s="44"/>
      <c r="R470" s="44"/>
      <c r="S470" s="44"/>
      <c r="T470" s="44"/>
      <c r="U470" s="44"/>
      <c r="V470" s="44"/>
      <c r="W470" s="44"/>
    </row>
    <row r="471" spans="1:23" x14ac:dyDescent="0.25">
      <c r="A471" s="185"/>
      <c r="B471" s="82" t="s">
        <v>35</v>
      </c>
      <c r="C471" s="47">
        <v>10</v>
      </c>
      <c r="D471" s="2">
        <v>0.05</v>
      </c>
      <c r="E471" s="47">
        <v>5</v>
      </c>
      <c r="F471" s="2">
        <v>2.5000000000000001E-2</v>
      </c>
      <c r="G471" s="47">
        <v>2</v>
      </c>
      <c r="H471" s="2">
        <v>0.01</v>
      </c>
      <c r="I471" s="47">
        <v>2</v>
      </c>
      <c r="J471" s="2">
        <v>1.3333333333333334E-2</v>
      </c>
      <c r="K471" s="47">
        <v>8</v>
      </c>
      <c r="L471" s="2">
        <v>4.7058823529411764E-2</v>
      </c>
      <c r="M471" s="47"/>
      <c r="N471" s="2">
        <v>0</v>
      </c>
      <c r="O471" s="43">
        <v>27</v>
      </c>
      <c r="P471" s="2">
        <v>2.7E-2</v>
      </c>
      <c r="Q471" s="44"/>
      <c r="R471" s="44"/>
      <c r="S471" s="44"/>
      <c r="T471" s="44"/>
      <c r="U471" s="44"/>
      <c r="V471" s="44"/>
      <c r="W471" s="44"/>
    </row>
    <row r="472" spans="1:23" x14ac:dyDescent="0.25">
      <c r="A472" s="165" t="s">
        <v>0</v>
      </c>
      <c r="B472" s="186"/>
      <c r="C472" s="48">
        <v>200</v>
      </c>
      <c r="D472" s="2">
        <v>1</v>
      </c>
      <c r="E472" s="48">
        <v>200</v>
      </c>
      <c r="F472" s="2">
        <v>1</v>
      </c>
      <c r="G472" s="48">
        <v>200</v>
      </c>
      <c r="H472" s="2">
        <v>1</v>
      </c>
      <c r="I472" s="48">
        <v>150</v>
      </c>
      <c r="J472" s="2">
        <v>1</v>
      </c>
      <c r="K472" s="48">
        <v>170</v>
      </c>
      <c r="L472" s="2">
        <v>1</v>
      </c>
      <c r="M472" s="48">
        <v>80</v>
      </c>
      <c r="N472" s="2">
        <v>1</v>
      </c>
      <c r="O472" s="43">
        <v>1000</v>
      </c>
      <c r="P472" s="2">
        <v>1</v>
      </c>
      <c r="Q472" s="44"/>
      <c r="R472" s="44"/>
      <c r="S472" s="44"/>
      <c r="T472" s="44"/>
      <c r="U472" s="44"/>
      <c r="V472" s="44"/>
      <c r="W472" s="44"/>
    </row>
    <row r="473" spans="1:23" x14ac:dyDescent="0.25">
      <c r="A473" s="9"/>
      <c r="B473" s="9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44"/>
      <c r="R473" s="44"/>
      <c r="S473" s="44"/>
      <c r="T473" s="44"/>
      <c r="U473" s="44"/>
      <c r="V473" s="44"/>
      <c r="W473" s="44"/>
    </row>
    <row r="474" spans="1:23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</row>
    <row r="475" spans="1:23" x14ac:dyDescent="0.25">
      <c r="A475" s="168"/>
      <c r="B475" s="187"/>
      <c r="C475" s="174" t="s">
        <v>1</v>
      </c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  <c r="N475" s="176"/>
      <c r="O475" s="177" t="s">
        <v>0</v>
      </c>
      <c r="P475" s="177"/>
      <c r="Q475" s="44"/>
      <c r="R475" s="44"/>
      <c r="S475" s="44"/>
      <c r="T475" s="44"/>
      <c r="U475" s="44"/>
      <c r="V475" s="44"/>
      <c r="W475" s="44"/>
    </row>
    <row r="476" spans="1:23" x14ac:dyDescent="0.25">
      <c r="A476" s="170"/>
      <c r="B476" s="188"/>
      <c r="C476" s="174" t="s">
        <v>6</v>
      </c>
      <c r="D476" s="176"/>
      <c r="E476" s="174" t="s">
        <v>7</v>
      </c>
      <c r="F476" s="176"/>
      <c r="G476" s="174" t="s">
        <v>8</v>
      </c>
      <c r="H476" s="176"/>
      <c r="I476" s="174" t="s">
        <v>9</v>
      </c>
      <c r="J476" s="176"/>
      <c r="K476" s="174" t="s">
        <v>10</v>
      </c>
      <c r="L476" s="176"/>
      <c r="M476" s="174" t="s">
        <v>11</v>
      </c>
      <c r="N476" s="176"/>
      <c r="O476" s="177" t="s">
        <v>24</v>
      </c>
      <c r="P476" s="177" t="s">
        <v>5</v>
      </c>
      <c r="Q476" s="44"/>
      <c r="R476" s="44"/>
      <c r="S476" s="44"/>
      <c r="T476" s="44"/>
      <c r="U476" s="44"/>
      <c r="V476" s="44"/>
      <c r="W476" s="44"/>
    </row>
    <row r="477" spans="1:23" x14ac:dyDescent="0.25">
      <c r="A477" s="172"/>
      <c r="B477" s="189"/>
      <c r="C477" s="85" t="s">
        <v>24</v>
      </c>
      <c r="D477" s="85" t="s">
        <v>5</v>
      </c>
      <c r="E477" s="85" t="s">
        <v>24</v>
      </c>
      <c r="F477" s="85" t="s">
        <v>5</v>
      </c>
      <c r="G477" s="85" t="s">
        <v>24</v>
      </c>
      <c r="H477" s="85" t="s">
        <v>5</v>
      </c>
      <c r="I477" s="85" t="s">
        <v>24</v>
      </c>
      <c r="J477" s="85" t="s">
        <v>5</v>
      </c>
      <c r="K477" s="85" t="s">
        <v>24</v>
      </c>
      <c r="L477" s="85" t="s">
        <v>5</v>
      </c>
      <c r="M477" s="85" t="s">
        <v>24</v>
      </c>
      <c r="N477" s="85" t="s">
        <v>5</v>
      </c>
      <c r="O477" s="177"/>
      <c r="P477" s="177"/>
      <c r="Q477" s="44"/>
      <c r="R477" s="44"/>
      <c r="S477" s="44"/>
      <c r="T477" s="44"/>
      <c r="U477" s="44"/>
      <c r="V477" s="44"/>
      <c r="W477" s="44"/>
    </row>
    <row r="478" spans="1:23" ht="21.75" customHeight="1" x14ac:dyDescent="0.25">
      <c r="A478" s="184" t="s">
        <v>205</v>
      </c>
      <c r="B478" s="82" t="s">
        <v>199</v>
      </c>
      <c r="C478" s="1">
        <v>18</v>
      </c>
      <c r="D478" s="2">
        <v>0.09</v>
      </c>
      <c r="E478" s="1">
        <v>19</v>
      </c>
      <c r="F478" s="2">
        <v>9.5000000000000001E-2</v>
      </c>
      <c r="G478" s="1">
        <v>14</v>
      </c>
      <c r="H478" s="2">
        <v>7.0000000000000007E-2</v>
      </c>
      <c r="I478" s="1">
        <v>16</v>
      </c>
      <c r="J478" s="2">
        <v>0.10666666666666667</v>
      </c>
      <c r="K478" s="1">
        <v>17</v>
      </c>
      <c r="L478" s="2">
        <v>0.1</v>
      </c>
      <c r="M478" s="1">
        <v>4</v>
      </c>
      <c r="N478" s="2">
        <v>0.05</v>
      </c>
      <c r="O478" s="43">
        <v>88</v>
      </c>
      <c r="P478" s="2">
        <v>8.7999999999999995E-2</v>
      </c>
      <c r="Q478" s="44"/>
      <c r="R478" s="44"/>
      <c r="S478" s="44"/>
      <c r="T478" s="44"/>
      <c r="U478" s="44"/>
      <c r="V478" s="44"/>
      <c r="W478" s="44"/>
    </row>
    <row r="479" spans="1:23" x14ac:dyDescent="0.25">
      <c r="A479" s="185"/>
      <c r="B479" s="82" t="s">
        <v>200</v>
      </c>
      <c r="C479" s="47">
        <v>33</v>
      </c>
      <c r="D479" s="2">
        <v>0.16500000000000001</v>
      </c>
      <c r="E479" s="47">
        <v>40</v>
      </c>
      <c r="F479" s="2">
        <v>0.2</v>
      </c>
      <c r="G479" s="47">
        <v>42</v>
      </c>
      <c r="H479" s="2">
        <v>0.21</v>
      </c>
      <c r="I479" s="47">
        <v>28</v>
      </c>
      <c r="J479" s="2">
        <v>0.18666666666666668</v>
      </c>
      <c r="K479" s="47">
        <v>42</v>
      </c>
      <c r="L479" s="2">
        <v>0.24705882352941178</v>
      </c>
      <c r="M479" s="47">
        <v>17</v>
      </c>
      <c r="N479" s="2">
        <v>0.21249999999999999</v>
      </c>
      <c r="O479" s="43">
        <v>202</v>
      </c>
      <c r="P479" s="2">
        <v>0.20200000000000001</v>
      </c>
      <c r="Q479" s="44"/>
      <c r="R479" s="44"/>
      <c r="S479" s="44"/>
      <c r="T479" s="44"/>
      <c r="U479" s="44"/>
      <c r="V479" s="44"/>
      <c r="W479" s="44"/>
    </row>
    <row r="480" spans="1:23" x14ac:dyDescent="0.25">
      <c r="A480" s="185"/>
      <c r="B480" s="82" t="s">
        <v>201</v>
      </c>
      <c r="C480" s="47">
        <v>82</v>
      </c>
      <c r="D480" s="2">
        <v>0.41</v>
      </c>
      <c r="E480" s="47">
        <v>95</v>
      </c>
      <c r="F480" s="2">
        <v>0.47499999999999998</v>
      </c>
      <c r="G480" s="47">
        <v>100</v>
      </c>
      <c r="H480" s="2">
        <v>0.5</v>
      </c>
      <c r="I480" s="47">
        <v>66</v>
      </c>
      <c r="J480" s="2">
        <v>0.44</v>
      </c>
      <c r="K480" s="47">
        <v>75</v>
      </c>
      <c r="L480" s="2">
        <v>0.44117647058823528</v>
      </c>
      <c r="M480" s="47">
        <v>50</v>
      </c>
      <c r="N480" s="2">
        <v>0.625</v>
      </c>
      <c r="O480" s="43">
        <v>468</v>
      </c>
      <c r="P480" s="2">
        <v>0.46800000000000003</v>
      </c>
      <c r="Q480" s="44"/>
      <c r="R480" s="44"/>
      <c r="S480" s="44"/>
      <c r="T480" s="44"/>
      <c r="U480" s="44"/>
      <c r="V480" s="44"/>
      <c r="W480" s="44"/>
    </row>
    <row r="481" spans="1:23" x14ac:dyDescent="0.25">
      <c r="A481" s="185"/>
      <c r="B481" s="82" t="s">
        <v>202</v>
      </c>
      <c r="C481" s="47">
        <v>53</v>
      </c>
      <c r="D481" s="2">
        <v>0.26500000000000001</v>
      </c>
      <c r="E481" s="47">
        <v>43</v>
      </c>
      <c r="F481" s="2">
        <v>0.215</v>
      </c>
      <c r="G481" s="47">
        <v>37</v>
      </c>
      <c r="H481" s="2">
        <v>0.185</v>
      </c>
      <c r="I481" s="47">
        <v>40</v>
      </c>
      <c r="J481" s="2">
        <v>0.26666666666666666</v>
      </c>
      <c r="K481" s="47">
        <v>32</v>
      </c>
      <c r="L481" s="2">
        <v>0.18823529411764706</v>
      </c>
      <c r="M481" s="47">
        <v>7</v>
      </c>
      <c r="N481" s="2">
        <v>8.7499999999999994E-2</v>
      </c>
      <c r="O481" s="43">
        <v>212</v>
      </c>
      <c r="P481" s="2">
        <v>0.21199999999999999</v>
      </c>
      <c r="Q481" s="44"/>
      <c r="R481" s="44"/>
      <c r="S481" s="44"/>
      <c r="T481" s="44"/>
      <c r="U481" s="44"/>
      <c r="V481" s="44"/>
      <c r="W481" s="44"/>
    </row>
    <row r="482" spans="1:23" x14ac:dyDescent="0.25">
      <c r="A482" s="185"/>
      <c r="B482" s="82" t="s">
        <v>203</v>
      </c>
      <c r="C482" s="47"/>
      <c r="D482" s="2">
        <v>0</v>
      </c>
      <c r="E482" s="47"/>
      <c r="F482" s="2">
        <v>0</v>
      </c>
      <c r="G482" s="47"/>
      <c r="H482" s="2">
        <v>0</v>
      </c>
      <c r="I482" s="47"/>
      <c r="J482" s="2">
        <v>0</v>
      </c>
      <c r="K482" s="47"/>
      <c r="L482" s="2">
        <v>0</v>
      </c>
      <c r="M482" s="47"/>
      <c r="N482" s="2">
        <v>0</v>
      </c>
      <c r="O482" s="43">
        <v>0</v>
      </c>
      <c r="P482" s="2">
        <v>0</v>
      </c>
      <c r="Q482" s="44"/>
      <c r="R482" s="44"/>
      <c r="S482" s="44"/>
      <c r="T482" s="44"/>
      <c r="U482" s="44"/>
      <c r="V482" s="44"/>
      <c r="W482" s="44"/>
    </row>
    <row r="483" spans="1:23" x14ac:dyDescent="0.25">
      <c r="A483" s="185"/>
      <c r="B483" s="82" t="s">
        <v>206</v>
      </c>
      <c r="C483" s="47">
        <v>14</v>
      </c>
      <c r="D483" s="2">
        <v>7.0000000000000007E-2</v>
      </c>
      <c r="E483" s="47">
        <v>3</v>
      </c>
      <c r="F483" s="2">
        <v>1.4999999999999999E-2</v>
      </c>
      <c r="G483" s="47">
        <v>7</v>
      </c>
      <c r="H483" s="2">
        <v>3.5000000000000003E-2</v>
      </c>
      <c r="I483" s="47"/>
      <c r="J483" s="2">
        <v>0</v>
      </c>
      <c r="K483" s="47">
        <v>4</v>
      </c>
      <c r="L483" s="2">
        <v>2.3529411764705882E-2</v>
      </c>
      <c r="M483" s="47">
        <v>2</v>
      </c>
      <c r="N483" s="2">
        <v>2.5000000000000001E-2</v>
      </c>
      <c r="O483" s="43">
        <v>30</v>
      </c>
      <c r="P483" s="2">
        <v>0.03</v>
      </c>
      <c r="Q483" s="44"/>
      <c r="R483" s="44"/>
      <c r="S483" s="44"/>
      <c r="T483" s="44"/>
      <c r="U483" s="44"/>
      <c r="V483" s="44"/>
      <c r="W483" s="44"/>
    </row>
    <row r="484" spans="1:23" x14ac:dyDescent="0.25">
      <c r="A484" s="165" t="s">
        <v>0</v>
      </c>
      <c r="B484" s="186"/>
      <c r="C484" s="48">
        <v>200</v>
      </c>
      <c r="D484" s="2">
        <v>1</v>
      </c>
      <c r="E484" s="48">
        <v>200</v>
      </c>
      <c r="F484" s="2">
        <v>1</v>
      </c>
      <c r="G484" s="48">
        <v>200</v>
      </c>
      <c r="H484" s="2">
        <v>1</v>
      </c>
      <c r="I484" s="48">
        <v>150</v>
      </c>
      <c r="J484" s="2">
        <v>1</v>
      </c>
      <c r="K484" s="48">
        <v>170</v>
      </c>
      <c r="L484" s="2">
        <v>1</v>
      </c>
      <c r="M484" s="48">
        <v>80</v>
      </c>
      <c r="N484" s="2">
        <v>1</v>
      </c>
      <c r="O484" s="43">
        <v>1000</v>
      </c>
      <c r="P484" s="2">
        <v>1</v>
      </c>
      <c r="Q484" s="44"/>
      <c r="R484" s="44"/>
      <c r="S484" s="44"/>
      <c r="T484" s="44"/>
      <c r="U484" s="44"/>
      <c r="V484" s="44"/>
      <c r="W484" s="44"/>
    </row>
    <row r="485" spans="1:23" x14ac:dyDescent="0.25">
      <c r="A485" s="9"/>
      <c r="B485" s="9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44"/>
      <c r="R485" s="44"/>
      <c r="S485" s="44"/>
      <c r="T485" s="44"/>
      <c r="U485" s="44"/>
      <c r="V485" s="44"/>
      <c r="W485" s="44"/>
    </row>
    <row r="486" spans="1:23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</row>
    <row r="487" spans="1:23" x14ac:dyDescent="0.25">
      <c r="A487" s="168"/>
      <c r="B487" s="187"/>
      <c r="C487" s="190" t="s">
        <v>1</v>
      </c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  <c r="N487" s="176"/>
      <c r="O487" s="174" t="s">
        <v>0</v>
      </c>
      <c r="P487" s="176"/>
      <c r="Q487" s="44"/>
      <c r="R487" s="44"/>
      <c r="S487" s="44"/>
      <c r="T487" s="44"/>
      <c r="U487" s="44"/>
      <c r="V487" s="44"/>
      <c r="W487" s="44"/>
    </row>
    <row r="488" spans="1:23" x14ac:dyDescent="0.25">
      <c r="A488" s="170"/>
      <c r="B488" s="188"/>
      <c r="C488" s="174" t="s">
        <v>6</v>
      </c>
      <c r="D488" s="176"/>
      <c r="E488" s="174" t="s">
        <v>7</v>
      </c>
      <c r="F488" s="176"/>
      <c r="G488" s="174" t="s">
        <v>8</v>
      </c>
      <c r="H488" s="176"/>
      <c r="I488" s="174" t="s">
        <v>9</v>
      </c>
      <c r="J488" s="176"/>
      <c r="K488" s="174" t="s">
        <v>10</v>
      </c>
      <c r="L488" s="176"/>
      <c r="M488" s="174" t="s">
        <v>11</v>
      </c>
      <c r="N488" s="176"/>
      <c r="O488" s="177" t="s">
        <v>24</v>
      </c>
      <c r="P488" s="177" t="s">
        <v>5</v>
      </c>
      <c r="Q488" s="44"/>
      <c r="R488" s="44"/>
      <c r="S488" s="44"/>
      <c r="T488" s="44"/>
      <c r="U488" s="44"/>
      <c r="V488" s="44"/>
      <c r="W488" s="44"/>
    </row>
    <row r="489" spans="1:23" x14ac:dyDescent="0.25">
      <c r="A489" s="172"/>
      <c r="B489" s="189"/>
      <c r="C489" s="85" t="s">
        <v>24</v>
      </c>
      <c r="D489" s="85" t="s">
        <v>5</v>
      </c>
      <c r="E489" s="85" t="s">
        <v>24</v>
      </c>
      <c r="F489" s="85" t="s">
        <v>5</v>
      </c>
      <c r="G489" s="85" t="s">
        <v>24</v>
      </c>
      <c r="H489" s="85" t="s">
        <v>5</v>
      </c>
      <c r="I489" s="85" t="s">
        <v>24</v>
      </c>
      <c r="J489" s="85" t="s">
        <v>5</v>
      </c>
      <c r="K489" s="85" t="s">
        <v>24</v>
      </c>
      <c r="L489" s="85" t="s">
        <v>5</v>
      </c>
      <c r="M489" s="85" t="s">
        <v>24</v>
      </c>
      <c r="N489" s="85" t="s">
        <v>5</v>
      </c>
      <c r="O489" s="177"/>
      <c r="P489" s="177"/>
      <c r="Q489" s="44"/>
      <c r="R489" s="44"/>
      <c r="S489" s="44"/>
      <c r="T489" s="44"/>
      <c r="U489" s="44"/>
      <c r="V489" s="44"/>
      <c r="W489" s="44"/>
    </row>
    <row r="490" spans="1:23" ht="24" x14ac:dyDescent="0.25">
      <c r="A490" s="184" t="s">
        <v>207</v>
      </c>
      <c r="B490" s="82" t="s">
        <v>199</v>
      </c>
      <c r="C490" s="1">
        <v>21</v>
      </c>
      <c r="D490" s="2">
        <v>0.105</v>
      </c>
      <c r="E490" s="1">
        <v>29</v>
      </c>
      <c r="F490" s="2">
        <v>0.14499999999999999</v>
      </c>
      <c r="G490" s="1">
        <v>13</v>
      </c>
      <c r="H490" s="2">
        <v>6.5000000000000002E-2</v>
      </c>
      <c r="I490" s="1">
        <v>12</v>
      </c>
      <c r="J490" s="2">
        <v>0.08</v>
      </c>
      <c r="K490" s="1">
        <v>13</v>
      </c>
      <c r="L490" s="2">
        <v>7.6470588235294124E-2</v>
      </c>
      <c r="M490" s="1">
        <v>2</v>
      </c>
      <c r="N490" s="2">
        <v>2.5000000000000001E-2</v>
      </c>
      <c r="O490" s="43">
        <v>90</v>
      </c>
      <c r="P490" s="2">
        <v>0.09</v>
      </c>
      <c r="Q490" s="44"/>
      <c r="R490" s="44"/>
      <c r="S490" s="44"/>
      <c r="T490" s="44"/>
      <c r="U490" s="44"/>
      <c r="V490" s="44"/>
      <c r="W490" s="44"/>
    </row>
    <row r="491" spans="1:23" x14ac:dyDescent="0.25">
      <c r="A491" s="185"/>
      <c r="B491" s="82" t="s">
        <v>200</v>
      </c>
      <c r="C491" s="47">
        <v>99</v>
      </c>
      <c r="D491" s="2">
        <v>0.495</v>
      </c>
      <c r="E491" s="47">
        <v>102</v>
      </c>
      <c r="F491" s="2">
        <v>0.51</v>
      </c>
      <c r="G491" s="47">
        <v>89</v>
      </c>
      <c r="H491" s="2">
        <v>0.44500000000000001</v>
      </c>
      <c r="I491" s="47">
        <v>64</v>
      </c>
      <c r="J491" s="2">
        <v>0.42666666666666669</v>
      </c>
      <c r="K491" s="47">
        <v>22</v>
      </c>
      <c r="L491" s="2">
        <v>0.12941176470588237</v>
      </c>
      <c r="M491" s="47">
        <v>20</v>
      </c>
      <c r="N491" s="2">
        <v>0.25</v>
      </c>
      <c r="O491" s="43">
        <v>396</v>
      </c>
      <c r="P491" s="2">
        <v>0.39600000000000002</v>
      </c>
      <c r="Q491" s="44"/>
      <c r="R491" s="44"/>
      <c r="S491" s="44"/>
      <c r="T491" s="44"/>
      <c r="U491" s="44"/>
      <c r="V491" s="44"/>
      <c r="W491" s="44"/>
    </row>
    <row r="492" spans="1:23" x14ac:dyDescent="0.25">
      <c r="A492" s="185"/>
      <c r="B492" s="82" t="s">
        <v>201</v>
      </c>
      <c r="C492" s="47">
        <v>30</v>
      </c>
      <c r="D492" s="2">
        <v>0.15</v>
      </c>
      <c r="E492" s="47">
        <v>24</v>
      </c>
      <c r="F492" s="2">
        <v>0.12</v>
      </c>
      <c r="G492" s="47">
        <v>16</v>
      </c>
      <c r="H492" s="2">
        <v>0.08</v>
      </c>
      <c r="I492" s="47">
        <v>35</v>
      </c>
      <c r="J492" s="2">
        <v>0.23333333333333334</v>
      </c>
      <c r="K492" s="47">
        <v>43</v>
      </c>
      <c r="L492" s="2">
        <v>0.25294117647058822</v>
      </c>
      <c r="M492" s="47">
        <v>23</v>
      </c>
      <c r="N492" s="2">
        <v>0.28749999999999998</v>
      </c>
      <c r="O492" s="43">
        <v>171</v>
      </c>
      <c r="P492" s="2">
        <v>0.17100000000000001</v>
      </c>
      <c r="Q492" s="44"/>
      <c r="R492" s="44"/>
      <c r="S492" s="44"/>
      <c r="T492" s="44"/>
      <c r="U492" s="44"/>
      <c r="V492" s="44"/>
      <c r="W492" s="44"/>
    </row>
    <row r="493" spans="1:23" x14ac:dyDescent="0.25">
      <c r="A493" s="185"/>
      <c r="B493" s="82" t="s">
        <v>202</v>
      </c>
      <c r="C493" s="47">
        <v>17</v>
      </c>
      <c r="D493" s="2">
        <v>8.5000000000000006E-2</v>
      </c>
      <c r="E493" s="47">
        <v>15</v>
      </c>
      <c r="F493" s="2">
        <v>7.4999999999999997E-2</v>
      </c>
      <c r="G493" s="47">
        <v>11</v>
      </c>
      <c r="H493" s="2">
        <v>5.5E-2</v>
      </c>
      <c r="I493" s="47">
        <v>3</v>
      </c>
      <c r="J493" s="2">
        <v>0.02</v>
      </c>
      <c r="K493" s="47">
        <v>20</v>
      </c>
      <c r="L493" s="2">
        <v>0.11764705882352941</v>
      </c>
      <c r="M493" s="47">
        <v>8</v>
      </c>
      <c r="N493" s="2">
        <v>0.1</v>
      </c>
      <c r="O493" s="43">
        <v>74</v>
      </c>
      <c r="P493" s="2">
        <v>7.3999999999999996E-2</v>
      </c>
      <c r="Q493" s="44"/>
      <c r="R493" s="44"/>
      <c r="S493" s="44"/>
      <c r="T493" s="44"/>
      <c r="U493" s="44"/>
      <c r="V493" s="44"/>
      <c r="W493" s="44"/>
    </row>
    <row r="494" spans="1:23" x14ac:dyDescent="0.25">
      <c r="A494" s="185"/>
      <c r="B494" s="82" t="s">
        <v>203</v>
      </c>
      <c r="C494" s="47">
        <v>6</v>
      </c>
      <c r="D494" s="2">
        <v>0.03</v>
      </c>
      <c r="E494" s="47">
        <v>12</v>
      </c>
      <c r="F494" s="2">
        <v>0.06</v>
      </c>
      <c r="G494" s="47">
        <v>49</v>
      </c>
      <c r="H494" s="2">
        <v>0.245</v>
      </c>
      <c r="I494" s="47">
        <v>15</v>
      </c>
      <c r="J494" s="2">
        <v>0.1</v>
      </c>
      <c r="K494" s="47">
        <v>28</v>
      </c>
      <c r="L494" s="2">
        <v>0.16470588235294117</v>
      </c>
      <c r="M494" s="47">
        <v>10</v>
      </c>
      <c r="N494" s="2">
        <v>0.125</v>
      </c>
      <c r="O494" s="43">
        <v>120</v>
      </c>
      <c r="P494" s="2">
        <v>0.12</v>
      </c>
      <c r="Q494" s="44"/>
      <c r="R494" s="44"/>
      <c r="S494" s="44"/>
      <c r="T494" s="44"/>
      <c r="U494" s="44"/>
      <c r="V494" s="44"/>
      <c r="W494" s="44"/>
    </row>
    <row r="495" spans="1:23" x14ac:dyDescent="0.25">
      <c r="A495" s="185"/>
      <c r="B495" s="82" t="s">
        <v>35</v>
      </c>
      <c r="C495" s="47">
        <v>27</v>
      </c>
      <c r="D495" s="2">
        <v>0.13500000000000001</v>
      </c>
      <c r="E495" s="47">
        <v>18</v>
      </c>
      <c r="F495" s="2">
        <v>0.09</v>
      </c>
      <c r="G495" s="47">
        <v>22</v>
      </c>
      <c r="H495" s="2">
        <v>0.11</v>
      </c>
      <c r="I495" s="47">
        <v>21</v>
      </c>
      <c r="J495" s="2">
        <v>0.14000000000000001</v>
      </c>
      <c r="K495" s="47">
        <v>44</v>
      </c>
      <c r="L495" s="2">
        <v>0.25882352941176473</v>
      </c>
      <c r="M495" s="47">
        <v>17</v>
      </c>
      <c r="N495" s="2">
        <v>0.21249999999999999</v>
      </c>
      <c r="O495" s="43">
        <v>149</v>
      </c>
      <c r="P495" s="2">
        <v>0.14899999999999999</v>
      </c>
      <c r="Q495" s="44"/>
      <c r="R495" s="44"/>
      <c r="S495" s="44"/>
      <c r="T495" s="44"/>
      <c r="U495" s="44"/>
      <c r="V495" s="44"/>
      <c r="W495" s="44"/>
    </row>
    <row r="496" spans="1:23" x14ac:dyDescent="0.25">
      <c r="A496" s="165" t="s">
        <v>0</v>
      </c>
      <c r="B496" s="186"/>
      <c r="C496" s="48">
        <v>200</v>
      </c>
      <c r="D496" s="2">
        <v>1</v>
      </c>
      <c r="E496" s="48">
        <v>200</v>
      </c>
      <c r="F496" s="2">
        <v>1</v>
      </c>
      <c r="G496" s="48">
        <v>200</v>
      </c>
      <c r="H496" s="2">
        <v>1</v>
      </c>
      <c r="I496" s="48">
        <v>150</v>
      </c>
      <c r="J496" s="2">
        <v>1</v>
      </c>
      <c r="K496" s="48">
        <v>170</v>
      </c>
      <c r="L496" s="2">
        <v>1</v>
      </c>
      <c r="M496" s="48">
        <v>80</v>
      </c>
      <c r="N496" s="2">
        <v>1</v>
      </c>
      <c r="O496" s="43">
        <v>1000</v>
      </c>
      <c r="P496" s="2">
        <v>1</v>
      </c>
      <c r="Q496" s="44"/>
      <c r="R496" s="44"/>
      <c r="S496" s="44"/>
      <c r="T496" s="44"/>
      <c r="U496" s="44"/>
      <c r="V496" s="44"/>
      <c r="W496" s="44"/>
    </row>
    <row r="497" spans="1:23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</row>
    <row r="498" spans="1:23" x14ac:dyDescent="0.25">
      <c r="A498" s="168"/>
      <c r="B498" s="187"/>
      <c r="C498" s="174" t="s">
        <v>1</v>
      </c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6"/>
      <c r="O498" s="177" t="s">
        <v>0</v>
      </c>
      <c r="P498" s="177"/>
      <c r="Q498" s="44"/>
      <c r="R498" s="44"/>
      <c r="S498" s="44"/>
      <c r="T498" s="44"/>
      <c r="U498" s="44"/>
      <c r="V498" s="44"/>
      <c r="W498" s="44"/>
    </row>
    <row r="499" spans="1:23" x14ac:dyDescent="0.25">
      <c r="A499" s="170"/>
      <c r="B499" s="188"/>
      <c r="C499" s="174" t="s">
        <v>6</v>
      </c>
      <c r="D499" s="176"/>
      <c r="E499" s="174" t="s">
        <v>7</v>
      </c>
      <c r="F499" s="176"/>
      <c r="G499" s="174" t="s">
        <v>8</v>
      </c>
      <c r="H499" s="176"/>
      <c r="I499" s="174" t="s">
        <v>9</v>
      </c>
      <c r="J499" s="176"/>
      <c r="K499" s="174" t="s">
        <v>10</v>
      </c>
      <c r="L499" s="176"/>
      <c r="M499" s="174" t="s">
        <v>11</v>
      </c>
      <c r="N499" s="176"/>
      <c r="O499" s="177" t="s">
        <v>24</v>
      </c>
      <c r="P499" s="177" t="s">
        <v>5</v>
      </c>
      <c r="Q499" s="44"/>
      <c r="R499" s="44"/>
      <c r="S499" s="44"/>
      <c r="T499" s="44"/>
      <c r="U499" s="44"/>
      <c r="V499" s="44"/>
      <c r="W499" s="44"/>
    </row>
    <row r="500" spans="1:23" x14ac:dyDescent="0.25">
      <c r="A500" s="172"/>
      <c r="B500" s="189"/>
      <c r="C500" s="85" t="s">
        <v>24</v>
      </c>
      <c r="D500" s="85" t="s">
        <v>5</v>
      </c>
      <c r="E500" s="85" t="s">
        <v>24</v>
      </c>
      <c r="F500" s="85" t="s">
        <v>5</v>
      </c>
      <c r="G500" s="85" t="s">
        <v>24</v>
      </c>
      <c r="H500" s="85" t="s">
        <v>5</v>
      </c>
      <c r="I500" s="85" t="s">
        <v>24</v>
      </c>
      <c r="J500" s="85" t="s">
        <v>5</v>
      </c>
      <c r="K500" s="85" t="s">
        <v>24</v>
      </c>
      <c r="L500" s="85" t="s">
        <v>5</v>
      </c>
      <c r="M500" s="85" t="s">
        <v>24</v>
      </c>
      <c r="N500" s="85" t="s">
        <v>5</v>
      </c>
      <c r="O500" s="177"/>
      <c r="P500" s="177"/>
      <c r="Q500" s="44"/>
      <c r="R500" s="44"/>
      <c r="S500" s="44"/>
      <c r="T500" s="44"/>
      <c r="U500" s="44"/>
      <c r="V500" s="44"/>
      <c r="W500" s="44"/>
    </row>
    <row r="501" spans="1:23" ht="24" x14ac:dyDescent="0.25">
      <c r="A501" s="184" t="s">
        <v>208</v>
      </c>
      <c r="B501" s="82" t="s">
        <v>199</v>
      </c>
      <c r="C501" s="1">
        <v>78</v>
      </c>
      <c r="D501" s="2">
        <v>0.39</v>
      </c>
      <c r="E501" s="1">
        <v>60</v>
      </c>
      <c r="F501" s="2">
        <v>0.3</v>
      </c>
      <c r="G501" s="1">
        <v>59</v>
      </c>
      <c r="H501" s="2">
        <v>0.29499999999999998</v>
      </c>
      <c r="I501" s="1">
        <v>30</v>
      </c>
      <c r="J501" s="2">
        <v>0.2</v>
      </c>
      <c r="K501" s="1">
        <v>54</v>
      </c>
      <c r="L501" s="2">
        <v>0.31764705882352939</v>
      </c>
      <c r="M501" s="1">
        <v>18</v>
      </c>
      <c r="N501" s="2">
        <v>0.22500000000000001</v>
      </c>
      <c r="O501" s="43">
        <v>299</v>
      </c>
      <c r="P501" s="2">
        <v>0.29899999999999999</v>
      </c>
      <c r="Q501" s="44"/>
      <c r="R501" s="44"/>
      <c r="S501" s="44"/>
      <c r="T501" s="44"/>
      <c r="U501" s="44"/>
      <c r="V501" s="44"/>
      <c r="W501" s="44"/>
    </row>
    <row r="502" spans="1:23" x14ac:dyDescent="0.25">
      <c r="A502" s="185"/>
      <c r="B502" s="82" t="s">
        <v>200</v>
      </c>
      <c r="C502" s="47">
        <v>69</v>
      </c>
      <c r="D502" s="2">
        <v>0.34499999999999997</v>
      </c>
      <c r="E502" s="47">
        <v>87</v>
      </c>
      <c r="F502" s="2">
        <v>0.435</v>
      </c>
      <c r="G502" s="47">
        <v>99</v>
      </c>
      <c r="H502" s="2">
        <v>0.495</v>
      </c>
      <c r="I502" s="47">
        <v>59</v>
      </c>
      <c r="J502" s="2">
        <v>0.39333333333333331</v>
      </c>
      <c r="K502" s="47">
        <v>62</v>
      </c>
      <c r="L502" s="2">
        <v>0.36470588235294116</v>
      </c>
      <c r="M502" s="47">
        <v>28</v>
      </c>
      <c r="N502" s="2">
        <v>0.35</v>
      </c>
      <c r="O502" s="43">
        <v>404</v>
      </c>
      <c r="P502" s="2">
        <v>0.40400000000000003</v>
      </c>
      <c r="Q502" s="44"/>
      <c r="R502" s="44"/>
      <c r="S502" s="44"/>
      <c r="T502" s="44"/>
      <c r="U502" s="44"/>
      <c r="V502" s="44"/>
      <c r="W502" s="44"/>
    </row>
    <row r="503" spans="1:23" x14ac:dyDescent="0.25">
      <c r="A503" s="185"/>
      <c r="B503" s="82" t="s">
        <v>201</v>
      </c>
      <c r="C503" s="47">
        <v>19</v>
      </c>
      <c r="D503" s="2">
        <v>9.5000000000000001E-2</v>
      </c>
      <c r="E503" s="47">
        <v>26</v>
      </c>
      <c r="F503" s="2">
        <v>0.13</v>
      </c>
      <c r="G503" s="47">
        <v>15</v>
      </c>
      <c r="H503" s="2">
        <v>7.4999999999999997E-2</v>
      </c>
      <c r="I503" s="47">
        <v>32</v>
      </c>
      <c r="J503" s="2">
        <v>0.21333333333333335</v>
      </c>
      <c r="K503" s="47">
        <v>8</v>
      </c>
      <c r="L503" s="2">
        <v>4.7058823529411764E-2</v>
      </c>
      <c r="M503" s="47">
        <v>13</v>
      </c>
      <c r="N503" s="2">
        <v>0.16250000000000001</v>
      </c>
      <c r="O503" s="43">
        <v>113</v>
      </c>
      <c r="P503" s="2">
        <v>0.113</v>
      </c>
      <c r="Q503" s="44"/>
      <c r="R503" s="44"/>
      <c r="S503" s="44"/>
      <c r="T503" s="44"/>
      <c r="U503" s="44"/>
      <c r="V503" s="44"/>
      <c r="W503" s="44"/>
    </row>
    <row r="504" spans="1:23" x14ac:dyDescent="0.25">
      <c r="A504" s="185"/>
      <c r="B504" s="82" t="s">
        <v>202</v>
      </c>
      <c r="C504" s="47">
        <v>7</v>
      </c>
      <c r="D504" s="2">
        <v>3.5000000000000003E-2</v>
      </c>
      <c r="E504" s="47"/>
      <c r="F504" s="2">
        <v>0</v>
      </c>
      <c r="G504" s="47">
        <v>5</v>
      </c>
      <c r="H504" s="2">
        <v>2.5000000000000001E-2</v>
      </c>
      <c r="I504" s="47"/>
      <c r="J504" s="2">
        <v>0</v>
      </c>
      <c r="K504" s="47">
        <v>3</v>
      </c>
      <c r="L504" s="2">
        <v>1.7647058823529412E-2</v>
      </c>
      <c r="M504" s="47">
        <v>4</v>
      </c>
      <c r="N504" s="2">
        <v>0.05</v>
      </c>
      <c r="O504" s="43">
        <v>19</v>
      </c>
      <c r="P504" s="2">
        <v>1.9E-2</v>
      </c>
      <c r="Q504" s="44"/>
      <c r="R504" s="44"/>
      <c r="S504" s="44"/>
      <c r="T504" s="44"/>
      <c r="U504" s="44"/>
      <c r="V504" s="44"/>
      <c r="W504" s="44"/>
    </row>
    <row r="505" spans="1:23" x14ac:dyDescent="0.25">
      <c r="A505" s="185"/>
      <c r="B505" s="82" t="s">
        <v>203</v>
      </c>
      <c r="C505" s="47">
        <v>12</v>
      </c>
      <c r="D505" s="2">
        <v>0.06</v>
      </c>
      <c r="E505" s="47">
        <v>17</v>
      </c>
      <c r="F505" s="2">
        <v>8.5000000000000006E-2</v>
      </c>
      <c r="G505" s="47">
        <v>13</v>
      </c>
      <c r="H505" s="2">
        <v>6.5000000000000002E-2</v>
      </c>
      <c r="I505" s="47">
        <v>12</v>
      </c>
      <c r="J505" s="2">
        <v>0.08</v>
      </c>
      <c r="K505" s="47">
        <v>20</v>
      </c>
      <c r="L505" s="2">
        <v>0.11764705882352941</v>
      </c>
      <c r="M505" s="47">
        <v>14</v>
      </c>
      <c r="N505" s="2">
        <v>0.17499999999999999</v>
      </c>
      <c r="O505" s="43">
        <v>88</v>
      </c>
      <c r="P505" s="2">
        <v>8.7999999999999995E-2</v>
      </c>
      <c r="Q505" s="44"/>
      <c r="R505" s="44"/>
      <c r="S505" s="44"/>
      <c r="T505" s="44"/>
      <c r="U505" s="44"/>
      <c r="V505" s="44"/>
      <c r="W505" s="44"/>
    </row>
    <row r="506" spans="1:23" x14ac:dyDescent="0.25">
      <c r="A506" s="191"/>
      <c r="B506" s="82" t="s">
        <v>35</v>
      </c>
      <c r="C506" s="47">
        <v>15</v>
      </c>
      <c r="D506" s="2">
        <v>7.4999999999999997E-2</v>
      </c>
      <c r="E506" s="47">
        <v>10</v>
      </c>
      <c r="F506" s="2">
        <v>0.05</v>
      </c>
      <c r="G506" s="47">
        <v>9</v>
      </c>
      <c r="H506" s="2">
        <v>4.4999999999999998E-2</v>
      </c>
      <c r="I506" s="47">
        <v>17</v>
      </c>
      <c r="J506" s="2">
        <v>0.11333333333333333</v>
      </c>
      <c r="K506" s="47">
        <v>23</v>
      </c>
      <c r="L506" s="2">
        <v>0.13529411764705881</v>
      </c>
      <c r="M506" s="47">
        <v>3</v>
      </c>
      <c r="N506" s="2">
        <v>3.7499999999999999E-2</v>
      </c>
      <c r="O506" s="43">
        <v>77</v>
      </c>
      <c r="P506" s="2">
        <v>7.6999999999999999E-2</v>
      </c>
      <c r="Q506" s="44"/>
      <c r="R506" s="44"/>
      <c r="S506" s="44"/>
      <c r="T506" s="44"/>
      <c r="U506" s="44"/>
      <c r="V506" s="44"/>
      <c r="W506" s="44"/>
    </row>
    <row r="507" spans="1:23" x14ac:dyDescent="0.25">
      <c r="A507" s="165" t="s">
        <v>0</v>
      </c>
      <c r="B507" s="186"/>
      <c r="C507" s="48">
        <v>200</v>
      </c>
      <c r="D507" s="2">
        <v>1</v>
      </c>
      <c r="E507" s="48">
        <v>200</v>
      </c>
      <c r="F507" s="2">
        <v>1</v>
      </c>
      <c r="G507" s="48">
        <v>200</v>
      </c>
      <c r="H507" s="2">
        <v>1</v>
      </c>
      <c r="I507" s="48">
        <v>150</v>
      </c>
      <c r="J507" s="2">
        <v>1</v>
      </c>
      <c r="K507" s="48">
        <v>170</v>
      </c>
      <c r="L507" s="2">
        <v>1</v>
      </c>
      <c r="M507" s="48">
        <v>80</v>
      </c>
      <c r="N507" s="2">
        <v>1</v>
      </c>
      <c r="O507" s="43">
        <v>1000</v>
      </c>
      <c r="P507" s="2">
        <v>1</v>
      </c>
      <c r="Q507" s="44"/>
      <c r="R507" s="44"/>
      <c r="S507" s="44"/>
      <c r="T507" s="44"/>
      <c r="U507" s="44"/>
      <c r="V507" s="44"/>
      <c r="W507" s="44"/>
    </row>
    <row r="508" spans="1:23" x14ac:dyDescent="0.2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</row>
    <row r="509" spans="1:23" x14ac:dyDescent="0.25">
      <c r="A509" s="168"/>
      <c r="B509" s="187"/>
      <c r="C509" s="174" t="s">
        <v>1</v>
      </c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  <c r="N509" s="176"/>
      <c r="O509" s="177" t="s">
        <v>0</v>
      </c>
      <c r="P509" s="177"/>
      <c r="Q509" s="44"/>
      <c r="R509" s="44"/>
      <c r="S509" s="44"/>
      <c r="T509" s="44"/>
      <c r="U509" s="44"/>
      <c r="V509" s="44"/>
      <c r="W509" s="44"/>
    </row>
    <row r="510" spans="1:23" x14ac:dyDescent="0.25">
      <c r="A510" s="170"/>
      <c r="B510" s="188"/>
      <c r="C510" s="174" t="s">
        <v>6</v>
      </c>
      <c r="D510" s="176"/>
      <c r="E510" s="174" t="s">
        <v>7</v>
      </c>
      <c r="F510" s="176"/>
      <c r="G510" s="174" t="s">
        <v>8</v>
      </c>
      <c r="H510" s="176"/>
      <c r="I510" s="174" t="s">
        <v>9</v>
      </c>
      <c r="J510" s="176"/>
      <c r="K510" s="174" t="s">
        <v>10</v>
      </c>
      <c r="L510" s="176"/>
      <c r="M510" s="174" t="s">
        <v>11</v>
      </c>
      <c r="N510" s="176"/>
      <c r="O510" s="177" t="s">
        <v>24</v>
      </c>
      <c r="P510" s="177" t="s">
        <v>5</v>
      </c>
      <c r="Q510" s="44"/>
      <c r="R510" s="44"/>
      <c r="S510" s="44"/>
      <c r="T510" s="44"/>
      <c r="U510" s="44"/>
      <c r="V510" s="44"/>
      <c r="W510" s="44"/>
    </row>
    <row r="511" spans="1:23" x14ac:dyDescent="0.25">
      <c r="A511" s="172"/>
      <c r="B511" s="189"/>
      <c r="C511" s="85" t="s">
        <v>24</v>
      </c>
      <c r="D511" s="85" t="s">
        <v>5</v>
      </c>
      <c r="E511" s="85" t="s">
        <v>24</v>
      </c>
      <c r="F511" s="85" t="s">
        <v>5</v>
      </c>
      <c r="G511" s="85" t="s">
        <v>24</v>
      </c>
      <c r="H511" s="85" t="s">
        <v>5</v>
      </c>
      <c r="I511" s="85" t="s">
        <v>24</v>
      </c>
      <c r="J511" s="85" t="s">
        <v>5</v>
      </c>
      <c r="K511" s="85" t="s">
        <v>24</v>
      </c>
      <c r="L511" s="85" t="s">
        <v>5</v>
      </c>
      <c r="M511" s="85" t="s">
        <v>24</v>
      </c>
      <c r="N511" s="85" t="s">
        <v>5</v>
      </c>
      <c r="O511" s="177"/>
      <c r="P511" s="177"/>
      <c r="Q511" s="44"/>
      <c r="R511" s="44"/>
      <c r="S511" s="44"/>
      <c r="T511" s="44"/>
      <c r="U511" s="44"/>
      <c r="V511" s="44"/>
      <c r="W511" s="44"/>
    </row>
    <row r="512" spans="1:23" ht="24" x14ac:dyDescent="0.25">
      <c r="A512" s="184" t="s">
        <v>312</v>
      </c>
      <c r="B512" s="82" t="s">
        <v>199</v>
      </c>
      <c r="C512" s="1">
        <v>33</v>
      </c>
      <c r="D512" s="2">
        <v>0.16500000000000001</v>
      </c>
      <c r="E512" s="1">
        <v>26</v>
      </c>
      <c r="F512" s="2">
        <v>0.13</v>
      </c>
      <c r="G512" s="1">
        <v>17</v>
      </c>
      <c r="H512" s="2">
        <v>8.5000000000000006E-2</v>
      </c>
      <c r="I512" s="1">
        <v>14</v>
      </c>
      <c r="J512" s="2">
        <v>9.3333333333333338E-2</v>
      </c>
      <c r="K512" s="1">
        <v>12</v>
      </c>
      <c r="L512" s="2">
        <v>7.0588235294117646E-2</v>
      </c>
      <c r="M512" s="1">
        <v>12</v>
      </c>
      <c r="N512" s="2">
        <v>0.15</v>
      </c>
      <c r="O512" s="43">
        <v>114</v>
      </c>
      <c r="P512" s="2">
        <v>0.114</v>
      </c>
      <c r="Q512" s="44"/>
      <c r="R512" s="44"/>
      <c r="S512" s="44"/>
      <c r="T512" s="44"/>
      <c r="U512" s="44"/>
      <c r="V512" s="44"/>
      <c r="W512" s="44"/>
    </row>
    <row r="513" spans="1:23" x14ac:dyDescent="0.25">
      <c r="A513" s="185"/>
      <c r="B513" s="82" t="s">
        <v>200</v>
      </c>
      <c r="C513" s="47">
        <v>39</v>
      </c>
      <c r="D513" s="2">
        <v>0.19500000000000001</v>
      </c>
      <c r="E513" s="47">
        <v>46</v>
      </c>
      <c r="F513" s="2">
        <v>0.23</v>
      </c>
      <c r="G513" s="47">
        <v>27</v>
      </c>
      <c r="H513" s="2">
        <v>0.13500000000000001</v>
      </c>
      <c r="I513" s="47">
        <v>33</v>
      </c>
      <c r="J513" s="2">
        <v>0.22</v>
      </c>
      <c r="K513" s="47">
        <v>22</v>
      </c>
      <c r="L513" s="2">
        <v>0.12941176470588237</v>
      </c>
      <c r="M513" s="47">
        <v>17</v>
      </c>
      <c r="N513" s="2">
        <v>0.21249999999999999</v>
      </c>
      <c r="O513" s="43">
        <v>184</v>
      </c>
      <c r="P513" s="2">
        <v>0.184</v>
      </c>
      <c r="Q513" s="44"/>
      <c r="R513" s="44"/>
      <c r="S513" s="44"/>
      <c r="T513" s="44"/>
      <c r="U513" s="44"/>
      <c r="V513" s="44"/>
      <c r="W513" s="44"/>
    </row>
    <row r="514" spans="1:23" x14ac:dyDescent="0.25">
      <c r="A514" s="185"/>
      <c r="B514" s="82" t="s">
        <v>201</v>
      </c>
      <c r="C514" s="47">
        <v>88</v>
      </c>
      <c r="D514" s="2">
        <v>0.44</v>
      </c>
      <c r="E514" s="47">
        <v>72</v>
      </c>
      <c r="F514" s="2">
        <v>0.36</v>
      </c>
      <c r="G514" s="47">
        <v>89</v>
      </c>
      <c r="H514" s="2">
        <v>0.44500000000000001</v>
      </c>
      <c r="I514" s="47">
        <v>65</v>
      </c>
      <c r="J514" s="2">
        <v>0.43333333333333335</v>
      </c>
      <c r="K514" s="47">
        <v>102</v>
      </c>
      <c r="L514" s="2">
        <v>0.6</v>
      </c>
      <c r="M514" s="47">
        <v>30</v>
      </c>
      <c r="N514" s="2">
        <v>0.375</v>
      </c>
      <c r="O514" s="43">
        <v>446</v>
      </c>
      <c r="P514" s="2">
        <v>0.44600000000000001</v>
      </c>
      <c r="Q514" s="44"/>
      <c r="R514" s="44"/>
      <c r="S514" s="44"/>
      <c r="T514" s="44"/>
      <c r="U514" s="44"/>
      <c r="V514" s="44"/>
      <c r="W514" s="44"/>
    </row>
    <row r="515" spans="1:23" x14ac:dyDescent="0.25">
      <c r="A515" s="185"/>
      <c r="B515" s="82" t="s">
        <v>202</v>
      </c>
      <c r="C515" s="47">
        <v>40</v>
      </c>
      <c r="D515" s="2">
        <v>0.2</v>
      </c>
      <c r="E515" s="47">
        <v>56</v>
      </c>
      <c r="F515" s="2">
        <v>0.28000000000000003</v>
      </c>
      <c r="G515" s="47">
        <v>60</v>
      </c>
      <c r="H515" s="2">
        <v>0.3</v>
      </c>
      <c r="I515" s="47">
        <v>36</v>
      </c>
      <c r="J515" s="2">
        <v>0.24</v>
      </c>
      <c r="K515" s="47">
        <v>34</v>
      </c>
      <c r="L515" s="2">
        <v>0.2</v>
      </c>
      <c r="M515" s="47">
        <v>21</v>
      </c>
      <c r="N515" s="2">
        <v>0.26250000000000001</v>
      </c>
      <c r="O515" s="43">
        <v>247</v>
      </c>
      <c r="P515" s="2">
        <v>0.247</v>
      </c>
      <c r="Q515" s="44"/>
      <c r="R515" s="44"/>
      <c r="S515" s="44"/>
      <c r="T515" s="44"/>
      <c r="U515" s="44"/>
      <c r="V515" s="44"/>
      <c r="W515" s="44"/>
    </row>
    <row r="516" spans="1:23" x14ac:dyDescent="0.25">
      <c r="A516" s="185"/>
      <c r="B516" s="82" t="s">
        <v>203</v>
      </c>
      <c r="C516" s="47"/>
      <c r="D516" s="2">
        <v>0</v>
      </c>
      <c r="E516" s="47"/>
      <c r="F516" s="2">
        <v>0</v>
      </c>
      <c r="G516" s="47"/>
      <c r="H516" s="2">
        <v>0</v>
      </c>
      <c r="I516" s="47"/>
      <c r="J516" s="2">
        <v>0</v>
      </c>
      <c r="K516" s="47"/>
      <c r="L516" s="2">
        <v>0</v>
      </c>
      <c r="M516" s="47"/>
      <c r="N516" s="2">
        <v>0</v>
      </c>
      <c r="O516" s="43">
        <v>0</v>
      </c>
      <c r="P516" s="2">
        <v>0</v>
      </c>
      <c r="Q516" s="44"/>
      <c r="R516" s="44"/>
      <c r="S516" s="44"/>
      <c r="T516" s="44"/>
      <c r="U516" s="44"/>
      <c r="V516" s="44"/>
      <c r="W516" s="44"/>
    </row>
    <row r="517" spans="1:23" x14ac:dyDescent="0.25">
      <c r="A517" s="185"/>
      <c r="B517" s="82" t="s">
        <v>35</v>
      </c>
      <c r="C517" s="47"/>
      <c r="D517" s="2">
        <v>0</v>
      </c>
      <c r="E517" s="47"/>
      <c r="F517" s="2">
        <v>0</v>
      </c>
      <c r="G517" s="47">
        <v>7</v>
      </c>
      <c r="H517" s="2">
        <v>3.5000000000000003E-2</v>
      </c>
      <c r="I517" s="47">
        <v>2</v>
      </c>
      <c r="J517" s="2">
        <v>1.3333333333333334E-2</v>
      </c>
      <c r="K517" s="47"/>
      <c r="L517" s="2">
        <v>0</v>
      </c>
      <c r="M517" s="47"/>
      <c r="N517" s="2">
        <v>0</v>
      </c>
      <c r="O517" s="43">
        <v>9</v>
      </c>
      <c r="P517" s="2">
        <v>8.9999999999999993E-3</v>
      </c>
      <c r="Q517" s="44"/>
      <c r="R517" s="44"/>
      <c r="S517" s="44"/>
      <c r="T517" s="44"/>
      <c r="U517" s="44"/>
      <c r="V517" s="44"/>
      <c r="W517" s="44"/>
    </row>
    <row r="518" spans="1:23" x14ac:dyDescent="0.25">
      <c r="A518" s="165" t="s">
        <v>0</v>
      </c>
      <c r="B518" s="186"/>
      <c r="C518" s="48">
        <v>200</v>
      </c>
      <c r="D518" s="2">
        <v>1</v>
      </c>
      <c r="E518" s="48">
        <v>200</v>
      </c>
      <c r="F518" s="2">
        <v>1</v>
      </c>
      <c r="G518" s="48">
        <v>200</v>
      </c>
      <c r="H518" s="2">
        <v>1</v>
      </c>
      <c r="I518" s="48">
        <v>150</v>
      </c>
      <c r="J518" s="2">
        <v>1</v>
      </c>
      <c r="K518" s="48">
        <v>170</v>
      </c>
      <c r="L518" s="2">
        <v>1</v>
      </c>
      <c r="M518" s="48">
        <v>80</v>
      </c>
      <c r="N518" s="2">
        <v>1</v>
      </c>
      <c r="O518" s="43">
        <v>1000</v>
      </c>
      <c r="P518" s="2">
        <v>1</v>
      </c>
      <c r="Q518" s="44"/>
      <c r="R518" s="44"/>
      <c r="S518" s="44"/>
      <c r="T518" s="44"/>
      <c r="U518" s="44"/>
      <c r="V518" s="44"/>
      <c r="W518" s="44"/>
    </row>
    <row r="519" spans="1:23" x14ac:dyDescent="0.2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</row>
    <row r="520" spans="1:23" x14ac:dyDescent="0.25">
      <c r="A520" s="168"/>
      <c r="B520" s="187"/>
      <c r="C520" s="174" t="s">
        <v>1</v>
      </c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  <c r="N520" s="176"/>
      <c r="O520" s="177" t="s">
        <v>0</v>
      </c>
      <c r="P520" s="177"/>
      <c r="Q520" s="44"/>
      <c r="R520" s="44"/>
      <c r="S520" s="44"/>
      <c r="T520" s="44"/>
      <c r="U520" s="44"/>
      <c r="V520" s="44"/>
      <c r="W520" s="44"/>
    </row>
    <row r="521" spans="1:23" x14ac:dyDescent="0.25">
      <c r="A521" s="170"/>
      <c r="B521" s="188"/>
      <c r="C521" s="174" t="s">
        <v>6</v>
      </c>
      <c r="D521" s="176"/>
      <c r="E521" s="174" t="s">
        <v>7</v>
      </c>
      <c r="F521" s="176"/>
      <c r="G521" s="174" t="s">
        <v>8</v>
      </c>
      <c r="H521" s="176"/>
      <c r="I521" s="174" t="s">
        <v>9</v>
      </c>
      <c r="J521" s="176"/>
      <c r="K521" s="174" t="s">
        <v>10</v>
      </c>
      <c r="L521" s="176"/>
      <c r="M521" s="174" t="s">
        <v>11</v>
      </c>
      <c r="N521" s="176"/>
      <c r="O521" s="177" t="s">
        <v>24</v>
      </c>
      <c r="P521" s="177" t="s">
        <v>5</v>
      </c>
      <c r="Q521" s="44"/>
      <c r="R521" s="44"/>
      <c r="S521" s="44"/>
      <c r="T521" s="44"/>
      <c r="U521" s="44"/>
      <c r="V521" s="44"/>
      <c r="W521" s="44"/>
    </row>
    <row r="522" spans="1:23" x14ac:dyDescent="0.25">
      <c r="A522" s="172"/>
      <c r="B522" s="189"/>
      <c r="C522" s="85" t="s">
        <v>24</v>
      </c>
      <c r="D522" s="85" t="s">
        <v>5</v>
      </c>
      <c r="E522" s="85" t="s">
        <v>24</v>
      </c>
      <c r="F522" s="85" t="s">
        <v>5</v>
      </c>
      <c r="G522" s="85" t="s">
        <v>24</v>
      </c>
      <c r="H522" s="85" t="s">
        <v>5</v>
      </c>
      <c r="I522" s="85" t="s">
        <v>24</v>
      </c>
      <c r="J522" s="85" t="s">
        <v>5</v>
      </c>
      <c r="K522" s="85" t="s">
        <v>24</v>
      </c>
      <c r="L522" s="85" t="s">
        <v>5</v>
      </c>
      <c r="M522" s="85" t="s">
        <v>24</v>
      </c>
      <c r="N522" s="85" t="s">
        <v>5</v>
      </c>
      <c r="O522" s="177"/>
      <c r="P522" s="177"/>
      <c r="Q522" s="44"/>
      <c r="R522" s="44"/>
      <c r="S522" s="44"/>
      <c r="T522" s="44"/>
      <c r="U522" s="44"/>
      <c r="V522" s="44"/>
      <c r="W522" s="44"/>
    </row>
    <row r="523" spans="1:23" ht="24" x14ac:dyDescent="0.25">
      <c r="A523" s="184" t="s">
        <v>209</v>
      </c>
      <c r="B523" s="82" t="s">
        <v>199</v>
      </c>
      <c r="C523" s="1">
        <v>39</v>
      </c>
      <c r="D523" s="2">
        <v>0.19500000000000001</v>
      </c>
      <c r="E523" s="1">
        <v>32</v>
      </c>
      <c r="F523" s="2">
        <v>0.16</v>
      </c>
      <c r="G523" s="1">
        <v>22</v>
      </c>
      <c r="H523" s="2">
        <v>0.11</v>
      </c>
      <c r="I523" s="1">
        <v>12</v>
      </c>
      <c r="J523" s="2">
        <v>0.08</v>
      </c>
      <c r="K523" s="1">
        <v>10</v>
      </c>
      <c r="L523" s="2">
        <v>5.8823529411764705E-2</v>
      </c>
      <c r="M523" s="1">
        <v>14</v>
      </c>
      <c r="N523" s="2">
        <v>0.17499999999999999</v>
      </c>
      <c r="O523" s="43">
        <v>129</v>
      </c>
      <c r="P523" s="2">
        <v>0.129</v>
      </c>
      <c r="Q523" s="44"/>
      <c r="R523" s="44"/>
      <c r="S523" s="44"/>
      <c r="T523" s="44"/>
      <c r="U523" s="44"/>
      <c r="V523" s="44"/>
      <c r="W523" s="44"/>
    </row>
    <row r="524" spans="1:23" x14ac:dyDescent="0.25">
      <c r="A524" s="185"/>
      <c r="B524" s="82" t="s">
        <v>200</v>
      </c>
      <c r="C524" s="47">
        <v>53</v>
      </c>
      <c r="D524" s="2">
        <v>0.26500000000000001</v>
      </c>
      <c r="E524" s="47">
        <v>60</v>
      </c>
      <c r="F524" s="2">
        <v>0.3</v>
      </c>
      <c r="G524" s="47">
        <v>37</v>
      </c>
      <c r="H524" s="2">
        <v>0.185</v>
      </c>
      <c r="I524" s="47">
        <v>42</v>
      </c>
      <c r="J524" s="2">
        <v>0.28000000000000003</v>
      </c>
      <c r="K524" s="47">
        <v>42</v>
      </c>
      <c r="L524" s="2">
        <v>0.24705882352941178</v>
      </c>
      <c r="M524" s="47">
        <v>24</v>
      </c>
      <c r="N524" s="2">
        <v>0.3</v>
      </c>
      <c r="O524" s="43">
        <v>258</v>
      </c>
      <c r="P524" s="2">
        <v>0.25800000000000001</v>
      </c>
      <c r="Q524" s="44"/>
      <c r="R524" s="44"/>
      <c r="S524" s="44"/>
      <c r="T524" s="44"/>
      <c r="U524" s="44"/>
      <c r="V524" s="44"/>
      <c r="W524" s="44"/>
    </row>
    <row r="525" spans="1:23" x14ac:dyDescent="0.25">
      <c r="A525" s="185"/>
      <c r="B525" s="82" t="s">
        <v>201</v>
      </c>
      <c r="C525" s="47">
        <v>66</v>
      </c>
      <c r="D525" s="2">
        <v>0.33</v>
      </c>
      <c r="E525" s="47">
        <v>54</v>
      </c>
      <c r="F525" s="2">
        <v>0.27</v>
      </c>
      <c r="G525" s="47">
        <v>64</v>
      </c>
      <c r="H525" s="2">
        <v>0.32</v>
      </c>
      <c r="I525" s="47">
        <v>54</v>
      </c>
      <c r="J525" s="2">
        <v>0.36</v>
      </c>
      <c r="K525" s="47">
        <v>30</v>
      </c>
      <c r="L525" s="2">
        <v>0.17647058823529413</v>
      </c>
      <c r="M525" s="47">
        <v>12</v>
      </c>
      <c r="N525" s="2">
        <v>0.15</v>
      </c>
      <c r="O525" s="43">
        <v>280</v>
      </c>
      <c r="P525" s="2">
        <v>0.28000000000000003</v>
      </c>
      <c r="Q525" s="44"/>
      <c r="R525" s="44"/>
      <c r="S525" s="44"/>
      <c r="T525" s="44"/>
      <c r="U525" s="44"/>
      <c r="V525" s="44"/>
      <c r="W525" s="44"/>
    </row>
    <row r="526" spans="1:23" x14ac:dyDescent="0.25">
      <c r="A526" s="185"/>
      <c r="B526" s="82" t="s">
        <v>202</v>
      </c>
      <c r="C526" s="47">
        <v>23</v>
      </c>
      <c r="D526" s="2">
        <v>0.115</v>
      </c>
      <c r="E526" s="47">
        <v>32</v>
      </c>
      <c r="F526" s="2">
        <v>0.16</v>
      </c>
      <c r="G526" s="47">
        <v>40</v>
      </c>
      <c r="H526" s="2">
        <v>0.2</v>
      </c>
      <c r="I526" s="47">
        <v>30</v>
      </c>
      <c r="J526" s="2">
        <v>0.2</v>
      </c>
      <c r="K526" s="47">
        <v>12</v>
      </c>
      <c r="L526" s="2">
        <v>7.0588235294117646E-2</v>
      </c>
      <c r="M526" s="47">
        <v>13</v>
      </c>
      <c r="N526" s="2">
        <v>0.16250000000000001</v>
      </c>
      <c r="O526" s="43">
        <v>150</v>
      </c>
      <c r="P526" s="2">
        <v>0.15</v>
      </c>
      <c r="Q526" s="44"/>
      <c r="R526" s="44"/>
      <c r="S526" s="44"/>
      <c r="T526" s="44"/>
      <c r="U526" s="44"/>
      <c r="V526" s="44"/>
      <c r="W526" s="44"/>
    </row>
    <row r="527" spans="1:23" x14ac:dyDescent="0.25">
      <c r="A527" s="185"/>
      <c r="B527" s="82" t="s">
        <v>203</v>
      </c>
      <c r="C527" s="47">
        <v>10</v>
      </c>
      <c r="D527" s="2">
        <v>0.05</v>
      </c>
      <c r="E527" s="47">
        <v>16</v>
      </c>
      <c r="F527" s="2">
        <v>0.08</v>
      </c>
      <c r="G527" s="47">
        <v>21</v>
      </c>
      <c r="H527" s="2">
        <v>0.105</v>
      </c>
      <c r="I527" s="47">
        <v>8</v>
      </c>
      <c r="J527" s="2">
        <v>5.3333333333333337E-2</v>
      </c>
      <c r="K527" s="47">
        <v>50</v>
      </c>
      <c r="L527" s="2">
        <v>0.29411764705882354</v>
      </c>
      <c r="M527" s="47">
        <v>12</v>
      </c>
      <c r="N527" s="2">
        <v>0.15</v>
      </c>
      <c r="O527" s="43">
        <v>117</v>
      </c>
      <c r="P527" s="2">
        <v>0.11700000000000001</v>
      </c>
      <c r="Q527" s="44"/>
      <c r="R527" s="44"/>
      <c r="S527" s="44"/>
      <c r="T527" s="44"/>
      <c r="U527" s="44"/>
      <c r="V527" s="44"/>
      <c r="W527" s="44"/>
    </row>
    <row r="528" spans="1:23" x14ac:dyDescent="0.25">
      <c r="A528" s="185"/>
      <c r="B528" s="82" t="s">
        <v>35</v>
      </c>
      <c r="C528" s="47">
        <v>9</v>
      </c>
      <c r="D528" s="2">
        <v>4.4999999999999998E-2</v>
      </c>
      <c r="E528" s="47">
        <v>6</v>
      </c>
      <c r="F528" s="2">
        <v>0.03</v>
      </c>
      <c r="G528" s="47">
        <v>16</v>
      </c>
      <c r="H528" s="2">
        <v>0.08</v>
      </c>
      <c r="I528" s="47">
        <v>4</v>
      </c>
      <c r="J528" s="2">
        <v>2.6666666666666668E-2</v>
      </c>
      <c r="K528" s="47">
        <v>26</v>
      </c>
      <c r="L528" s="2">
        <v>0.15294117647058825</v>
      </c>
      <c r="M528" s="47">
        <v>5</v>
      </c>
      <c r="N528" s="2">
        <v>6.25E-2</v>
      </c>
      <c r="O528" s="43">
        <v>66</v>
      </c>
      <c r="P528" s="2">
        <v>6.6000000000000003E-2</v>
      </c>
      <c r="Q528" s="44"/>
      <c r="R528" s="44"/>
      <c r="S528" s="44"/>
      <c r="T528" s="44"/>
      <c r="U528" s="44"/>
      <c r="V528" s="44"/>
      <c r="W528" s="44"/>
    </row>
    <row r="529" spans="1:23" x14ac:dyDescent="0.25">
      <c r="A529" s="165" t="s">
        <v>0</v>
      </c>
      <c r="B529" s="186"/>
      <c r="C529" s="48">
        <v>200</v>
      </c>
      <c r="D529" s="2">
        <v>1</v>
      </c>
      <c r="E529" s="48">
        <v>200</v>
      </c>
      <c r="F529" s="2">
        <v>1</v>
      </c>
      <c r="G529" s="48">
        <v>200</v>
      </c>
      <c r="H529" s="2">
        <v>1</v>
      </c>
      <c r="I529" s="48">
        <v>150</v>
      </c>
      <c r="J529" s="2">
        <v>1</v>
      </c>
      <c r="K529" s="48">
        <v>170</v>
      </c>
      <c r="L529" s="2">
        <v>1</v>
      </c>
      <c r="M529" s="48">
        <v>80</v>
      </c>
      <c r="N529" s="2">
        <v>1</v>
      </c>
      <c r="O529" s="43">
        <v>1000</v>
      </c>
      <c r="P529" s="2">
        <v>1</v>
      </c>
      <c r="Q529" s="44"/>
      <c r="R529" s="44"/>
      <c r="S529" s="44"/>
      <c r="T529" s="44"/>
      <c r="U529" s="44"/>
      <c r="V529" s="44"/>
      <c r="W529" s="44"/>
    </row>
    <row r="530" spans="1:23" x14ac:dyDescent="0.25">
      <c r="A530" s="9"/>
      <c r="B530" s="9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44"/>
      <c r="R530" s="44"/>
      <c r="S530" s="44"/>
      <c r="T530" s="44"/>
      <c r="U530" s="44"/>
      <c r="V530" s="44"/>
      <c r="W530" s="44"/>
    </row>
    <row r="531" spans="1:23" x14ac:dyDescent="0.2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</row>
    <row r="532" spans="1:23" x14ac:dyDescent="0.25">
      <c r="A532" s="168"/>
      <c r="B532" s="187"/>
      <c r="C532" s="174" t="s">
        <v>1</v>
      </c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  <c r="N532" s="176"/>
      <c r="O532" s="177" t="s">
        <v>0</v>
      </c>
      <c r="P532" s="177"/>
      <c r="Q532" s="44"/>
      <c r="R532" s="44"/>
      <c r="S532" s="44"/>
      <c r="T532" s="44"/>
      <c r="U532" s="44"/>
      <c r="V532" s="44"/>
      <c r="W532" s="44"/>
    </row>
    <row r="533" spans="1:23" x14ac:dyDescent="0.25">
      <c r="A533" s="170"/>
      <c r="B533" s="188"/>
      <c r="C533" s="174" t="s">
        <v>6</v>
      </c>
      <c r="D533" s="176"/>
      <c r="E533" s="174" t="s">
        <v>7</v>
      </c>
      <c r="F533" s="176"/>
      <c r="G533" s="174" t="s">
        <v>8</v>
      </c>
      <c r="H533" s="176"/>
      <c r="I533" s="174" t="s">
        <v>9</v>
      </c>
      <c r="J533" s="176"/>
      <c r="K533" s="174" t="s">
        <v>10</v>
      </c>
      <c r="L533" s="176"/>
      <c r="M533" s="174" t="s">
        <v>11</v>
      </c>
      <c r="N533" s="176"/>
      <c r="O533" s="177" t="s">
        <v>24</v>
      </c>
      <c r="P533" s="177" t="s">
        <v>5</v>
      </c>
      <c r="Q533" s="44"/>
      <c r="R533" s="44"/>
      <c r="S533" s="44"/>
      <c r="T533" s="44"/>
      <c r="U533" s="44"/>
      <c r="V533" s="44"/>
      <c r="W533" s="44"/>
    </row>
    <row r="534" spans="1:23" x14ac:dyDescent="0.25">
      <c r="A534" s="172"/>
      <c r="B534" s="189"/>
      <c r="C534" s="85" t="s">
        <v>24</v>
      </c>
      <c r="D534" s="85" t="s">
        <v>5</v>
      </c>
      <c r="E534" s="85" t="s">
        <v>24</v>
      </c>
      <c r="F534" s="85" t="s">
        <v>5</v>
      </c>
      <c r="G534" s="85" t="s">
        <v>24</v>
      </c>
      <c r="H534" s="85" t="s">
        <v>5</v>
      </c>
      <c r="I534" s="85" t="s">
        <v>24</v>
      </c>
      <c r="J534" s="85" t="s">
        <v>5</v>
      </c>
      <c r="K534" s="85" t="s">
        <v>24</v>
      </c>
      <c r="L534" s="85" t="s">
        <v>5</v>
      </c>
      <c r="M534" s="85" t="s">
        <v>24</v>
      </c>
      <c r="N534" s="85" t="s">
        <v>5</v>
      </c>
      <c r="O534" s="177"/>
      <c r="P534" s="177"/>
      <c r="Q534" s="44"/>
      <c r="R534" s="44"/>
      <c r="S534" s="44"/>
      <c r="T534" s="44"/>
      <c r="U534" s="44"/>
      <c r="V534" s="44"/>
      <c r="W534" s="44"/>
    </row>
    <row r="535" spans="1:23" ht="24" x14ac:dyDescent="0.25">
      <c r="A535" s="184" t="s">
        <v>210</v>
      </c>
      <c r="B535" s="82" t="s">
        <v>199</v>
      </c>
      <c r="C535" s="1">
        <v>65</v>
      </c>
      <c r="D535" s="2">
        <v>0.32500000000000001</v>
      </c>
      <c r="E535" s="1">
        <v>50</v>
      </c>
      <c r="F535" s="2">
        <v>0.25</v>
      </c>
      <c r="G535" s="1">
        <v>52</v>
      </c>
      <c r="H535" s="2">
        <v>0.26</v>
      </c>
      <c r="I535" s="1">
        <v>43</v>
      </c>
      <c r="J535" s="2">
        <v>0.28666666666666668</v>
      </c>
      <c r="K535" s="1">
        <v>54</v>
      </c>
      <c r="L535" s="2">
        <v>0.31764705882352939</v>
      </c>
      <c r="M535" s="1">
        <v>23</v>
      </c>
      <c r="N535" s="2">
        <v>0.28749999999999998</v>
      </c>
      <c r="O535" s="43">
        <v>287</v>
      </c>
      <c r="P535" s="2">
        <v>0.28699999999999998</v>
      </c>
      <c r="Q535" s="44"/>
      <c r="R535" s="44"/>
      <c r="S535" s="44"/>
      <c r="T535" s="44"/>
      <c r="U535" s="44"/>
      <c r="V535" s="44"/>
      <c r="W535" s="44"/>
    </row>
    <row r="536" spans="1:23" x14ac:dyDescent="0.25">
      <c r="A536" s="185"/>
      <c r="B536" s="82" t="s">
        <v>200</v>
      </c>
      <c r="C536" s="47">
        <v>96</v>
      </c>
      <c r="D536" s="2">
        <v>0.48</v>
      </c>
      <c r="E536" s="47">
        <v>127</v>
      </c>
      <c r="F536" s="2">
        <v>0.63500000000000001</v>
      </c>
      <c r="G536" s="47">
        <v>103</v>
      </c>
      <c r="H536" s="2">
        <v>0.51500000000000001</v>
      </c>
      <c r="I536" s="47">
        <v>83</v>
      </c>
      <c r="J536" s="2">
        <v>0.55333333333333334</v>
      </c>
      <c r="K536" s="47">
        <v>75</v>
      </c>
      <c r="L536" s="2">
        <v>0.44117647058823528</v>
      </c>
      <c r="M536" s="47">
        <v>40</v>
      </c>
      <c r="N536" s="2">
        <v>0.5</v>
      </c>
      <c r="O536" s="43">
        <v>524</v>
      </c>
      <c r="P536" s="2">
        <v>0.52400000000000002</v>
      </c>
      <c r="Q536" s="44"/>
      <c r="R536" s="44"/>
      <c r="S536" s="44"/>
      <c r="T536" s="44"/>
      <c r="U536" s="44"/>
      <c r="V536" s="44"/>
      <c r="W536" s="44"/>
    </row>
    <row r="537" spans="1:23" x14ac:dyDescent="0.25">
      <c r="A537" s="185"/>
      <c r="B537" s="82" t="s">
        <v>201</v>
      </c>
      <c r="C537" s="47">
        <v>25</v>
      </c>
      <c r="D537" s="2">
        <v>0.125</v>
      </c>
      <c r="E537" s="47">
        <v>11</v>
      </c>
      <c r="F537" s="2">
        <v>5.5E-2</v>
      </c>
      <c r="G537" s="47">
        <v>18</v>
      </c>
      <c r="H537" s="2">
        <v>0.09</v>
      </c>
      <c r="I537" s="47">
        <v>17</v>
      </c>
      <c r="J537" s="2">
        <v>0.11333333333333333</v>
      </c>
      <c r="K537" s="47">
        <v>20</v>
      </c>
      <c r="L537" s="2">
        <v>0.11764705882352941</v>
      </c>
      <c r="M537" s="47">
        <v>9</v>
      </c>
      <c r="N537" s="2">
        <v>0.1125</v>
      </c>
      <c r="O537" s="43">
        <v>100</v>
      </c>
      <c r="P537" s="2">
        <v>0.1</v>
      </c>
      <c r="Q537" s="44"/>
      <c r="R537" s="44"/>
      <c r="S537" s="44"/>
      <c r="T537" s="44"/>
      <c r="U537" s="44"/>
      <c r="V537" s="44"/>
      <c r="W537" s="44"/>
    </row>
    <row r="538" spans="1:23" x14ac:dyDescent="0.25">
      <c r="A538" s="185"/>
      <c r="B538" s="82" t="s">
        <v>202</v>
      </c>
      <c r="C538" s="47">
        <v>10</v>
      </c>
      <c r="D538" s="2">
        <v>0.05</v>
      </c>
      <c r="E538" s="47"/>
      <c r="F538" s="2">
        <v>0</v>
      </c>
      <c r="G538" s="47">
        <v>13</v>
      </c>
      <c r="H538" s="2">
        <v>6.5000000000000002E-2</v>
      </c>
      <c r="I538" s="47">
        <v>7</v>
      </c>
      <c r="J538" s="2">
        <v>4.6666666666666669E-2</v>
      </c>
      <c r="K538" s="47">
        <v>11</v>
      </c>
      <c r="L538" s="2">
        <v>6.4705882352941183E-2</v>
      </c>
      <c r="M538" s="47">
        <v>8</v>
      </c>
      <c r="N538" s="2">
        <v>0.1</v>
      </c>
      <c r="O538" s="43">
        <v>49</v>
      </c>
      <c r="P538" s="2">
        <v>4.9000000000000002E-2</v>
      </c>
      <c r="Q538" s="44"/>
      <c r="R538" s="44"/>
      <c r="S538" s="44"/>
      <c r="T538" s="44"/>
      <c r="U538" s="44"/>
      <c r="V538" s="44"/>
      <c r="W538" s="44"/>
    </row>
    <row r="539" spans="1:23" x14ac:dyDescent="0.25">
      <c r="A539" s="185"/>
      <c r="B539" s="82" t="s">
        <v>203</v>
      </c>
      <c r="C539" s="47"/>
      <c r="D539" s="2">
        <v>0</v>
      </c>
      <c r="E539" s="47"/>
      <c r="F539" s="2">
        <v>0</v>
      </c>
      <c r="G539" s="47"/>
      <c r="H539" s="2">
        <v>0</v>
      </c>
      <c r="I539" s="47"/>
      <c r="J539" s="2">
        <v>0</v>
      </c>
      <c r="K539" s="47"/>
      <c r="L539" s="2">
        <v>0</v>
      </c>
      <c r="M539" s="47"/>
      <c r="N539" s="2">
        <v>0</v>
      </c>
      <c r="O539" s="43">
        <v>0</v>
      </c>
      <c r="P539" s="2">
        <v>0</v>
      </c>
      <c r="Q539" s="44"/>
      <c r="R539" s="44"/>
      <c r="S539" s="44"/>
      <c r="T539" s="44"/>
      <c r="U539" s="44"/>
      <c r="V539" s="44"/>
      <c r="W539" s="44"/>
    </row>
    <row r="540" spans="1:23" x14ac:dyDescent="0.25">
      <c r="A540" s="185"/>
      <c r="B540" s="82" t="s">
        <v>35</v>
      </c>
      <c r="C540" s="47">
        <v>4</v>
      </c>
      <c r="D540" s="2">
        <v>0.02</v>
      </c>
      <c r="E540" s="47">
        <v>12</v>
      </c>
      <c r="F540" s="2">
        <v>0.06</v>
      </c>
      <c r="G540" s="47">
        <v>14</v>
      </c>
      <c r="H540" s="2">
        <v>7.0000000000000007E-2</v>
      </c>
      <c r="I540" s="47"/>
      <c r="J540" s="2">
        <v>0</v>
      </c>
      <c r="K540" s="47">
        <v>10</v>
      </c>
      <c r="L540" s="2">
        <v>5.8823529411764705E-2</v>
      </c>
      <c r="M540" s="47"/>
      <c r="N540" s="2">
        <v>0</v>
      </c>
      <c r="O540" s="43">
        <v>40</v>
      </c>
      <c r="P540" s="2">
        <v>0.04</v>
      </c>
      <c r="Q540" s="44"/>
      <c r="R540" s="44"/>
      <c r="S540" s="44"/>
      <c r="T540" s="44"/>
      <c r="U540" s="44"/>
      <c r="V540" s="44"/>
      <c r="W540" s="44"/>
    </row>
    <row r="541" spans="1:23" x14ac:dyDescent="0.25">
      <c r="A541" s="165" t="s">
        <v>0</v>
      </c>
      <c r="B541" s="186"/>
      <c r="C541" s="48">
        <v>200</v>
      </c>
      <c r="D541" s="2">
        <v>1</v>
      </c>
      <c r="E541" s="48">
        <v>200</v>
      </c>
      <c r="F541" s="2">
        <v>1</v>
      </c>
      <c r="G541" s="48">
        <v>200</v>
      </c>
      <c r="H541" s="2">
        <v>1</v>
      </c>
      <c r="I541" s="48">
        <v>150</v>
      </c>
      <c r="J541" s="2">
        <v>1</v>
      </c>
      <c r="K541" s="48">
        <v>170</v>
      </c>
      <c r="L541" s="2">
        <v>1</v>
      </c>
      <c r="M541" s="48">
        <v>80</v>
      </c>
      <c r="N541" s="2">
        <v>1</v>
      </c>
      <c r="O541" s="43">
        <v>1000</v>
      </c>
      <c r="P541" s="2">
        <v>1</v>
      </c>
      <c r="Q541" s="44"/>
      <c r="R541" s="44"/>
      <c r="S541" s="44"/>
      <c r="T541" s="44"/>
      <c r="U541" s="44"/>
      <c r="V541" s="44"/>
      <c r="W541" s="44"/>
    </row>
    <row r="542" spans="1:23" x14ac:dyDescent="0.2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</row>
    <row r="543" spans="1:23" x14ac:dyDescent="0.25">
      <c r="A543" s="168"/>
      <c r="B543" s="187"/>
      <c r="C543" s="174" t="s">
        <v>1</v>
      </c>
      <c r="D543" s="175"/>
      <c r="E543" s="175"/>
      <c r="F543" s="175"/>
      <c r="G543" s="175"/>
      <c r="H543" s="175"/>
      <c r="I543" s="175"/>
      <c r="J543" s="175"/>
      <c r="K543" s="175"/>
      <c r="L543" s="175"/>
      <c r="M543" s="175"/>
      <c r="N543" s="176"/>
      <c r="O543" s="177" t="s">
        <v>0</v>
      </c>
      <c r="P543" s="177"/>
      <c r="Q543" s="44"/>
      <c r="R543" s="44"/>
      <c r="S543" s="44"/>
      <c r="T543" s="44"/>
      <c r="U543" s="44"/>
      <c r="V543" s="44"/>
      <c r="W543" s="44"/>
    </row>
    <row r="544" spans="1:23" x14ac:dyDescent="0.25">
      <c r="A544" s="170"/>
      <c r="B544" s="188"/>
      <c r="C544" s="174" t="s">
        <v>6</v>
      </c>
      <c r="D544" s="176"/>
      <c r="E544" s="174" t="s">
        <v>7</v>
      </c>
      <c r="F544" s="176"/>
      <c r="G544" s="174" t="s">
        <v>8</v>
      </c>
      <c r="H544" s="176"/>
      <c r="I544" s="174" t="s">
        <v>9</v>
      </c>
      <c r="J544" s="176"/>
      <c r="K544" s="174" t="s">
        <v>10</v>
      </c>
      <c r="L544" s="176"/>
      <c r="M544" s="174" t="s">
        <v>11</v>
      </c>
      <c r="N544" s="176"/>
      <c r="O544" s="177" t="s">
        <v>24</v>
      </c>
      <c r="P544" s="177" t="s">
        <v>5</v>
      </c>
      <c r="Q544" s="44"/>
      <c r="R544" s="44"/>
      <c r="S544" s="44"/>
      <c r="T544" s="44"/>
      <c r="U544" s="44"/>
      <c r="V544" s="44"/>
      <c r="W544" s="44"/>
    </row>
    <row r="545" spans="1:23" x14ac:dyDescent="0.25">
      <c r="A545" s="172"/>
      <c r="B545" s="189"/>
      <c r="C545" s="85" t="s">
        <v>24</v>
      </c>
      <c r="D545" s="85" t="s">
        <v>5</v>
      </c>
      <c r="E545" s="85" t="s">
        <v>24</v>
      </c>
      <c r="F545" s="85" t="s">
        <v>5</v>
      </c>
      <c r="G545" s="85" t="s">
        <v>24</v>
      </c>
      <c r="H545" s="85" t="s">
        <v>5</v>
      </c>
      <c r="I545" s="85" t="s">
        <v>24</v>
      </c>
      <c r="J545" s="85" t="s">
        <v>5</v>
      </c>
      <c r="K545" s="85" t="s">
        <v>24</v>
      </c>
      <c r="L545" s="85" t="s">
        <v>5</v>
      </c>
      <c r="M545" s="85" t="s">
        <v>24</v>
      </c>
      <c r="N545" s="85" t="s">
        <v>5</v>
      </c>
      <c r="O545" s="177"/>
      <c r="P545" s="177"/>
      <c r="Q545" s="44"/>
      <c r="R545" s="44"/>
      <c r="S545" s="44"/>
      <c r="T545" s="44"/>
      <c r="U545" s="44"/>
      <c r="V545" s="44"/>
      <c r="W545" s="44"/>
    </row>
    <row r="546" spans="1:23" ht="24" x14ac:dyDescent="0.25">
      <c r="A546" s="184" t="s">
        <v>211</v>
      </c>
      <c r="B546" s="82" t="s">
        <v>199</v>
      </c>
      <c r="C546" s="1">
        <v>70</v>
      </c>
      <c r="D546" s="2">
        <v>0.35</v>
      </c>
      <c r="E546" s="1">
        <v>48</v>
      </c>
      <c r="F546" s="2">
        <v>0.24</v>
      </c>
      <c r="G546" s="1">
        <v>41</v>
      </c>
      <c r="H546" s="2">
        <v>0.20499999999999999</v>
      </c>
      <c r="I546" s="1">
        <v>39</v>
      </c>
      <c r="J546" s="2">
        <v>0.26</v>
      </c>
      <c r="K546" s="1">
        <v>31</v>
      </c>
      <c r="L546" s="2">
        <v>0.18235294117647058</v>
      </c>
      <c r="M546" s="1">
        <v>22</v>
      </c>
      <c r="N546" s="2">
        <v>0.27500000000000002</v>
      </c>
      <c r="O546" s="43">
        <v>251</v>
      </c>
      <c r="P546" s="2">
        <v>0.251</v>
      </c>
      <c r="Q546" s="44"/>
      <c r="R546" s="44"/>
      <c r="S546" s="44"/>
      <c r="T546" s="44"/>
      <c r="U546" s="44"/>
      <c r="V546" s="44"/>
      <c r="W546" s="44"/>
    </row>
    <row r="547" spans="1:23" x14ac:dyDescent="0.25">
      <c r="A547" s="185"/>
      <c r="B547" s="82" t="s">
        <v>200</v>
      </c>
      <c r="C547" s="47">
        <v>82</v>
      </c>
      <c r="D547" s="2">
        <v>0.41</v>
      </c>
      <c r="E547" s="47">
        <v>115</v>
      </c>
      <c r="F547" s="2">
        <v>0.57499999999999996</v>
      </c>
      <c r="G547" s="47">
        <v>94</v>
      </c>
      <c r="H547" s="2">
        <v>0.47</v>
      </c>
      <c r="I547" s="47">
        <v>88</v>
      </c>
      <c r="J547" s="2">
        <v>0.58666666666666667</v>
      </c>
      <c r="K547" s="47">
        <v>80</v>
      </c>
      <c r="L547" s="2">
        <v>0.47058823529411764</v>
      </c>
      <c r="M547" s="47">
        <v>37</v>
      </c>
      <c r="N547" s="2">
        <v>0.46250000000000002</v>
      </c>
      <c r="O547" s="43">
        <v>496</v>
      </c>
      <c r="P547" s="2">
        <v>0.496</v>
      </c>
      <c r="Q547" s="44"/>
      <c r="R547" s="44"/>
      <c r="S547" s="44"/>
      <c r="T547" s="44"/>
      <c r="U547" s="44"/>
      <c r="V547" s="44"/>
      <c r="W547" s="44"/>
    </row>
    <row r="548" spans="1:23" x14ac:dyDescent="0.25">
      <c r="A548" s="185"/>
      <c r="B548" s="82" t="s">
        <v>201</v>
      </c>
      <c r="C548" s="47">
        <v>29</v>
      </c>
      <c r="D548" s="2">
        <v>0.14499999999999999</v>
      </c>
      <c r="E548" s="47">
        <v>18</v>
      </c>
      <c r="F548" s="2">
        <v>0.09</v>
      </c>
      <c r="G548" s="47">
        <v>26</v>
      </c>
      <c r="H548" s="2">
        <v>0.13</v>
      </c>
      <c r="I548" s="47">
        <v>15</v>
      </c>
      <c r="J548" s="2">
        <v>0.1</v>
      </c>
      <c r="K548" s="47">
        <v>19</v>
      </c>
      <c r="L548" s="2">
        <v>0.11176470588235295</v>
      </c>
      <c r="M548" s="47">
        <v>11</v>
      </c>
      <c r="N548" s="2">
        <v>0.13750000000000001</v>
      </c>
      <c r="O548" s="43">
        <v>118</v>
      </c>
      <c r="P548" s="2">
        <v>0.11799999999999999</v>
      </c>
      <c r="Q548" s="44"/>
      <c r="R548" s="44"/>
      <c r="S548" s="44"/>
      <c r="T548" s="44"/>
      <c r="U548" s="44"/>
      <c r="V548" s="44"/>
      <c r="W548" s="44"/>
    </row>
    <row r="549" spans="1:23" x14ac:dyDescent="0.25">
      <c r="A549" s="185"/>
      <c r="B549" s="82" t="s">
        <v>202</v>
      </c>
      <c r="C549" s="47">
        <v>10</v>
      </c>
      <c r="D549" s="2">
        <v>0.05</v>
      </c>
      <c r="E549" s="47">
        <v>3</v>
      </c>
      <c r="F549" s="2">
        <v>1.4999999999999999E-2</v>
      </c>
      <c r="G549" s="47">
        <v>11</v>
      </c>
      <c r="H549" s="2">
        <v>5.5E-2</v>
      </c>
      <c r="I549" s="47">
        <v>3</v>
      </c>
      <c r="J549" s="2">
        <v>0.02</v>
      </c>
      <c r="K549" s="47">
        <v>9</v>
      </c>
      <c r="L549" s="2">
        <v>5.2941176470588235E-2</v>
      </c>
      <c r="M549" s="47">
        <v>6</v>
      </c>
      <c r="N549" s="2">
        <v>7.4999999999999997E-2</v>
      </c>
      <c r="O549" s="43">
        <v>42</v>
      </c>
      <c r="P549" s="2">
        <v>4.2000000000000003E-2</v>
      </c>
      <c r="Q549" s="44"/>
      <c r="R549" s="44"/>
      <c r="S549" s="44"/>
      <c r="T549" s="44"/>
      <c r="U549" s="44"/>
      <c r="V549" s="44"/>
      <c r="W549" s="44"/>
    </row>
    <row r="550" spans="1:23" x14ac:dyDescent="0.25">
      <c r="A550" s="185"/>
      <c r="B550" s="82" t="s">
        <v>203</v>
      </c>
      <c r="C550" s="47">
        <v>3</v>
      </c>
      <c r="D550" s="2">
        <v>1.4999999999999999E-2</v>
      </c>
      <c r="E550" s="47">
        <v>6</v>
      </c>
      <c r="F550" s="2">
        <v>0.03</v>
      </c>
      <c r="G550" s="47">
        <v>9</v>
      </c>
      <c r="H550" s="2">
        <v>4.4999999999999998E-2</v>
      </c>
      <c r="I550" s="47">
        <v>3</v>
      </c>
      <c r="J550" s="2">
        <v>0.02</v>
      </c>
      <c r="K550" s="47">
        <v>9</v>
      </c>
      <c r="L550" s="2">
        <v>5.2941176470588235E-2</v>
      </c>
      <c r="M550" s="47"/>
      <c r="N550" s="2">
        <v>0</v>
      </c>
      <c r="O550" s="43">
        <v>30</v>
      </c>
      <c r="P550" s="2">
        <v>0.03</v>
      </c>
      <c r="Q550" s="44"/>
      <c r="R550" s="44"/>
      <c r="S550" s="44"/>
      <c r="T550" s="44"/>
      <c r="U550" s="44"/>
      <c r="V550" s="44"/>
      <c r="W550" s="44"/>
    </row>
    <row r="551" spans="1:23" x14ac:dyDescent="0.25">
      <c r="A551" s="185"/>
      <c r="B551" s="82" t="s">
        <v>35</v>
      </c>
      <c r="C551" s="47">
        <v>6</v>
      </c>
      <c r="D551" s="2">
        <v>0.03</v>
      </c>
      <c r="E551" s="47">
        <v>10</v>
      </c>
      <c r="F551" s="2">
        <v>0.05</v>
      </c>
      <c r="G551" s="47">
        <v>19</v>
      </c>
      <c r="H551" s="2">
        <v>9.5000000000000001E-2</v>
      </c>
      <c r="I551" s="47">
        <v>2</v>
      </c>
      <c r="J551" s="2">
        <v>1.3333333333333334E-2</v>
      </c>
      <c r="K551" s="47">
        <v>22</v>
      </c>
      <c r="L551" s="2">
        <v>0.12941176470588237</v>
      </c>
      <c r="M551" s="47">
        <v>4</v>
      </c>
      <c r="N551" s="2">
        <v>0.05</v>
      </c>
      <c r="O551" s="43">
        <v>63</v>
      </c>
      <c r="P551" s="2">
        <v>6.3E-2</v>
      </c>
      <c r="Q551" s="44"/>
      <c r="R551" s="44"/>
      <c r="S551" s="44"/>
      <c r="T551" s="44"/>
      <c r="U551" s="44"/>
      <c r="V551" s="44"/>
      <c r="W551" s="44"/>
    </row>
    <row r="552" spans="1:23" x14ac:dyDescent="0.25">
      <c r="A552" s="165" t="s">
        <v>0</v>
      </c>
      <c r="B552" s="186"/>
      <c r="C552" s="48">
        <v>200</v>
      </c>
      <c r="D552" s="2">
        <v>1</v>
      </c>
      <c r="E552" s="48">
        <v>200</v>
      </c>
      <c r="F552" s="2">
        <v>1</v>
      </c>
      <c r="G552" s="48">
        <v>200</v>
      </c>
      <c r="H552" s="2">
        <v>1</v>
      </c>
      <c r="I552" s="48">
        <v>150</v>
      </c>
      <c r="J552" s="2">
        <v>1</v>
      </c>
      <c r="K552" s="48">
        <v>170</v>
      </c>
      <c r="L552" s="2">
        <v>1</v>
      </c>
      <c r="M552" s="48">
        <v>80</v>
      </c>
      <c r="N552" s="2">
        <v>1</v>
      </c>
      <c r="O552" s="43">
        <v>1000</v>
      </c>
      <c r="P552" s="2">
        <v>1</v>
      </c>
      <c r="Q552" s="44"/>
      <c r="R552" s="44"/>
      <c r="S552" s="44"/>
      <c r="T552" s="44"/>
      <c r="U552" s="44"/>
      <c r="V552" s="44"/>
      <c r="W552" s="44"/>
    </row>
    <row r="553" spans="1:23" x14ac:dyDescent="0.25">
      <c r="A553" s="9"/>
      <c r="B553" s="9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44"/>
      <c r="R553" s="44"/>
      <c r="S553" s="44"/>
      <c r="T553" s="44"/>
      <c r="U553" s="44"/>
      <c r="V553" s="44"/>
      <c r="W553" s="44"/>
    </row>
    <row r="554" spans="1:23" x14ac:dyDescent="0.2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</row>
    <row r="555" spans="1:23" x14ac:dyDescent="0.25">
      <c r="A555" s="168"/>
      <c r="B555" s="187"/>
      <c r="C555" s="174" t="s">
        <v>1</v>
      </c>
      <c r="D555" s="175"/>
      <c r="E555" s="175"/>
      <c r="F555" s="175"/>
      <c r="G555" s="175"/>
      <c r="H555" s="175"/>
      <c r="I555" s="175"/>
      <c r="J555" s="175"/>
      <c r="K555" s="175"/>
      <c r="L555" s="175"/>
      <c r="M555" s="175"/>
      <c r="N555" s="176"/>
      <c r="O555" s="177" t="s">
        <v>0</v>
      </c>
      <c r="P555" s="177"/>
      <c r="Q555" s="44"/>
      <c r="R555" s="44"/>
      <c r="S555" s="44"/>
      <c r="T555" s="44"/>
      <c r="U555" s="44"/>
      <c r="V555" s="44"/>
      <c r="W555" s="44"/>
    </row>
    <row r="556" spans="1:23" x14ac:dyDescent="0.25">
      <c r="A556" s="170"/>
      <c r="B556" s="188"/>
      <c r="C556" s="174" t="s">
        <v>6</v>
      </c>
      <c r="D556" s="176"/>
      <c r="E556" s="174" t="s">
        <v>7</v>
      </c>
      <c r="F556" s="176"/>
      <c r="G556" s="174" t="s">
        <v>8</v>
      </c>
      <c r="H556" s="176"/>
      <c r="I556" s="174" t="s">
        <v>9</v>
      </c>
      <c r="J556" s="176"/>
      <c r="K556" s="174" t="s">
        <v>10</v>
      </c>
      <c r="L556" s="176"/>
      <c r="M556" s="174" t="s">
        <v>11</v>
      </c>
      <c r="N556" s="176"/>
      <c r="O556" s="177" t="s">
        <v>24</v>
      </c>
      <c r="P556" s="177" t="s">
        <v>5</v>
      </c>
      <c r="Q556" s="44"/>
      <c r="R556" s="44"/>
      <c r="S556" s="44"/>
      <c r="T556" s="44"/>
      <c r="U556" s="44"/>
      <c r="V556" s="44"/>
      <c r="W556" s="44"/>
    </row>
    <row r="557" spans="1:23" x14ac:dyDescent="0.25">
      <c r="A557" s="172"/>
      <c r="B557" s="189"/>
      <c r="C557" s="85" t="s">
        <v>24</v>
      </c>
      <c r="D557" s="85" t="s">
        <v>5</v>
      </c>
      <c r="E557" s="85" t="s">
        <v>24</v>
      </c>
      <c r="F557" s="85" t="s">
        <v>5</v>
      </c>
      <c r="G557" s="85" t="s">
        <v>24</v>
      </c>
      <c r="H557" s="85" t="s">
        <v>5</v>
      </c>
      <c r="I557" s="85" t="s">
        <v>24</v>
      </c>
      <c r="J557" s="85" t="s">
        <v>5</v>
      </c>
      <c r="K557" s="85" t="s">
        <v>24</v>
      </c>
      <c r="L557" s="85" t="s">
        <v>5</v>
      </c>
      <c r="M557" s="85" t="s">
        <v>24</v>
      </c>
      <c r="N557" s="85" t="s">
        <v>5</v>
      </c>
      <c r="O557" s="177"/>
      <c r="P557" s="177"/>
      <c r="Q557" s="44"/>
      <c r="R557" s="44"/>
      <c r="S557" s="44"/>
      <c r="T557" s="44"/>
      <c r="U557" s="44"/>
      <c r="V557" s="44"/>
      <c r="W557" s="44"/>
    </row>
    <row r="558" spans="1:23" ht="24" x14ac:dyDescent="0.25">
      <c r="A558" s="184" t="s">
        <v>212</v>
      </c>
      <c r="B558" s="82" t="s">
        <v>199</v>
      </c>
      <c r="C558" s="1">
        <v>29</v>
      </c>
      <c r="D558" s="2">
        <v>0.14499999999999999</v>
      </c>
      <c r="E558" s="1">
        <v>50</v>
      </c>
      <c r="F558" s="2">
        <v>0.25</v>
      </c>
      <c r="G558" s="1">
        <v>31</v>
      </c>
      <c r="H558" s="2">
        <v>0.155</v>
      </c>
      <c r="I558" s="1">
        <v>28</v>
      </c>
      <c r="J558" s="2">
        <v>0.18666666666666668</v>
      </c>
      <c r="K558" s="1">
        <v>28</v>
      </c>
      <c r="L558" s="2">
        <v>0.16470588235294117</v>
      </c>
      <c r="M558" s="1">
        <v>18</v>
      </c>
      <c r="N558" s="2">
        <v>0.22500000000000001</v>
      </c>
      <c r="O558" s="43">
        <v>184</v>
      </c>
      <c r="P558" s="2">
        <v>0.184</v>
      </c>
      <c r="Q558" s="44"/>
      <c r="R558" s="44"/>
      <c r="S558" s="44"/>
      <c r="T558" s="44"/>
      <c r="U558" s="44"/>
      <c r="V558" s="44"/>
      <c r="W558" s="44"/>
    </row>
    <row r="559" spans="1:23" x14ac:dyDescent="0.25">
      <c r="A559" s="185"/>
      <c r="B559" s="82" t="s">
        <v>200</v>
      </c>
      <c r="C559" s="47">
        <v>92</v>
      </c>
      <c r="D559" s="2">
        <v>0.46</v>
      </c>
      <c r="E559" s="47">
        <v>80</v>
      </c>
      <c r="F559" s="2">
        <v>0.4</v>
      </c>
      <c r="G559" s="47">
        <v>102</v>
      </c>
      <c r="H559" s="2">
        <v>0.51</v>
      </c>
      <c r="I559" s="47">
        <v>73</v>
      </c>
      <c r="J559" s="2">
        <v>0.48666666666666669</v>
      </c>
      <c r="K559" s="47">
        <v>68</v>
      </c>
      <c r="L559" s="2">
        <v>0.4</v>
      </c>
      <c r="M559" s="47">
        <v>34</v>
      </c>
      <c r="N559" s="2">
        <v>0.42499999999999999</v>
      </c>
      <c r="O559" s="43">
        <v>449</v>
      </c>
      <c r="P559" s="2">
        <v>0.44900000000000001</v>
      </c>
      <c r="Q559" s="44"/>
      <c r="R559" s="44"/>
      <c r="S559" s="44"/>
      <c r="T559" s="44"/>
      <c r="U559" s="44"/>
      <c r="V559" s="44"/>
      <c r="W559" s="44"/>
    </row>
    <row r="560" spans="1:23" x14ac:dyDescent="0.25">
      <c r="A560" s="185"/>
      <c r="B560" s="82" t="s">
        <v>201</v>
      </c>
      <c r="C560" s="47">
        <v>45</v>
      </c>
      <c r="D560" s="2">
        <v>0.22500000000000001</v>
      </c>
      <c r="E560" s="47">
        <v>36</v>
      </c>
      <c r="F560" s="2">
        <v>0.18</v>
      </c>
      <c r="G560" s="47">
        <v>29</v>
      </c>
      <c r="H560" s="2">
        <v>0.14499999999999999</v>
      </c>
      <c r="I560" s="47">
        <v>27</v>
      </c>
      <c r="J560" s="2">
        <v>0.18</v>
      </c>
      <c r="K560" s="47">
        <v>41</v>
      </c>
      <c r="L560" s="2">
        <v>0.2411764705882353</v>
      </c>
      <c r="M560" s="47">
        <v>18</v>
      </c>
      <c r="N560" s="2">
        <v>0.22500000000000001</v>
      </c>
      <c r="O560" s="43">
        <v>196</v>
      </c>
      <c r="P560" s="2">
        <v>0.19600000000000001</v>
      </c>
      <c r="Q560" s="44"/>
      <c r="R560" s="44"/>
      <c r="S560" s="44"/>
      <c r="T560" s="44"/>
      <c r="U560" s="44"/>
      <c r="V560" s="44"/>
      <c r="W560" s="44"/>
    </row>
    <row r="561" spans="1:23" x14ac:dyDescent="0.25">
      <c r="A561" s="185"/>
      <c r="B561" s="82" t="s">
        <v>202</v>
      </c>
      <c r="C561" s="47">
        <v>19</v>
      </c>
      <c r="D561" s="2">
        <v>9.5000000000000001E-2</v>
      </c>
      <c r="E561" s="47">
        <v>21</v>
      </c>
      <c r="F561" s="2">
        <v>0.105</v>
      </c>
      <c r="G561" s="47">
        <v>17</v>
      </c>
      <c r="H561" s="2">
        <v>8.5000000000000006E-2</v>
      </c>
      <c r="I561" s="47">
        <v>13</v>
      </c>
      <c r="J561" s="2">
        <v>8.666666666666667E-2</v>
      </c>
      <c r="K561" s="47">
        <v>19</v>
      </c>
      <c r="L561" s="2">
        <v>0.11176470588235295</v>
      </c>
      <c r="M561" s="47">
        <v>6</v>
      </c>
      <c r="N561" s="2">
        <v>7.4999999999999997E-2</v>
      </c>
      <c r="O561" s="43">
        <v>95</v>
      </c>
      <c r="P561" s="2">
        <v>9.5000000000000001E-2</v>
      </c>
      <c r="Q561" s="44"/>
      <c r="R561" s="44"/>
      <c r="S561" s="44"/>
      <c r="T561" s="44"/>
      <c r="U561" s="44"/>
      <c r="V561" s="44"/>
      <c r="W561" s="44"/>
    </row>
    <row r="562" spans="1:23" x14ac:dyDescent="0.25">
      <c r="A562" s="185"/>
      <c r="B562" s="82" t="s">
        <v>203</v>
      </c>
      <c r="C562" s="47"/>
      <c r="D562" s="2">
        <v>0</v>
      </c>
      <c r="E562" s="47"/>
      <c r="F562" s="2">
        <v>0</v>
      </c>
      <c r="G562" s="47"/>
      <c r="H562" s="2">
        <v>0</v>
      </c>
      <c r="I562" s="47"/>
      <c r="J562" s="2">
        <v>0</v>
      </c>
      <c r="K562" s="47"/>
      <c r="L562" s="2">
        <v>0</v>
      </c>
      <c r="M562" s="47"/>
      <c r="N562" s="2">
        <v>0</v>
      </c>
      <c r="O562" s="43">
        <v>0</v>
      </c>
      <c r="P562" s="2">
        <v>0</v>
      </c>
      <c r="Q562" s="44"/>
      <c r="R562" s="44"/>
      <c r="S562" s="44"/>
      <c r="T562" s="44"/>
      <c r="U562" s="44"/>
      <c r="V562" s="44"/>
      <c r="W562" s="44"/>
    </row>
    <row r="563" spans="1:23" x14ac:dyDescent="0.25">
      <c r="A563" s="185"/>
      <c r="B563" s="82" t="s">
        <v>35</v>
      </c>
      <c r="C563" s="47">
        <v>15</v>
      </c>
      <c r="D563" s="2">
        <v>7.4999999999999997E-2</v>
      </c>
      <c r="E563" s="47">
        <v>13</v>
      </c>
      <c r="F563" s="2">
        <v>6.5000000000000002E-2</v>
      </c>
      <c r="G563" s="47">
        <v>21</v>
      </c>
      <c r="H563" s="2">
        <v>0.105</v>
      </c>
      <c r="I563" s="47">
        <v>9</v>
      </c>
      <c r="J563" s="2">
        <v>0.06</v>
      </c>
      <c r="K563" s="47">
        <v>14</v>
      </c>
      <c r="L563" s="2">
        <v>8.2352941176470587E-2</v>
      </c>
      <c r="M563" s="47">
        <v>4</v>
      </c>
      <c r="N563" s="2">
        <v>0.05</v>
      </c>
      <c r="O563" s="43">
        <v>76</v>
      </c>
      <c r="P563" s="2">
        <v>7.5999999999999998E-2</v>
      </c>
      <c r="Q563" s="44"/>
      <c r="R563" s="44"/>
      <c r="S563" s="44"/>
      <c r="T563" s="44"/>
      <c r="U563" s="44"/>
      <c r="V563" s="44"/>
      <c r="W563" s="44"/>
    </row>
    <row r="564" spans="1:23" x14ac:dyDescent="0.25">
      <c r="A564" s="165" t="s">
        <v>0</v>
      </c>
      <c r="B564" s="186"/>
      <c r="C564" s="48">
        <v>200</v>
      </c>
      <c r="D564" s="2">
        <v>1</v>
      </c>
      <c r="E564" s="48">
        <v>200</v>
      </c>
      <c r="F564" s="2">
        <v>1</v>
      </c>
      <c r="G564" s="48">
        <v>200</v>
      </c>
      <c r="H564" s="2">
        <v>1</v>
      </c>
      <c r="I564" s="48">
        <v>150</v>
      </c>
      <c r="J564" s="2">
        <v>1</v>
      </c>
      <c r="K564" s="48">
        <v>170</v>
      </c>
      <c r="L564" s="2">
        <v>1</v>
      </c>
      <c r="M564" s="48">
        <v>80</v>
      </c>
      <c r="N564" s="2">
        <v>1</v>
      </c>
      <c r="O564" s="43">
        <v>1000</v>
      </c>
      <c r="P564" s="2">
        <v>1</v>
      </c>
      <c r="Q564" s="44"/>
      <c r="R564" s="44"/>
      <c r="S564" s="44"/>
      <c r="T564" s="44"/>
      <c r="U564" s="44"/>
      <c r="V564" s="44"/>
      <c r="W564" s="44"/>
    </row>
    <row r="565" spans="1:23" x14ac:dyDescent="0.25">
      <c r="A565" s="9"/>
      <c r="B565" s="9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44"/>
      <c r="R565" s="44"/>
      <c r="S565" s="44"/>
      <c r="T565" s="44"/>
      <c r="U565" s="44"/>
      <c r="V565" s="44"/>
      <c r="W565" s="44"/>
    </row>
    <row r="566" spans="1:23" x14ac:dyDescent="0.2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</row>
    <row r="567" spans="1:23" x14ac:dyDescent="0.25">
      <c r="A567" s="168"/>
      <c r="B567" s="187"/>
      <c r="C567" s="174" t="s">
        <v>1</v>
      </c>
      <c r="D567" s="175"/>
      <c r="E567" s="175"/>
      <c r="F567" s="175"/>
      <c r="G567" s="175"/>
      <c r="H567" s="175"/>
      <c r="I567" s="175"/>
      <c r="J567" s="175"/>
      <c r="K567" s="175"/>
      <c r="L567" s="175"/>
      <c r="M567" s="175"/>
      <c r="N567" s="176"/>
      <c r="O567" s="177" t="s">
        <v>0</v>
      </c>
      <c r="P567" s="177"/>
      <c r="Q567" s="44"/>
      <c r="R567" s="44"/>
      <c r="S567" s="44"/>
      <c r="T567" s="44"/>
      <c r="U567" s="44"/>
      <c r="V567" s="44"/>
      <c r="W567" s="44"/>
    </row>
    <row r="568" spans="1:23" x14ac:dyDescent="0.25">
      <c r="A568" s="170"/>
      <c r="B568" s="188"/>
      <c r="C568" s="174" t="s">
        <v>6</v>
      </c>
      <c r="D568" s="176"/>
      <c r="E568" s="174" t="s">
        <v>7</v>
      </c>
      <c r="F568" s="176"/>
      <c r="G568" s="174" t="s">
        <v>8</v>
      </c>
      <c r="H568" s="176"/>
      <c r="I568" s="174" t="s">
        <v>9</v>
      </c>
      <c r="J568" s="176"/>
      <c r="K568" s="174" t="s">
        <v>10</v>
      </c>
      <c r="L568" s="176"/>
      <c r="M568" s="174" t="s">
        <v>11</v>
      </c>
      <c r="N568" s="176"/>
      <c r="O568" s="177" t="s">
        <v>24</v>
      </c>
      <c r="P568" s="177" t="s">
        <v>5</v>
      </c>
      <c r="Q568" s="44"/>
      <c r="R568" s="44"/>
      <c r="S568" s="44"/>
      <c r="T568" s="44"/>
      <c r="U568" s="44"/>
      <c r="V568" s="44"/>
      <c r="W568" s="44"/>
    </row>
    <row r="569" spans="1:23" x14ac:dyDescent="0.25">
      <c r="A569" s="172"/>
      <c r="B569" s="189"/>
      <c r="C569" s="85" t="s">
        <v>24</v>
      </c>
      <c r="D569" s="85" t="s">
        <v>5</v>
      </c>
      <c r="E569" s="85" t="s">
        <v>24</v>
      </c>
      <c r="F569" s="85" t="s">
        <v>5</v>
      </c>
      <c r="G569" s="85" t="s">
        <v>24</v>
      </c>
      <c r="H569" s="85" t="s">
        <v>5</v>
      </c>
      <c r="I569" s="85" t="s">
        <v>24</v>
      </c>
      <c r="J569" s="85" t="s">
        <v>5</v>
      </c>
      <c r="K569" s="85" t="s">
        <v>24</v>
      </c>
      <c r="L569" s="85" t="s">
        <v>5</v>
      </c>
      <c r="M569" s="85" t="s">
        <v>24</v>
      </c>
      <c r="N569" s="85" t="s">
        <v>5</v>
      </c>
      <c r="O569" s="177"/>
      <c r="P569" s="177"/>
      <c r="Q569" s="44"/>
      <c r="R569" s="44"/>
      <c r="S569" s="44"/>
      <c r="T569" s="44"/>
      <c r="U569" s="44"/>
      <c r="V569" s="44"/>
      <c r="W569" s="44"/>
    </row>
    <row r="570" spans="1:23" ht="24" x14ac:dyDescent="0.25">
      <c r="A570" s="184" t="s">
        <v>213</v>
      </c>
      <c r="B570" s="82" t="s">
        <v>199</v>
      </c>
      <c r="C570" s="1">
        <v>69</v>
      </c>
      <c r="D570" s="2">
        <v>0.34499999999999997</v>
      </c>
      <c r="E570" s="1">
        <v>54</v>
      </c>
      <c r="F570" s="2">
        <v>0.27</v>
      </c>
      <c r="G570" s="1">
        <v>87</v>
      </c>
      <c r="H570" s="2">
        <v>0.435</v>
      </c>
      <c r="I570" s="1">
        <v>60</v>
      </c>
      <c r="J570" s="2">
        <v>0.4</v>
      </c>
      <c r="K570" s="1">
        <v>33</v>
      </c>
      <c r="L570" s="2">
        <v>0.19411764705882353</v>
      </c>
      <c r="M570" s="1">
        <v>32</v>
      </c>
      <c r="N570" s="2">
        <v>0.4</v>
      </c>
      <c r="O570" s="25">
        <v>335</v>
      </c>
      <c r="P570" s="2">
        <v>0.33500000000000002</v>
      </c>
      <c r="Q570" s="44"/>
      <c r="R570" s="44"/>
      <c r="S570" s="44"/>
      <c r="T570" s="44"/>
      <c r="U570" s="44"/>
      <c r="V570" s="44"/>
      <c r="W570" s="44"/>
    </row>
    <row r="571" spans="1:23" x14ac:dyDescent="0.25">
      <c r="A571" s="185"/>
      <c r="B571" s="82" t="s">
        <v>200</v>
      </c>
      <c r="C571" s="3">
        <v>66</v>
      </c>
      <c r="D571" s="2">
        <v>0.33</v>
      </c>
      <c r="E571" s="3">
        <v>59</v>
      </c>
      <c r="F571" s="2">
        <v>0.29499999999999998</v>
      </c>
      <c r="G571" s="3">
        <v>56</v>
      </c>
      <c r="H571" s="2">
        <v>0.28000000000000003</v>
      </c>
      <c r="I571" s="3">
        <v>48</v>
      </c>
      <c r="J571" s="2">
        <v>0.32</v>
      </c>
      <c r="K571" s="3">
        <v>57</v>
      </c>
      <c r="L571" s="2">
        <v>0.3352941176470588</v>
      </c>
      <c r="M571" s="3">
        <v>18</v>
      </c>
      <c r="N571" s="2">
        <v>0.22500000000000001</v>
      </c>
      <c r="O571" s="25">
        <v>304</v>
      </c>
      <c r="P571" s="2">
        <v>0.30399999999999999</v>
      </c>
      <c r="Q571" s="44"/>
      <c r="R571" s="44"/>
      <c r="S571" s="44"/>
      <c r="T571" s="44"/>
      <c r="U571" s="44"/>
      <c r="V571" s="44"/>
      <c r="W571" s="44"/>
    </row>
    <row r="572" spans="1:23" x14ac:dyDescent="0.25">
      <c r="A572" s="185"/>
      <c r="B572" s="82" t="s">
        <v>201</v>
      </c>
      <c r="C572" s="3">
        <v>27</v>
      </c>
      <c r="D572" s="2">
        <v>0.13500000000000001</v>
      </c>
      <c r="E572" s="3">
        <v>31</v>
      </c>
      <c r="F572" s="2">
        <v>0.155</v>
      </c>
      <c r="G572" s="3">
        <v>31</v>
      </c>
      <c r="H572" s="2">
        <v>0.155</v>
      </c>
      <c r="I572" s="3">
        <v>20</v>
      </c>
      <c r="J572" s="2">
        <v>0.13333333333333333</v>
      </c>
      <c r="K572" s="3">
        <v>37</v>
      </c>
      <c r="L572" s="2">
        <v>0.21764705882352942</v>
      </c>
      <c r="M572" s="3">
        <v>15</v>
      </c>
      <c r="N572" s="2">
        <v>0.1875</v>
      </c>
      <c r="O572" s="25">
        <v>161</v>
      </c>
      <c r="P572" s="2">
        <v>0.161</v>
      </c>
      <c r="Q572" s="44"/>
      <c r="R572" s="44"/>
      <c r="S572" s="44"/>
      <c r="T572" s="44"/>
      <c r="U572" s="44"/>
      <c r="V572" s="44"/>
      <c r="W572" s="44"/>
    </row>
    <row r="573" spans="1:23" x14ac:dyDescent="0.25">
      <c r="A573" s="185"/>
      <c r="B573" s="82" t="s">
        <v>202</v>
      </c>
      <c r="C573" s="3">
        <v>17</v>
      </c>
      <c r="D573" s="2">
        <v>8.5000000000000006E-2</v>
      </c>
      <c r="E573" s="3">
        <v>20</v>
      </c>
      <c r="F573" s="2">
        <v>0.1</v>
      </c>
      <c r="G573" s="3">
        <v>14</v>
      </c>
      <c r="H573" s="2">
        <v>7.0000000000000007E-2</v>
      </c>
      <c r="I573" s="3">
        <v>11</v>
      </c>
      <c r="J573" s="2">
        <v>7.3333333333333334E-2</v>
      </c>
      <c r="K573" s="3">
        <v>12</v>
      </c>
      <c r="L573" s="2">
        <v>7.0588235294117646E-2</v>
      </c>
      <c r="M573" s="3">
        <v>10</v>
      </c>
      <c r="N573" s="2">
        <v>0.125</v>
      </c>
      <c r="O573" s="25">
        <v>84</v>
      </c>
      <c r="P573" s="2">
        <v>8.4000000000000005E-2</v>
      </c>
      <c r="Q573" s="44"/>
      <c r="R573" s="44"/>
      <c r="S573" s="44"/>
      <c r="T573" s="44"/>
      <c r="U573" s="44"/>
      <c r="V573" s="44"/>
      <c r="W573" s="44"/>
    </row>
    <row r="574" spans="1:23" x14ac:dyDescent="0.25">
      <c r="A574" s="185"/>
      <c r="B574" s="82" t="s">
        <v>203</v>
      </c>
      <c r="C574" s="3"/>
      <c r="D574" s="2">
        <v>0</v>
      </c>
      <c r="E574" s="3">
        <v>8</v>
      </c>
      <c r="F574" s="2">
        <v>0.04</v>
      </c>
      <c r="G574" s="3"/>
      <c r="H574" s="2">
        <v>0</v>
      </c>
      <c r="I574" s="3">
        <v>2</v>
      </c>
      <c r="J574" s="2">
        <v>1.3333333333333334E-2</v>
      </c>
      <c r="K574" s="3">
        <v>6</v>
      </c>
      <c r="L574" s="2">
        <v>3.5294117647058823E-2</v>
      </c>
      <c r="M574" s="3"/>
      <c r="N574" s="2">
        <v>0</v>
      </c>
      <c r="O574" s="25">
        <v>16</v>
      </c>
      <c r="P574" s="2">
        <v>1.6E-2</v>
      </c>
      <c r="Q574" s="44"/>
      <c r="R574" s="44"/>
      <c r="S574" s="44"/>
      <c r="T574" s="44"/>
      <c r="U574" s="44"/>
      <c r="V574" s="44"/>
      <c r="W574" s="44"/>
    </row>
    <row r="575" spans="1:23" x14ac:dyDescent="0.25">
      <c r="A575" s="185"/>
      <c r="B575" s="82" t="s">
        <v>35</v>
      </c>
      <c r="C575" s="3">
        <v>21</v>
      </c>
      <c r="D575" s="2">
        <v>0.105</v>
      </c>
      <c r="E575" s="3">
        <v>28</v>
      </c>
      <c r="F575" s="2">
        <v>0.14000000000000001</v>
      </c>
      <c r="G575" s="3">
        <v>12</v>
      </c>
      <c r="H575" s="2">
        <v>0.06</v>
      </c>
      <c r="I575" s="3">
        <v>9</v>
      </c>
      <c r="J575" s="2">
        <v>0.06</v>
      </c>
      <c r="K575" s="3">
        <v>25</v>
      </c>
      <c r="L575" s="2">
        <v>0.14705882352941177</v>
      </c>
      <c r="M575" s="3">
        <v>5</v>
      </c>
      <c r="N575" s="2">
        <v>6.25E-2</v>
      </c>
      <c r="O575" s="25">
        <v>100</v>
      </c>
      <c r="P575" s="2">
        <v>0.1</v>
      </c>
      <c r="Q575" s="44"/>
      <c r="R575" s="44"/>
      <c r="S575" s="44"/>
      <c r="T575" s="44"/>
      <c r="U575" s="44"/>
      <c r="V575" s="44"/>
      <c r="W575" s="44"/>
    </row>
    <row r="576" spans="1:23" x14ac:dyDescent="0.25">
      <c r="A576" s="165" t="s">
        <v>0</v>
      </c>
      <c r="B576" s="186"/>
      <c r="C576" s="24">
        <v>200</v>
      </c>
      <c r="D576" s="2">
        <v>1</v>
      </c>
      <c r="E576" s="24">
        <v>200</v>
      </c>
      <c r="F576" s="2">
        <v>1</v>
      </c>
      <c r="G576" s="24">
        <v>200</v>
      </c>
      <c r="H576" s="2">
        <v>1</v>
      </c>
      <c r="I576" s="24">
        <v>150</v>
      </c>
      <c r="J576" s="2">
        <v>1</v>
      </c>
      <c r="K576" s="24">
        <v>170</v>
      </c>
      <c r="L576" s="2">
        <v>1</v>
      </c>
      <c r="M576" s="24">
        <v>80</v>
      </c>
      <c r="N576" s="2">
        <v>1</v>
      </c>
      <c r="O576" s="25">
        <v>1000</v>
      </c>
      <c r="P576" s="2">
        <v>1</v>
      </c>
      <c r="Q576" s="44"/>
      <c r="R576" s="44"/>
      <c r="S576" s="44"/>
      <c r="T576" s="44"/>
      <c r="U576" s="44"/>
      <c r="V576" s="44"/>
      <c r="W576" s="44"/>
    </row>
    <row r="577" spans="1:23" x14ac:dyDescent="0.2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</row>
    <row r="578" spans="1:23" x14ac:dyDescent="0.25">
      <c r="A578" s="168"/>
      <c r="B578" s="187"/>
      <c r="C578" s="174" t="s">
        <v>1</v>
      </c>
      <c r="D578" s="175"/>
      <c r="E578" s="175"/>
      <c r="F578" s="175"/>
      <c r="G578" s="175"/>
      <c r="H578" s="175"/>
      <c r="I578" s="175"/>
      <c r="J578" s="175"/>
      <c r="K578" s="175"/>
      <c r="L578" s="175"/>
      <c r="M578" s="175"/>
      <c r="N578" s="176"/>
      <c r="O578" s="177" t="s">
        <v>0</v>
      </c>
      <c r="P578" s="177"/>
      <c r="Q578" s="44"/>
      <c r="R578" s="44"/>
      <c r="S578" s="44"/>
      <c r="T578" s="44"/>
      <c r="U578" s="44"/>
      <c r="V578" s="44"/>
      <c r="W578" s="44"/>
    </row>
    <row r="579" spans="1:23" x14ac:dyDescent="0.25">
      <c r="A579" s="170"/>
      <c r="B579" s="188"/>
      <c r="C579" s="174" t="s">
        <v>6</v>
      </c>
      <c r="D579" s="176"/>
      <c r="E579" s="174" t="s">
        <v>7</v>
      </c>
      <c r="F579" s="176"/>
      <c r="G579" s="174" t="s">
        <v>8</v>
      </c>
      <c r="H579" s="176"/>
      <c r="I579" s="174" t="s">
        <v>9</v>
      </c>
      <c r="J579" s="176"/>
      <c r="K579" s="174" t="s">
        <v>10</v>
      </c>
      <c r="L579" s="176"/>
      <c r="M579" s="174" t="s">
        <v>11</v>
      </c>
      <c r="N579" s="176"/>
      <c r="O579" s="177" t="s">
        <v>24</v>
      </c>
      <c r="P579" s="177" t="s">
        <v>5</v>
      </c>
      <c r="Q579" s="44"/>
      <c r="R579" s="44"/>
      <c r="S579" s="44"/>
      <c r="T579" s="44"/>
      <c r="U579" s="44"/>
      <c r="V579" s="44"/>
      <c r="W579" s="44"/>
    </row>
    <row r="580" spans="1:23" x14ac:dyDescent="0.25">
      <c r="A580" s="172"/>
      <c r="B580" s="189"/>
      <c r="C580" s="85" t="s">
        <v>24</v>
      </c>
      <c r="D580" s="85" t="s">
        <v>5</v>
      </c>
      <c r="E580" s="85" t="s">
        <v>24</v>
      </c>
      <c r="F580" s="85" t="s">
        <v>5</v>
      </c>
      <c r="G580" s="85" t="s">
        <v>24</v>
      </c>
      <c r="H580" s="85" t="s">
        <v>5</v>
      </c>
      <c r="I580" s="85" t="s">
        <v>24</v>
      </c>
      <c r="J580" s="85" t="s">
        <v>5</v>
      </c>
      <c r="K580" s="85" t="s">
        <v>24</v>
      </c>
      <c r="L580" s="85" t="s">
        <v>5</v>
      </c>
      <c r="M580" s="85" t="s">
        <v>24</v>
      </c>
      <c r="N580" s="85" t="s">
        <v>5</v>
      </c>
      <c r="O580" s="177"/>
      <c r="P580" s="177"/>
      <c r="Q580" s="44"/>
      <c r="R580" s="44"/>
      <c r="S580" s="44"/>
      <c r="T580" s="44"/>
      <c r="U580" s="44"/>
      <c r="V580" s="44"/>
      <c r="W580" s="44"/>
    </row>
    <row r="581" spans="1:23" ht="24" x14ac:dyDescent="0.25">
      <c r="A581" s="184" t="s">
        <v>214</v>
      </c>
      <c r="B581" s="82" t="s">
        <v>199</v>
      </c>
      <c r="C581" s="1">
        <v>48</v>
      </c>
      <c r="D581" s="2">
        <v>0.24</v>
      </c>
      <c r="E581" s="1">
        <v>66</v>
      </c>
      <c r="F581" s="2">
        <v>0.33</v>
      </c>
      <c r="G581" s="1">
        <v>72</v>
      </c>
      <c r="H581" s="2">
        <v>0.36</v>
      </c>
      <c r="I581" s="1">
        <v>34</v>
      </c>
      <c r="J581" s="2">
        <v>0.22666666666666666</v>
      </c>
      <c r="K581" s="1">
        <v>41</v>
      </c>
      <c r="L581" s="2">
        <v>0.2411764705882353</v>
      </c>
      <c r="M581" s="1">
        <v>11</v>
      </c>
      <c r="N581" s="2">
        <v>0.13750000000000001</v>
      </c>
      <c r="O581" s="25">
        <v>272</v>
      </c>
      <c r="P581" s="2">
        <v>0.27200000000000002</v>
      </c>
      <c r="Q581" s="44"/>
      <c r="R581" s="44"/>
      <c r="S581" s="44"/>
      <c r="T581" s="44"/>
      <c r="U581" s="44"/>
      <c r="V581" s="44"/>
      <c r="W581" s="44"/>
    </row>
    <row r="582" spans="1:23" x14ac:dyDescent="0.25">
      <c r="A582" s="185"/>
      <c r="B582" s="82" t="s">
        <v>200</v>
      </c>
      <c r="C582" s="3">
        <v>56</v>
      </c>
      <c r="D582" s="2">
        <v>0.28000000000000003</v>
      </c>
      <c r="E582" s="3">
        <v>34</v>
      </c>
      <c r="F582" s="2">
        <v>0.17</v>
      </c>
      <c r="G582" s="3">
        <v>26</v>
      </c>
      <c r="H582" s="2">
        <v>0.13</v>
      </c>
      <c r="I582" s="3">
        <v>48</v>
      </c>
      <c r="J582" s="2">
        <v>0.32</v>
      </c>
      <c r="K582" s="3">
        <v>54</v>
      </c>
      <c r="L582" s="2">
        <v>0.31764705882352939</v>
      </c>
      <c r="M582" s="3">
        <v>16</v>
      </c>
      <c r="N582" s="2">
        <v>0.2</v>
      </c>
      <c r="O582" s="25">
        <v>234</v>
      </c>
      <c r="P582" s="2">
        <v>0.23400000000000001</v>
      </c>
      <c r="Q582" s="44"/>
      <c r="R582" s="44"/>
      <c r="S582" s="44"/>
      <c r="T582" s="44"/>
      <c r="U582" s="44"/>
      <c r="V582" s="44"/>
      <c r="W582" s="44"/>
    </row>
    <row r="583" spans="1:23" x14ac:dyDescent="0.25">
      <c r="A583" s="185"/>
      <c r="B583" s="82" t="s">
        <v>201</v>
      </c>
      <c r="C583" s="3">
        <v>38</v>
      </c>
      <c r="D583" s="2">
        <v>0.19</v>
      </c>
      <c r="E583" s="3">
        <v>40</v>
      </c>
      <c r="F583" s="2">
        <v>0.2</v>
      </c>
      <c r="G583" s="3">
        <v>46</v>
      </c>
      <c r="H583" s="2">
        <v>0.23</v>
      </c>
      <c r="I583" s="3">
        <v>27</v>
      </c>
      <c r="J583" s="2">
        <v>0.18</v>
      </c>
      <c r="K583" s="3">
        <v>40</v>
      </c>
      <c r="L583" s="2">
        <v>0.23529411764705882</v>
      </c>
      <c r="M583" s="3">
        <v>27</v>
      </c>
      <c r="N583" s="2">
        <v>0.33750000000000002</v>
      </c>
      <c r="O583" s="25">
        <v>218</v>
      </c>
      <c r="P583" s="2">
        <v>0.218</v>
      </c>
      <c r="Q583" s="44"/>
      <c r="R583" s="44"/>
      <c r="S583" s="44"/>
      <c r="T583" s="44"/>
      <c r="U583" s="44"/>
      <c r="V583" s="44"/>
      <c r="W583" s="44"/>
    </row>
    <row r="584" spans="1:23" x14ac:dyDescent="0.25">
      <c r="A584" s="185"/>
      <c r="B584" s="82" t="s">
        <v>202</v>
      </c>
      <c r="C584" s="3">
        <v>30</v>
      </c>
      <c r="D584" s="2">
        <v>0.15</v>
      </c>
      <c r="E584" s="3">
        <v>34</v>
      </c>
      <c r="F584" s="2">
        <v>0.17</v>
      </c>
      <c r="G584" s="3">
        <v>27</v>
      </c>
      <c r="H584" s="2">
        <v>0.13500000000000001</v>
      </c>
      <c r="I584" s="3">
        <v>26</v>
      </c>
      <c r="J584" s="2">
        <v>0.17333333333333334</v>
      </c>
      <c r="K584" s="3">
        <v>20</v>
      </c>
      <c r="L584" s="2">
        <v>0.11764705882352941</v>
      </c>
      <c r="M584" s="3">
        <v>22</v>
      </c>
      <c r="N584" s="2">
        <v>0.27500000000000002</v>
      </c>
      <c r="O584" s="25">
        <v>159</v>
      </c>
      <c r="P584" s="2">
        <v>0.159</v>
      </c>
      <c r="Q584" s="44"/>
      <c r="R584" s="44"/>
      <c r="S584" s="44"/>
      <c r="T584" s="44"/>
      <c r="U584" s="44"/>
      <c r="V584" s="44"/>
      <c r="W584" s="44"/>
    </row>
    <row r="585" spans="1:23" x14ac:dyDescent="0.25">
      <c r="A585" s="185"/>
      <c r="B585" s="82" t="s">
        <v>203</v>
      </c>
      <c r="C585" s="3">
        <v>17</v>
      </c>
      <c r="D585" s="2">
        <v>8.5000000000000006E-2</v>
      </c>
      <c r="E585" s="3">
        <v>21</v>
      </c>
      <c r="F585" s="2">
        <v>0.105</v>
      </c>
      <c r="G585" s="3">
        <v>16</v>
      </c>
      <c r="H585" s="2">
        <v>0.08</v>
      </c>
      <c r="I585" s="3">
        <v>6</v>
      </c>
      <c r="J585" s="2">
        <v>0.04</v>
      </c>
      <c r="K585" s="3">
        <v>6</v>
      </c>
      <c r="L585" s="2">
        <v>3.5294117647058823E-2</v>
      </c>
      <c r="M585" s="3"/>
      <c r="N585" s="2">
        <v>0</v>
      </c>
      <c r="O585" s="25">
        <v>66</v>
      </c>
      <c r="P585" s="2">
        <v>6.6000000000000003E-2</v>
      </c>
      <c r="Q585" s="44"/>
      <c r="R585" s="44"/>
      <c r="S585" s="44"/>
      <c r="T585" s="44"/>
      <c r="U585" s="44"/>
      <c r="V585" s="44"/>
      <c r="W585" s="44"/>
    </row>
    <row r="586" spans="1:23" x14ac:dyDescent="0.25">
      <c r="A586" s="185"/>
      <c r="B586" s="82" t="s">
        <v>35</v>
      </c>
      <c r="C586" s="3">
        <v>11</v>
      </c>
      <c r="D586" s="2">
        <v>5.5E-2</v>
      </c>
      <c r="E586" s="3">
        <v>5</v>
      </c>
      <c r="F586" s="2">
        <v>2.5000000000000001E-2</v>
      </c>
      <c r="G586" s="3">
        <v>13</v>
      </c>
      <c r="H586" s="2">
        <v>6.5000000000000002E-2</v>
      </c>
      <c r="I586" s="3">
        <v>9</v>
      </c>
      <c r="J586" s="2">
        <v>0.06</v>
      </c>
      <c r="K586" s="3">
        <v>9</v>
      </c>
      <c r="L586" s="2">
        <v>5.2941176470588235E-2</v>
      </c>
      <c r="M586" s="3">
        <v>4</v>
      </c>
      <c r="N586" s="2">
        <v>0.05</v>
      </c>
      <c r="O586" s="25">
        <v>51</v>
      </c>
      <c r="P586" s="2">
        <v>5.0999999999999997E-2</v>
      </c>
      <c r="Q586" s="44"/>
      <c r="R586" s="44"/>
      <c r="S586" s="44"/>
      <c r="T586" s="44"/>
      <c r="U586" s="44"/>
      <c r="V586" s="44"/>
      <c r="W586" s="44"/>
    </row>
    <row r="587" spans="1:23" x14ac:dyDescent="0.25">
      <c r="A587" s="165" t="s">
        <v>0</v>
      </c>
      <c r="B587" s="186"/>
      <c r="C587" s="24">
        <v>200</v>
      </c>
      <c r="D587" s="2">
        <v>1</v>
      </c>
      <c r="E587" s="24">
        <v>200</v>
      </c>
      <c r="F587" s="2">
        <v>1</v>
      </c>
      <c r="G587" s="24">
        <v>200</v>
      </c>
      <c r="H587" s="2">
        <v>1</v>
      </c>
      <c r="I587" s="24">
        <v>150</v>
      </c>
      <c r="J587" s="2">
        <v>1</v>
      </c>
      <c r="K587" s="24">
        <v>170</v>
      </c>
      <c r="L587" s="2">
        <v>1</v>
      </c>
      <c r="M587" s="24">
        <v>80</v>
      </c>
      <c r="N587" s="2">
        <v>1</v>
      </c>
      <c r="O587" s="25">
        <v>1000</v>
      </c>
      <c r="P587" s="2">
        <v>1</v>
      </c>
      <c r="Q587" s="44"/>
      <c r="R587" s="44"/>
      <c r="S587" s="44"/>
      <c r="T587" s="44"/>
      <c r="U587" s="44"/>
      <c r="V587" s="44"/>
      <c r="W587" s="44"/>
    </row>
    <row r="588" spans="1:23" x14ac:dyDescent="0.2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</row>
    <row r="589" spans="1:23" x14ac:dyDescent="0.25">
      <c r="A589" s="168"/>
      <c r="B589" s="187"/>
      <c r="C589" s="174" t="s">
        <v>1</v>
      </c>
      <c r="D589" s="175"/>
      <c r="E589" s="175"/>
      <c r="F589" s="175"/>
      <c r="G589" s="175"/>
      <c r="H589" s="175"/>
      <c r="I589" s="175"/>
      <c r="J589" s="175"/>
      <c r="K589" s="175"/>
      <c r="L589" s="175"/>
      <c r="M589" s="175"/>
      <c r="N589" s="176"/>
      <c r="O589" s="177" t="s">
        <v>0</v>
      </c>
      <c r="P589" s="177"/>
      <c r="Q589" s="44"/>
      <c r="R589" s="44"/>
      <c r="S589" s="44"/>
      <c r="T589" s="44"/>
      <c r="U589" s="44"/>
      <c r="V589" s="44"/>
      <c r="W589" s="44"/>
    </row>
    <row r="590" spans="1:23" x14ac:dyDescent="0.25">
      <c r="A590" s="170"/>
      <c r="B590" s="188"/>
      <c r="C590" s="174" t="s">
        <v>6</v>
      </c>
      <c r="D590" s="176"/>
      <c r="E590" s="174" t="s">
        <v>7</v>
      </c>
      <c r="F590" s="176"/>
      <c r="G590" s="174" t="s">
        <v>8</v>
      </c>
      <c r="H590" s="176"/>
      <c r="I590" s="174" t="s">
        <v>9</v>
      </c>
      <c r="J590" s="176"/>
      <c r="K590" s="174" t="s">
        <v>10</v>
      </c>
      <c r="L590" s="176"/>
      <c r="M590" s="174" t="s">
        <v>11</v>
      </c>
      <c r="N590" s="176"/>
      <c r="O590" s="177" t="s">
        <v>24</v>
      </c>
      <c r="P590" s="177" t="s">
        <v>5</v>
      </c>
      <c r="Q590" s="44"/>
      <c r="R590" s="44"/>
      <c r="S590" s="44"/>
      <c r="T590" s="44"/>
      <c r="U590" s="44"/>
      <c r="V590" s="44"/>
      <c r="W590" s="44"/>
    </row>
    <row r="591" spans="1:23" x14ac:dyDescent="0.25">
      <c r="A591" s="172"/>
      <c r="B591" s="189"/>
      <c r="C591" s="85" t="s">
        <v>24</v>
      </c>
      <c r="D591" s="85" t="s">
        <v>5</v>
      </c>
      <c r="E591" s="85" t="s">
        <v>24</v>
      </c>
      <c r="F591" s="85" t="s">
        <v>5</v>
      </c>
      <c r="G591" s="85" t="s">
        <v>24</v>
      </c>
      <c r="H591" s="85" t="s">
        <v>5</v>
      </c>
      <c r="I591" s="85" t="s">
        <v>24</v>
      </c>
      <c r="J591" s="85" t="s">
        <v>5</v>
      </c>
      <c r="K591" s="85" t="s">
        <v>24</v>
      </c>
      <c r="L591" s="85" t="s">
        <v>5</v>
      </c>
      <c r="M591" s="85" t="s">
        <v>24</v>
      </c>
      <c r="N591" s="85" t="s">
        <v>5</v>
      </c>
      <c r="O591" s="177"/>
      <c r="P591" s="177"/>
      <c r="Q591" s="44"/>
      <c r="R591" s="44"/>
      <c r="S591" s="44"/>
      <c r="T591" s="44"/>
      <c r="U591" s="44"/>
      <c r="V591" s="44"/>
      <c r="W591" s="44"/>
    </row>
    <row r="592" spans="1:23" ht="24" x14ac:dyDescent="0.25">
      <c r="A592" s="184" t="s">
        <v>215</v>
      </c>
      <c r="B592" s="82" t="s">
        <v>199</v>
      </c>
      <c r="C592" s="1">
        <v>14</v>
      </c>
      <c r="D592" s="2">
        <v>7.0000000000000007E-2</v>
      </c>
      <c r="E592" s="1">
        <v>28</v>
      </c>
      <c r="F592" s="2">
        <v>0.14000000000000001</v>
      </c>
      <c r="G592" s="1">
        <v>16</v>
      </c>
      <c r="H592" s="2">
        <v>0.08</v>
      </c>
      <c r="I592" s="1">
        <v>12</v>
      </c>
      <c r="J592" s="2">
        <v>0.08</v>
      </c>
      <c r="K592" s="1">
        <v>4</v>
      </c>
      <c r="L592" s="2">
        <v>2.3529411764705882E-2</v>
      </c>
      <c r="M592" s="1">
        <v>2</v>
      </c>
      <c r="N592" s="2">
        <v>2.5000000000000001E-2</v>
      </c>
      <c r="O592" s="25">
        <v>76</v>
      </c>
      <c r="P592" s="2">
        <v>7.5999999999999998E-2</v>
      </c>
      <c r="Q592" s="44"/>
      <c r="R592" s="44"/>
      <c r="S592" s="44"/>
      <c r="T592" s="44"/>
      <c r="U592" s="44"/>
      <c r="V592" s="44"/>
      <c r="W592" s="44"/>
    </row>
    <row r="593" spans="1:23" x14ac:dyDescent="0.25">
      <c r="A593" s="185"/>
      <c r="B593" s="82" t="s">
        <v>200</v>
      </c>
      <c r="C593" s="3">
        <v>21</v>
      </c>
      <c r="D593" s="2">
        <v>0.105</v>
      </c>
      <c r="E593" s="3">
        <v>39</v>
      </c>
      <c r="F593" s="2">
        <v>0.19500000000000001</v>
      </c>
      <c r="G593" s="3">
        <v>28</v>
      </c>
      <c r="H593" s="2">
        <v>0.14000000000000001</v>
      </c>
      <c r="I593" s="3">
        <v>21</v>
      </c>
      <c r="J593" s="2">
        <v>0.14000000000000001</v>
      </c>
      <c r="K593" s="3">
        <v>9</v>
      </c>
      <c r="L593" s="2">
        <v>5.2941176470588235E-2</v>
      </c>
      <c r="M593" s="3">
        <v>8</v>
      </c>
      <c r="N593" s="2">
        <v>0.1</v>
      </c>
      <c r="O593" s="25">
        <v>126</v>
      </c>
      <c r="P593" s="2">
        <v>0.126</v>
      </c>
      <c r="Q593" s="44"/>
      <c r="R593" s="44"/>
      <c r="S593" s="44"/>
      <c r="T593" s="44"/>
      <c r="U593" s="44"/>
      <c r="V593" s="44"/>
      <c r="W593" s="44"/>
    </row>
    <row r="594" spans="1:23" x14ac:dyDescent="0.25">
      <c r="A594" s="185"/>
      <c r="B594" s="82" t="s">
        <v>201</v>
      </c>
      <c r="C594" s="3">
        <v>89</v>
      </c>
      <c r="D594" s="2">
        <v>0.44500000000000001</v>
      </c>
      <c r="E594" s="3">
        <v>74</v>
      </c>
      <c r="F594" s="2">
        <v>0.37</v>
      </c>
      <c r="G594" s="3">
        <v>87</v>
      </c>
      <c r="H594" s="2">
        <v>0.435</v>
      </c>
      <c r="I594" s="3">
        <v>59</v>
      </c>
      <c r="J594" s="2">
        <v>0.39333333333333331</v>
      </c>
      <c r="K594" s="3">
        <v>88</v>
      </c>
      <c r="L594" s="2">
        <v>0.51764705882352946</v>
      </c>
      <c r="M594" s="3">
        <v>40</v>
      </c>
      <c r="N594" s="2">
        <v>0.5</v>
      </c>
      <c r="O594" s="25">
        <v>437</v>
      </c>
      <c r="P594" s="2">
        <v>0.437</v>
      </c>
      <c r="Q594" s="44"/>
      <c r="R594" s="44"/>
      <c r="S594" s="44"/>
      <c r="T594" s="44"/>
      <c r="U594" s="44"/>
      <c r="V594" s="44"/>
      <c r="W594" s="44"/>
    </row>
    <row r="595" spans="1:23" x14ac:dyDescent="0.25">
      <c r="A595" s="185"/>
      <c r="B595" s="82" t="s">
        <v>202</v>
      </c>
      <c r="C595" s="3">
        <v>65</v>
      </c>
      <c r="D595" s="2">
        <v>0.32500000000000001</v>
      </c>
      <c r="E595" s="3">
        <v>43</v>
      </c>
      <c r="F595" s="2">
        <v>0.215</v>
      </c>
      <c r="G595" s="3">
        <v>48</v>
      </c>
      <c r="H595" s="2">
        <v>0.24</v>
      </c>
      <c r="I595" s="3">
        <v>41</v>
      </c>
      <c r="J595" s="2">
        <v>0.27333333333333332</v>
      </c>
      <c r="K595" s="3">
        <v>56</v>
      </c>
      <c r="L595" s="2">
        <v>0.32941176470588235</v>
      </c>
      <c r="M595" s="3">
        <v>29</v>
      </c>
      <c r="N595" s="2">
        <v>0.36249999999999999</v>
      </c>
      <c r="O595" s="25">
        <v>282</v>
      </c>
      <c r="P595" s="2">
        <v>0.28199999999999997</v>
      </c>
      <c r="Q595" s="44"/>
      <c r="R595" s="44"/>
      <c r="S595" s="44"/>
      <c r="T595" s="44"/>
      <c r="U595" s="44"/>
      <c r="V595" s="44"/>
      <c r="W595" s="44"/>
    </row>
    <row r="596" spans="1:23" x14ac:dyDescent="0.25">
      <c r="A596" s="185"/>
      <c r="B596" s="82" t="s">
        <v>203</v>
      </c>
      <c r="C596" s="3"/>
      <c r="D596" s="2">
        <v>0</v>
      </c>
      <c r="E596" s="3"/>
      <c r="F596" s="2">
        <v>0</v>
      </c>
      <c r="G596" s="3"/>
      <c r="H596" s="2">
        <v>0</v>
      </c>
      <c r="I596" s="3">
        <v>2</v>
      </c>
      <c r="J596" s="2">
        <v>1.3333333333333334E-2</v>
      </c>
      <c r="K596" s="3"/>
      <c r="L596" s="2">
        <v>0</v>
      </c>
      <c r="M596" s="3"/>
      <c r="N596" s="2">
        <v>0</v>
      </c>
      <c r="O596" s="25">
        <v>2</v>
      </c>
      <c r="P596" s="2">
        <v>2E-3</v>
      </c>
      <c r="Q596" s="44"/>
      <c r="R596" s="44"/>
      <c r="S596" s="44"/>
      <c r="T596" s="44"/>
      <c r="U596" s="44"/>
      <c r="V596" s="44"/>
      <c r="W596" s="44"/>
    </row>
    <row r="597" spans="1:23" x14ac:dyDescent="0.25">
      <c r="A597" s="185"/>
      <c r="B597" s="82" t="s">
        <v>35</v>
      </c>
      <c r="C597" s="3">
        <v>11</v>
      </c>
      <c r="D597" s="2">
        <v>5.5E-2</v>
      </c>
      <c r="E597" s="3">
        <v>16</v>
      </c>
      <c r="F597" s="2">
        <v>0.08</v>
      </c>
      <c r="G597" s="3">
        <v>21</v>
      </c>
      <c r="H597" s="2">
        <v>0.105</v>
      </c>
      <c r="I597" s="3">
        <v>15</v>
      </c>
      <c r="J597" s="2">
        <v>0.1</v>
      </c>
      <c r="K597" s="3">
        <v>13</v>
      </c>
      <c r="L597" s="2">
        <v>7.6470588235294124E-2</v>
      </c>
      <c r="M597" s="3">
        <v>1</v>
      </c>
      <c r="N597" s="2">
        <v>1.2500000000000001E-2</v>
      </c>
      <c r="O597" s="25">
        <v>77</v>
      </c>
      <c r="P597" s="2">
        <v>7.6999999999999999E-2</v>
      </c>
      <c r="Q597" s="44"/>
      <c r="R597" s="44"/>
      <c r="S597" s="44"/>
      <c r="T597" s="44"/>
      <c r="U597" s="44"/>
      <c r="V597" s="44"/>
      <c r="W597" s="44"/>
    </row>
    <row r="598" spans="1:23" x14ac:dyDescent="0.25">
      <c r="A598" s="165" t="s">
        <v>0</v>
      </c>
      <c r="B598" s="186"/>
      <c r="C598" s="24">
        <v>200</v>
      </c>
      <c r="D598" s="2">
        <v>1</v>
      </c>
      <c r="E598" s="24">
        <v>200</v>
      </c>
      <c r="F598" s="2">
        <v>1</v>
      </c>
      <c r="G598" s="24">
        <v>200</v>
      </c>
      <c r="H598" s="2">
        <v>1</v>
      </c>
      <c r="I598" s="24">
        <v>150</v>
      </c>
      <c r="J598" s="2">
        <v>1</v>
      </c>
      <c r="K598" s="24">
        <v>170</v>
      </c>
      <c r="L598" s="2">
        <v>1</v>
      </c>
      <c r="M598" s="24">
        <v>80</v>
      </c>
      <c r="N598" s="2">
        <v>1</v>
      </c>
      <c r="O598" s="25">
        <v>1000</v>
      </c>
      <c r="P598" s="2">
        <v>1</v>
      </c>
      <c r="Q598" s="44"/>
      <c r="R598" s="44"/>
      <c r="S598" s="44"/>
      <c r="T598" s="44"/>
      <c r="U598" s="44"/>
      <c r="V598" s="44"/>
      <c r="W598" s="44"/>
    </row>
    <row r="599" spans="1:23" x14ac:dyDescent="0.2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</row>
    <row r="600" spans="1:23" x14ac:dyDescent="0.25">
      <c r="A600" s="168"/>
      <c r="B600" s="187"/>
      <c r="C600" s="174" t="s">
        <v>1</v>
      </c>
      <c r="D600" s="175"/>
      <c r="E600" s="175"/>
      <c r="F600" s="175"/>
      <c r="G600" s="175"/>
      <c r="H600" s="175"/>
      <c r="I600" s="175"/>
      <c r="J600" s="175"/>
      <c r="K600" s="175"/>
      <c r="L600" s="175"/>
      <c r="M600" s="175"/>
      <c r="N600" s="176"/>
      <c r="O600" s="177" t="s">
        <v>0</v>
      </c>
      <c r="P600" s="177"/>
      <c r="Q600" s="44"/>
      <c r="R600" s="44"/>
      <c r="S600" s="44"/>
      <c r="T600" s="44"/>
      <c r="U600" s="44"/>
      <c r="V600" s="44"/>
      <c r="W600" s="44"/>
    </row>
    <row r="601" spans="1:23" x14ac:dyDescent="0.25">
      <c r="A601" s="170"/>
      <c r="B601" s="188"/>
      <c r="C601" s="174" t="s">
        <v>6</v>
      </c>
      <c r="D601" s="176"/>
      <c r="E601" s="174" t="s">
        <v>7</v>
      </c>
      <c r="F601" s="176"/>
      <c r="G601" s="174" t="s">
        <v>8</v>
      </c>
      <c r="H601" s="176"/>
      <c r="I601" s="174" t="s">
        <v>9</v>
      </c>
      <c r="J601" s="176"/>
      <c r="K601" s="174" t="s">
        <v>10</v>
      </c>
      <c r="L601" s="176"/>
      <c r="M601" s="174" t="s">
        <v>11</v>
      </c>
      <c r="N601" s="176"/>
      <c r="O601" s="177" t="s">
        <v>24</v>
      </c>
      <c r="P601" s="177" t="s">
        <v>5</v>
      </c>
      <c r="Q601" s="44"/>
      <c r="R601" s="44"/>
      <c r="S601" s="44"/>
      <c r="T601" s="44"/>
      <c r="U601" s="44"/>
      <c r="V601" s="44"/>
      <c r="W601" s="44"/>
    </row>
    <row r="602" spans="1:23" x14ac:dyDescent="0.25">
      <c r="A602" s="172"/>
      <c r="B602" s="189"/>
      <c r="C602" s="85" t="s">
        <v>24</v>
      </c>
      <c r="D602" s="85" t="s">
        <v>5</v>
      </c>
      <c r="E602" s="85" t="s">
        <v>24</v>
      </c>
      <c r="F602" s="85" t="s">
        <v>5</v>
      </c>
      <c r="G602" s="85" t="s">
        <v>24</v>
      </c>
      <c r="H602" s="85" t="s">
        <v>5</v>
      </c>
      <c r="I602" s="85" t="s">
        <v>24</v>
      </c>
      <c r="J602" s="85" t="s">
        <v>5</v>
      </c>
      <c r="K602" s="85" t="s">
        <v>24</v>
      </c>
      <c r="L602" s="85" t="s">
        <v>5</v>
      </c>
      <c r="M602" s="85" t="s">
        <v>24</v>
      </c>
      <c r="N602" s="85" t="s">
        <v>5</v>
      </c>
      <c r="O602" s="177"/>
      <c r="P602" s="177"/>
      <c r="Q602" s="44"/>
      <c r="R602" s="44"/>
      <c r="S602" s="44"/>
      <c r="T602" s="44"/>
      <c r="U602" s="44"/>
      <c r="V602" s="44"/>
      <c r="W602" s="44"/>
    </row>
    <row r="603" spans="1:23" ht="24" x14ac:dyDescent="0.25">
      <c r="A603" s="184" t="s">
        <v>216</v>
      </c>
      <c r="B603" s="82" t="s">
        <v>199</v>
      </c>
      <c r="C603" s="1">
        <v>26</v>
      </c>
      <c r="D603" s="2">
        <v>0.09</v>
      </c>
      <c r="E603" s="1">
        <v>28</v>
      </c>
      <c r="F603" s="2">
        <v>0.14000000000000001</v>
      </c>
      <c r="G603" s="1">
        <v>15</v>
      </c>
      <c r="H603" s="2">
        <v>7.4999999999999997E-2</v>
      </c>
      <c r="I603" s="1">
        <v>14</v>
      </c>
      <c r="J603" s="2">
        <v>9.3333333333333338E-2</v>
      </c>
      <c r="K603" s="1">
        <v>13</v>
      </c>
      <c r="L603" s="2">
        <v>7.6470588235294124E-2</v>
      </c>
      <c r="M603" s="1">
        <v>7</v>
      </c>
      <c r="N603" s="2">
        <v>8.7499999999999994E-2</v>
      </c>
      <c r="O603" s="25">
        <v>103</v>
      </c>
      <c r="P603" s="2">
        <v>9.5000000000000001E-2</v>
      </c>
      <c r="Q603" s="44"/>
      <c r="R603" s="44"/>
      <c r="S603" s="44"/>
      <c r="T603" s="44"/>
      <c r="U603" s="44"/>
      <c r="V603" s="44"/>
      <c r="W603" s="44"/>
    </row>
    <row r="604" spans="1:23" x14ac:dyDescent="0.25">
      <c r="A604" s="185"/>
      <c r="B604" s="82" t="s">
        <v>200</v>
      </c>
      <c r="C604" s="3">
        <v>40</v>
      </c>
      <c r="D604" s="2">
        <v>0.16500000000000001</v>
      </c>
      <c r="E604" s="3">
        <v>42</v>
      </c>
      <c r="F604" s="2">
        <v>0.21</v>
      </c>
      <c r="G604" s="3">
        <v>32</v>
      </c>
      <c r="H604" s="2">
        <v>0.16</v>
      </c>
      <c r="I604" s="3">
        <v>24</v>
      </c>
      <c r="J604" s="2">
        <v>0.16</v>
      </c>
      <c r="K604" s="3">
        <v>16</v>
      </c>
      <c r="L604" s="2">
        <v>9.4117647058823528E-2</v>
      </c>
      <c r="M604" s="3">
        <v>12</v>
      </c>
      <c r="N604" s="2">
        <v>0.15</v>
      </c>
      <c r="O604" s="25">
        <v>166</v>
      </c>
      <c r="P604" s="2">
        <v>0.159</v>
      </c>
      <c r="Q604" s="44"/>
      <c r="R604" s="44"/>
      <c r="S604" s="44"/>
      <c r="T604" s="44"/>
      <c r="U604" s="44"/>
      <c r="V604" s="44"/>
      <c r="W604" s="44"/>
    </row>
    <row r="605" spans="1:23" x14ac:dyDescent="0.25">
      <c r="A605" s="185"/>
      <c r="B605" s="82" t="s">
        <v>201</v>
      </c>
      <c r="C605" s="3">
        <v>54</v>
      </c>
      <c r="D605" s="2">
        <v>0.23499999999999999</v>
      </c>
      <c r="E605" s="3">
        <v>40</v>
      </c>
      <c r="F605" s="2">
        <v>0.2</v>
      </c>
      <c r="G605" s="3">
        <v>53</v>
      </c>
      <c r="H605" s="2">
        <v>0.26500000000000001</v>
      </c>
      <c r="I605" s="3">
        <v>37</v>
      </c>
      <c r="J605" s="2">
        <v>0.24666666666666667</v>
      </c>
      <c r="K605" s="3">
        <v>68</v>
      </c>
      <c r="L605" s="2">
        <v>0.4</v>
      </c>
      <c r="M605" s="3">
        <v>38</v>
      </c>
      <c r="N605" s="2">
        <v>0.47499999999999998</v>
      </c>
      <c r="O605" s="25">
        <v>290</v>
      </c>
      <c r="P605" s="2">
        <v>0.28299999999999997</v>
      </c>
      <c r="Q605" s="44"/>
      <c r="R605" s="44"/>
      <c r="S605" s="44"/>
      <c r="T605" s="44"/>
      <c r="U605" s="44"/>
      <c r="V605" s="44"/>
      <c r="W605" s="44"/>
    </row>
    <row r="606" spans="1:23" x14ac:dyDescent="0.25">
      <c r="A606" s="185"/>
      <c r="B606" s="82" t="s">
        <v>202</v>
      </c>
      <c r="C606" s="3">
        <v>29</v>
      </c>
      <c r="D606" s="2">
        <v>0.105</v>
      </c>
      <c r="E606" s="3">
        <v>14</v>
      </c>
      <c r="F606" s="2">
        <v>7.0000000000000007E-2</v>
      </c>
      <c r="G606" s="3">
        <v>32</v>
      </c>
      <c r="H606" s="2">
        <v>0.16</v>
      </c>
      <c r="I606" s="3">
        <v>26</v>
      </c>
      <c r="J606" s="2">
        <v>0.17333333333333334</v>
      </c>
      <c r="K606" s="3">
        <v>27</v>
      </c>
      <c r="L606" s="2">
        <v>0.1588235294117647</v>
      </c>
      <c r="M606" s="3">
        <v>21</v>
      </c>
      <c r="N606" s="2">
        <v>0.26250000000000001</v>
      </c>
      <c r="O606" s="25">
        <v>149</v>
      </c>
      <c r="P606" s="2">
        <v>0.14099999999999999</v>
      </c>
      <c r="Q606" s="44"/>
      <c r="R606" s="44"/>
      <c r="S606" s="44"/>
      <c r="T606" s="44"/>
      <c r="U606" s="44"/>
      <c r="V606" s="44"/>
      <c r="W606" s="44"/>
    </row>
    <row r="607" spans="1:23" x14ac:dyDescent="0.25">
      <c r="A607" s="185"/>
      <c r="B607" s="82" t="s">
        <v>203</v>
      </c>
      <c r="C607" s="3">
        <v>33</v>
      </c>
      <c r="D607" s="2">
        <v>0.09</v>
      </c>
      <c r="E607" s="3">
        <v>48</v>
      </c>
      <c r="F607" s="2">
        <v>0.24</v>
      </c>
      <c r="G607" s="3">
        <v>49</v>
      </c>
      <c r="H607" s="2">
        <v>0.245</v>
      </c>
      <c r="I607" s="3">
        <v>28</v>
      </c>
      <c r="J607" s="2">
        <v>0.18666666666666668</v>
      </c>
      <c r="K607" s="3">
        <v>28</v>
      </c>
      <c r="L607" s="2">
        <v>0.16470588235294117</v>
      </c>
      <c r="M607" s="3">
        <v>2</v>
      </c>
      <c r="N607" s="2">
        <v>2.5000000000000001E-2</v>
      </c>
      <c r="O607" s="25">
        <v>188</v>
      </c>
      <c r="P607" s="2">
        <v>0.17299999999999999</v>
      </c>
      <c r="Q607" s="44"/>
      <c r="R607" s="44"/>
      <c r="S607" s="44"/>
      <c r="T607" s="44"/>
      <c r="U607" s="44"/>
      <c r="V607" s="44"/>
      <c r="W607" s="44"/>
    </row>
    <row r="608" spans="1:23" x14ac:dyDescent="0.25">
      <c r="A608" s="185"/>
      <c r="B608" s="82" t="s">
        <v>35</v>
      </c>
      <c r="C608" s="3">
        <v>18</v>
      </c>
      <c r="D608" s="2">
        <v>6.5000000000000002E-2</v>
      </c>
      <c r="E608" s="3">
        <v>28</v>
      </c>
      <c r="F608" s="2">
        <v>0.14000000000000001</v>
      </c>
      <c r="G608" s="3">
        <v>19</v>
      </c>
      <c r="H608" s="2">
        <v>9.5000000000000001E-2</v>
      </c>
      <c r="I608" s="3">
        <v>21</v>
      </c>
      <c r="J608" s="2">
        <v>0.14000000000000001</v>
      </c>
      <c r="K608" s="3">
        <v>18</v>
      </c>
      <c r="L608" s="2">
        <v>0.10588235294117647</v>
      </c>
      <c r="M608" s="3"/>
      <c r="N608" s="2">
        <v>0</v>
      </c>
      <c r="O608" s="25">
        <v>104</v>
      </c>
      <c r="P608" s="2">
        <v>9.9000000000000005E-2</v>
      </c>
      <c r="Q608" s="44"/>
      <c r="R608" s="44"/>
      <c r="S608" s="44"/>
      <c r="T608" s="44"/>
      <c r="U608" s="44"/>
      <c r="V608" s="44"/>
      <c r="W608" s="44"/>
    </row>
    <row r="609" spans="1:23" x14ac:dyDescent="0.25">
      <c r="A609" s="165" t="s">
        <v>0</v>
      </c>
      <c r="B609" s="186"/>
      <c r="C609" s="24">
        <v>200</v>
      </c>
      <c r="D609" s="2">
        <v>0.75</v>
      </c>
      <c r="E609" s="24">
        <v>200</v>
      </c>
      <c r="F609" s="2">
        <v>1</v>
      </c>
      <c r="G609" s="24">
        <v>200</v>
      </c>
      <c r="H609" s="2">
        <v>1</v>
      </c>
      <c r="I609" s="24">
        <v>150</v>
      </c>
      <c r="J609" s="2">
        <v>1</v>
      </c>
      <c r="K609" s="24">
        <v>170</v>
      </c>
      <c r="L609" s="2">
        <v>1</v>
      </c>
      <c r="M609" s="24">
        <v>80</v>
      </c>
      <c r="N609" s="2">
        <v>1</v>
      </c>
      <c r="O609" s="25">
        <v>1000</v>
      </c>
      <c r="P609" s="2">
        <v>0.95</v>
      </c>
      <c r="Q609" s="44"/>
      <c r="R609" s="44"/>
      <c r="S609" s="44"/>
      <c r="T609" s="44"/>
      <c r="U609" s="44"/>
      <c r="V609" s="44"/>
      <c r="W609" s="44"/>
    </row>
    <row r="610" spans="1:23" x14ac:dyDescent="0.2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</row>
    <row r="611" spans="1:23" x14ac:dyDescent="0.25">
      <c r="A611" s="168"/>
      <c r="B611" s="187"/>
      <c r="C611" s="174" t="s">
        <v>1</v>
      </c>
      <c r="D611" s="175"/>
      <c r="E611" s="175"/>
      <c r="F611" s="175"/>
      <c r="G611" s="175"/>
      <c r="H611" s="175"/>
      <c r="I611" s="175"/>
      <c r="J611" s="175"/>
      <c r="K611" s="175"/>
      <c r="L611" s="175"/>
      <c r="M611" s="175"/>
      <c r="N611" s="176"/>
      <c r="O611" s="177" t="s">
        <v>0</v>
      </c>
      <c r="P611" s="177"/>
      <c r="Q611" s="44"/>
      <c r="R611" s="44"/>
      <c r="S611" s="44"/>
      <c r="T611" s="44"/>
      <c r="U611" s="44"/>
      <c r="V611" s="44"/>
      <c r="W611" s="44"/>
    </row>
    <row r="612" spans="1:23" x14ac:dyDescent="0.25">
      <c r="A612" s="170"/>
      <c r="B612" s="188"/>
      <c r="C612" s="174" t="s">
        <v>6</v>
      </c>
      <c r="D612" s="176"/>
      <c r="E612" s="174" t="s">
        <v>7</v>
      </c>
      <c r="F612" s="176"/>
      <c r="G612" s="174" t="s">
        <v>8</v>
      </c>
      <c r="H612" s="176"/>
      <c r="I612" s="174" t="s">
        <v>9</v>
      </c>
      <c r="J612" s="176"/>
      <c r="K612" s="174" t="s">
        <v>10</v>
      </c>
      <c r="L612" s="176"/>
      <c r="M612" s="174" t="s">
        <v>11</v>
      </c>
      <c r="N612" s="176"/>
      <c r="O612" s="177" t="s">
        <v>24</v>
      </c>
      <c r="P612" s="177" t="s">
        <v>5</v>
      </c>
      <c r="Q612" s="44"/>
      <c r="R612" s="44"/>
      <c r="S612" s="44"/>
      <c r="T612" s="44"/>
      <c r="U612" s="44"/>
      <c r="V612" s="44"/>
      <c r="W612" s="44"/>
    </row>
    <row r="613" spans="1:23" x14ac:dyDescent="0.25">
      <c r="A613" s="172"/>
      <c r="B613" s="189"/>
      <c r="C613" s="85" t="s">
        <v>24</v>
      </c>
      <c r="D613" s="85" t="s">
        <v>5</v>
      </c>
      <c r="E613" s="85" t="s">
        <v>24</v>
      </c>
      <c r="F613" s="85" t="s">
        <v>5</v>
      </c>
      <c r="G613" s="85" t="s">
        <v>24</v>
      </c>
      <c r="H613" s="85" t="s">
        <v>5</v>
      </c>
      <c r="I613" s="85" t="s">
        <v>24</v>
      </c>
      <c r="J613" s="85" t="s">
        <v>5</v>
      </c>
      <c r="K613" s="85" t="s">
        <v>24</v>
      </c>
      <c r="L613" s="85" t="s">
        <v>5</v>
      </c>
      <c r="M613" s="85" t="s">
        <v>24</v>
      </c>
      <c r="N613" s="85" t="s">
        <v>5</v>
      </c>
      <c r="O613" s="177"/>
      <c r="P613" s="177"/>
      <c r="Q613" s="44"/>
      <c r="R613" s="44"/>
      <c r="S613" s="44"/>
      <c r="T613" s="44"/>
      <c r="U613" s="44"/>
      <c r="V613" s="44"/>
      <c r="W613" s="44"/>
    </row>
    <row r="614" spans="1:23" ht="24" x14ac:dyDescent="0.25">
      <c r="A614" s="184" t="s">
        <v>240</v>
      </c>
      <c r="B614" s="82" t="s">
        <v>199</v>
      </c>
      <c r="C614" s="1">
        <v>68</v>
      </c>
      <c r="D614" s="2">
        <v>0.34</v>
      </c>
      <c r="E614" s="1">
        <v>54</v>
      </c>
      <c r="F614" s="2">
        <v>0.27</v>
      </c>
      <c r="G614" s="1">
        <v>39</v>
      </c>
      <c r="H614" s="2">
        <v>0.19500000000000001</v>
      </c>
      <c r="I614" s="1">
        <v>29</v>
      </c>
      <c r="J614" s="2">
        <v>0.19333333333333333</v>
      </c>
      <c r="K614" s="1">
        <v>32</v>
      </c>
      <c r="L614" s="2">
        <v>0.18823529411764706</v>
      </c>
      <c r="M614" s="1">
        <v>10</v>
      </c>
      <c r="N614" s="2">
        <v>0.125</v>
      </c>
      <c r="O614" s="25">
        <v>232</v>
      </c>
      <c r="P614" s="2">
        <v>0.23200000000000001</v>
      </c>
      <c r="Q614" s="44"/>
      <c r="R614" s="44"/>
      <c r="S614" s="44"/>
      <c r="T614" s="44"/>
      <c r="U614" s="44"/>
      <c r="V614" s="44"/>
      <c r="W614" s="44"/>
    </row>
    <row r="615" spans="1:23" x14ac:dyDescent="0.25">
      <c r="A615" s="185"/>
      <c r="B615" s="82" t="s">
        <v>200</v>
      </c>
      <c r="C615" s="3">
        <v>54</v>
      </c>
      <c r="D615" s="2">
        <v>0.27</v>
      </c>
      <c r="E615" s="3">
        <v>77</v>
      </c>
      <c r="F615" s="2">
        <v>0.38500000000000001</v>
      </c>
      <c r="G615" s="3">
        <v>62</v>
      </c>
      <c r="H615" s="2">
        <v>0.31</v>
      </c>
      <c r="I615" s="3">
        <v>33</v>
      </c>
      <c r="J615" s="2">
        <v>0.22</v>
      </c>
      <c r="K615" s="3">
        <v>90</v>
      </c>
      <c r="L615" s="2">
        <v>0.52941176470588236</v>
      </c>
      <c r="M615" s="3">
        <v>10</v>
      </c>
      <c r="N615" s="2">
        <v>0.125</v>
      </c>
      <c r="O615" s="25">
        <v>326</v>
      </c>
      <c r="P615" s="2">
        <v>0.32600000000000001</v>
      </c>
      <c r="Q615" s="44"/>
      <c r="R615" s="44"/>
      <c r="S615" s="44"/>
      <c r="T615" s="44"/>
      <c r="U615" s="44"/>
      <c r="V615" s="44"/>
      <c r="W615" s="44"/>
    </row>
    <row r="616" spans="1:23" x14ac:dyDescent="0.25">
      <c r="A616" s="185"/>
      <c r="B616" s="82" t="s">
        <v>201</v>
      </c>
      <c r="C616" s="3">
        <v>17</v>
      </c>
      <c r="D616" s="2">
        <v>8.5000000000000006E-2</v>
      </c>
      <c r="E616" s="3">
        <v>20</v>
      </c>
      <c r="F616" s="2">
        <v>0.1</v>
      </c>
      <c r="G616" s="3">
        <v>19</v>
      </c>
      <c r="H616" s="2">
        <v>9.5000000000000001E-2</v>
      </c>
      <c r="I616" s="3">
        <v>27</v>
      </c>
      <c r="J616" s="2">
        <v>0.18</v>
      </c>
      <c r="K616" s="3">
        <v>20</v>
      </c>
      <c r="L616" s="2">
        <v>0.11764705882352941</v>
      </c>
      <c r="M616" s="3">
        <v>30</v>
      </c>
      <c r="N616" s="2">
        <v>0.375</v>
      </c>
      <c r="O616" s="25">
        <v>133</v>
      </c>
      <c r="P616" s="2">
        <v>0.13300000000000001</v>
      </c>
      <c r="Q616" s="44"/>
      <c r="R616" s="44"/>
      <c r="S616" s="44"/>
      <c r="T616" s="44"/>
      <c r="U616" s="44"/>
      <c r="V616" s="44"/>
      <c r="W616" s="44"/>
    </row>
    <row r="617" spans="1:23" x14ac:dyDescent="0.25">
      <c r="A617" s="185"/>
      <c r="B617" s="82" t="s">
        <v>202</v>
      </c>
      <c r="C617" s="3">
        <v>8</v>
      </c>
      <c r="D617" s="2">
        <v>0.04</v>
      </c>
      <c r="E617" s="3">
        <v>11</v>
      </c>
      <c r="F617" s="2">
        <v>5.5E-2</v>
      </c>
      <c r="G617" s="3">
        <v>8</v>
      </c>
      <c r="H617" s="2">
        <v>0.04</v>
      </c>
      <c r="I617" s="3">
        <v>21</v>
      </c>
      <c r="J617" s="2">
        <v>0.14000000000000001</v>
      </c>
      <c r="K617" s="3">
        <v>15</v>
      </c>
      <c r="L617" s="2">
        <v>8.8235294117647065E-2</v>
      </c>
      <c r="M617" s="3">
        <v>17</v>
      </c>
      <c r="N617" s="2">
        <v>0.21249999999999999</v>
      </c>
      <c r="O617" s="25">
        <v>80</v>
      </c>
      <c r="P617" s="2">
        <v>0.08</v>
      </c>
      <c r="Q617" s="44"/>
      <c r="R617" s="44"/>
      <c r="S617" s="44"/>
      <c r="T617" s="44"/>
      <c r="U617" s="44"/>
      <c r="V617" s="44"/>
      <c r="W617" s="44"/>
    </row>
    <row r="618" spans="1:23" x14ac:dyDescent="0.25">
      <c r="A618" s="185"/>
      <c r="B618" s="82" t="s">
        <v>203</v>
      </c>
      <c r="C618" s="3">
        <v>29</v>
      </c>
      <c r="D618" s="2">
        <v>0.14499999999999999</v>
      </c>
      <c r="E618" s="3">
        <v>8</v>
      </c>
      <c r="F618" s="2">
        <v>0.04</v>
      </c>
      <c r="G618" s="3">
        <v>31</v>
      </c>
      <c r="H618" s="2">
        <v>0.155</v>
      </c>
      <c r="I618" s="3">
        <v>17</v>
      </c>
      <c r="J618" s="2">
        <v>0.11333333333333333</v>
      </c>
      <c r="K618" s="3">
        <v>13</v>
      </c>
      <c r="L618" s="2">
        <v>7.6470588235294124E-2</v>
      </c>
      <c r="M618" s="3">
        <v>7</v>
      </c>
      <c r="N618" s="2">
        <v>8.7499999999999994E-2</v>
      </c>
      <c r="O618" s="25">
        <v>105</v>
      </c>
      <c r="P618" s="2">
        <v>0.105</v>
      </c>
      <c r="Q618" s="44"/>
      <c r="R618" s="44"/>
      <c r="S618" s="44"/>
      <c r="T618" s="44"/>
      <c r="U618" s="44"/>
      <c r="V618" s="44"/>
      <c r="W618" s="44"/>
    </row>
    <row r="619" spans="1:23" x14ac:dyDescent="0.25">
      <c r="A619" s="185"/>
      <c r="B619" s="82" t="s">
        <v>35</v>
      </c>
      <c r="C619" s="3">
        <v>24</v>
      </c>
      <c r="D619" s="2">
        <v>0.12</v>
      </c>
      <c r="E619" s="3">
        <v>30</v>
      </c>
      <c r="F619" s="2">
        <v>0.15</v>
      </c>
      <c r="G619" s="3">
        <v>41</v>
      </c>
      <c r="H619" s="2">
        <v>0.20499999999999999</v>
      </c>
      <c r="I619" s="3">
        <v>23</v>
      </c>
      <c r="J619" s="2">
        <v>0.15333333333333332</v>
      </c>
      <c r="K619" s="3"/>
      <c r="L619" s="2">
        <v>0</v>
      </c>
      <c r="M619" s="3">
        <v>6</v>
      </c>
      <c r="N619" s="2">
        <v>7.4999999999999997E-2</v>
      </c>
      <c r="O619" s="25">
        <v>124</v>
      </c>
      <c r="P619" s="2">
        <v>0.124</v>
      </c>
      <c r="Q619" s="44"/>
      <c r="R619" s="44"/>
      <c r="S619" s="44"/>
      <c r="T619" s="44"/>
      <c r="U619" s="44"/>
      <c r="V619" s="44"/>
      <c r="W619" s="44"/>
    </row>
    <row r="620" spans="1:23" x14ac:dyDescent="0.25">
      <c r="A620" s="165" t="s">
        <v>0</v>
      </c>
      <c r="B620" s="186"/>
      <c r="C620" s="24">
        <v>200</v>
      </c>
      <c r="D620" s="2">
        <v>1</v>
      </c>
      <c r="E620" s="24">
        <v>200</v>
      </c>
      <c r="F620" s="2">
        <v>1</v>
      </c>
      <c r="G620" s="24">
        <v>200</v>
      </c>
      <c r="H620" s="2">
        <v>1</v>
      </c>
      <c r="I620" s="24">
        <v>150</v>
      </c>
      <c r="J620" s="2">
        <v>1</v>
      </c>
      <c r="K620" s="24">
        <v>170</v>
      </c>
      <c r="L620" s="2">
        <v>1</v>
      </c>
      <c r="M620" s="24">
        <v>80</v>
      </c>
      <c r="N620" s="2">
        <v>1</v>
      </c>
      <c r="O620" s="25">
        <v>1000</v>
      </c>
      <c r="P620" s="2">
        <v>1</v>
      </c>
      <c r="Q620" s="44"/>
      <c r="R620" s="44"/>
      <c r="S620" s="44"/>
      <c r="T620" s="44"/>
      <c r="U620" s="44"/>
      <c r="V620" s="44"/>
      <c r="W620" s="44"/>
    </row>
    <row r="621" spans="1:23" x14ac:dyDescent="0.2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</row>
    <row r="622" spans="1:23" x14ac:dyDescent="0.25">
      <c r="A622" s="168"/>
      <c r="B622" s="187"/>
      <c r="C622" s="174" t="s">
        <v>1</v>
      </c>
      <c r="D622" s="175"/>
      <c r="E622" s="175"/>
      <c r="F622" s="175"/>
      <c r="G622" s="175"/>
      <c r="H622" s="175"/>
      <c r="I622" s="175"/>
      <c r="J622" s="175"/>
      <c r="K622" s="175"/>
      <c r="L622" s="175"/>
      <c r="M622" s="175"/>
      <c r="N622" s="176"/>
      <c r="O622" s="177" t="s">
        <v>0</v>
      </c>
      <c r="P622" s="177"/>
      <c r="Q622" s="44"/>
      <c r="R622" s="44"/>
      <c r="S622" s="44"/>
      <c r="T622" s="44"/>
      <c r="U622" s="44"/>
      <c r="V622" s="44"/>
      <c r="W622" s="44"/>
    </row>
    <row r="623" spans="1:23" x14ac:dyDescent="0.25">
      <c r="A623" s="170"/>
      <c r="B623" s="188"/>
      <c r="C623" s="174" t="s">
        <v>6</v>
      </c>
      <c r="D623" s="176"/>
      <c r="E623" s="174" t="s">
        <v>7</v>
      </c>
      <c r="F623" s="176"/>
      <c r="G623" s="174" t="s">
        <v>8</v>
      </c>
      <c r="H623" s="176"/>
      <c r="I623" s="174" t="s">
        <v>9</v>
      </c>
      <c r="J623" s="176"/>
      <c r="K623" s="174" t="s">
        <v>10</v>
      </c>
      <c r="L623" s="176"/>
      <c r="M623" s="174" t="s">
        <v>11</v>
      </c>
      <c r="N623" s="176"/>
      <c r="O623" s="177" t="s">
        <v>24</v>
      </c>
      <c r="P623" s="177" t="s">
        <v>5</v>
      </c>
      <c r="Q623" s="44"/>
      <c r="R623" s="44"/>
      <c r="S623" s="44"/>
      <c r="T623" s="44"/>
      <c r="U623" s="44"/>
      <c r="V623" s="44"/>
      <c r="W623" s="44"/>
    </row>
    <row r="624" spans="1:23" x14ac:dyDescent="0.25">
      <c r="A624" s="172"/>
      <c r="B624" s="189"/>
      <c r="C624" s="85" t="s">
        <v>24</v>
      </c>
      <c r="D624" s="85" t="s">
        <v>5</v>
      </c>
      <c r="E624" s="85" t="s">
        <v>24</v>
      </c>
      <c r="F624" s="85" t="s">
        <v>5</v>
      </c>
      <c r="G624" s="85" t="s">
        <v>24</v>
      </c>
      <c r="H624" s="85" t="s">
        <v>5</v>
      </c>
      <c r="I624" s="85" t="s">
        <v>24</v>
      </c>
      <c r="J624" s="85" t="s">
        <v>5</v>
      </c>
      <c r="K624" s="85" t="s">
        <v>24</v>
      </c>
      <c r="L624" s="85" t="s">
        <v>5</v>
      </c>
      <c r="M624" s="85" t="s">
        <v>24</v>
      </c>
      <c r="N624" s="85" t="s">
        <v>5</v>
      </c>
      <c r="O624" s="177"/>
      <c r="P624" s="177"/>
      <c r="Q624" s="44"/>
      <c r="R624" s="44"/>
      <c r="S624" s="44"/>
      <c r="T624" s="44"/>
      <c r="U624" s="44"/>
      <c r="V624" s="44"/>
      <c r="W624" s="44"/>
    </row>
    <row r="625" spans="1:23" ht="24" x14ac:dyDescent="0.25">
      <c r="A625" s="184" t="s">
        <v>241</v>
      </c>
      <c r="B625" s="82" t="s">
        <v>199</v>
      </c>
      <c r="C625" s="1">
        <v>51</v>
      </c>
      <c r="D625" s="2">
        <v>0.255</v>
      </c>
      <c r="E625" s="1">
        <v>40</v>
      </c>
      <c r="F625" s="2">
        <v>0.2</v>
      </c>
      <c r="G625" s="1">
        <v>33</v>
      </c>
      <c r="H625" s="2">
        <v>0.16500000000000001</v>
      </c>
      <c r="I625" s="1">
        <v>23</v>
      </c>
      <c r="J625" s="2">
        <v>0.15333333333333332</v>
      </c>
      <c r="K625" s="1">
        <v>41</v>
      </c>
      <c r="L625" s="2">
        <v>0.2411764705882353</v>
      </c>
      <c r="M625" s="1">
        <v>15</v>
      </c>
      <c r="N625" s="2">
        <v>0.1875</v>
      </c>
      <c r="O625" s="25">
        <v>203</v>
      </c>
      <c r="P625" s="2">
        <v>0.20300000000000001</v>
      </c>
      <c r="Q625" s="44"/>
      <c r="R625" s="44"/>
      <c r="S625" s="44"/>
      <c r="T625" s="44"/>
      <c r="U625" s="44"/>
      <c r="V625" s="44"/>
      <c r="W625" s="44"/>
    </row>
    <row r="626" spans="1:23" x14ac:dyDescent="0.25">
      <c r="A626" s="185"/>
      <c r="B626" s="82" t="s">
        <v>200</v>
      </c>
      <c r="C626" s="3">
        <v>73</v>
      </c>
      <c r="D626" s="2">
        <v>0.36499999999999999</v>
      </c>
      <c r="E626" s="3">
        <v>69</v>
      </c>
      <c r="F626" s="2">
        <v>0.34499999999999997</v>
      </c>
      <c r="G626" s="3">
        <v>91</v>
      </c>
      <c r="H626" s="2">
        <v>0.45500000000000002</v>
      </c>
      <c r="I626" s="3">
        <v>54</v>
      </c>
      <c r="J626" s="2">
        <v>0.36</v>
      </c>
      <c r="K626" s="3">
        <v>49</v>
      </c>
      <c r="L626" s="2">
        <v>0.28823529411764703</v>
      </c>
      <c r="M626" s="3">
        <v>18</v>
      </c>
      <c r="N626" s="2">
        <v>0.22500000000000001</v>
      </c>
      <c r="O626" s="25">
        <v>354</v>
      </c>
      <c r="P626" s="2">
        <v>0.35399999999999998</v>
      </c>
      <c r="Q626" s="44"/>
      <c r="R626" s="44"/>
      <c r="S626" s="44"/>
      <c r="T626" s="44"/>
      <c r="U626" s="44"/>
      <c r="V626" s="44"/>
      <c r="W626" s="44"/>
    </row>
    <row r="627" spans="1:23" x14ac:dyDescent="0.25">
      <c r="A627" s="185"/>
      <c r="B627" s="82" t="s">
        <v>201</v>
      </c>
      <c r="C627" s="3">
        <v>19</v>
      </c>
      <c r="D627" s="2">
        <v>9.5000000000000001E-2</v>
      </c>
      <c r="E627" s="3">
        <v>21</v>
      </c>
      <c r="F627" s="2">
        <v>0.105</v>
      </c>
      <c r="G627" s="3">
        <v>18</v>
      </c>
      <c r="H627" s="2">
        <v>0.09</v>
      </c>
      <c r="I627" s="3">
        <v>28</v>
      </c>
      <c r="J627" s="2">
        <v>0.18666666666666668</v>
      </c>
      <c r="K627" s="3">
        <v>26</v>
      </c>
      <c r="L627" s="2">
        <v>0.15294117647058825</v>
      </c>
      <c r="M627" s="3">
        <v>21</v>
      </c>
      <c r="N627" s="2">
        <v>0.26250000000000001</v>
      </c>
      <c r="O627" s="25">
        <v>133</v>
      </c>
      <c r="P627" s="2">
        <v>0.13300000000000001</v>
      </c>
      <c r="Q627" s="44"/>
      <c r="R627" s="44"/>
      <c r="S627" s="44"/>
      <c r="T627" s="44"/>
      <c r="U627" s="44"/>
      <c r="V627" s="44"/>
      <c r="W627" s="44"/>
    </row>
    <row r="628" spans="1:23" x14ac:dyDescent="0.25">
      <c r="A628" s="185"/>
      <c r="B628" s="82" t="s">
        <v>202</v>
      </c>
      <c r="C628" s="3">
        <v>12</v>
      </c>
      <c r="D628" s="2">
        <v>0.06</v>
      </c>
      <c r="E628" s="3">
        <v>15</v>
      </c>
      <c r="F628" s="2">
        <v>7.4999999999999997E-2</v>
      </c>
      <c r="G628" s="3">
        <v>10</v>
      </c>
      <c r="H628" s="2">
        <v>0.05</v>
      </c>
      <c r="I628" s="3">
        <v>15</v>
      </c>
      <c r="J628" s="2">
        <v>0.1</v>
      </c>
      <c r="K628" s="3">
        <v>17</v>
      </c>
      <c r="L628" s="2">
        <v>0.1</v>
      </c>
      <c r="M628" s="3">
        <v>11</v>
      </c>
      <c r="N628" s="2">
        <v>0.13750000000000001</v>
      </c>
      <c r="O628" s="25">
        <v>80</v>
      </c>
      <c r="P628" s="2">
        <v>0.08</v>
      </c>
      <c r="Q628" s="44"/>
      <c r="R628" s="44"/>
      <c r="S628" s="44"/>
      <c r="T628" s="44"/>
      <c r="U628" s="44"/>
      <c r="V628" s="44"/>
      <c r="W628" s="44"/>
    </row>
    <row r="629" spans="1:23" x14ac:dyDescent="0.25">
      <c r="A629" s="185"/>
      <c r="B629" s="82" t="s">
        <v>203</v>
      </c>
      <c r="C629" s="3">
        <v>33</v>
      </c>
      <c r="D629" s="2">
        <v>0.16500000000000001</v>
      </c>
      <c r="E629" s="3">
        <v>32</v>
      </c>
      <c r="F629" s="2">
        <v>0.16</v>
      </c>
      <c r="G629" s="3">
        <v>40</v>
      </c>
      <c r="H629" s="2">
        <v>0.2</v>
      </c>
      <c r="I629" s="3">
        <v>21</v>
      </c>
      <c r="J629" s="2">
        <v>0.14000000000000001</v>
      </c>
      <c r="K629" s="3">
        <v>24</v>
      </c>
      <c r="L629" s="2">
        <v>0.14117647058823529</v>
      </c>
      <c r="M629" s="3">
        <v>8</v>
      </c>
      <c r="N629" s="2">
        <v>0.1</v>
      </c>
      <c r="O629" s="25">
        <v>158</v>
      </c>
      <c r="P629" s="2">
        <v>0.158</v>
      </c>
      <c r="Q629" s="44"/>
      <c r="R629" s="44"/>
      <c r="S629" s="44"/>
      <c r="T629" s="44"/>
      <c r="U629" s="44"/>
      <c r="V629" s="44"/>
      <c r="W629" s="44"/>
    </row>
    <row r="630" spans="1:23" x14ac:dyDescent="0.25">
      <c r="A630" s="185"/>
      <c r="B630" s="82" t="s">
        <v>35</v>
      </c>
      <c r="C630" s="3">
        <v>12</v>
      </c>
      <c r="D630" s="2">
        <v>0.06</v>
      </c>
      <c r="E630" s="3">
        <v>23</v>
      </c>
      <c r="F630" s="2">
        <v>0.115</v>
      </c>
      <c r="G630" s="3">
        <v>8</v>
      </c>
      <c r="H630" s="2">
        <v>0.04</v>
      </c>
      <c r="I630" s="3">
        <v>9</v>
      </c>
      <c r="J630" s="2">
        <v>0.06</v>
      </c>
      <c r="K630" s="3">
        <v>13</v>
      </c>
      <c r="L630" s="2">
        <v>7.6470588235294124E-2</v>
      </c>
      <c r="M630" s="3">
        <v>7</v>
      </c>
      <c r="N630" s="2">
        <v>8.7499999999999994E-2</v>
      </c>
      <c r="O630" s="25">
        <v>72</v>
      </c>
      <c r="P630" s="2">
        <v>7.1999999999999995E-2</v>
      </c>
      <c r="Q630" s="44"/>
      <c r="R630" s="44"/>
      <c r="S630" s="44"/>
      <c r="T630" s="44"/>
      <c r="U630" s="44"/>
      <c r="V630" s="44"/>
      <c r="W630" s="44"/>
    </row>
    <row r="631" spans="1:23" x14ac:dyDescent="0.25">
      <c r="A631" s="165" t="s">
        <v>0</v>
      </c>
      <c r="B631" s="186"/>
      <c r="C631" s="24">
        <v>200</v>
      </c>
      <c r="D631" s="2">
        <v>1</v>
      </c>
      <c r="E631" s="24">
        <v>200</v>
      </c>
      <c r="F631" s="2">
        <v>1</v>
      </c>
      <c r="G631" s="24">
        <v>200</v>
      </c>
      <c r="H631" s="2">
        <v>1</v>
      </c>
      <c r="I631" s="24">
        <v>150</v>
      </c>
      <c r="J631" s="2">
        <v>1</v>
      </c>
      <c r="K631" s="24">
        <v>170</v>
      </c>
      <c r="L631" s="2">
        <v>1</v>
      </c>
      <c r="M631" s="24">
        <v>80</v>
      </c>
      <c r="N631" s="2">
        <v>1</v>
      </c>
      <c r="O631" s="25">
        <v>1000</v>
      </c>
      <c r="P631" s="2">
        <v>1</v>
      </c>
      <c r="Q631" s="44"/>
      <c r="R631" s="44"/>
      <c r="S631" s="44"/>
      <c r="T631" s="44"/>
      <c r="U631" s="44"/>
      <c r="V631" s="44"/>
      <c r="W631" s="44"/>
    </row>
    <row r="632" spans="1:23" x14ac:dyDescent="0.2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</row>
    <row r="633" spans="1:23" x14ac:dyDescent="0.25">
      <c r="A633" s="168"/>
      <c r="B633" s="187"/>
      <c r="C633" s="174" t="s">
        <v>1</v>
      </c>
      <c r="D633" s="175"/>
      <c r="E633" s="175"/>
      <c r="F633" s="175"/>
      <c r="G633" s="175"/>
      <c r="H633" s="175"/>
      <c r="I633" s="175"/>
      <c r="J633" s="175"/>
      <c r="K633" s="175"/>
      <c r="L633" s="175"/>
      <c r="M633" s="175"/>
      <c r="N633" s="176"/>
      <c r="O633" s="177" t="s">
        <v>0</v>
      </c>
      <c r="P633" s="177"/>
      <c r="Q633" s="44"/>
      <c r="R633" s="44"/>
      <c r="S633" s="44"/>
      <c r="T633" s="44"/>
      <c r="U633" s="44"/>
      <c r="V633" s="44"/>
      <c r="W633" s="44"/>
    </row>
    <row r="634" spans="1:23" x14ac:dyDescent="0.25">
      <c r="A634" s="170"/>
      <c r="B634" s="188"/>
      <c r="C634" s="174" t="s">
        <v>6</v>
      </c>
      <c r="D634" s="176"/>
      <c r="E634" s="174" t="s">
        <v>7</v>
      </c>
      <c r="F634" s="176"/>
      <c r="G634" s="174" t="s">
        <v>8</v>
      </c>
      <c r="H634" s="176"/>
      <c r="I634" s="174" t="s">
        <v>9</v>
      </c>
      <c r="J634" s="176"/>
      <c r="K634" s="174" t="s">
        <v>10</v>
      </c>
      <c r="L634" s="176"/>
      <c r="M634" s="174" t="s">
        <v>11</v>
      </c>
      <c r="N634" s="176"/>
      <c r="O634" s="177" t="s">
        <v>24</v>
      </c>
      <c r="P634" s="177" t="s">
        <v>5</v>
      </c>
      <c r="Q634" s="44"/>
      <c r="R634" s="44"/>
      <c r="S634" s="44"/>
      <c r="T634" s="44"/>
      <c r="U634" s="44"/>
      <c r="V634" s="44"/>
      <c r="W634" s="44"/>
    </row>
    <row r="635" spans="1:23" x14ac:dyDescent="0.25">
      <c r="A635" s="172"/>
      <c r="B635" s="189"/>
      <c r="C635" s="85" t="s">
        <v>24</v>
      </c>
      <c r="D635" s="85" t="s">
        <v>5</v>
      </c>
      <c r="E635" s="85" t="s">
        <v>24</v>
      </c>
      <c r="F635" s="85" t="s">
        <v>5</v>
      </c>
      <c r="G635" s="85" t="s">
        <v>24</v>
      </c>
      <c r="H635" s="85" t="s">
        <v>5</v>
      </c>
      <c r="I635" s="85" t="s">
        <v>24</v>
      </c>
      <c r="J635" s="85" t="s">
        <v>5</v>
      </c>
      <c r="K635" s="85" t="s">
        <v>24</v>
      </c>
      <c r="L635" s="85" t="s">
        <v>5</v>
      </c>
      <c r="M635" s="85" t="s">
        <v>24</v>
      </c>
      <c r="N635" s="85" t="s">
        <v>5</v>
      </c>
      <c r="O635" s="177"/>
      <c r="P635" s="177"/>
      <c r="Q635" s="44"/>
      <c r="R635" s="44"/>
      <c r="S635" s="44"/>
      <c r="T635" s="44"/>
      <c r="U635" s="44"/>
      <c r="V635" s="44"/>
      <c r="W635" s="44"/>
    </row>
    <row r="636" spans="1:23" ht="24" x14ac:dyDescent="0.25">
      <c r="A636" s="184" t="s">
        <v>242</v>
      </c>
      <c r="B636" s="82" t="s">
        <v>199</v>
      </c>
      <c r="C636" s="1">
        <v>74</v>
      </c>
      <c r="D636" s="2">
        <v>0.37</v>
      </c>
      <c r="E636" s="1">
        <v>69</v>
      </c>
      <c r="F636" s="2">
        <v>0.34499999999999997</v>
      </c>
      <c r="G636" s="1">
        <v>53</v>
      </c>
      <c r="H636" s="2">
        <v>0.26500000000000001</v>
      </c>
      <c r="I636" s="1">
        <v>54</v>
      </c>
      <c r="J636" s="2">
        <v>0.36</v>
      </c>
      <c r="K636" s="1">
        <v>52</v>
      </c>
      <c r="L636" s="2">
        <v>0.30588235294117649</v>
      </c>
      <c r="M636" s="1">
        <v>14</v>
      </c>
      <c r="N636" s="2">
        <v>0.17499999999999999</v>
      </c>
      <c r="O636" s="43">
        <v>316</v>
      </c>
      <c r="P636" s="2">
        <v>0.316</v>
      </c>
      <c r="Q636" s="44"/>
      <c r="R636" s="44"/>
      <c r="S636" s="44"/>
      <c r="T636" s="44"/>
      <c r="U636" s="44"/>
      <c r="V636" s="44"/>
      <c r="W636" s="44"/>
    </row>
    <row r="637" spans="1:23" x14ac:dyDescent="0.25">
      <c r="A637" s="185"/>
      <c r="B637" s="82" t="s">
        <v>200</v>
      </c>
      <c r="C637" s="3">
        <v>83</v>
      </c>
      <c r="D637" s="2">
        <v>0.41499999999999998</v>
      </c>
      <c r="E637" s="3">
        <v>77</v>
      </c>
      <c r="F637" s="2">
        <v>0.38500000000000001</v>
      </c>
      <c r="G637" s="3">
        <v>88</v>
      </c>
      <c r="H637" s="2">
        <v>0.44</v>
      </c>
      <c r="I637" s="3">
        <v>37</v>
      </c>
      <c r="J637" s="2">
        <v>0.24666666666666667</v>
      </c>
      <c r="K637" s="3">
        <v>61</v>
      </c>
      <c r="L637" s="2">
        <v>0.35882352941176471</v>
      </c>
      <c r="M637" s="3">
        <v>20</v>
      </c>
      <c r="N637" s="2">
        <v>0.25</v>
      </c>
      <c r="O637" s="25">
        <v>366</v>
      </c>
      <c r="P637" s="2">
        <v>0.36599999999999999</v>
      </c>
      <c r="Q637" s="44"/>
      <c r="R637" s="44"/>
      <c r="S637" s="44"/>
      <c r="T637" s="44"/>
      <c r="U637" s="44"/>
      <c r="V637" s="44"/>
      <c r="W637" s="44"/>
    </row>
    <row r="638" spans="1:23" x14ac:dyDescent="0.25">
      <c r="A638" s="185"/>
      <c r="B638" s="82" t="s">
        <v>201</v>
      </c>
      <c r="C638" s="3">
        <v>25</v>
      </c>
      <c r="D638" s="2">
        <v>0.125</v>
      </c>
      <c r="E638" s="3">
        <v>29</v>
      </c>
      <c r="F638" s="2">
        <v>0.14499999999999999</v>
      </c>
      <c r="G638" s="3">
        <v>29</v>
      </c>
      <c r="H638" s="2">
        <v>0.14499999999999999</v>
      </c>
      <c r="I638" s="3">
        <v>32</v>
      </c>
      <c r="J638" s="2">
        <v>0.21333333333333335</v>
      </c>
      <c r="K638" s="3">
        <v>33</v>
      </c>
      <c r="L638" s="2">
        <v>0.19411764705882353</v>
      </c>
      <c r="M638" s="3">
        <v>28</v>
      </c>
      <c r="N638" s="2">
        <v>0.35</v>
      </c>
      <c r="O638" s="25">
        <v>176</v>
      </c>
      <c r="P638" s="2">
        <v>0.17599999999999999</v>
      </c>
      <c r="Q638" s="44"/>
      <c r="R638" s="44"/>
      <c r="S638" s="44"/>
      <c r="T638" s="44"/>
      <c r="U638" s="44"/>
      <c r="V638" s="44"/>
      <c r="W638" s="44"/>
    </row>
    <row r="639" spans="1:23" x14ac:dyDescent="0.25">
      <c r="A639" s="185"/>
      <c r="B639" s="82" t="s">
        <v>202</v>
      </c>
      <c r="C639" s="3">
        <v>9</v>
      </c>
      <c r="D639" s="2">
        <v>4.4999999999999998E-2</v>
      </c>
      <c r="E639" s="3">
        <v>10</v>
      </c>
      <c r="F639" s="2">
        <v>0.05</v>
      </c>
      <c r="G639" s="3">
        <v>14</v>
      </c>
      <c r="H639" s="2">
        <v>7.0000000000000007E-2</v>
      </c>
      <c r="I639" s="3">
        <v>12</v>
      </c>
      <c r="J639" s="2">
        <v>0.08</v>
      </c>
      <c r="K639" s="3">
        <v>14</v>
      </c>
      <c r="L639" s="2">
        <v>8.2352941176470587E-2</v>
      </c>
      <c r="M639" s="3">
        <v>15</v>
      </c>
      <c r="N639" s="2">
        <v>0.1875</v>
      </c>
      <c r="O639" s="25">
        <v>74</v>
      </c>
      <c r="P639" s="2">
        <v>7.3999999999999996E-2</v>
      </c>
      <c r="Q639" s="44"/>
      <c r="R639" s="44"/>
      <c r="S639" s="44"/>
      <c r="T639" s="44"/>
      <c r="U639" s="44"/>
      <c r="V639" s="44"/>
      <c r="W639" s="44"/>
    </row>
    <row r="640" spans="1:23" x14ac:dyDescent="0.25">
      <c r="A640" s="185"/>
      <c r="B640" s="82" t="s">
        <v>203</v>
      </c>
      <c r="C640" s="3">
        <v>3</v>
      </c>
      <c r="D640" s="2">
        <v>1.4999999999999999E-2</v>
      </c>
      <c r="E640" s="3"/>
      <c r="F640" s="2">
        <v>0</v>
      </c>
      <c r="G640" s="3">
        <v>6</v>
      </c>
      <c r="H640" s="2">
        <v>0.03</v>
      </c>
      <c r="I640" s="3">
        <v>4</v>
      </c>
      <c r="J640" s="2">
        <v>2.6666666666666668E-2</v>
      </c>
      <c r="K640" s="3">
        <v>1</v>
      </c>
      <c r="L640" s="2">
        <v>5.8823529411764705E-3</v>
      </c>
      <c r="M640" s="3">
        <v>1</v>
      </c>
      <c r="N640" s="2">
        <v>1.2500000000000001E-2</v>
      </c>
      <c r="O640" s="25">
        <v>15</v>
      </c>
      <c r="P640" s="2">
        <v>1.4999999999999999E-2</v>
      </c>
      <c r="Q640" s="44"/>
      <c r="R640" s="44"/>
      <c r="S640" s="44"/>
      <c r="T640" s="44"/>
      <c r="U640" s="44"/>
      <c r="V640" s="44"/>
      <c r="W640" s="44"/>
    </row>
    <row r="641" spans="1:23" x14ac:dyDescent="0.25">
      <c r="A641" s="185"/>
      <c r="B641" s="82" t="s">
        <v>35</v>
      </c>
      <c r="C641" s="3">
        <v>6</v>
      </c>
      <c r="D641" s="2">
        <v>0.03</v>
      </c>
      <c r="E641" s="3">
        <v>15</v>
      </c>
      <c r="F641" s="2">
        <v>7.4999999999999997E-2</v>
      </c>
      <c r="G641" s="3">
        <v>10</v>
      </c>
      <c r="H641" s="2">
        <v>0.05</v>
      </c>
      <c r="I641" s="3">
        <v>11</v>
      </c>
      <c r="J641" s="2">
        <v>7.3333333333333334E-2</v>
      </c>
      <c r="K641" s="3">
        <v>9</v>
      </c>
      <c r="L641" s="2">
        <v>5.2941176470588235E-2</v>
      </c>
      <c r="M641" s="3">
        <v>2</v>
      </c>
      <c r="N641" s="2">
        <v>2.5000000000000001E-2</v>
      </c>
      <c r="O641" s="25">
        <v>53</v>
      </c>
      <c r="P641" s="2">
        <v>5.2999999999999999E-2</v>
      </c>
      <c r="Q641" s="44"/>
      <c r="R641" s="44"/>
      <c r="S641" s="44"/>
      <c r="T641" s="44"/>
      <c r="U641" s="44"/>
      <c r="V641" s="44"/>
      <c r="W641" s="44"/>
    </row>
    <row r="642" spans="1:23" x14ac:dyDescent="0.25">
      <c r="A642" s="165" t="s">
        <v>0</v>
      </c>
      <c r="B642" s="186"/>
      <c r="C642" s="24">
        <v>200</v>
      </c>
      <c r="D642" s="2">
        <v>1</v>
      </c>
      <c r="E642" s="24">
        <v>200</v>
      </c>
      <c r="F642" s="2">
        <v>1</v>
      </c>
      <c r="G642" s="24">
        <v>200</v>
      </c>
      <c r="H642" s="2">
        <v>1</v>
      </c>
      <c r="I642" s="24">
        <v>150</v>
      </c>
      <c r="J642" s="2">
        <v>1</v>
      </c>
      <c r="K642" s="24">
        <v>170</v>
      </c>
      <c r="L642" s="2">
        <v>1</v>
      </c>
      <c r="M642" s="24">
        <v>80</v>
      </c>
      <c r="N642" s="2">
        <v>1</v>
      </c>
      <c r="O642" s="25">
        <v>1000</v>
      </c>
      <c r="P642" s="2">
        <v>1</v>
      </c>
      <c r="Q642" s="44"/>
      <c r="R642" s="44"/>
      <c r="S642" s="44"/>
      <c r="T642" s="44"/>
      <c r="U642" s="44"/>
      <c r="V642" s="44"/>
      <c r="W642" s="44"/>
    </row>
    <row r="643" spans="1:23" x14ac:dyDescent="0.2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</row>
    <row r="644" spans="1:23" x14ac:dyDescent="0.25">
      <c r="A644" s="168"/>
      <c r="B644" s="187"/>
      <c r="C644" s="174" t="s">
        <v>1</v>
      </c>
      <c r="D644" s="175"/>
      <c r="E644" s="175"/>
      <c r="F644" s="175"/>
      <c r="G644" s="175"/>
      <c r="H644" s="175"/>
      <c r="I644" s="175"/>
      <c r="J644" s="175"/>
      <c r="K644" s="175"/>
      <c r="L644" s="175"/>
      <c r="M644" s="175"/>
      <c r="N644" s="176"/>
      <c r="O644" s="177" t="s">
        <v>0</v>
      </c>
      <c r="P644" s="177"/>
      <c r="Q644" s="44"/>
      <c r="R644" s="44"/>
      <c r="S644" s="44"/>
      <c r="T644" s="44"/>
      <c r="U644" s="44"/>
      <c r="V644" s="44"/>
      <c r="W644" s="44"/>
    </row>
    <row r="645" spans="1:23" x14ac:dyDescent="0.25">
      <c r="A645" s="170"/>
      <c r="B645" s="188"/>
      <c r="C645" s="174" t="s">
        <v>6</v>
      </c>
      <c r="D645" s="176"/>
      <c r="E645" s="174" t="s">
        <v>7</v>
      </c>
      <c r="F645" s="176"/>
      <c r="G645" s="174" t="s">
        <v>8</v>
      </c>
      <c r="H645" s="176"/>
      <c r="I645" s="174" t="s">
        <v>9</v>
      </c>
      <c r="J645" s="176"/>
      <c r="K645" s="174" t="s">
        <v>10</v>
      </c>
      <c r="L645" s="176"/>
      <c r="M645" s="174" t="s">
        <v>11</v>
      </c>
      <c r="N645" s="176"/>
      <c r="O645" s="177" t="s">
        <v>24</v>
      </c>
      <c r="P645" s="177" t="s">
        <v>5</v>
      </c>
      <c r="Q645" s="44"/>
      <c r="R645" s="44"/>
      <c r="S645" s="44"/>
      <c r="T645" s="44"/>
      <c r="U645" s="44"/>
      <c r="V645" s="44"/>
      <c r="W645" s="44"/>
    </row>
    <row r="646" spans="1:23" x14ac:dyDescent="0.25">
      <c r="A646" s="172"/>
      <c r="B646" s="189"/>
      <c r="C646" s="85" t="s">
        <v>24</v>
      </c>
      <c r="D646" s="85" t="s">
        <v>5</v>
      </c>
      <c r="E646" s="85" t="s">
        <v>24</v>
      </c>
      <c r="F646" s="85" t="s">
        <v>5</v>
      </c>
      <c r="G646" s="85" t="s">
        <v>24</v>
      </c>
      <c r="H646" s="85" t="s">
        <v>5</v>
      </c>
      <c r="I646" s="85" t="s">
        <v>24</v>
      </c>
      <c r="J646" s="85" t="s">
        <v>5</v>
      </c>
      <c r="K646" s="85" t="s">
        <v>24</v>
      </c>
      <c r="L646" s="85" t="s">
        <v>5</v>
      </c>
      <c r="M646" s="85" t="s">
        <v>24</v>
      </c>
      <c r="N646" s="85" t="s">
        <v>5</v>
      </c>
      <c r="O646" s="177"/>
      <c r="P646" s="177"/>
      <c r="Q646" s="44"/>
      <c r="R646" s="44"/>
      <c r="S646" s="44"/>
      <c r="T646" s="44"/>
      <c r="U646" s="44"/>
      <c r="V646" s="44"/>
      <c r="W646" s="44"/>
    </row>
    <row r="647" spans="1:23" ht="24" x14ac:dyDescent="0.25">
      <c r="A647" s="184" t="s">
        <v>243</v>
      </c>
      <c r="B647" s="82" t="s">
        <v>199</v>
      </c>
      <c r="C647" s="1">
        <v>14</v>
      </c>
      <c r="D647" s="2">
        <v>7.0000000000000007E-2</v>
      </c>
      <c r="E647" s="1">
        <v>21</v>
      </c>
      <c r="F647" s="2">
        <v>0.105</v>
      </c>
      <c r="G647" s="1">
        <v>16</v>
      </c>
      <c r="H647" s="2">
        <v>0.08</v>
      </c>
      <c r="I647" s="1">
        <v>18</v>
      </c>
      <c r="J647" s="2">
        <v>0.12</v>
      </c>
      <c r="K647" s="1">
        <v>9</v>
      </c>
      <c r="L647" s="2">
        <v>5.2941176470588235E-2</v>
      </c>
      <c r="M647" s="1">
        <v>1</v>
      </c>
      <c r="N647" s="2">
        <v>1.2500000000000001E-2</v>
      </c>
      <c r="O647" s="25">
        <v>79</v>
      </c>
      <c r="P647" s="2">
        <v>7.9000000000000001E-2</v>
      </c>
      <c r="Q647" s="44"/>
      <c r="R647" s="44"/>
      <c r="S647" s="44"/>
      <c r="T647" s="44"/>
      <c r="U647" s="44"/>
      <c r="V647" s="44"/>
      <c r="W647" s="44"/>
    </row>
    <row r="648" spans="1:23" x14ac:dyDescent="0.25">
      <c r="A648" s="185"/>
      <c r="B648" s="82" t="s">
        <v>200</v>
      </c>
      <c r="C648" s="3">
        <v>32</v>
      </c>
      <c r="D648" s="2">
        <v>0.16</v>
      </c>
      <c r="E648" s="3">
        <v>24</v>
      </c>
      <c r="F648" s="2">
        <v>0.12</v>
      </c>
      <c r="G648" s="3">
        <v>24</v>
      </c>
      <c r="H648" s="2">
        <v>0.12</v>
      </c>
      <c r="I648" s="3">
        <v>24</v>
      </c>
      <c r="J648" s="2">
        <v>0.16</v>
      </c>
      <c r="K648" s="3">
        <v>22</v>
      </c>
      <c r="L648" s="2">
        <v>0.12941176470588237</v>
      </c>
      <c r="M648" s="3">
        <v>4</v>
      </c>
      <c r="N648" s="2">
        <v>0.05</v>
      </c>
      <c r="O648" s="25">
        <v>130</v>
      </c>
      <c r="P648" s="2">
        <v>0.13</v>
      </c>
      <c r="Q648" s="44"/>
      <c r="R648" s="44"/>
      <c r="S648" s="44"/>
      <c r="T648" s="44"/>
      <c r="U648" s="44"/>
      <c r="V648" s="44"/>
      <c r="W648" s="44"/>
    </row>
    <row r="649" spans="1:23" x14ac:dyDescent="0.25">
      <c r="A649" s="185"/>
      <c r="B649" s="82" t="s">
        <v>201</v>
      </c>
      <c r="C649" s="3">
        <v>54</v>
      </c>
      <c r="D649" s="2">
        <v>0.27</v>
      </c>
      <c r="E649" s="3">
        <v>51</v>
      </c>
      <c r="F649" s="2">
        <v>0.255</v>
      </c>
      <c r="G649" s="3">
        <v>59</v>
      </c>
      <c r="H649" s="2">
        <v>0.29499999999999998</v>
      </c>
      <c r="I649" s="3">
        <v>43</v>
      </c>
      <c r="J649" s="2">
        <v>0.28666666666666668</v>
      </c>
      <c r="K649" s="3">
        <v>80</v>
      </c>
      <c r="L649" s="2">
        <v>0.47058823529411764</v>
      </c>
      <c r="M649" s="3">
        <v>50</v>
      </c>
      <c r="N649" s="2">
        <v>0.625</v>
      </c>
      <c r="O649" s="25">
        <v>337</v>
      </c>
      <c r="P649" s="2">
        <v>0.33700000000000002</v>
      </c>
      <c r="Q649" s="44"/>
      <c r="R649" s="44"/>
      <c r="S649" s="44"/>
      <c r="T649" s="44"/>
      <c r="U649" s="44"/>
      <c r="V649" s="44"/>
      <c r="W649" s="44"/>
    </row>
    <row r="650" spans="1:23" x14ac:dyDescent="0.25">
      <c r="A650" s="185"/>
      <c r="B650" s="82" t="s">
        <v>202</v>
      </c>
      <c r="C650" s="3">
        <v>30</v>
      </c>
      <c r="D650" s="2">
        <v>0.15</v>
      </c>
      <c r="E650" s="3">
        <v>17</v>
      </c>
      <c r="F650" s="2">
        <v>8.5000000000000006E-2</v>
      </c>
      <c r="G650" s="3">
        <v>28</v>
      </c>
      <c r="H650" s="2">
        <v>0.14000000000000001</v>
      </c>
      <c r="I650" s="3">
        <v>33</v>
      </c>
      <c r="J650" s="2">
        <v>0.22</v>
      </c>
      <c r="K650" s="3">
        <v>34</v>
      </c>
      <c r="L650" s="2">
        <v>0.2</v>
      </c>
      <c r="M650" s="3">
        <v>21</v>
      </c>
      <c r="N650" s="2">
        <v>0.26250000000000001</v>
      </c>
      <c r="O650" s="25">
        <v>163</v>
      </c>
      <c r="P650" s="2">
        <v>0.16300000000000001</v>
      </c>
      <c r="Q650" s="44"/>
      <c r="R650" s="44"/>
      <c r="S650" s="44"/>
      <c r="T650" s="44"/>
      <c r="U650" s="44"/>
      <c r="V650" s="44"/>
      <c r="W650" s="44"/>
    </row>
    <row r="651" spans="1:23" x14ac:dyDescent="0.25">
      <c r="A651" s="185"/>
      <c r="B651" s="82" t="s">
        <v>203</v>
      </c>
      <c r="C651" s="3">
        <v>39</v>
      </c>
      <c r="D651" s="2">
        <v>0.19500000000000001</v>
      </c>
      <c r="E651" s="3">
        <v>65</v>
      </c>
      <c r="F651" s="2">
        <v>0.32500000000000001</v>
      </c>
      <c r="G651" s="3">
        <v>42</v>
      </c>
      <c r="H651" s="2">
        <v>0.21</v>
      </c>
      <c r="I651" s="3">
        <v>30</v>
      </c>
      <c r="J651" s="2">
        <v>0.2</v>
      </c>
      <c r="K651" s="3">
        <v>18</v>
      </c>
      <c r="L651" s="2">
        <v>0.10588235294117647</v>
      </c>
      <c r="M651" s="3">
        <v>3</v>
      </c>
      <c r="N651" s="2">
        <v>3.7499999999999999E-2</v>
      </c>
      <c r="O651" s="25">
        <v>197</v>
      </c>
      <c r="P651" s="2">
        <v>0.19700000000000001</v>
      </c>
      <c r="Q651" s="44"/>
      <c r="R651" s="44"/>
      <c r="S651" s="44"/>
      <c r="T651" s="44"/>
      <c r="U651" s="44"/>
      <c r="V651" s="44"/>
      <c r="W651" s="44"/>
    </row>
    <row r="652" spans="1:23" x14ac:dyDescent="0.25">
      <c r="A652" s="185"/>
      <c r="B652" s="82" t="s">
        <v>35</v>
      </c>
      <c r="C652" s="3">
        <v>31</v>
      </c>
      <c r="D652" s="2">
        <v>0.155</v>
      </c>
      <c r="E652" s="3">
        <v>22</v>
      </c>
      <c r="F652" s="2">
        <v>0.11</v>
      </c>
      <c r="G652" s="3">
        <v>31</v>
      </c>
      <c r="H652" s="2">
        <v>0.155</v>
      </c>
      <c r="I652" s="3">
        <v>2</v>
      </c>
      <c r="J652" s="2">
        <v>1.3333333333333334E-2</v>
      </c>
      <c r="K652" s="3">
        <v>7</v>
      </c>
      <c r="L652" s="2">
        <v>4.1176470588235294E-2</v>
      </c>
      <c r="M652" s="3">
        <v>1</v>
      </c>
      <c r="N652" s="2">
        <v>1.2500000000000001E-2</v>
      </c>
      <c r="O652" s="25">
        <v>94</v>
      </c>
      <c r="P652" s="2">
        <v>9.4E-2</v>
      </c>
      <c r="Q652" s="44"/>
      <c r="R652" s="44"/>
      <c r="S652" s="44"/>
      <c r="T652" s="44"/>
      <c r="U652" s="44"/>
      <c r="V652" s="44"/>
      <c r="W652" s="44"/>
    </row>
    <row r="653" spans="1:23" x14ac:dyDescent="0.25">
      <c r="A653" s="165" t="s">
        <v>0</v>
      </c>
      <c r="B653" s="186"/>
      <c r="C653" s="24">
        <v>200</v>
      </c>
      <c r="D653" s="2">
        <v>1</v>
      </c>
      <c r="E653" s="24">
        <v>200</v>
      </c>
      <c r="F653" s="2">
        <v>1</v>
      </c>
      <c r="G653" s="24">
        <v>200</v>
      </c>
      <c r="H653" s="2">
        <v>1</v>
      </c>
      <c r="I653" s="24">
        <v>150</v>
      </c>
      <c r="J653" s="2">
        <v>1</v>
      </c>
      <c r="K653" s="24">
        <v>170</v>
      </c>
      <c r="L653" s="2">
        <v>1</v>
      </c>
      <c r="M653" s="24">
        <v>80</v>
      </c>
      <c r="N653" s="2">
        <v>1</v>
      </c>
      <c r="O653" s="25">
        <v>1000</v>
      </c>
      <c r="P653" s="2">
        <v>1</v>
      </c>
      <c r="Q653" s="44"/>
      <c r="R653" s="44"/>
      <c r="S653" s="44"/>
      <c r="T653" s="44"/>
      <c r="U653" s="44"/>
      <c r="V653" s="44"/>
      <c r="W653" s="44"/>
    </row>
    <row r="654" spans="1:23" x14ac:dyDescent="0.2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</row>
    <row r="655" spans="1:23" x14ac:dyDescent="0.25">
      <c r="A655" s="168"/>
      <c r="B655" s="187"/>
      <c r="C655" s="174" t="s">
        <v>1</v>
      </c>
      <c r="D655" s="175"/>
      <c r="E655" s="175"/>
      <c r="F655" s="175"/>
      <c r="G655" s="175"/>
      <c r="H655" s="175"/>
      <c r="I655" s="175"/>
      <c r="J655" s="175"/>
      <c r="K655" s="175"/>
      <c r="L655" s="175"/>
      <c r="M655" s="175"/>
      <c r="N655" s="176"/>
      <c r="O655" s="177" t="s">
        <v>0</v>
      </c>
      <c r="P655" s="177"/>
      <c r="Q655" s="44"/>
      <c r="R655" s="44"/>
      <c r="S655" s="44"/>
      <c r="T655" s="44"/>
      <c r="U655" s="44"/>
      <c r="V655" s="44"/>
      <c r="W655" s="44"/>
    </row>
    <row r="656" spans="1:23" x14ac:dyDescent="0.25">
      <c r="A656" s="170"/>
      <c r="B656" s="188"/>
      <c r="C656" s="174" t="s">
        <v>6</v>
      </c>
      <c r="D656" s="176"/>
      <c r="E656" s="174" t="s">
        <v>7</v>
      </c>
      <c r="F656" s="176"/>
      <c r="G656" s="174" t="s">
        <v>8</v>
      </c>
      <c r="H656" s="176"/>
      <c r="I656" s="174" t="s">
        <v>9</v>
      </c>
      <c r="J656" s="176"/>
      <c r="K656" s="174" t="s">
        <v>10</v>
      </c>
      <c r="L656" s="176"/>
      <c r="M656" s="174" t="s">
        <v>11</v>
      </c>
      <c r="N656" s="176"/>
      <c r="O656" s="177" t="s">
        <v>24</v>
      </c>
      <c r="P656" s="177" t="s">
        <v>5</v>
      </c>
      <c r="Q656" s="44"/>
      <c r="R656" s="44"/>
      <c r="S656" s="44"/>
      <c r="T656" s="44"/>
      <c r="U656" s="44"/>
      <c r="V656" s="44"/>
      <c r="W656" s="44"/>
    </row>
    <row r="657" spans="1:23" x14ac:dyDescent="0.25">
      <c r="A657" s="172"/>
      <c r="B657" s="189"/>
      <c r="C657" s="85" t="s">
        <v>24</v>
      </c>
      <c r="D657" s="85" t="s">
        <v>5</v>
      </c>
      <c r="E657" s="85" t="s">
        <v>24</v>
      </c>
      <c r="F657" s="85" t="s">
        <v>5</v>
      </c>
      <c r="G657" s="85" t="s">
        <v>24</v>
      </c>
      <c r="H657" s="85" t="s">
        <v>5</v>
      </c>
      <c r="I657" s="85" t="s">
        <v>24</v>
      </c>
      <c r="J657" s="85" t="s">
        <v>5</v>
      </c>
      <c r="K657" s="85" t="s">
        <v>24</v>
      </c>
      <c r="L657" s="85" t="s">
        <v>5</v>
      </c>
      <c r="M657" s="85" t="s">
        <v>24</v>
      </c>
      <c r="N657" s="85" t="s">
        <v>5</v>
      </c>
      <c r="O657" s="177"/>
      <c r="P657" s="177"/>
      <c r="Q657" s="44"/>
      <c r="R657" s="44"/>
      <c r="S657" s="44"/>
      <c r="T657" s="44"/>
      <c r="U657" s="44"/>
      <c r="V657" s="44"/>
      <c r="W657" s="44"/>
    </row>
    <row r="658" spans="1:23" ht="24" x14ac:dyDescent="0.25">
      <c r="A658" s="184" t="s">
        <v>244</v>
      </c>
      <c r="B658" s="82" t="s">
        <v>199</v>
      </c>
      <c r="C658" s="1">
        <v>17</v>
      </c>
      <c r="D658" s="2">
        <v>8.5000000000000006E-2</v>
      </c>
      <c r="E658" s="1">
        <v>18</v>
      </c>
      <c r="F658" s="2">
        <v>0.09</v>
      </c>
      <c r="G658" s="1">
        <v>15</v>
      </c>
      <c r="H658" s="2">
        <v>7.4999999999999997E-2</v>
      </c>
      <c r="I658" s="1">
        <v>12</v>
      </c>
      <c r="J658" s="2">
        <v>0.08</v>
      </c>
      <c r="K658" s="1">
        <v>15</v>
      </c>
      <c r="L658" s="2">
        <v>8.8235294117647065E-2</v>
      </c>
      <c r="M658" s="1">
        <v>4</v>
      </c>
      <c r="N658" s="2">
        <v>0.05</v>
      </c>
      <c r="O658" s="25">
        <v>81</v>
      </c>
      <c r="P658" s="2">
        <v>8.1000000000000003E-2</v>
      </c>
      <c r="Q658" s="44"/>
      <c r="R658" s="44"/>
      <c r="S658" s="44"/>
      <c r="T658" s="44"/>
      <c r="U658" s="44"/>
      <c r="V658" s="44"/>
      <c r="W658" s="44"/>
    </row>
    <row r="659" spans="1:23" x14ac:dyDescent="0.25">
      <c r="A659" s="185"/>
      <c r="B659" s="82" t="s">
        <v>200</v>
      </c>
      <c r="C659" s="3">
        <v>21</v>
      </c>
      <c r="D659" s="2">
        <v>0.105</v>
      </c>
      <c r="E659" s="3">
        <v>24</v>
      </c>
      <c r="F659" s="2">
        <v>0.12</v>
      </c>
      <c r="G659" s="3">
        <v>17</v>
      </c>
      <c r="H659" s="2">
        <v>8.5000000000000006E-2</v>
      </c>
      <c r="I659" s="3">
        <v>16</v>
      </c>
      <c r="J659" s="2">
        <v>0.10666666666666667</v>
      </c>
      <c r="K659" s="3">
        <v>18</v>
      </c>
      <c r="L659" s="2">
        <v>0.10588235294117647</v>
      </c>
      <c r="M659" s="3">
        <v>10</v>
      </c>
      <c r="N659" s="2">
        <v>0.125</v>
      </c>
      <c r="O659" s="25">
        <v>106</v>
      </c>
      <c r="P659" s="2">
        <v>0.106</v>
      </c>
      <c r="Q659" s="44"/>
      <c r="R659" s="44"/>
      <c r="S659" s="44"/>
      <c r="T659" s="44"/>
      <c r="U659" s="44"/>
      <c r="V659" s="44"/>
      <c r="W659" s="44"/>
    </row>
    <row r="660" spans="1:23" x14ac:dyDescent="0.25">
      <c r="A660" s="185"/>
      <c r="B660" s="82" t="s">
        <v>201</v>
      </c>
      <c r="C660" s="3">
        <v>76</v>
      </c>
      <c r="D660" s="2">
        <v>0.38</v>
      </c>
      <c r="E660" s="3">
        <v>81</v>
      </c>
      <c r="F660" s="2">
        <v>0.40500000000000003</v>
      </c>
      <c r="G660" s="3">
        <v>73</v>
      </c>
      <c r="H660" s="2">
        <v>0.36499999999999999</v>
      </c>
      <c r="I660" s="3">
        <v>70</v>
      </c>
      <c r="J660" s="2">
        <v>0.46666666666666667</v>
      </c>
      <c r="K660" s="3">
        <v>92</v>
      </c>
      <c r="L660" s="2">
        <v>0.54117647058823526</v>
      </c>
      <c r="M660" s="3">
        <v>45</v>
      </c>
      <c r="N660" s="2">
        <v>0.5625</v>
      </c>
      <c r="O660" s="25">
        <v>437</v>
      </c>
      <c r="P660" s="2">
        <v>0.437</v>
      </c>
      <c r="Q660" s="44"/>
      <c r="R660" s="44"/>
      <c r="S660" s="44"/>
      <c r="T660" s="44"/>
      <c r="U660" s="44"/>
      <c r="V660" s="44"/>
      <c r="W660" s="44"/>
    </row>
    <row r="661" spans="1:23" x14ac:dyDescent="0.25">
      <c r="A661" s="185"/>
      <c r="B661" s="82" t="s">
        <v>202</v>
      </c>
      <c r="C661" s="3">
        <v>65</v>
      </c>
      <c r="D661" s="2">
        <v>0.32500000000000001</v>
      </c>
      <c r="E661" s="3">
        <v>62</v>
      </c>
      <c r="F661" s="2">
        <v>0.31</v>
      </c>
      <c r="G661" s="3">
        <v>67</v>
      </c>
      <c r="H661" s="2">
        <v>0.33500000000000002</v>
      </c>
      <c r="I661" s="3">
        <v>37</v>
      </c>
      <c r="J661" s="2">
        <v>0.24666666666666667</v>
      </c>
      <c r="K661" s="3">
        <v>40</v>
      </c>
      <c r="L661" s="2">
        <v>0.23529411764705882</v>
      </c>
      <c r="M661" s="3">
        <v>18</v>
      </c>
      <c r="N661" s="2">
        <v>0.22500000000000001</v>
      </c>
      <c r="O661" s="25">
        <v>289</v>
      </c>
      <c r="P661" s="2">
        <v>0.28899999999999998</v>
      </c>
      <c r="Q661" s="44"/>
      <c r="R661" s="44"/>
      <c r="S661" s="44"/>
      <c r="T661" s="44"/>
      <c r="U661" s="44"/>
      <c r="V661" s="44"/>
      <c r="W661" s="44"/>
    </row>
    <row r="662" spans="1:23" x14ac:dyDescent="0.25">
      <c r="A662" s="185"/>
      <c r="B662" s="82" t="s">
        <v>203</v>
      </c>
      <c r="C662" s="3">
        <v>3</v>
      </c>
      <c r="D662" s="2">
        <v>1.4999999999999999E-2</v>
      </c>
      <c r="E662" s="3">
        <v>2</v>
      </c>
      <c r="F662" s="2">
        <v>0.01</v>
      </c>
      <c r="G662" s="3">
        <v>6</v>
      </c>
      <c r="H662" s="2">
        <v>0.03</v>
      </c>
      <c r="I662" s="3"/>
      <c r="J662" s="2">
        <v>0</v>
      </c>
      <c r="K662" s="3">
        <v>2</v>
      </c>
      <c r="L662" s="2">
        <v>1.1764705882352941E-2</v>
      </c>
      <c r="M662" s="3"/>
      <c r="N662" s="2">
        <v>0</v>
      </c>
      <c r="O662" s="25">
        <v>13</v>
      </c>
      <c r="P662" s="2">
        <v>1.2999999999999999E-2</v>
      </c>
      <c r="Q662" s="44"/>
      <c r="R662" s="44"/>
      <c r="S662" s="44"/>
      <c r="T662" s="44"/>
      <c r="U662" s="44"/>
      <c r="V662" s="44"/>
      <c r="W662" s="44"/>
    </row>
    <row r="663" spans="1:23" x14ac:dyDescent="0.25">
      <c r="A663" s="185"/>
      <c r="B663" s="82" t="s">
        <v>35</v>
      </c>
      <c r="C663" s="3">
        <v>18</v>
      </c>
      <c r="D663" s="2">
        <v>0.09</v>
      </c>
      <c r="E663" s="3">
        <v>13</v>
      </c>
      <c r="F663" s="2">
        <v>6.5000000000000002E-2</v>
      </c>
      <c r="G663" s="3">
        <v>22</v>
      </c>
      <c r="H663" s="2">
        <v>0.11</v>
      </c>
      <c r="I663" s="3">
        <v>15</v>
      </c>
      <c r="J663" s="2">
        <v>0.1</v>
      </c>
      <c r="K663" s="3">
        <v>3</v>
      </c>
      <c r="L663" s="2">
        <v>1.7647058823529412E-2</v>
      </c>
      <c r="M663" s="3">
        <v>3</v>
      </c>
      <c r="N663" s="2">
        <v>3.7499999999999999E-2</v>
      </c>
      <c r="O663" s="25">
        <v>74</v>
      </c>
      <c r="P663" s="2">
        <v>7.3999999999999996E-2</v>
      </c>
      <c r="Q663" s="44"/>
      <c r="R663" s="44"/>
      <c r="S663" s="44"/>
      <c r="T663" s="44"/>
      <c r="U663" s="44"/>
      <c r="V663" s="44"/>
      <c r="W663" s="44"/>
    </row>
    <row r="664" spans="1:23" x14ac:dyDescent="0.25">
      <c r="A664" s="165" t="s">
        <v>0</v>
      </c>
      <c r="B664" s="186"/>
      <c r="C664" s="24">
        <v>200</v>
      </c>
      <c r="D664" s="2">
        <v>1</v>
      </c>
      <c r="E664" s="24">
        <v>200</v>
      </c>
      <c r="F664" s="2">
        <v>1</v>
      </c>
      <c r="G664" s="24">
        <v>200</v>
      </c>
      <c r="H664" s="2">
        <v>1</v>
      </c>
      <c r="I664" s="24">
        <v>150</v>
      </c>
      <c r="J664" s="2">
        <v>1</v>
      </c>
      <c r="K664" s="24">
        <v>170</v>
      </c>
      <c r="L664" s="2">
        <v>1</v>
      </c>
      <c r="M664" s="24">
        <v>80</v>
      </c>
      <c r="N664" s="2">
        <v>1</v>
      </c>
      <c r="O664" s="25">
        <v>1000</v>
      </c>
      <c r="P664" s="2">
        <v>1</v>
      </c>
      <c r="Q664" s="44"/>
      <c r="R664" s="44"/>
      <c r="S664" s="44"/>
      <c r="T664" s="44"/>
      <c r="U664" s="44"/>
      <c r="V664" s="44"/>
      <c r="W664" s="44"/>
    </row>
    <row r="665" spans="1:23" x14ac:dyDescent="0.25">
      <c r="A665" s="9"/>
      <c r="B665" s="9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44"/>
      <c r="R665" s="44"/>
      <c r="S665" s="44"/>
      <c r="T665" s="44"/>
      <c r="U665" s="44"/>
      <c r="V665" s="44"/>
      <c r="W665" s="44"/>
    </row>
    <row r="666" spans="1:23" x14ac:dyDescent="0.2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</row>
    <row r="667" spans="1:23" x14ac:dyDescent="0.25">
      <c r="A667" s="168"/>
      <c r="B667" s="187"/>
      <c r="C667" s="174" t="s">
        <v>1</v>
      </c>
      <c r="D667" s="175"/>
      <c r="E667" s="175"/>
      <c r="F667" s="175"/>
      <c r="G667" s="175"/>
      <c r="H667" s="175"/>
      <c r="I667" s="175"/>
      <c r="J667" s="175"/>
      <c r="K667" s="175"/>
      <c r="L667" s="175"/>
      <c r="M667" s="175"/>
      <c r="N667" s="176"/>
      <c r="O667" s="177" t="s">
        <v>0</v>
      </c>
      <c r="P667" s="177"/>
      <c r="Q667" s="44"/>
      <c r="R667" s="44"/>
      <c r="S667" s="44"/>
      <c r="T667" s="44"/>
      <c r="U667" s="44"/>
      <c r="V667" s="44"/>
      <c r="W667" s="44"/>
    </row>
    <row r="668" spans="1:23" x14ac:dyDescent="0.25">
      <c r="A668" s="170"/>
      <c r="B668" s="188"/>
      <c r="C668" s="174" t="s">
        <v>6</v>
      </c>
      <c r="D668" s="176"/>
      <c r="E668" s="174" t="s">
        <v>7</v>
      </c>
      <c r="F668" s="176"/>
      <c r="G668" s="174" t="s">
        <v>8</v>
      </c>
      <c r="H668" s="176"/>
      <c r="I668" s="174" t="s">
        <v>9</v>
      </c>
      <c r="J668" s="176"/>
      <c r="K668" s="174" t="s">
        <v>10</v>
      </c>
      <c r="L668" s="176"/>
      <c r="M668" s="174" t="s">
        <v>11</v>
      </c>
      <c r="N668" s="176"/>
      <c r="O668" s="177" t="s">
        <v>24</v>
      </c>
      <c r="P668" s="177" t="s">
        <v>5</v>
      </c>
      <c r="Q668" s="44"/>
      <c r="R668" s="44"/>
      <c r="S668" s="44"/>
      <c r="T668" s="44"/>
      <c r="U668" s="44"/>
      <c r="V668" s="44"/>
      <c r="W668" s="44"/>
    </row>
    <row r="669" spans="1:23" x14ac:dyDescent="0.25">
      <c r="A669" s="172"/>
      <c r="B669" s="189"/>
      <c r="C669" s="85" t="s">
        <v>24</v>
      </c>
      <c r="D669" s="85" t="s">
        <v>5</v>
      </c>
      <c r="E669" s="85" t="s">
        <v>24</v>
      </c>
      <c r="F669" s="85" t="s">
        <v>5</v>
      </c>
      <c r="G669" s="85" t="s">
        <v>24</v>
      </c>
      <c r="H669" s="85" t="s">
        <v>5</v>
      </c>
      <c r="I669" s="85" t="s">
        <v>24</v>
      </c>
      <c r="J669" s="85" t="s">
        <v>5</v>
      </c>
      <c r="K669" s="85" t="s">
        <v>24</v>
      </c>
      <c r="L669" s="85" t="s">
        <v>5</v>
      </c>
      <c r="M669" s="85" t="s">
        <v>24</v>
      </c>
      <c r="N669" s="85" t="s">
        <v>5</v>
      </c>
      <c r="O669" s="177"/>
      <c r="P669" s="177"/>
      <c r="Q669" s="44"/>
      <c r="R669" s="44"/>
      <c r="S669" s="44"/>
      <c r="T669" s="44"/>
      <c r="U669" s="44"/>
      <c r="V669" s="44"/>
      <c r="W669" s="44"/>
    </row>
    <row r="670" spans="1:23" ht="24" x14ac:dyDescent="0.25">
      <c r="A670" s="184" t="s">
        <v>245</v>
      </c>
      <c r="B670" s="82" t="s">
        <v>199</v>
      </c>
      <c r="C670" s="1">
        <v>44</v>
      </c>
      <c r="D670" s="2">
        <v>0.22</v>
      </c>
      <c r="E670" s="1">
        <v>48</v>
      </c>
      <c r="F670" s="2">
        <v>0.24</v>
      </c>
      <c r="G670" s="1">
        <v>38</v>
      </c>
      <c r="H670" s="2">
        <v>0.19</v>
      </c>
      <c r="I670" s="1">
        <v>34</v>
      </c>
      <c r="J670" s="2">
        <v>0.22666666666666666</v>
      </c>
      <c r="K670" s="1">
        <v>11</v>
      </c>
      <c r="L670" s="2">
        <v>6.4705882352941183E-2</v>
      </c>
      <c r="M670" s="1">
        <v>5</v>
      </c>
      <c r="N670" s="2">
        <v>6.25E-2</v>
      </c>
      <c r="O670" s="25">
        <v>180</v>
      </c>
      <c r="P670" s="2">
        <v>0.18</v>
      </c>
      <c r="Q670" s="44"/>
      <c r="R670" s="44"/>
      <c r="S670" s="44"/>
      <c r="T670" s="44"/>
      <c r="U670" s="44"/>
      <c r="V670" s="44"/>
      <c r="W670" s="44"/>
    </row>
    <row r="671" spans="1:23" x14ac:dyDescent="0.25">
      <c r="A671" s="185"/>
      <c r="B671" s="82" t="s">
        <v>200</v>
      </c>
      <c r="C671" s="3">
        <v>51</v>
      </c>
      <c r="D671" s="2">
        <v>0.255</v>
      </c>
      <c r="E671" s="3">
        <v>52</v>
      </c>
      <c r="F671" s="2">
        <v>0.26</v>
      </c>
      <c r="G671" s="3">
        <v>48</v>
      </c>
      <c r="H671" s="2">
        <v>0.24</v>
      </c>
      <c r="I671" s="3">
        <v>30</v>
      </c>
      <c r="J671" s="2">
        <v>0.2</v>
      </c>
      <c r="K671" s="3">
        <v>16</v>
      </c>
      <c r="L671" s="2">
        <v>9.4117647058823528E-2</v>
      </c>
      <c r="M671" s="3">
        <v>9</v>
      </c>
      <c r="N671" s="2">
        <v>0.1125</v>
      </c>
      <c r="O671" s="25">
        <v>206</v>
      </c>
      <c r="P671" s="2">
        <v>0.20599999999999999</v>
      </c>
      <c r="Q671" s="44"/>
      <c r="R671" s="44"/>
      <c r="S671" s="44"/>
      <c r="T671" s="44"/>
      <c r="U671" s="44"/>
      <c r="V671" s="44"/>
      <c r="W671" s="44"/>
    </row>
    <row r="672" spans="1:23" x14ac:dyDescent="0.25">
      <c r="A672" s="185"/>
      <c r="B672" s="82" t="s">
        <v>201</v>
      </c>
      <c r="C672" s="3">
        <v>46</v>
      </c>
      <c r="D672" s="2">
        <v>0.23</v>
      </c>
      <c r="E672" s="3">
        <v>49</v>
      </c>
      <c r="F672" s="2">
        <v>0.245</v>
      </c>
      <c r="G672" s="3">
        <v>43</v>
      </c>
      <c r="H672" s="2">
        <v>0.215</v>
      </c>
      <c r="I672" s="3">
        <v>38</v>
      </c>
      <c r="J672" s="2">
        <v>0.25333333333333335</v>
      </c>
      <c r="K672" s="3">
        <v>71</v>
      </c>
      <c r="L672" s="2">
        <v>0.41764705882352943</v>
      </c>
      <c r="M672" s="3">
        <v>32</v>
      </c>
      <c r="N672" s="2">
        <v>0.4</v>
      </c>
      <c r="O672" s="25">
        <v>279</v>
      </c>
      <c r="P672" s="2">
        <v>0.27900000000000003</v>
      </c>
      <c r="Q672" s="44"/>
      <c r="R672" s="44"/>
      <c r="S672" s="44"/>
      <c r="T672" s="44"/>
      <c r="U672" s="44"/>
      <c r="V672" s="44"/>
      <c r="W672" s="44"/>
    </row>
    <row r="673" spans="1:23" x14ac:dyDescent="0.25">
      <c r="A673" s="185"/>
      <c r="B673" s="82" t="s">
        <v>202</v>
      </c>
      <c r="C673" s="3">
        <v>18</v>
      </c>
      <c r="D673" s="2">
        <v>0.09</v>
      </c>
      <c r="E673" s="3">
        <v>21</v>
      </c>
      <c r="F673" s="2">
        <v>0.105</v>
      </c>
      <c r="G673" s="3">
        <v>13</v>
      </c>
      <c r="H673" s="2">
        <v>6.5000000000000002E-2</v>
      </c>
      <c r="I673" s="3">
        <v>12</v>
      </c>
      <c r="J673" s="2">
        <v>0.08</v>
      </c>
      <c r="K673" s="3">
        <v>38</v>
      </c>
      <c r="L673" s="2">
        <v>0.22352941176470589</v>
      </c>
      <c r="M673" s="3">
        <v>15</v>
      </c>
      <c r="N673" s="2">
        <v>0.1875</v>
      </c>
      <c r="O673" s="25">
        <v>117</v>
      </c>
      <c r="P673" s="2">
        <v>0.11700000000000001</v>
      </c>
      <c r="Q673" s="44"/>
      <c r="R673" s="44"/>
      <c r="S673" s="44"/>
      <c r="T673" s="44"/>
      <c r="U673" s="44"/>
      <c r="V673" s="44"/>
      <c r="W673" s="44"/>
    </row>
    <row r="674" spans="1:23" x14ac:dyDescent="0.25">
      <c r="A674" s="185"/>
      <c r="B674" s="82" t="s">
        <v>203</v>
      </c>
      <c r="C674" s="3">
        <v>23</v>
      </c>
      <c r="D674" s="2">
        <v>0.115</v>
      </c>
      <c r="E674" s="3">
        <v>14</v>
      </c>
      <c r="F674" s="2">
        <v>7.0000000000000007E-2</v>
      </c>
      <c r="G674" s="3">
        <v>51</v>
      </c>
      <c r="H674" s="2">
        <v>0.255</v>
      </c>
      <c r="I674" s="3">
        <v>25</v>
      </c>
      <c r="J674" s="2">
        <v>0.16666666666666666</v>
      </c>
      <c r="K674" s="3">
        <v>18</v>
      </c>
      <c r="L674" s="2">
        <v>0.10588235294117647</v>
      </c>
      <c r="M674" s="3">
        <v>17</v>
      </c>
      <c r="N674" s="2">
        <v>0.21249999999999999</v>
      </c>
      <c r="O674" s="25">
        <v>148</v>
      </c>
      <c r="P674" s="2">
        <v>0.14799999999999999</v>
      </c>
      <c r="Q674" s="44"/>
      <c r="R674" s="44"/>
      <c r="S674" s="44"/>
      <c r="T674" s="44"/>
      <c r="U674" s="44"/>
      <c r="V674" s="44"/>
      <c r="W674" s="44"/>
    </row>
    <row r="675" spans="1:23" x14ac:dyDescent="0.25">
      <c r="A675" s="185"/>
      <c r="B675" s="82" t="s">
        <v>35</v>
      </c>
      <c r="C675" s="3">
        <v>18</v>
      </c>
      <c r="D675" s="2">
        <v>0.09</v>
      </c>
      <c r="E675" s="3">
        <v>16</v>
      </c>
      <c r="F675" s="2">
        <v>0.08</v>
      </c>
      <c r="G675" s="3">
        <v>7</v>
      </c>
      <c r="H675" s="2">
        <v>3.5000000000000003E-2</v>
      </c>
      <c r="I675" s="3">
        <v>11</v>
      </c>
      <c r="J675" s="2">
        <v>7.3333333333333334E-2</v>
      </c>
      <c r="K675" s="3">
        <v>16</v>
      </c>
      <c r="L675" s="2">
        <v>9.4117647058823528E-2</v>
      </c>
      <c r="M675" s="3">
        <v>2</v>
      </c>
      <c r="N675" s="2">
        <v>2.5000000000000001E-2</v>
      </c>
      <c r="O675" s="25">
        <v>70</v>
      </c>
      <c r="P675" s="2">
        <v>7.0000000000000007E-2</v>
      </c>
      <c r="Q675" s="44"/>
      <c r="R675" s="44"/>
      <c r="S675" s="44"/>
      <c r="T675" s="44"/>
      <c r="U675" s="44"/>
      <c r="V675" s="44"/>
      <c r="W675" s="44"/>
    </row>
    <row r="676" spans="1:23" x14ac:dyDescent="0.25">
      <c r="A676" s="165" t="s">
        <v>0</v>
      </c>
      <c r="B676" s="186"/>
      <c r="C676" s="24">
        <v>200</v>
      </c>
      <c r="D676" s="2">
        <v>1</v>
      </c>
      <c r="E676" s="24">
        <v>200</v>
      </c>
      <c r="F676" s="2">
        <v>1</v>
      </c>
      <c r="G676" s="24">
        <v>200</v>
      </c>
      <c r="H676" s="2">
        <v>1</v>
      </c>
      <c r="I676" s="24">
        <v>150</v>
      </c>
      <c r="J676" s="2">
        <v>1</v>
      </c>
      <c r="K676" s="24">
        <v>170</v>
      </c>
      <c r="L676" s="2">
        <v>1</v>
      </c>
      <c r="M676" s="24">
        <v>80</v>
      </c>
      <c r="N676" s="2">
        <v>1</v>
      </c>
      <c r="O676" s="25">
        <v>1000</v>
      </c>
      <c r="P676" s="2">
        <v>1</v>
      </c>
      <c r="Q676" s="44"/>
      <c r="R676" s="44"/>
      <c r="S676" s="44"/>
      <c r="T676" s="44"/>
      <c r="U676" s="44"/>
      <c r="V676" s="44"/>
      <c r="W676" s="44"/>
    </row>
    <row r="677" spans="1:23" x14ac:dyDescent="0.2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</row>
    <row r="678" spans="1:23" x14ac:dyDescent="0.25">
      <c r="A678" s="168"/>
      <c r="B678" s="187"/>
      <c r="C678" s="174" t="s">
        <v>1</v>
      </c>
      <c r="D678" s="175"/>
      <c r="E678" s="175"/>
      <c r="F678" s="175"/>
      <c r="G678" s="175"/>
      <c r="H678" s="175"/>
      <c r="I678" s="175"/>
      <c r="J678" s="175"/>
      <c r="K678" s="175"/>
      <c r="L678" s="175"/>
      <c r="M678" s="175"/>
      <c r="N678" s="176"/>
      <c r="O678" s="177" t="s">
        <v>0</v>
      </c>
      <c r="P678" s="177"/>
      <c r="Q678" s="44"/>
      <c r="R678" s="44"/>
      <c r="S678" s="44"/>
      <c r="T678" s="44"/>
      <c r="U678" s="44"/>
      <c r="V678" s="44"/>
      <c r="W678" s="44"/>
    </row>
    <row r="679" spans="1:23" x14ac:dyDescent="0.25">
      <c r="A679" s="170"/>
      <c r="B679" s="188"/>
      <c r="C679" s="174" t="s">
        <v>6</v>
      </c>
      <c r="D679" s="176"/>
      <c r="E679" s="174" t="s">
        <v>7</v>
      </c>
      <c r="F679" s="176"/>
      <c r="G679" s="174" t="s">
        <v>8</v>
      </c>
      <c r="H679" s="176"/>
      <c r="I679" s="174" t="s">
        <v>9</v>
      </c>
      <c r="J679" s="176"/>
      <c r="K679" s="174" t="s">
        <v>10</v>
      </c>
      <c r="L679" s="176"/>
      <c r="M679" s="174" t="s">
        <v>11</v>
      </c>
      <c r="N679" s="176"/>
      <c r="O679" s="177" t="s">
        <v>24</v>
      </c>
      <c r="P679" s="177" t="s">
        <v>5</v>
      </c>
      <c r="Q679" s="44"/>
      <c r="R679" s="44"/>
      <c r="S679" s="44"/>
      <c r="T679" s="44"/>
      <c r="U679" s="44"/>
      <c r="V679" s="44"/>
      <c r="W679" s="44"/>
    </row>
    <row r="680" spans="1:23" x14ac:dyDescent="0.25">
      <c r="A680" s="172"/>
      <c r="B680" s="189"/>
      <c r="C680" s="85" t="s">
        <v>24</v>
      </c>
      <c r="D680" s="85" t="s">
        <v>5</v>
      </c>
      <c r="E680" s="85" t="s">
        <v>24</v>
      </c>
      <c r="F680" s="85" t="s">
        <v>5</v>
      </c>
      <c r="G680" s="85" t="s">
        <v>24</v>
      </c>
      <c r="H680" s="85" t="s">
        <v>5</v>
      </c>
      <c r="I680" s="85" t="s">
        <v>24</v>
      </c>
      <c r="J680" s="85" t="s">
        <v>5</v>
      </c>
      <c r="K680" s="85" t="s">
        <v>24</v>
      </c>
      <c r="L680" s="85" t="s">
        <v>5</v>
      </c>
      <c r="M680" s="85" t="s">
        <v>24</v>
      </c>
      <c r="N680" s="85" t="s">
        <v>5</v>
      </c>
      <c r="O680" s="177"/>
      <c r="P680" s="177"/>
      <c r="Q680" s="44"/>
      <c r="R680" s="44"/>
      <c r="S680" s="44"/>
      <c r="T680" s="44"/>
      <c r="U680" s="44"/>
      <c r="V680" s="44"/>
      <c r="W680" s="44"/>
    </row>
    <row r="681" spans="1:23" ht="24" x14ac:dyDescent="0.25">
      <c r="A681" s="184" t="s">
        <v>246</v>
      </c>
      <c r="B681" s="82" t="s">
        <v>199</v>
      </c>
      <c r="C681" s="1">
        <v>56</v>
      </c>
      <c r="D681" s="2">
        <v>0.28000000000000003</v>
      </c>
      <c r="E681" s="1">
        <v>42</v>
      </c>
      <c r="F681" s="2">
        <v>0.21</v>
      </c>
      <c r="G681" s="1">
        <v>38</v>
      </c>
      <c r="H681" s="2">
        <v>0.19</v>
      </c>
      <c r="I681" s="1">
        <v>22</v>
      </c>
      <c r="J681" s="2">
        <v>0.14666666666666667</v>
      </c>
      <c r="K681" s="1">
        <v>39</v>
      </c>
      <c r="L681" s="2">
        <v>0.22941176470588234</v>
      </c>
      <c r="M681" s="1">
        <v>15</v>
      </c>
      <c r="N681" s="2">
        <v>0.1875</v>
      </c>
      <c r="O681" s="25">
        <v>212</v>
      </c>
      <c r="P681" s="2">
        <v>0.21199999999999999</v>
      </c>
      <c r="Q681" s="44"/>
      <c r="R681" s="44"/>
      <c r="S681" s="44"/>
      <c r="T681" s="44"/>
      <c r="U681" s="44"/>
      <c r="V681" s="44"/>
      <c r="W681" s="44"/>
    </row>
    <row r="682" spans="1:23" x14ac:dyDescent="0.25">
      <c r="A682" s="185"/>
      <c r="B682" s="82" t="s">
        <v>200</v>
      </c>
      <c r="C682" s="3">
        <v>77</v>
      </c>
      <c r="D682" s="2">
        <v>0.38500000000000001</v>
      </c>
      <c r="E682" s="3">
        <v>58</v>
      </c>
      <c r="F682" s="2">
        <v>0.28999999999999998</v>
      </c>
      <c r="G682" s="3">
        <v>65</v>
      </c>
      <c r="H682" s="2">
        <v>0.32500000000000001</v>
      </c>
      <c r="I682" s="3">
        <v>41</v>
      </c>
      <c r="J682" s="2">
        <v>0.27333333333333332</v>
      </c>
      <c r="K682" s="3">
        <v>48</v>
      </c>
      <c r="L682" s="2">
        <v>0.28235294117647058</v>
      </c>
      <c r="M682" s="3">
        <v>18</v>
      </c>
      <c r="N682" s="2">
        <v>0.22500000000000001</v>
      </c>
      <c r="O682" s="25">
        <v>307</v>
      </c>
      <c r="P682" s="2">
        <v>0.307</v>
      </c>
      <c r="Q682" s="44"/>
      <c r="R682" s="44"/>
      <c r="S682" s="44"/>
      <c r="T682" s="44"/>
      <c r="U682" s="44"/>
      <c r="V682" s="44"/>
      <c r="W682" s="44"/>
    </row>
    <row r="683" spans="1:23" x14ac:dyDescent="0.25">
      <c r="A683" s="185"/>
      <c r="B683" s="82" t="s">
        <v>201</v>
      </c>
      <c r="C683" s="3">
        <v>24</v>
      </c>
      <c r="D683" s="2">
        <v>0.12</v>
      </c>
      <c r="E683" s="3">
        <v>21</v>
      </c>
      <c r="F683" s="2">
        <v>0.105</v>
      </c>
      <c r="G683" s="3">
        <v>40</v>
      </c>
      <c r="H683" s="2">
        <v>0.2</v>
      </c>
      <c r="I683" s="3">
        <v>23</v>
      </c>
      <c r="J683" s="2">
        <v>0.15333333333333332</v>
      </c>
      <c r="K683" s="3">
        <v>20</v>
      </c>
      <c r="L683" s="2">
        <v>0.11764705882352941</v>
      </c>
      <c r="M683" s="3">
        <v>15</v>
      </c>
      <c r="N683" s="2">
        <v>0.1875</v>
      </c>
      <c r="O683" s="25">
        <v>143</v>
      </c>
      <c r="P683" s="2">
        <v>0.14299999999999999</v>
      </c>
      <c r="Q683" s="44"/>
      <c r="R683" s="44"/>
      <c r="S683" s="44"/>
      <c r="T683" s="44"/>
      <c r="U683" s="44"/>
      <c r="V683" s="44"/>
      <c r="W683" s="44"/>
    </row>
    <row r="684" spans="1:23" x14ac:dyDescent="0.25">
      <c r="A684" s="185"/>
      <c r="B684" s="82" t="s">
        <v>202</v>
      </c>
      <c r="C684" s="3">
        <v>11</v>
      </c>
      <c r="D684" s="2">
        <v>5.5E-2</v>
      </c>
      <c r="E684" s="3">
        <v>8</v>
      </c>
      <c r="F684" s="2">
        <v>0.04</v>
      </c>
      <c r="G684" s="3">
        <v>11</v>
      </c>
      <c r="H684" s="2">
        <v>5.5E-2</v>
      </c>
      <c r="I684" s="3">
        <v>8</v>
      </c>
      <c r="J684" s="2">
        <v>5.3333333333333337E-2</v>
      </c>
      <c r="K684" s="3">
        <v>11</v>
      </c>
      <c r="L684" s="2">
        <v>6.4705882352941183E-2</v>
      </c>
      <c r="M684" s="3">
        <v>8</v>
      </c>
      <c r="N684" s="2">
        <v>0.1</v>
      </c>
      <c r="O684" s="25">
        <v>57</v>
      </c>
      <c r="P684" s="2">
        <v>5.7000000000000002E-2</v>
      </c>
      <c r="Q684" s="44"/>
      <c r="R684" s="44"/>
      <c r="S684" s="44"/>
      <c r="T684" s="44"/>
      <c r="U684" s="44"/>
      <c r="V684" s="44"/>
      <c r="W684" s="44"/>
    </row>
    <row r="685" spans="1:23" x14ac:dyDescent="0.25">
      <c r="A685" s="185"/>
      <c r="B685" s="82" t="s">
        <v>203</v>
      </c>
      <c r="C685" s="3">
        <v>32</v>
      </c>
      <c r="D685" s="2">
        <v>0.16</v>
      </c>
      <c r="E685" s="3">
        <v>54</v>
      </c>
      <c r="F685" s="2">
        <v>0.27</v>
      </c>
      <c r="G685" s="3">
        <v>37</v>
      </c>
      <c r="H685" s="2">
        <v>0.185</v>
      </c>
      <c r="I685" s="3">
        <v>38</v>
      </c>
      <c r="J685" s="2">
        <v>0.25333333333333335</v>
      </c>
      <c r="K685" s="3">
        <v>50</v>
      </c>
      <c r="L685" s="2">
        <v>0.29411764705882354</v>
      </c>
      <c r="M685" s="3">
        <v>16</v>
      </c>
      <c r="N685" s="2">
        <v>0.2</v>
      </c>
      <c r="O685" s="25">
        <v>227</v>
      </c>
      <c r="P685" s="2">
        <v>0.22700000000000001</v>
      </c>
      <c r="Q685" s="44"/>
      <c r="R685" s="44"/>
      <c r="S685" s="44"/>
      <c r="T685" s="44"/>
      <c r="U685" s="44"/>
      <c r="V685" s="44"/>
      <c r="W685" s="44"/>
    </row>
    <row r="686" spans="1:23" x14ac:dyDescent="0.25">
      <c r="A686" s="185"/>
      <c r="B686" s="82" t="s">
        <v>35</v>
      </c>
      <c r="C686" s="3"/>
      <c r="D686" s="2">
        <v>0</v>
      </c>
      <c r="E686" s="3">
        <v>17</v>
      </c>
      <c r="F686" s="2">
        <v>8.5000000000000006E-2</v>
      </c>
      <c r="G686" s="3">
        <v>9</v>
      </c>
      <c r="H686" s="2">
        <v>4.4999999999999998E-2</v>
      </c>
      <c r="I686" s="3">
        <v>18</v>
      </c>
      <c r="J686" s="2">
        <v>0.12</v>
      </c>
      <c r="K686" s="3">
        <v>2</v>
      </c>
      <c r="L686" s="2">
        <v>1.1764705882352941E-2</v>
      </c>
      <c r="M686" s="3">
        <v>8</v>
      </c>
      <c r="N686" s="2">
        <v>0.1</v>
      </c>
      <c r="O686" s="25">
        <v>54</v>
      </c>
      <c r="P686" s="2">
        <v>5.3999999999999999E-2</v>
      </c>
      <c r="Q686" s="44"/>
      <c r="R686" s="44"/>
      <c r="S686" s="44"/>
      <c r="T686" s="44"/>
      <c r="U686" s="44"/>
      <c r="V686" s="44"/>
      <c r="W686" s="44"/>
    </row>
    <row r="687" spans="1:23" x14ac:dyDescent="0.25">
      <c r="A687" s="165" t="s">
        <v>0</v>
      </c>
      <c r="B687" s="186"/>
      <c r="C687" s="24">
        <v>200</v>
      </c>
      <c r="D687" s="2">
        <v>1</v>
      </c>
      <c r="E687" s="24">
        <v>200</v>
      </c>
      <c r="F687" s="2">
        <v>1</v>
      </c>
      <c r="G687" s="24">
        <v>200</v>
      </c>
      <c r="H687" s="2">
        <v>1</v>
      </c>
      <c r="I687" s="24">
        <v>150</v>
      </c>
      <c r="J687" s="2">
        <v>1</v>
      </c>
      <c r="K687" s="24">
        <v>170</v>
      </c>
      <c r="L687" s="2">
        <v>1</v>
      </c>
      <c r="M687" s="24">
        <v>80</v>
      </c>
      <c r="N687" s="2">
        <v>1</v>
      </c>
      <c r="O687" s="25">
        <v>1000</v>
      </c>
      <c r="P687" s="2">
        <v>1</v>
      </c>
      <c r="Q687" s="44"/>
      <c r="R687" s="44"/>
      <c r="S687" s="44"/>
      <c r="T687" s="44"/>
      <c r="U687" s="44"/>
      <c r="V687" s="44"/>
      <c r="W687" s="44"/>
    </row>
    <row r="688" spans="1:23" x14ac:dyDescent="0.2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</row>
    <row r="689" spans="1:23" x14ac:dyDescent="0.25">
      <c r="A689" s="168"/>
      <c r="B689" s="187"/>
      <c r="C689" s="174" t="s">
        <v>1</v>
      </c>
      <c r="D689" s="175"/>
      <c r="E689" s="175"/>
      <c r="F689" s="175"/>
      <c r="G689" s="175"/>
      <c r="H689" s="175"/>
      <c r="I689" s="175"/>
      <c r="J689" s="175"/>
      <c r="K689" s="175"/>
      <c r="L689" s="175"/>
      <c r="M689" s="175"/>
      <c r="N689" s="176"/>
      <c r="O689" s="177" t="s">
        <v>0</v>
      </c>
      <c r="P689" s="177"/>
      <c r="Q689" s="44"/>
      <c r="R689" s="44"/>
      <c r="S689" s="44"/>
      <c r="T689" s="44"/>
      <c r="U689" s="44"/>
      <c r="V689" s="44"/>
      <c r="W689" s="44"/>
    </row>
    <row r="690" spans="1:23" x14ac:dyDescent="0.25">
      <c r="A690" s="170"/>
      <c r="B690" s="188"/>
      <c r="C690" s="174" t="s">
        <v>6</v>
      </c>
      <c r="D690" s="176"/>
      <c r="E690" s="174" t="s">
        <v>7</v>
      </c>
      <c r="F690" s="176"/>
      <c r="G690" s="174" t="s">
        <v>8</v>
      </c>
      <c r="H690" s="176"/>
      <c r="I690" s="174" t="s">
        <v>9</v>
      </c>
      <c r="J690" s="176"/>
      <c r="K690" s="174" t="s">
        <v>10</v>
      </c>
      <c r="L690" s="176"/>
      <c r="M690" s="174" t="s">
        <v>11</v>
      </c>
      <c r="N690" s="176"/>
      <c r="O690" s="177" t="s">
        <v>24</v>
      </c>
      <c r="P690" s="177" t="s">
        <v>5</v>
      </c>
      <c r="Q690" s="44"/>
      <c r="R690" s="44"/>
      <c r="S690" s="44"/>
      <c r="T690" s="44"/>
      <c r="U690" s="44"/>
      <c r="V690" s="44"/>
      <c r="W690" s="44"/>
    </row>
    <row r="691" spans="1:23" x14ac:dyDescent="0.25">
      <c r="A691" s="172"/>
      <c r="B691" s="189"/>
      <c r="C691" s="85" t="s">
        <v>24</v>
      </c>
      <c r="D691" s="85" t="s">
        <v>5</v>
      </c>
      <c r="E691" s="85" t="s">
        <v>24</v>
      </c>
      <c r="F691" s="85" t="s">
        <v>5</v>
      </c>
      <c r="G691" s="85" t="s">
        <v>24</v>
      </c>
      <c r="H691" s="85" t="s">
        <v>5</v>
      </c>
      <c r="I691" s="85" t="s">
        <v>24</v>
      </c>
      <c r="J691" s="85" t="s">
        <v>5</v>
      </c>
      <c r="K691" s="85" t="s">
        <v>24</v>
      </c>
      <c r="L691" s="85" t="s">
        <v>5</v>
      </c>
      <c r="M691" s="85" t="s">
        <v>24</v>
      </c>
      <c r="N691" s="85" t="s">
        <v>5</v>
      </c>
      <c r="O691" s="177"/>
      <c r="P691" s="177"/>
      <c r="Q691" s="44"/>
      <c r="R691" s="44"/>
      <c r="S691" s="44"/>
      <c r="T691" s="44"/>
      <c r="U691" s="44"/>
      <c r="V691" s="44"/>
      <c r="W691" s="44"/>
    </row>
    <row r="692" spans="1:23" ht="24" x14ac:dyDescent="0.25">
      <c r="A692" s="184" t="s">
        <v>247</v>
      </c>
      <c r="B692" s="82" t="s">
        <v>199</v>
      </c>
      <c r="C692" s="1">
        <v>41</v>
      </c>
      <c r="D692" s="2">
        <v>0.20499999999999999</v>
      </c>
      <c r="E692" s="1">
        <v>32</v>
      </c>
      <c r="F692" s="2">
        <v>0.16</v>
      </c>
      <c r="G692" s="1">
        <v>21</v>
      </c>
      <c r="H692" s="2">
        <v>0.105</v>
      </c>
      <c r="I692" s="1">
        <v>33</v>
      </c>
      <c r="J692" s="2">
        <v>0.22</v>
      </c>
      <c r="K692" s="1">
        <v>31</v>
      </c>
      <c r="L692" s="2">
        <v>0.18235294117647058</v>
      </c>
      <c r="M692" s="1">
        <v>8</v>
      </c>
      <c r="N692" s="2">
        <v>0.1</v>
      </c>
      <c r="O692" s="25">
        <v>166</v>
      </c>
      <c r="P692" s="2">
        <v>0.16600000000000001</v>
      </c>
      <c r="Q692" s="44"/>
      <c r="R692" s="44"/>
      <c r="S692" s="44"/>
      <c r="T692" s="44"/>
      <c r="U692" s="44"/>
      <c r="V692" s="44"/>
      <c r="W692" s="44"/>
    </row>
    <row r="693" spans="1:23" x14ac:dyDescent="0.25">
      <c r="A693" s="185"/>
      <c r="B693" s="82" t="s">
        <v>200</v>
      </c>
      <c r="C693" s="3">
        <v>49</v>
      </c>
      <c r="D693" s="2">
        <v>0.245</v>
      </c>
      <c r="E693" s="3">
        <v>61</v>
      </c>
      <c r="F693" s="2">
        <v>0.30499999999999999</v>
      </c>
      <c r="G693" s="3">
        <v>65</v>
      </c>
      <c r="H693" s="2">
        <v>0.32500000000000001</v>
      </c>
      <c r="I693" s="3">
        <v>20</v>
      </c>
      <c r="J693" s="2">
        <v>0.13333333333333333</v>
      </c>
      <c r="K693" s="3">
        <v>45</v>
      </c>
      <c r="L693" s="2">
        <v>0.26470588235294118</v>
      </c>
      <c r="M693" s="3">
        <v>12</v>
      </c>
      <c r="N693" s="2">
        <v>0.15</v>
      </c>
      <c r="O693" s="25">
        <v>252</v>
      </c>
      <c r="P693" s="2">
        <v>0.252</v>
      </c>
      <c r="Q693" s="44"/>
      <c r="R693" s="44"/>
      <c r="S693" s="44"/>
      <c r="T693" s="44"/>
      <c r="U693" s="44"/>
      <c r="V693" s="44"/>
      <c r="W693" s="44"/>
    </row>
    <row r="694" spans="1:23" x14ac:dyDescent="0.25">
      <c r="A694" s="185"/>
      <c r="B694" s="82" t="s">
        <v>201</v>
      </c>
      <c r="C694" s="3">
        <v>60</v>
      </c>
      <c r="D694" s="2">
        <v>0.3</v>
      </c>
      <c r="E694" s="3">
        <v>54</v>
      </c>
      <c r="F694" s="2">
        <v>0.27</v>
      </c>
      <c r="G694" s="3">
        <v>59</v>
      </c>
      <c r="H694" s="2">
        <v>0.29499999999999998</v>
      </c>
      <c r="I694" s="3">
        <v>44</v>
      </c>
      <c r="J694" s="2">
        <v>0.29333333333333333</v>
      </c>
      <c r="K694" s="3">
        <v>50</v>
      </c>
      <c r="L694" s="2">
        <v>0.29411764705882354</v>
      </c>
      <c r="M694" s="3">
        <v>27</v>
      </c>
      <c r="N694" s="2">
        <v>0.33750000000000002</v>
      </c>
      <c r="O694" s="25">
        <v>294</v>
      </c>
      <c r="P694" s="2">
        <v>0.29399999999999998</v>
      </c>
      <c r="Q694" s="44"/>
      <c r="R694" s="44"/>
      <c r="S694" s="44"/>
      <c r="T694" s="44"/>
      <c r="U694" s="44"/>
      <c r="V694" s="44"/>
      <c r="W694" s="44"/>
    </row>
    <row r="695" spans="1:23" x14ac:dyDescent="0.25">
      <c r="A695" s="185"/>
      <c r="B695" s="82" t="s">
        <v>202</v>
      </c>
      <c r="C695" s="3">
        <v>25</v>
      </c>
      <c r="D695" s="2">
        <v>0.125</v>
      </c>
      <c r="E695" s="3">
        <v>14</v>
      </c>
      <c r="F695" s="2">
        <v>7.0000000000000007E-2</v>
      </c>
      <c r="G695" s="3">
        <v>19</v>
      </c>
      <c r="H695" s="2">
        <v>9.5000000000000001E-2</v>
      </c>
      <c r="I695" s="3">
        <v>24</v>
      </c>
      <c r="J695" s="2">
        <v>0.16</v>
      </c>
      <c r="K695" s="3">
        <v>21</v>
      </c>
      <c r="L695" s="2">
        <v>0.12352941176470589</v>
      </c>
      <c r="M695" s="3">
        <v>19</v>
      </c>
      <c r="N695" s="2">
        <v>0.23749999999999999</v>
      </c>
      <c r="O695" s="25">
        <v>122</v>
      </c>
      <c r="P695" s="2">
        <v>0.122</v>
      </c>
      <c r="Q695" s="44"/>
      <c r="R695" s="44"/>
      <c r="S695" s="44"/>
      <c r="T695" s="44"/>
      <c r="U695" s="44"/>
      <c r="V695" s="44"/>
      <c r="W695" s="44"/>
    </row>
    <row r="696" spans="1:23" x14ac:dyDescent="0.25">
      <c r="A696" s="185"/>
      <c r="B696" s="82" t="s">
        <v>203</v>
      </c>
      <c r="C696" s="3">
        <v>20</v>
      </c>
      <c r="D696" s="2">
        <v>0.1</v>
      </c>
      <c r="E696" s="3">
        <v>26</v>
      </c>
      <c r="F696" s="2">
        <v>0.13</v>
      </c>
      <c r="G696" s="3">
        <v>23</v>
      </c>
      <c r="H696" s="2">
        <v>0.115</v>
      </c>
      <c r="I696" s="3">
        <v>18</v>
      </c>
      <c r="J696" s="2">
        <v>0.12</v>
      </c>
      <c r="K696" s="3">
        <v>14</v>
      </c>
      <c r="L696" s="2">
        <v>8.2352941176470587E-2</v>
      </c>
      <c r="M696" s="3">
        <v>6</v>
      </c>
      <c r="N696" s="2">
        <v>7.4999999999999997E-2</v>
      </c>
      <c r="O696" s="25">
        <v>107</v>
      </c>
      <c r="P696" s="2">
        <v>0.107</v>
      </c>
      <c r="Q696" s="44"/>
      <c r="R696" s="44"/>
      <c r="S696" s="44"/>
      <c r="T696" s="44"/>
      <c r="U696" s="44"/>
      <c r="V696" s="44"/>
      <c r="W696" s="44"/>
    </row>
    <row r="697" spans="1:23" x14ac:dyDescent="0.25">
      <c r="A697" s="185"/>
      <c r="B697" s="82" t="s">
        <v>35</v>
      </c>
      <c r="C697" s="3">
        <v>5</v>
      </c>
      <c r="D697" s="2">
        <v>2.5000000000000001E-2</v>
      </c>
      <c r="E697" s="3">
        <v>13</v>
      </c>
      <c r="F697" s="2">
        <v>6.5000000000000002E-2</v>
      </c>
      <c r="G697" s="3">
        <v>13</v>
      </c>
      <c r="H697" s="2">
        <v>6.5000000000000002E-2</v>
      </c>
      <c r="I697" s="3">
        <v>11</v>
      </c>
      <c r="J697" s="2">
        <v>7.3333333333333334E-2</v>
      </c>
      <c r="K697" s="3">
        <v>9</v>
      </c>
      <c r="L697" s="2">
        <v>5.2941176470588235E-2</v>
      </c>
      <c r="M697" s="3">
        <v>8</v>
      </c>
      <c r="N697" s="2">
        <v>0.1</v>
      </c>
      <c r="O697" s="25">
        <v>59</v>
      </c>
      <c r="P697" s="2">
        <v>5.8999999999999997E-2</v>
      </c>
      <c r="Q697" s="44"/>
      <c r="R697" s="44"/>
      <c r="S697" s="44"/>
      <c r="T697" s="44"/>
      <c r="U697" s="44"/>
      <c r="V697" s="44"/>
      <c r="W697" s="44"/>
    </row>
    <row r="698" spans="1:23" x14ac:dyDescent="0.25">
      <c r="A698" s="165" t="s">
        <v>0</v>
      </c>
      <c r="B698" s="186"/>
      <c r="C698" s="24">
        <v>200</v>
      </c>
      <c r="D698" s="2">
        <v>1</v>
      </c>
      <c r="E698" s="24">
        <v>200</v>
      </c>
      <c r="F698" s="2">
        <v>1</v>
      </c>
      <c r="G698" s="24">
        <v>200</v>
      </c>
      <c r="H698" s="2">
        <v>1</v>
      </c>
      <c r="I698" s="24">
        <v>150</v>
      </c>
      <c r="J698" s="2">
        <v>1</v>
      </c>
      <c r="K698" s="24">
        <v>170</v>
      </c>
      <c r="L698" s="2">
        <v>1</v>
      </c>
      <c r="M698" s="24">
        <v>80</v>
      </c>
      <c r="N698" s="2">
        <v>1</v>
      </c>
      <c r="O698" s="25">
        <v>1000</v>
      </c>
      <c r="P698" s="2">
        <v>1</v>
      </c>
      <c r="Q698" s="44"/>
      <c r="R698" s="44"/>
      <c r="S698" s="44"/>
      <c r="T698" s="44"/>
      <c r="U698" s="44"/>
      <c r="V698" s="44"/>
      <c r="W698" s="44"/>
    </row>
    <row r="699" spans="1:23" x14ac:dyDescent="0.2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</row>
    <row r="700" spans="1:23" x14ac:dyDescent="0.25">
      <c r="A700" s="168"/>
      <c r="B700" s="187"/>
      <c r="C700" s="174" t="s">
        <v>1</v>
      </c>
      <c r="D700" s="175"/>
      <c r="E700" s="175"/>
      <c r="F700" s="175"/>
      <c r="G700" s="175"/>
      <c r="H700" s="175"/>
      <c r="I700" s="175"/>
      <c r="J700" s="175"/>
      <c r="K700" s="175"/>
      <c r="L700" s="175"/>
      <c r="M700" s="175"/>
      <c r="N700" s="176"/>
      <c r="O700" s="177" t="s">
        <v>0</v>
      </c>
      <c r="P700" s="177"/>
      <c r="Q700" s="44"/>
      <c r="R700" s="44"/>
      <c r="S700" s="44"/>
      <c r="T700" s="44"/>
      <c r="U700" s="44"/>
      <c r="V700" s="44"/>
      <c r="W700" s="44"/>
    </row>
    <row r="701" spans="1:23" x14ac:dyDescent="0.25">
      <c r="A701" s="170"/>
      <c r="B701" s="188"/>
      <c r="C701" s="174" t="s">
        <v>6</v>
      </c>
      <c r="D701" s="176"/>
      <c r="E701" s="174" t="s">
        <v>7</v>
      </c>
      <c r="F701" s="176"/>
      <c r="G701" s="174" t="s">
        <v>8</v>
      </c>
      <c r="H701" s="176"/>
      <c r="I701" s="174" t="s">
        <v>9</v>
      </c>
      <c r="J701" s="176"/>
      <c r="K701" s="174" t="s">
        <v>10</v>
      </c>
      <c r="L701" s="176"/>
      <c r="M701" s="174" t="s">
        <v>11</v>
      </c>
      <c r="N701" s="176"/>
      <c r="O701" s="177" t="s">
        <v>24</v>
      </c>
      <c r="P701" s="177" t="s">
        <v>5</v>
      </c>
      <c r="Q701" s="44"/>
      <c r="R701" s="44"/>
      <c r="S701" s="44"/>
      <c r="T701" s="44"/>
      <c r="U701" s="44"/>
      <c r="V701" s="44"/>
      <c r="W701" s="44"/>
    </row>
    <row r="702" spans="1:23" x14ac:dyDescent="0.25">
      <c r="A702" s="172"/>
      <c r="B702" s="189"/>
      <c r="C702" s="85" t="s">
        <v>24</v>
      </c>
      <c r="D702" s="85" t="s">
        <v>5</v>
      </c>
      <c r="E702" s="85" t="s">
        <v>24</v>
      </c>
      <c r="F702" s="85" t="s">
        <v>5</v>
      </c>
      <c r="G702" s="85" t="s">
        <v>24</v>
      </c>
      <c r="H702" s="85" t="s">
        <v>5</v>
      </c>
      <c r="I702" s="85" t="s">
        <v>24</v>
      </c>
      <c r="J702" s="85" t="s">
        <v>5</v>
      </c>
      <c r="K702" s="85" t="s">
        <v>24</v>
      </c>
      <c r="L702" s="85" t="s">
        <v>5</v>
      </c>
      <c r="M702" s="85" t="s">
        <v>24</v>
      </c>
      <c r="N702" s="85" t="s">
        <v>5</v>
      </c>
      <c r="O702" s="177"/>
      <c r="P702" s="177"/>
      <c r="Q702" s="44"/>
      <c r="R702" s="44"/>
      <c r="S702" s="44"/>
      <c r="T702" s="44"/>
      <c r="U702" s="44"/>
      <c r="V702" s="44"/>
      <c r="W702" s="44"/>
    </row>
    <row r="703" spans="1:23" ht="24" x14ac:dyDescent="0.25">
      <c r="A703" s="184" t="s">
        <v>248</v>
      </c>
      <c r="B703" s="82" t="s">
        <v>199</v>
      </c>
      <c r="C703" s="1">
        <v>31</v>
      </c>
      <c r="D703" s="2">
        <v>0.155</v>
      </c>
      <c r="E703" s="1">
        <v>42</v>
      </c>
      <c r="F703" s="2">
        <v>0.21</v>
      </c>
      <c r="G703" s="1">
        <v>51</v>
      </c>
      <c r="H703" s="2">
        <v>0.255</v>
      </c>
      <c r="I703" s="1">
        <v>38</v>
      </c>
      <c r="J703" s="2">
        <v>0.25333333333333335</v>
      </c>
      <c r="K703" s="1">
        <v>39</v>
      </c>
      <c r="L703" s="2">
        <v>0.17058823529411765</v>
      </c>
      <c r="M703" s="1">
        <v>12</v>
      </c>
      <c r="N703" s="2">
        <v>0.15</v>
      </c>
      <c r="O703" s="25">
        <v>213</v>
      </c>
      <c r="P703" s="2">
        <v>0.20300000000000001</v>
      </c>
      <c r="Q703" s="44"/>
      <c r="R703" s="44"/>
      <c r="S703" s="44"/>
      <c r="T703" s="44"/>
      <c r="U703" s="44"/>
      <c r="V703" s="44"/>
      <c r="W703" s="44"/>
    </row>
    <row r="704" spans="1:23" x14ac:dyDescent="0.25">
      <c r="A704" s="185"/>
      <c r="B704" s="82" t="s">
        <v>200</v>
      </c>
      <c r="C704" s="3">
        <v>68</v>
      </c>
      <c r="D704" s="2">
        <v>0.34</v>
      </c>
      <c r="E704" s="3">
        <v>56</v>
      </c>
      <c r="F704" s="2">
        <v>0.28000000000000003</v>
      </c>
      <c r="G704" s="3">
        <v>47</v>
      </c>
      <c r="H704" s="2">
        <v>0.23499999999999999</v>
      </c>
      <c r="I704" s="3">
        <v>31</v>
      </c>
      <c r="J704" s="2">
        <v>0.20666666666666667</v>
      </c>
      <c r="K704" s="3">
        <v>38</v>
      </c>
      <c r="L704" s="2">
        <v>0.18823529411764706</v>
      </c>
      <c r="M704" s="3">
        <v>15</v>
      </c>
      <c r="N704" s="2">
        <v>0.1875</v>
      </c>
      <c r="O704" s="25">
        <v>255</v>
      </c>
      <c r="P704" s="2">
        <v>0.249</v>
      </c>
      <c r="Q704" s="44"/>
      <c r="R704" s="44"/>
      <c r="S704" s="44"/>
      <c r="T704" s="44"/>
      <c r="U704" s="44"/>
      <c r="V704" s="44"/>
      <c r="W704" s="44"/>
    </row>
    <row r="705" spans="1:23" x14ac:dyDescent="0.25">
      <c r="A705" s="185"/>
      <c r="B705" s="82" t="s">
        <v>201</v>
      </c>
      <c r="C705" s="3">
        <v>30</v>
      </c>
      <c r="D705" s="2">
        <v>0.15</v>
      </c>
      <c r="E705" s="3">
        <v>26</v>
      </c>
      <c r="F705" s="2">
        <v>0.13</v>
      </c>
      <c r="G705" s="3">
        <v>43</v>
      </c>
      <c r="H705" s="2">
        <v>0.215</v>
      </c>
      <c r="I705" s="3">
        <v>37</v>
      </c>
      <c r="J705" s="2">
        <v>0.24666666666666667</v>
      </c>
      <c r="K705" s="3">
        <v>37</v>
      </c>
      <c r="L705" s="2">
        <v>0.21764705882352942</v>
      </c>
      <c r="M705" s="3">
        <v>18</v>
      </c>
      <c r="N705" s="2">
        <v>0.22500000000000001</v>
      </c>
      <c r="O705" s="25">
        <v>191</v>
      </c>
      <c r="P705" s="2">
        <v>0.191</v>
      </c>
      <c r="Q705" s="44"/>
      <c r="R705" s="44"/>
      <c r="S705" s="44"/>
      <c r="T705" s="44"/>
      <c r="U705" s="44"/>
      <c r="V705" s="44"/>
      <c r="W705" s="44"/>
    </row>
    <row r="706" spans="1:23" x14ac:dyDescent="0.25">
      <c r="A706" s="185"/>
      <c r="B706" s="82" t="s">
        <v>202</v>
      </c>
      <c r="C706" s="3">
        <v>15</v>
      </c>
      <c r="D706" s="2">
        <v>7.4999999999999997E-2</v>
      </c>
      <c r="E706" s="3">
        <v>7</v>
      </c>
      <c r="F706" s="2">
        <v>3.5000000000000003E-2</v>
      </c>
      <c r="G706" s="3">
        <v>12</v>
      </c>
      <c r="H706" s="2">
        <v>0.06</v>
      </c>
      <c r="I706" s="3">
        <v>16</v>
      </c>
      <c r="J706" s="2">
        <v>0.10666666666666667</v>
      </c>
      <c r="K706" s="3">
        <v>16</v>
      </c>
      <c r="L706" s="2">
        <v>9.4117647058823528E-2</v>
      </c>
      <c r="M706" s="3">
        <v>19</v>
      </c>
      <c r="N706" s="2">
        <v>0.23749999999999999</v>
      </c>
      <c r="O706" s="25">
        <v>85</v>
      </c>
      <c r="P706" s="2">
        <v>8.5000000000000006E-2</v>
      </c>
      <c r="Q706" s="44"/>
      <c r="R706" s="44"/>
      <c r="S706" s="44"/>
      <c r="T706" s="44"/>
      <c r="U706" s="44"/>
      <c r="V706" s="44"/>
      <c r="W706" s="44"/>
    </row>
    <row r="707" spans="1:23" x14ac:dyDescent="0.25">
      <c r="A707" s="185"/>
      <c r="B707" s="82" t="s">
        <v>203</v>
      </c>
      <c r="C707" s="3">
        <v>36</v>
      </c>
      <c r="D707" s="2">
        <v>0.18</v>
      </c>
      <c r="E707" s="3">
        <v>44</v>
      </c>
      <c r="F707" s="2">
        <v>0.22</v>
      </c>
      <c r="G707" s="3">
        <v>35</v>
      </c>
      <c r="H707" s="2">
        <v>0.17499999999999999</v>
      </c>
      <c r="I707" s="3">
        <v>19</v>
      </c>
      <c r="J707" s="2">
        <v>0.12666666666666668</v>
      </c>
      <c r="K707" s="3">
        <v>21</v>
      </c>
      <c r="L707" s="2">
        <v>0.12352941176470589</v>
      </c>
      <c r="M707" s="3">
        <v>7</v>
      </c>
      <c r="N707" s="2">
        <v>8.7499999999999994E-2</v>
      </c>
      <c r="O707" s="25">
        <v>162</v>
      </c>
      <c r="P707" s="2">
        <v>0.16200000000000001</v>
      </c>
      <c r="Q707" s="44"/>
      <c r="R707" s="44"/>
      <c r="S707" s="44"/>
      <c r="T707" s="44"/>
      <c r="U707" s="44"/>
      <c r="V707" s="44"/>
      <c r="W707" s="44"/>
    </row>
    <row r="708" spans="1:23" x14ac:dyDescent="0.25">
      <c r="A708" s="185"/>
      <c r="B708" s="82" t="s">
        <v>35</v>
      </c>
      <c r="C708" s="3">
        <v>20</v>
      </c>
      <c r="D708" s="2">
        <v>0.1</v>
      </c>
      <c r="E708" s="3">
        <v>25</v>
      </c>
      <c r="F708" s="2">
        <v>0.125</v>
      </c>
      <c r="G708" s="3">
        <v>12</v>
      </c>
      <c r="H708" s="2">
        <v>0.06</v>
      </c>
      <c r="I708" s="3">
        <v>9</v>
      </c>
      <c r="J708" s="2">
        <v>0.06</v>
      </c>
      <c r="K708" s="3">
        <v>19</v>
      </c>
      <c r="L708" s="2">
        <v>8.8235294117647065E-2</v>
      </c>
      <c r="M708" s="3">
        <v>9</v>
      </c>
      <c r="N708" s="2">
        <v>0.1125</v>
      </c>
      <c r="O708" s="25">
        <v>94</v>
      </c>
      <c r="P708" s="2">
        <v>0.09</v>
      </c>
      <c r="Q708" s="44"/>
      <c r="R708" s="44"/>
      <c r="S708" s="44"/>
      <c r="T708" s="44"/>
      <c r="U708" s="44"/>
      <c r="V708" s="44"/>
      <c r="W708" s="44"/>
    </row>
    <row r="709" spans="1:23" x14ac:dyDescent="0.25">
      <c r="A709" s="165" t="s">
        <v>0</v>
      </c>
      <c r="B709" s="186"/>
      <c r="C709" s="24">
        <v>200</v>
      </c>
      <c r="D709" s="2">
        <v>1</v>
      </c>
      <c r="E709" s="24">
        <v>200</v>
      </c>
      <c r="F709" s="2">
        <v>1</v>
      </c>
      <c r="G709" s="24">
        <v>200</v>
      </c>
      <c r="H709" s="2">
        <v>1</v>
      </c>
      <c r="I709" s="24">
        <v>150</v>
      </c>
      <c r="J709" s="2">
        <v>1</v>
      </c>
      <c r="K709" s="24">
        <v>170</v>
      </c>
      <c r="L709" s="2">
        <v>0.88235294117647056</v>
      </c>
      <c r="M709" s="24">
        <v>80</v>
      </c>
      <c r="N709" s="2">
        <v>1</v>
      </c>
      <c r="O709" s="25">
        <v>1000</v>
      </c>
      <c r="P709" s="2">
        <v>0.98</v>
      </c>
      <c r="Q709" s="44"/>
      <c r="R709" s="44"/>
      <c r="S709" s="44"/>
      <c r="T709" s="44"/>
      <c r="U709" s="44"/>
      <c r="V709" s="44"/>
      <c r="W709" s="44"/>
    </row>
    <row r="710" spans="1:23" x14ac:dyDescent="0.25">
      <c r="A710" s="9"/>
      <c r="B710" s="9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44"/>
      <c r="R710" s="44"/>
      <c r="S710" s="44"/>
      <c r="T710" s="44"/>
      <c r="U710" s="44"/>
      <c r="V710" s="44"/>
      <c r="W710" s="44"/>
    </row>
    <row r="711" spans="1:23" x14ac:dyDescent="0.2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</row>
    <row r="712" spans="1:23" x14ac:dyDescent="0.25">
      <c r="A712" s="168"/>
      <c r="B712" s="187"/>
      <c r="C712" s="174" t="s">
        <v>1</v>
      </c>
      <c r="D712" s="175"/>
      <c r="E712" s="175"/>
      <c r="F712" s="175"/>
      <c r="G712" s="175"/>
      <c r="H712" s="175"/>
      <c r="I712" s="175"/>
      <c r="J712" s="175"/>
      <c r="K712" s="175"/>
      <c r="L712" s="175"/>
      <c r="M712" s="175"/>
      <c r="N712" s="176"/>
      <c r="O712" s="177" t="s">
        <v>0</v>
      </c>
      <c r="P712" s="177"/>
      <c r="Q712" s="44"/>
      <c r="R712" s="44"/>
      <c r="S712" s="44"/>
      <c r="T712" s="44"/>
      <c r="U712" s="44"/>
      <c r="V712" s="44"/>
      <c r="W712" s="44"/>
    </row>
    <row r="713" spans="1:23" x14ac:dyDescent="0.25">
      <c r="A713" s="170"/>
      <c r="B713" s="188"/>
      <c r="C713" s="174" t="s">
        <v>6</v>
      </c>
      <c r="D713" s="176"/>
      <c r="E713" s="174" t="s">
        <v>7</v>
      </c>
      <c r="F713" s="176"/>
      <c r="G713" s="174" t="s">
        <v>8</v>
      </c>
      <c r="H713" s="176"/>
      <c r="I713" s="174" t="s">
        <v>9</v>
      </c>
      <c r="J713" s="176"/>
      <c r="K713" s="174" t="s">
        <v>10</v>
      </c>
      <c r="L713" s="176"/>
      <c r="M713" s="174" t="s">
        <v>11</v>
      </c>
      <c r="N713" s="176"/>
      <c r="O713" s="177" t="s">
        <v>24</v>
      </c>
      <c r="P713" s="177" t="s">
        <v>5</v>
      </c>
      <c r="Q713" s="44"/>
      <c r="R713" s="44"/>
      <c r="S713" s="44"/>
      <c r="T713" s="44"/>
      <c r="U713" s="44"/>
      <c r="V713" s="44"/>
      <c r="W713" s="44"/>
    </row>
    <row r="714" spans="1:23" x14ac:dyDescent="0.25">
      <c r="A714" s="172"/>
      <c r="B714" s="189"/>
      <c r="C714" s="85" t="s">
        <v>24</v>
      </c>
      <c r="D714" s="85" t="s">
        <v>5</v>
      </c>
      <c r="E714" s="85" t="s">
        <v>24</v>
      </c>
      <c r="F714" s="85" t="s">
        <v>5</v>
      </c>
      <c r="G714" s="85" t="s">
        <v>24</v>
      </c>
      <c r="H714" s="85" t="s">
        <v>5</v>
      </c>
      <c r="I714" s="85" t="s">
        <v>24</v>
      </c>
      <c r="J714" s="85" t="s">
        <v>5</v>
      </c>
      <c r="K714" s="85" t="s">
        <v>24</v>
      </c>
      <c r="L714" s="85" t="s">
        <v>5</v>
      </c>
      <c r="M714" s="85" t="s">
        <v>24</v>
      </c>
      <c r="N714" s="85" t="s">
        <v>5</v>
      </c>
      <c r="O714" s="177"/>
      <c r="P714" s="177"/>
      <c r="Q714" s="44"/>
      <c r="R714" s="44"/>
      <c r="S714" s="44"/>
      <c r="T714" s="44"/>
      <c r="U714" s="44"/>
      <c r="V714" s="44"/>
      <c r="W714" s="44"/>
    </row>
    <row r="715" spans="1:23" ht="24" x14ac:dyDescent="0.25">
      <c r="A715" s="184" t="s">
        <v>249</v>
      </c>
      <c r="B715" s="82" t="s">
        <v>199</v>
      </c>
      <c r="C715" s="1">
        <v>22</v>
      </c>
      <c r="D715" s="2">
        <v>0.11</v>
      </c>
      <c r="E715" s="1">
        <v>12</v>
      </c>
      <c r="F715" s="2">
        <v>0.06</v>
      </c>
      <c r="G715" s="1">
        <v>29</v>
      </c>
      <c r="H715" s="2">
        <v>0.14499999999999999</v>
      </c>
      <c r="I715" s="1">
        <v>48</v>
      </c>
      <c r="J715" s="2">
        <v>0.38666666666666666</v>
      </c>
      <c r="K715" s="1">
        <v>29</v>
      </c>
      <c r="L715" s="2">
        <v>0.11176470588235295</v>
      </c>
      <c r="M715" s="1">
        <v>6</v>
      </c>
      <c r="N715" s="2">
        <v>7.4999999999999997E-2</v>
      </c>
      <c r="O715" s="25">
        <v>146</v>
      </c>
      <c r="P715" s="2">
        <v>0.14599999999999999</v>
      </c>
      <c r="Q715" s="44"/>
      <c r="R715" s="44"/>
      <c r="S715" s="44"/>
      <c r="T715" s="44"/>
      <c r="U715" s="44"/>
      <c r="V715" s="44"/>
      <c r="W715" s="44"/>
    </row>
    <row r="716" spans="1:23" x14ac:dyDescent="0.25">
      <c r="A716" s="185"/>
      <c r="B716" s="82" t="s">
        <v>200</v>
      </c>
      <c r="C716" s="3">
        <v>41</v>
      </c>
      <c r="D716" s="2">
        <v>0.20499999999999999</v>
      </c>
      <c r="E716" s="3">
        <v>24</v>
      </c>
      <c r="F716" s="2">
        <v>0.12</v>
      </c>
      <c r="G716" s="3">
        <v>49</v>
      </c>
      <c r="H716" s="2">
        <v>0.245</v>
      </c>
      <c r="I716" s="3">
        <v>30</v>
      </c>
      <c r="J716" s="2">
        <v>0.34666666666666668</v>
      </c>
      <c r="K716" s="3">
        <v>37</v>
      </c>
      <c r="L716" s="2">
        <v>0.18823529411764706</v>
      </c>
      <c r="M716" s="3">
        <v>12</v>
      </c>
      <c r="N716" s="2">
        <v>0.15</v>
      </c>
      <c r="O716" s="25">
        <v>193</v>
      </c>
      <c r="P716" s="2">
        <v>0.21</v>
      </c>
      <c r="Q716" s="44"/>
      <c r="R716" s="44"/>
      <c r="S716" s="44"/>
      <c r="T716" s="44"/>
      <c r="U716" s="44"/>
      <c r="V716" s="44"/>
      <c r="W716" s="44"/>
    </row>
    <row r="717" spans="1:23" x14ac:dyDescent="0.25">
      <c r="A717" s="185"/>
      <c r="B717" s="82" t="s">
        <v>201</v>
      </c>
      <c r="C717" s="3">
        <v>34</v>
      </c>
      <c r="D717" s="2">
        <v>0.17</v>
      </c>
      <c r="E717" s="3">
        <v>38</v>
      </c>
      <c r="F717" s="2">
        <v>0.19</v>
      </c>
      <c r="G717" s="3">
        <v>50</v>
      </c>
      <c r="H717" s="2">
        <v>0.25</v>
      </c>
      <c r="I717" s="3">
        <v>44</v>
      </c>
      <c r="J717" s="2">
        <v>0.29333333333333333</v>
      </c>
      <c r="K717" s="3">
        <v>49</v>
      </c>
      <c r="L717" s="2">
        <v>0.28823529411764703</v>
      </c>
      <c r="M717" s="3">
        <v>28</v>
      </c>
      <c r="N717" s="2">
        <v>0.35</v>
      </c>
      <c r="O717" s="25">
        <v>243</v>
      </c>
      <c r="P717" s="2">
        <v>0.24299999999999999</v>
      </c>
      <c r="Q717" s="44"/>
      <c r="R717" s="44"/>
      <c r="S717" s="44"/>
      <c r="T717" s="44"/>
      <c r="U717" s="44"/>
      <c r="V717" s="44"/>
      <c r="W717" s="44"/>
    </row>
    <row r="718" spans="1:23" x14ac:dyDescent="0.25">
      <c r="A718" s="185"/>
      <c r="B718" s="82" t="s">
        <v>202</v>
      </c>
      <c r="C718" s="3">
        <v>11</v>
      </c>
      <c r="D718" s="2">
        <v>5.5E-2</v>
      </c>
      <c r="E718" s="3">
        <v>12</v>
      </c>
      <c r="F718" s="2">
        <v>0.06</v>
      </c>
      <c r="G718" s="3">
        <v>21</v>
      </c>
      <c r="H718" s="2">
        <v>0.105</v>
      </c>
      <c r="I718" s="3">
        <v>13</v>
      </c>
      <c r="J718" s="2">
        <v>8.666666666666667E-2</v>
      </c>
      <c r="K718" s="3">
        <v>21</v>
      </c>
      <c r="L718" s="2">
        <v>0.12352941176470589</v>
      </c>
      <c r="M718" s="3">
        <v>21</v>
      </c>
      <c r="N718" s="2">
        <v>0.26250000000000001</v>
      </c>
      <c r="O718" s="25">
        <v>99</v>
      </c>
      <c r="P718" s="2">
        <v>9.9000000000000005E-2</v>
      </c>
      <c r="Q718" s="44"/>
      <c r="R718" s="44"/>
      <c r="S718" s="44"/>
      <c r="T718" s="44"/>
      <c r="U718" s="44"/>
      <c r="V718" s="44"/>
      <c r="W718" s="44"/>
    </row>
    <row r="719" spans="1:23" x14ac:dyDescent="0.25">
      <c r="A719" s="185"/>
      <c r="B719" s="82" t="s">
        <v>203</v>
      </c>
      <c r="C719" s="3">
        <v>76</v>
      </c>
      <c r="D719" s="2">
        <v>0.38</v>
      </c>
      <c r="E719" s="3">
        <v>94</v>
      </c>
      <c r="F719" s="2">
        <v>0.47</v>
      </c>
      <c r="G719" s="3">
        <v>43</v>
      </c>
      <c r="H719" s="2">
        <v>0.215</v>
      </c>
      <c r="I719" s="3">
        <v>12</v>
      </c>
      <c r="J719" s="2">
        <v>0.14000000000000001</v>
      </c>
      <c r="K719" s="3">
        <v>22</v>
      </c>
      <c r="L719" s="2">
        <v>0.12941176470588237</v>
      </c>
      <c r="M719" s="3">
        <v>10</v>
      </c>
      <c r="N719" s="2">
        <v>0.125</v>
      </c>
      <c r="O719" s="25">
        <v>257</v>
      </c>
      <c r="P719" s="2">
        <v>0.26600000000000001</v>
      </c>
      <c r="Q719" s="44"/>
      <c r="R719" s="44"/>
      <c r="S719" s="44"/>
      <c r="T719" s="44"/>
      <c r="U719" s="44"/>
      <c r="V719" s="44"/>
      <c r="W719" s="44"/>
    </row>
    <row r="720" spans="1:23" x14ac:dyDescent="0.25">
      <c r="A720" s="185"/>
      <c r="B720" s="82" t="s">
        <v>35</v>
      </c>
      <c r="C720" s="3">
        <v>16</v>
      </c>
      <c r="D720" s="2">
        <v>0.08</v>
      </c>
      <c r="E720" s="3">
        <v>20</v>
      </c>
      <c r="F720" s="2">
        <v>0.1</v>
      </c>
      <c r="G720" s="3">
        <v>8</v>
      </c>
      <c r="H720" s="2">
        <v>0.04</v>
      </c>
      <c r="I720" s="3">
        <v>3</v>
      </c>
      <c r="J720" s="2">
        <v>0.08</v>
      </c>
      <c r="K720" s="3">
        <v>12</v>
      </c>
      <c r="L720" s="2">
        <v>4.1176470588235294E-2</v>
      </c>
      <c r="M720" s="3">
        <v>3</v>
      </c>
      <c r="N720" s="2">
        <v>3.7499999999999999E-2</v>
      </c>
      <c r="O720" s="25">
        <v>62</v>
      </c>
      <c r="P720" s="2">
        <v>6.6000000000000003E-2</v>
      </c>
      <c r="Q720" s="44"/>
      <c r="R720" s="44"/>
      <c r="S720" s="44"/>
      <c r="T720" s="44"/>
      <c r="U720" s="44"/>
      <c r="V720" s="44"/>
      <c r="W720" s="44"/>
    </row>
    <row r="721" spans="1:23" x14ac:dyDescent="0.25">
      <c r="A721" s="165" t="s">
        <v>0</v>
      </c>
      <c r="B721" s="186"/>
      <c r="C721" s="24">
        <v>200</v>
      </c>
      <c r="D721" s="2">
        <v>1</v>
      </c>
      <c r="E721" s="24">
        <v>200</v>
      </c>
      <c r="F721" s="2">
        <v>1</v>
      </c>
      <c r="G721" s="24">
        <v>200</v>
      </c>
      <c r="H721" s="2">
        <v>1</v>
      </c>
      <c r="I721" s="24">
        <v>150</v>
      </c>
      <c r="J721" s="2">
        <v>1.3333333333333333</v>
      </c>
      <c r="K721" s="24">
        <v>170</v>
      </c>
      <c r="L721" s="2">
        <v>0.88235294117647056</v>
      </c>
      <c r="M721" s="24">
        <v>80</v>
      </c>
      <c r="N721" s="2">
        <v>1</v>
      </c>
      <c r="O721" s="25">
        <v>1000</v>
      </c>
      <c r="P721" s="2">
        <v>1.03</v>
      </c>
      <c r="Q721" s="44"/>
      <c r="R721" s="44"/>
      <c r="S721" s="44"/>
      <c r="T721" s="44"/>
      <c r="U721" s="44"/>
      <c r="V721" s="44"/>
      <c r="W721" s="44"/>
    </row>
    <row r="722" spans="1:23" x14ac:dyDescent="0.25">
      <c r="A722" s="9"/>
      <c r="B722" s="9"/>
      <c r="C722" s="74"/>
      <c r="D722" s="11"/>
      <c r="E722" s="74"/>
      <c r="F722" s="11"/>
      <c r="G722" s="74"/>
      <c r="H722" s="11"/>
      <c r="I722" s="74"/>
      <c r="J722" s="11"/>
      <c r="K722" s="74"/>
      <c r="L722" s="11"/>
      <c r="M722" s="74"/>
      <c r="N722" s="11"/>
      <c r="O722" s="28"/>
      <c r="P722" s="11"/>
      <c r="Q722" s="44"/>
      <c r="R722" s="44"/>
      <c r="S722" s="44"/>
      <c r="T722" s="44"/>
      <c r="U722" s="44"/>
      <c r="V722" s="44"/>
      <c r="W722" s="44"/>
    </row>
    <row r="723" spans="1:23" x14ac:dyDescent="0.25">
      <c r="A723" s="9"/>
      <c r="B723" s="9"/>
      <c r="C723" s="74"/>
      <c r="D723" s="11"/>
      <c r="E723" s="74"/>
      <c r="F723" s="11"/>
      <c r="G723" s="74"/>
      <c r="H723" s="11"/>
      <c r="I723" s="74"/>
      <c r="J723" s="11"/>
      <c r="K723" s="74"/>
      <c r="L723" s="11"/>
      <c r="M723" s="74"/>
      <c r="N723" s="11"/>
      <c r="O723" s="28"/>
      <c r="P723" s="11"/>
      <c r="Q723" s="44"/>
      <c r="R723" s="44"/>
      <c r="S723" s="44"/>
      <c r="T723" s="44"/>
      <c r="U723" s="44"/>
      <c r="V723" s="44"/>
      <c r="W723" s="44"/>
    </row>
    <row r="724" spans="1:23" x14ac:dyDescent="0.25">
      <c r="A724" s="178"/>
      <c r="B724" s="178"/>
      <c r="C724" s="174" t="s">
        <v>1</v>
      </c>
      <c r="D724" s="175"/>
      <c r="E724" s="175"/>
      <c r="F724" s="175"/>
      <c r="G724" s="175"/>
      <c r="H724" s="175"/>
      <c r="I724" s="179" t="s">
        <v>0</v>
      </c>
      <c r="J724" s="11"/>
      <c r="K724" s="74"/>
      <c r="L724" s="11"/>
      <c r="M724" s="74"/>
      <c r="N724" s="11"/>
      <c r="O724" s="28"/>
      <c r="P724" s="11"/>
      <c r="Q724" s="44"/>
      <c r="R724" s="44"/>
      <c r="S724" s="44"/>
      <c r="T724" s="44"/>
      <c r="U724" s="44"/>
      <c r="V724" s="44"/>
      <c r="W724" s="44"/>
    </row>
    <row r="725" spans="1:23" x14ac:dyDescent="0.25">
      <c r="A725" s="178"/>
      <c r="B725" s="178"/>
      <c r="C725" s="84" t="s">
        <v>6</v>
      </c>
      <c r="D725" s="84" t="s">
        <v>7</v>
      </c>
      <c r="E725" s="84" t="s">
        <v>8</v>
      </c>
      <c r="F725" s="84" t="s">
        <v>9</v>
      </c>
      <c r="G725" s="84" t="s">
        <v>10</v>
      </c>
      <c r="H725" s="84" t="s">
        <v>11</v>
      </c>
      <c r="I725" s="180"/>
      <c r="J725" s="11"/>
      <c r="K725" s="74"/>
      <c r="L725" s="11"/>
      <c r="M725" s="74"/>
      <c r="N725" s="11"/>
      <c r="O725" s="28"/>
      <c r="P725" s="11"/>
      <c r="Q725" s="44"/>
      <c r="R725" s="44"/>
      <c r="S725" s="44"/>
      <c r="T725" s="44"/>
      <c r="U725" s="44"/>
      <c r="V725" s="44"/>
      <c r="W725" s="44"/>
    </row>
    <row r="726" spans="1:23" ht="24" x14ac:dyDescent="0.25">
      <c r="A726" s="181" t="s">
        <v>277</v>
      </c>
      <c r="B726" s="83" t="s">
        <v>250</v>
      </c>
      <c r="C726" s="72">
        <v>3.8</v>
      </c>
      <c r="D726" s="26">
        <v>4</v>
      </c>
      <c r="E726" s="72">
        <v>3.5</v>
      </c>
      <c r="F726" s="26">
        <v>3</v>
      </c>
      <c r="G726" s="72">
        <v>4</v>
      </c>
      <c r="H726" s="26">
        <v>3.2</v>
      </c>
      <c r="I726" s="72">
        <v>3.5833333333333335</v>
      </c>
      <c r="J726" s="11"/>
      <c r="K726" s="74"/>
      <c r="L726" s="11"/>
      <c r="M726" s="74"/>
      <c r="N726" s="11"/>
      <c r="O726" s="28"/>
      <c r="P726" s="11"/>
      <c r="Q726" s="44"/>
      <c r="R726" s="44"/>
      <c r="S726" s="44"/>
      <c r="T726" s="44"/>
      <c r="U726" s="44"/>
      <c r="V726" s="44"/>
      <c r="W726" s="44"/>
    </row>
    <row r="727" spans="1:23" ht="36" x14ac:dyDescent="0.25">
      <c r="A727" s="182"/>
      <c r="B727" s="83" t="s">
        <v>251</v>
      </c>
      <c r="C727" s="72">
        <v>2</v>
      </c>
      <c r="D727" s="26">
        <v>2.8</v>
      </c>
      <c r="E727" s="72">
        <v>2.4</v>
      </c>
      <c r="F727" s="26">
        <v>3</v>
      </c>
      <c r="G727" s="72">
        <v>3.6</v>
      </c>
      <c r="H727" s="26">
        <v>3</v>
      </c>
      <c r="I727" s="72">
        <v>2.7999999999999994</v>
      </c>
      <c r="J727" s="11"/>
      <c r="K727" s="74"/>
      <c r="L727" s="11"/>
      <c r="M727" s="74"/>
      <c r="N727" s="11"/>
      <c r="O727" s="28"/>
      <c r="P727" s="11"/>
      <c r="Q727" s="44"/>
      <c r="R727" s="44"/>
      <c r="S727" s="44"/>
      <c r="T727" s="44"/>
      <c r="U727" s="44"/>
      <c r="V727" s="44"/>
      <c r="W727" s="44"/>
    </row>
    <row r="728" spans="1:23" ht="24" x14ac:dyDescent="0.25">
      <c r="A728" s="182"/>
      <c r="B728" s="83" t="s">
        <v>280</v>
      </c>
      <c r="C728" s="72">
        <v>3</v>
      </c>
      <c r="D728" s="26">
        <v>3.2</v>
      </c>
      <c r="E728" s="72">
        <v>3.7</v>
      </c>
      <c r="F728" s="26">
        <v>3</v>
      </c>
      <c r="G728" s="72">
        <v>4</v>
      </c>
      <c r="H728" s="26">
        <v>3</v>
      </c>
      <c r="I728" s="72">
        <v>3.3166666666666664</v>
      </c>
      <c r="J728" s="11"/>
      <c r="K728" s="74"/>
      <c r="L728" s="11"/>
      <c r="M728" s="74"/>
      <c r="N728" s="11"/>
      <c r="O728" s="28"/>
      <c r="P728" s="11"/>
      <c r="Q728" s="44"/>
      <c r="R728" s="44"/>
      <c r="S728" s="44"/>
      <c r="T728" s="44"/>
      <c r="U728" s="44"/>
      <c r="V728" s="44"/>
      <c r="W728" s="44"/>
    </row>
    <row r="729" spans="1:23" ht="36" x14ac:dyDescent="0.25">
      <c r="A729" s="182"/>
      <c r="B729" s="83" t="s">
        <v>252</v>
      </c>
      <c r="C729" s="72">
        <v>2.5</v>
      </c>
      <c r="D729" s="26">
        <v>2.5</v>
      </c>
      <c r="E729" s="72">
        <v>2</v>
      </c>
      <c r="F729" s="26">
        <v>2.8</v>
      </c>
      <c r="G729" s="72">
        <v>3</v>
      </c>
      <c r="H729" s="26">
        <v>2.2000000000000002</v>
      </c>
      <c r="I729" s="72">
        <v>2.5</v>
      </c>
      <c r="J729" s="11"/>
      <c r="K729" s="74"/>
      <c r="L729" s="11"/>
      <c r="M729" s="74"/>
      <c r="N729" s="11"/>
      <c r="O729" s="28"/>
      <c r="P729" s="11"/>
      <c r="Q729" s="44"/>
      <c r="R729" s="44"/>
      <c r="S729" s="44"/>
      <c r="T729" s="44"/>
      <c r="U729" s="44"/>
      <c r="V729" s="44"/>
      <c r="W729" s="44"/>
    </row>
    <row r="730" spans="1:23" ht="48" x14ac:dyDescent="0.25">
      <c r="A730" s="182"/>
      <c r="B730" s="83" t="s">
        <v>253</v>
      </c>
      <c r="C730" s="72">
        <v>1.8</v>
      </c>
      <c r="D730" s="26">
        <v>2</v>
      </c>
      <c r="E730" s="72">
        <v>1.5</v>
      </c>
      <c r="F730" s="26">
        <v>1.8</v>
      </c>
      <c r="G730" s="72">
        <v>2.5</v>
      </c>
      <c r="H730" s="26">
        <v>2.5</v>
      </c>
      <c r="I730" s="72">
        <v>2.0166666666666666</v>
      </c>
      <c r="J730" s="11"/>
      <c r="K730" s="74"/>
      <c r="L730" s="11"/>
      <c r="M730" s="74"/>
      <c r="N730" s="11"/>
      <c r="O730" s="28"/>
      <c r="P730" s="11"/>
      <c r="Q730" s="44"/>
      <c r="R730" s="44"/>
      <c r="S730" s="44"/>
      <c r="T730" s="44"/>
      <c r="U730" s="44"/>
      <c r="V730" s="44"/>
      <c r="W730" s="44"/>
    </row>
    <row r="731" spans="1:23" ht="48" x14ac:dyDescent="0.25">
      <c r="A731" s="182"/>
      <c r="B731" s="86" t="s">
        <v>254</v>
      </c>
      <c r="C731" s="72">
        <v>3</v>
      </c>
      <c r="D731" s="72">
        <v>3.2</v>
      </c>
      <c r="E731" s="72">
        <v>3</v>
      </c>
      <c r="F731" s="72">
        <v>4</v>
      </c>
      <c r="G731" s="72">
        <v>4</v>
      </c>
      <c r="H731" s="72">
        <v>3.8</v>
      </c>
      <c r="I731" s="72">
        <v>3.5</v>
      </c>
      <c r="J731" s="11"/>
      <c r="K731" s="74"/>
      <c r="L731" s="11"/>
      <c r="M731" s="74"/>
      <c r="N731" s="11"/>
      <c r="O731" s="28"/>
      <c r="P731" s="11"/>
      <c r="Q731" s="44"/>
      <c r="R731" s="44"/>
      <c r="S731" s="44"/>
      <c r="T731" s="44"/>
      <c r="U731" s="44"/>
      <c r="V731" s="44"/>
      <c r="W731" s="44"/>
    </row>
    <row r="732" spans="1:23" ht="48" x14ac:dyDescent="0.25">
      <c r="A732" s="182"/>
      <c r="B732" s="86" t="s">
        <v>255</v>
      </c>
      <c r="C732" s="72">
        <v>2</v>
      </c>
      <c r="D732" s="72">
        <v>1.6</v>
      </c>
      <c r="E732" s="72">
        <v>1.8</v>
      </c>
      <c r="F732" s="72">
        <v>2</v>
      </c>
      <c r="G732" s="72">
        <v>3</v>
      </c>
      <c r="H732" s="72">
        <v>2</v>
      </c>
      <c r="I732" s="72">
        <v>2.0666666666666669</v>
      </c>
      <c r="J732" s="11"/>
      <c r="K732" s="74"/>
      <c r="L732" s="11"/>
      <c r="M732" s="74"/>
      <c r="N732" s="11"/>
      <c r="O732" s="28"/>
      <c r="P732" s="11"/>
      <c r="Q732" s="44"/>
      <c r="R732" s="44"/>
      <c r="S732" s="44"/>
      <c r="T732" s="44"/>
      <c r="U732" s="44"/>
      <c r="V732" s="44"/>
      <c r="W732" s="44"/>
    </row>
    <row r="733" spans="1:23" ht="48" x14ac:dyDescent="0.25">
      <c r="A733" s="182"/>
      <c r="B733" s="83" t="s">
        <v>278</v>
      </c>
      <c r="C733" s="72">
        <v>3</v>
      </c>
      <c r="D733" s="26">
        <v>3.6</v>
      </c>
      <c r="E733" s="72">
        <v>3</v>
      </c>
      <c r="F733" s="26">
        <v>3</v>
      </c>
      <c r="G733" s="72">
        <v>2.8</v>
      </c>
      <c r="H733" s="26">
        <v>2.5</v>
      </c>
      <c r="I733" s="72">
        <v>2.9833333333333329</v>
      </c>
      <c r="J733" s="11"/>
      <c r="K733" s="74"/>
      <c r="L733" s="11"/>
      <c r="M733" s="74"/>
      <c r="N733" s="11"/>
      <c r="O733" s="28"/>
      <c r="P733" s="11"/>
      <c r="Q733" s="44"/>
      <c r="R733" s="44"/>
      <c r="S733" s="44"/>
      <c r="T733" s="44"/>
      <c r="U733" s="44"/>
      <c r="V733" s="44"/>
      <c r="W733" s="44"/>
    </row>
    <row r="734" spans="1:23" ht="36" x14ac:dyDescent="0.25">
      <c r="A734" s="182"/>
      <c r="B734" s="83" t="s">
        <v>256</v>
      </c>
      <c r="C734" s="72">
        <v>2.8</v>
      </c>
      <c r="D734" s="26">
        <v>2.5</v>
      </c>
      <c r="E734" s="72">
        <v>3</v>
      </c>
      <c r="F734" s="26">
        <v>3.2</v>
      </c>
      <c r="G734" s="72">
        <v>3.5</v>
      </c>
      <c r="H734" s="26">
        <v>2.8</v>
      </c>
      <c r="I734" s="72">
        <v>2.9666666666666668</v>
      </c>
      <c r="J734" s="11"/>
      <c r="K734" s="74"/>
      <c r="L734" s="11"/>
      <c r="M734" s="74"/>
      <c r="N734" s="11"/>
      <c r="O734" s="28"/>
      <c r="P734" s="11"/>
      <c r="Q734" s="44"/>
      <c r="R734" s="44"/>
      <c r="S734" s="44"/>
      <c r="T734" s="44"/>
      <c r="U734" s="44"/>
      <c r="V734" s="44"/>
      <c r="W734" s="44"/>
    </row>
    <row r="735" spans="1:23" ht="36" x14ac:dyDescent="0.25">
      <c r="A735" s="182"/>
      <c r="B735" s="83" t="s">
        <v>257</v>
      </c>
      <c r="C735" s="72">
        <v>2</v>
      </c>
      <c r="D735" s="26">
        <v>1.8</v>
      </c>
      <c r="E735" s="72">
        <v>1.6</v>
      </c>
      <c r="F735" s="26">
        <v>1.8</v>
      </c>
      <c r="G735" s="72">
        <v>3</v>
      </c>
      <c r="H735" s="26">
        <v>2.8</v>
      </c>
      <c r="I735" s="72">
        <v>2.1666666666666665</v>
      </c>
      <c r="J735" s="11"/>
      <c r="K735" s="74"/>
      <c r="L735" s="11"/>
      <c r="M735" s="74"/>
      <c r="N735" s="11"/>
      <c r="O735" s="28"/>
      <c r="P735" s="11"/>
      <c r="Q735" s="44"/>
      <c r="R735" s="44"/>
      <c r="S735" s="44"/>
      <c r="T735" s="44"/>
      <c r="U735" s="44"/>
      <c r="V735" s="44"/>
      <c r="W735" s="44"/>
    </row>
    <row r="736" spans="1:23" ht="60" x14ac:dyDescent="0.25">
      <c r="A736" s="182"/>
      <c r="B736" s="83" t="s">
        <v>258</v>
      </c>
      <c r="C736" s="72">
        <v>2</v>
      </c>
      <c r="D736" s="26">
        <v>3</v>
      </c>
      <c r="E736" s="72">
        <v>3</v>
      </c>
      <c r="F736" s="26">
        <v>3.2</v>
      </c>
      <c r="G736" s="72">
        <v>3.8</v>
      </c>
      <c r="H736" s="26">
        <v>3</v>
      </c>
      <c r="I736" s="72">
        <v>3</v>
      </c>
      <c r="J736" s="11"/>
      <c r="K736" s="74"/>
      <c r="L736" s="11"/>
      <c r="M736" s="74"/>
      <c r="N736" s="11"/>
      <c r="O736" s="28"/>
      <c r="P736" s="11"/>
      <c r="Q736" s="44"/>
      <c r="R736" s="44"/>
      <c r="S736" s="44"/>
      <c r="T736" s="44"/>
      <c r="U736" s="44"/>
      <c r="V736" s="44"/>
      <c r="W736" s="44"/>
    </row>
    <row r="737" spans="1:23" ht="36" x14ac:dyDescent="0.25">
      <c r="A737" s="182"/>
      <c r="B737" s="83" t="s">
        <v>259</v>
      </c>
      <c r="C737" s="72">
        <v>2</v>
      </c>
      <c r="D737" s="26">
        <v>2</v>
      </c>
      <c r="E737" s="72">
        <v>2.4</v>
      </c>
      <c r="F737" s="26">
        <v>2.6</v>
      </c>
      <c r="G737" s="72">
        <v>3</v>
      </c>
      <c r="H737" s="26">
        <v>2.5</v>
      </c>
      <c r="I737" s="72">
        <v>2.4166666666666665</v>
      </c>
      <c r="J737" s="11"/>
      <c r="K737" s="74"/>
      <c r="L737" s="11"/>
      <c r="M737" s="74"/>
      <c r="N737" s="11"/>
      <c r="O737" s="28"/>
      <c r="P737" s="11"/>
      <c r="Q737" s="44"/>
      <c r="R737" s="44"/>
      <c r="S737" s="44"/>
      <c r="T737" s="44"/>
      <c r="U737" s="44"/>
      <c r="V737" s="44"/>
      <c r="W737" s="44"/>
    </row>
    <row r="738" spans="1:23" ht="48" x14ac:dyDescent="0.25">
      <c r="A738" s="182"/>
      <c r="B738" s="83" t="s">
        <v>260</v>
      </c>
      <c r="C738" s="72">
        <v>2.8</v>
      </c>
      <c r="D738" s="26">
        <v>3</v>
      </c>
      <c r="E738" s="72">
        <v>2.6</v>
      </c>
      <c r="F738" s="26">
        <v>2.8</v>
      </c>
      <c r="G738" s="72">
        <v>3</v>
      </c>
      <c r="H738" s="26">
        <v>2.8</v>
      </c>
      <c r="I738" s="72">
        <v>2.8333333333333335</v>
      </c>
      <c r="J738" s="11"/>
      <c r="K738" s="74"/>
      <c r="L738" s="11"/>
      <c r="M738" s="74"/>
      <c r="N738" s="11"/>
      <c r="O738" s="28"/>
      <c r="P738" s="11"/>
      <c r="Q738" s="44"/>
      <c r="R738" s="44"/>
      <c r="S738" s="44"/>
      <c r="T738" s="44"/>
      <c r="U738" s="44"/>
      <c r="V738" s="44"/>
      <c r="W738" s="44"/>
    </row>
    <row r="739" spans="1:23" ht="36" x14ac:dyDescent="0.25">
      <c r="A739" s="182"/>
      <c r="B739" s="83" t="s">
        <v>261</v>
      </c>
      <c r="C739" s="72">
        <v>3</v>
      </c>
      <c r="D739" s="26">
        <v>3.6</v>
      </c>
      <c r="E739" s="72">
        <v>3</v>
      </c>
      <c r="F739" s="26">
        <v>3.8</v>
      </c>
      <c r="G739" s="72">
        <v>4</v>
      </c>
      <c r="H739" s="26">
        <v>3.6</v>
      </c>
      <c r="I739" s="72">
        <v>3.5</v>
      </c>
      <c r="J739" s="11"/>
      <c r="K739" s="74"/>
      <c r="L739" s="11"/>
      <c r="M739" s="74"/>
      <c r="N739" s="11"/>
      <c r="O739" s="28"/>
      <c r="P739" s="11"/>
      <c r="Q739" s="44"/>
      <c r="R739" s="44"/>
      <c r="S739" s="44"/>
      <c r="T739" s="44"/>
      <c r="U739" s="44"/>
      <c r="V739" s="44"/>
      <c r="W739" s="44"/>
    </row>
    <row r="740" spans="1:23" ht="48" x14ac:dyDescent="0.25">
      <c r="A740" s="182"/>
      <c r="B740" s="83" t="s">
        <v>262</v>
      </c>
      <c r="C740" s="72">
        <v>2.5</v>
      </c>
      <c r="D740" s="26">
        <v>2</v>
      </c>
      <c r="E740" s="72">
        <v>1.9</v>
      </c>
      <c r="F740" s="26">
        <v>2.4</v>
      </c>
      <c r="G740" s="72">
        <v>2.8</v>
      </c>
      <c r="H740" s="26">
        <v>2</v>
      </c>
      <c r="I740" s="72">
        <v>2.2666666666666671</v>
      </c>
      <c r="J740" s="11"/>
      <c r="K740" s="74"/>
      <c r="L740" s="11"/>
      <c r="M740" s="74"/>
      <c r="N740" s="11"/>
      <c r="O740" s="28"/>
      <c r="P740" s="11"/>
      <c r="Q740" s="44"/>
      <c r="R740" s="44"/>
      <c r="S740" s="44"/>
      <c r="T740" s="44"/>
      <c r="U740" s="44"/>
      <c r="V740" s="44"/>
      <c r="W740" s="44"/>
    </row>
    <row r="741" spans="1:23" ht="36" x14ac:dyDescent="0.25">
      <c r="A741" s="182"/>
      <c r="B741" s="83" t="s">
        <v>263</v>
      </c>
      <c r="C741" s="72">
        <v>1.8</v>
      </c>
      <c r="D741" s="26">
        <v>2</v>
      </c>
      <c r="E741" s="72">
        <v>2.4</v>
      </c>
      <c r="F741" s="26">
        <v>2</v>
      </c>
      <c r="G741" s="72">
        <v>3</v>
      </c>
      <c r="H741" s="26">
        <v>2.8</v>
      </c>
      <c r="I741" s="72">
        <v>2.3333333333333335</v>
      </c>
      <c r="J741" s="11"/>
      <c r="K741" s="74"/>
      <c r="L741" s="11"/>
      <c r="M741" s="74"/>
      <c r="N741" s="11"/>
      <c r="O741" s="28"/>
      <c r="P741" s="11"/>
      <c r="Q741" s="44"/>
      <c r="R741" s="44"/>
      <c r="S741" s="44"/>
      <c r="T741" s="44"/>
      <c r="U741" s="44"/>
      <c r="V741" s="44"/>
      <c r="W741" s="44"/>
    </row>
    <row r="742" spans="1:23" ht="60" x14ac:dyDescent="0.25">
      <c r="A742" s="182"/>
      <c r="B742" s="83" t="s">
        <v>264</v>
      </c>
      <c r="C742" s="72">
        <v>1.5</v>
      </c>
      <c r="D742" s="26">
        <v>1.8</v>
      </c>
      <c r="E742" s="72">
        <v>1</v>
      </c>
      <c r="F742" s="26">
        <v>1.8</v>
      </c>
      <c r="G742" s="72">
        <v>2</v>
      </c>
      <c r="H742" s="26">
        <v>1.8</v>
      </c>
      <c r="I742" s="72">
        <v>1.6500000000000001</v>
      </c>
      <c r="J742" s="11"/>
      <c r="K742" s="74"/>
      <c r="L742" s="11"/>
      <c r="M742" s="74"/>
      <c r="N742" s="11"/>
      <c r="O742" s="28"/>
      <c r="P742" s="11"/>
      <c r="Q742" s="44"/>
      <c r="R742" s="44"/>
      <c r="S742" s="44"/>
      <c r="T742" s="44"/>
      <c r="U742" s="44"/>
      <c r="V742" s="44"/>
      <c r="W742" s="44"/>
    </row>
    <row r="743" spans="1:23" ht="36" x14ac:dyDescent="0.25">
      <c r="A743" s="182"/>
      <c r="B743" s="83" t="s">
        <v>265</v>
      </c>
      <c r="C743" s="72">
        <v>1.5</v>
      </c>
      <c r="D743" s="26">
        <v>1.8</v>
      </c>
      <c r="E743" s="72">
        <v>1</v>
      </c>
      <c r="F743" s="26">
        <v>1.8</v>
      </c>
      <c r="G743" s="72">
        <v>2.8</v>
      </c>
      <c r="H743" s="26">
        <v>2</v>
      </c>
      <c r="I743" s="72">
        <v>1.8166666666666664</v>
      </c>
      <c r="J743" s="11"/>
      <c r="K743" s="74"/>
      <c r="L743" s="11"/>
      <c r="M743" s="74"/>
      <c r="N743" s="11"/>
      <c r="O743" s="28"/>
      <c r="P743" s="11"/>
      <c r="Q743" s="44"/>
      <c r="R743" s="44"/>
      <c r="S743" s="44"/>
      <c r="T743" s="44"/>
      <c r="U743" s="44"/>
      <c r="V743" s="44"/>
      <c r="W743" s="44"/>
    </row>
    <row r="744" spans="1:23" ht="60" x14ac:dyDescent="0.25">
      <c r="A744" s="182"/>
      <c r="B744" s="83" t="s">
        <v>266</v>
      </c>
      <c r="C744" s="72">
        <v>2</v>
      </c>
      <c r="D744" s="26">
        <v>1.8</v>
      </c>
      <c r="E744" s="72">
        <v>2.2000000000000002</v>
      </c>
      <c r="F744" s="26">
        <v>2</v>
      </c>
      <c r="G744" s="72">
        <v>2.8</v>
      </c>
      <c r="H744" s="26">
        <v>2</v>
      </c>
      <c r="I744" s="72">
        <v>2.1333333333333333</v>
      </c>
      <c r="J744" s="11"/>
      <c r="K744" s="74"/>
      <c r="L744" s="11"/>
      <c r="M744" s="74"/>
      <c r="N744" s="11"/>
      <c r="O744" s="28"/>
      <c r="P744" s="11"/>
      <c r="Q744" s="44"/>
      <c r="R744" s="44"/>
      <c r="S744" s="44"/>
      <c r="T744" s="44"/>
      <c r="U744" s="44"/>
      <c r="V744" s="44"/>
      <c r="W744" s="44"/>
    </row>
    <row r="745" spans="1:23" ht="48" x14ac:dyDescent="0.25">
      <c r="A745" s="182"/>
      <c r="B745" s="83" t="s">
        <v>267</v>
      </c>
      <c r="C745" s="72">
        <v>2</v>
      </c>
      <c r="D745" s="26">
        <v>1.8</v>
      </c>
      <c r="E745" s="72">
        <v>2</v>
      </c>
      <c r="F745" s="26">
        <v>2</v>
      </c>
      <c r="G745" s="72">
        <v>2</v>
      </c>
      <c r="H745" s="26">
        <v>2</v>
      </c>
      <c r="I745" s="72">
        <v>1.9666666666666668</v>
      </c>
      <c r="J745" s="11"/>
      <c r="K745" s="74"/>
      <c r="L745" s="11"/>
      <c r="M745" s="74"/>
      <c r="N745" s="11"/>
      <c r="O745" s="28"/>
      <c r="P745" s="11"/>
      <c r="Q745" s="44"/>
      <c r="R745" s="44"/>
      <c r="S745" s="44"/>
      <c r="T745" s="44"/>
      <c r="U745" s="44"/>
      <c r="V745" s="44"/>
      <c r="W745" s="44"/>
    </row>
    <row r="746" spans="1:23" ht="36" x14ac:dyDescent="0.25">
      <c r="A746" s="182"/>
      <c r="B746" s="83" t="s">
        <v>268</v>
      </c>
      <c r="C746" s="72">
        <v>3</v>
      </c>
      <c r="D746" s="26">
        <v>3.6</v>
      </c>
      <c r="E746" s="72">
        <v>3</v>
      </c>
      <c r="F746" s="26">
        <v>2.8</v>
      </c>
      <c r="G746" s="72">
        <v>3.8</v>
      </c>
      <c r="H746" s="26">
        <v>2.8</v>
      </c>
      <c r="I746" s="72">
        <v>3.1666666666666665</v>
      </c>
      <c r="J746" s="11"/>
      <c r="K746" s="74"/>
      <c r="L746" s="11"/>
      <c r="M746" s="74"/>
      <c r="N746" s="11"/>
      <c r="O746" s="28"/>
      <c r="P746" s="11"/>
      <c r="Q746" s="44"/>
      <c r="R746" s="44"/>
      <c r="S746" s="44"/>
      <c r="T746" s="44"/>
      <c r="U746" s="44"/>
      <c r="V746" s="44"/>
      <c r="W746" s="44"/>
    </row>
    <row r="747" spans="1:23" ht="24" x14ac:dyDescent="0.25">
      <c r="A747" s="182"/>
      <c r="B747" s="83" t="s">
        <v>269</v>
      </c>
      <c r="C747" s="72">
        <v>3.8</v>
      </c>
      <c r="D747" s="26">
        <v>3.8</v>
      </c>
      <c r="E747" s="72">
        <v>3.8</v>
      </c>
      <c r="F747" s="26">
        <v>3</v>
      </c>
      <c r="G747" s="72">
        <v>4</v>
      </c>
      <c r="H747" s="26">
        <v>3</v>
      </c>
      <c r="I747" s="72">
        <v>3.5666666666666664</v>
      </c>
      <c r="J747" s="11"/>
      <c r="K747" s="74"/>
      <c r="L747" s="11"/>
      <c r="M747" s="74"/>
      <c r="N747" s="11"/>
      <c r="O747" s="28"/>
      <c r="P747" s="11"/>
      <c r="Q747" s="44"/>
      <c r="R747" s="44"/>
      <c r="S747" s="44"/>
      <c r="T747" s="44"/>
      <c r="U747" s="44"/>
      <c r="V747" s="44"/>
      <c r="W747" s="44"/>
    </row>
    <row r="748" spans="1:23" ht="36" x14ac:dyDescent="0.25">
      <c r="A748" s="182"/>
      <c r="B748" s="83" t="s">
        <v>270</v>
      </c>
      <c r="C748" s="72">
        <v>2.8</v>
      </c>
      <c r="D748" s="26">
        <v>2.6</v>
      </c>
      <c r="E748" s="72">
        <v>2</v>
      </c>
      <c r="F748" s="26">
        <v>2.8</v>
      </c>
      <c r="G748" s="72">
        <v>3.8</v>
      </c>
      <c r="H748" s="26">
        <v>2.6</v>
      </c>
      <c r="I748" s="72">
        <v>2.7666666666666671</v>
      </c>
      <c r="J748" s="11"/>
      <c r="K748" s="74"/>
      <c r="L748" s="11"/>
      <c r="M748" s="74"/>
      <c r="N748" s="11"/>
      <c r="O748" s="28"/>
      <c r="P748" s="11"/>
      <c r="Q748" s="44"/>
      <c r="R748" s="44"/>
      <c r="S748" s="44"/>
      <c r="T748" s="44"/>
      <c r="U748" s="44"/>
      <c r="V748" s="44"/>
      <c r="W748" s="44"/>
    </row>
    <row r="749" spans="1:23" ht="60" x14ac:dyDescent="0.25">
      <c r="A749" s="182"/>
      <c r="B749" s="83" t="s">
        <v>271</v>
      </c>
      <c r="C749" s="72">
        <v>1.5</v>
      </c>
      <c r="D749" s="26">
        <v>1.8</v>
      </c>
      <c r="E749" s="72">
        <v>1.8</v>
      </c>
      <c r="F749" s="26">
        <v>1.9</v>
      </c>
      <c r="G749" s="72">
        <v>2.6</v>
      </c>
      <c r="H749" s="26">
        <v>2</v>
      </c>
      <c r="I749" s="72">
        <v>1.9333333333333333</v>
      </c>
      <c r="J749" s="11"/>
      <c r="K749" s="74"/>
      <c r="L749" s="11"/>
      <c r="M749" s="74"/>
      <c r="N749" s="11"/>
      <c r="O749" s="28"/>
      <c r="P749" s="11"/>
      <c r="Q749" s="44"/>
      <c r="R749" s="44"/>
      <c r="S749" s="44"/>
      <c r="T749" s="44"/>
      <c r="U749" s="44"/>
      <c r="V749" s="44"/>
      <c r="W749" s="44"/>
    </row>
    <row r="750" spans="1:23" ht="48" x14ac:dyDescent="0.25">
      <c r="A750" s="182"/>
      <c r="B750" s="83" t="s">
        <v>279</v>
      </c>
      <c r="C750" s="72">
        <v>2</v>
      </c>
      <c r="D750" s="26">
        <v>2.6</v>
      </c>
      <c r="E750" s="72">
        <v>3</v>
      </c>
      <c r="F750" s="26">
        <v>2.8</v>
      </c>
      <c r="G750" s="72">
        <v>3</v>
      </c>
      <c r="H750" s="26">
        <v>2.6</v>
      </c>
      <c r="I750" s="72">
        <v>2.6666666666666665</v>
      </c>
      <c r="J750" s="11"/>
      <c r="K750" s="74"/>
      <c r="L750" s="11"/>
      <c r="M750" s="74"/>
      <c r="N750" s="11"/>
      <c r="O750" s="28"/>
      <c r="P750" s="11"/>
      <c r="Q750" s="44"/>
      <c r="R750" s="44"/>
      <c r="S750" s="44"/>
      <c r="T750" s="44"/>
      <c r="U750" s="44"/>
      <c r="V750" s="44"/>
      <c r="W750" s="44"/>
    </row>
    <row r="751" spans="1:23" ht="48" x14ac:dyDescent="0.25">
      <c r="A751" s="182"/>
      <c r="B751" s="83" t="s">
        <v>272</v>
      </c>
      <c r="C751" s="72">
        <v>1.2</v>
      </c>
      <c r="D751" s="26">
        <v>1</v>
      </c>
      <c r="E751" s="72">
        <v>1.6</v>
      </c>
      <c r="F751" s="26">
        <v>1.8</v>
      </c>
      <c r="G751" s="72">
        <v>2</v>
      </c>
      <c r="H751" s="26">
        <v>1.6</v>
      </c>
      <c r="I751" s="72">
        <v>1.5333333333333334</v>
      </c>
      <c r="J751" s="11"/>
      <c r="K751" s="74"/>
      <c r="L751" s="11"/>
      <c r="M751" s="74"/>
      <c r="N751" s="11"/>
      <c r="O751" s="28"/>
      <c r="P751" s="11"/>
      <c r="Q751" s="44"/>
      <c r="R751" s="44"/>
      <c r="S751" s="44"/>
      <c r="T751" s="44"/>
      <c r="U751" s="44"/>
      <c r="V751" s="44"/>
      <c r="W751" s="44"/>
    </row>
    <row r="752" spans="1:23" ht="60" x14ac:dyDescent="0.25">
      <c r="A752" s="182"/>
      <c r="B752" s="83" t="s">
        <v>273</v>
      </c>
      <c r="C752" s="72">
        <v>1.2</v>
      </c>
      <c r="D752" s="26">
        <v>1</v>
      </c>
      <c r="E752" s="72">
        <v>1.6</v>
      </c>
      <c r="F752" s="26">
        <v>1.8</v>
      </c>
      <c r="G752" s="72">
        <v>1.6</v>
      </c>
      <c r="H752" s="26">
        <v>1.6</v>
      </c>
      <c r="I752" s="72">
        <v>1.4666666666666668</v>
      </c>
      <c r="J752" s="11"/>
      <c r="K752" s="74"/>
      <c r="L752" s="11"/>
      <c r="M752" s="74"/>
      <c r="N752" s="11"/>
      <c r="O752" s="28"/>
      <c r="P752" s="11"/>
      <c r="Q752" s="44"/>
      <c r="R752" s="44"/>
      <c r="S752" s="44"/>
      <c r="T752" s="44"/>
      <c r="U752" s="44"/>
      <c r="V752" s="44"/>
      <c r="W752" s="44"/>
    </row>
    <row r="753" spans="1:23" ht="48" x14ac:dyDescent="0.25">
      <c r="A753" s="182"/>
      <c r="B753" s="83" t="s">
        <v>274</v>
      </c>
      <c r="C753" s="72">
        <v>3</v>
      </c>
      <c r="D753" s="26">
        <v>3.2</v>
      </c>
      <c r="E753" s="72">
        <v>3</v>
      </c>
      <c r="F753" s="26">
        <v>3.8</v>
      </c>
      <c r="G753" s="72">
        <v>3.2</v>
      </c>
      <c r="H753" s="26">
        <v>2.8</v>
      </c>
      <c r="I753" s="72">
        <v>3.1666666666666665</v>
      </c>
      <c r="J753" s="11"/>
      <c r="K753" s="74"/>
      <c r="L753" s="11"/>
      <c r="M753" s="74"/>
      <c r="N753" s="11"/>
      <c r="O753" s="28"/>
      <c r="P753" s="11"/>
      <c r="Q753" s="44"/>
      <c r="R753" s="44"/>
      <c r="S753" s="44"/>
      <c r="T753" s="44"/>
      <c r="U753" s="44"/>
      <c r="V753" s="44"/>
      <c r="W753" s="44"/>
    </row>
    <row r="754" spans="1:23" ht="48" x14ac:dyDescent="0.25">
      <c r="A754" s="182"/>
      <c r="B754" s="83" t="s">
        <v>275</v>
      </c>
      <c r="C754" s="72">
        <v>1.8</v>
      </c>
      <c r="D754" s="26">
        <v>2</v>
      </c>
      <c r="E754" s="72">
        <v>1.8</v>
      </c>
      <c r="F754" s="26">
        <v>1.8</v>
      </c>
      <c r="G754" s="72">
        <v>2.6</v>
      </c>
      <c r="H754" s="26">
        <v>2</v>
      </c>
      <c r="I754" s="72">
        <v>2</v>
      </c>
      <c r="J754" s="11"/>
      <c r="K754" s="74"/>
      <c r="L754" s="11"/>
      <c r="M754" s="74"/>
      <c r="N754" s="11"/>
      <c r="O754" s="28"/>
      <c r="P754" s="11"/>
      <c r="Q754" s="44"/>
      <c r="R754" s="44"/>
      <c r="S754" s="44"/>
      <c r="T754" s="44"/>
      <c r="U754" s="44"/>
      <c r="V754" s="44"/>
      <c r="W754" s="44"/>
    </row>
    <row r="755" spans="1:23" ht="48" x14ac:dyDescent="0.25">
      <c r="A755" s="183"/>
      <c r="B755" s="83" t="s">
        <v>276</v>
      </c>
      <c r="C755" s="72">
        <v>1.2</v>
      </c>
      <c r="D755" s="26">
        <v>1.6</v>
      </c>
      <c r="E755" s="72">
        <v>1.6</v>
      </c>
      <c r="F755" s="26">
        <v>1.8</v>
      </c>
      <c r="G755" s="72">
        <v>2</v>
      </c>
      <c r="H755" s="26">
        <v>1.6</v>
      </c>
      <c r="I755" s="72">
        <v>1.6333333333333331</v>
      </c>
      <c r="J755" s="11"/>
      <c r="K755" s="74"/>
      <c r="L755" s="11"/>
      <c r="M755" s="74"/>
      <c r="N755" s="11"/>
      <c r="O755" s="28"/>
      <c r="P755" s="11"/>
      <c r="Q755" s="44"/>
      <c r="R755" s="44"/>
      <c r="S755" s="44"/>
      <c r="T755" s="44"/>
      <c r="U755" s="44"/>
      <c r="V755" s="44"/>
      <c r="W755" s="44"/>
    </row>
    <row r="756" spans="1:23" x14ac:dyDescent="0.25">
      <c r="A756" s="9"/>
      <c r="B756" s="9"/>
      <c r="C756" s="74"/>
      <c r="D756" s="11"/>
      <c r="E756" s="74"/>
      <c r="F756" s="11"/>
      <c r="G756" s="74"/>
      <c r="H756" s="11"/>
      <c r="I756" s="74"/>
      <c r="J756" s="11"/>
      <c r="K756" s="74"/>
      <c r="L756" s="11"/>
      <c r="M756" s="74"/>
      <c r="N756" s="11"/>
      <c r="O756" s="28"/>
      <c r="P756" s="11"/>
      <c r="Q756" s="44"/>
      <c r="R756" s="44"/>
      <c r="S756" s="44"/>
      <c r="T756" s="44"/>
      <c r="U756" s="44"/>
      <c r="V756" s="44"/>
      <c r="W756" s="44"/>
    </row>
    <row r="757" spans="1:23" x14ac:dyDescent="0.25">
      <c r="A757" s="9"/>
      <c r="B757" s="9"/>
      <c r="C757" s="74"/>
      <c r="D757" s="11"/>
      <c r="E757" s="74"/>
      <c r="F757" s="11"/>
      <c r="G757" s="74"/>
      <c r="H757" s="11"/>
      <c r="I757" s="74"/>
      <c r="J757" s="11"/>
      <c r="K757" s="74"/>
      <c r="L757" s="11"/>
      <c r="M757" s="74"/>
      <c r="N757" s="11"/>
      <c r="O757" s="28"/>
      <c r="P757" s="11"/>
      <c r="Q757" s="44"/>
      <c r="R757" s="44"/>
      <c r="S757" s="44"/>
      <c r="T757" s="44"/>
      <c r="U757" s="44"/>
      <c r="V757" s="44"/>
      <c r="W757" s="44"/>
    </row>
    <row r="758" spans="1:23" x14ac:dyDescent="0.25">
      <c r="A758" s="168"/>
      <c r="B758" s="187"/>
      <c r="C758" s="174" t="s">
        <v>1</v>
      </c>
      <c r="D758" s="175"/>
      <c r="E758" s="175"/>
      <c r="F758" s="175"/>
      <c r="G758" s="175"/>
      <c r="H758" s="175"/>
      <c r="I758" s="175"/>
      <c r="J758" s="175"/>
      <c r="K758" s="175"/>
      <c r="L758" s="175"/>
      <c r="M758" s="175"/>
      <c r="N758" s="176"/>
      <c r="O758" s="177" t="s">
        <v>0</v>
      </c>
      <c r="P758" s="177"/>
      <c r="Q758" s="44"/>
      <c r="R758" s="44"/>
      <c r="S758" s="44"/>
      <c r="T758" s="44"/>
      <c r="U758" s="44"/>
      <c r="V758" s="44"/>
      <c r="W758" s="44"/>
    </row>
    <row r="759" spans="1:23" x14ac:dyDescent="0.25">
      <c r="A759" s="170"/>
      <c r="B759" s="188"/>
      <c r="C759" s="174" t="s">
        <v>6</v>
      </c>
      <c r="D759" s="176"/>
      <c r="E759" s="174" t="s">
        <v>7</v>
      </c>
      <c r="F759" s="176"/>
      <c r="G759" s="174" t="s">
        <v>8</v>
      </c>
      <c r="H759" s="176"/>
      <c r="I759" s="174" t="s">
        <v>9</v>
      </c>
      <c r="J759" s="176"/>
      <c r="K759" s="174" t="s">
        <v>10</v>
      </c>
      <c r="L759" s="176"/>
      <c r="M759" s="174" t="s">
        <v>11</v>
      </c>
      <c r="N759" s="176"/>
      <c r="O759" s="177" t="s">
        <v>24</v>
      </c>
      <c r="P759" s="177" t="s">
        <v>5</v>
      </c>
      <c r="Q759" s="44"/>
      <c r="R759" s="44"/>
      <c r="S759" s="44"/>
      <c r="T759" s="44"/>
      <c r="U759" s="44"/>
      <c r="V759" s="44"/>
      <c r="W759" s="44"/>
    </row>
    <row r="760" spans="1:23" x14ac:dyDescent="0.25">
      <c r="A760" s="172"/>
      <c r="B760" s="189"/>
      <c r="C760" s="85" t="s">
        <v>24</v>
      </c>
      <c r="D760" s="85" t="s">
        <v>5</v>
      </c>
      <c r="E760" s="85" t="s">
        <v>24</v>
      </c>
      <c r="F760" s="85" t="s">
        <v>5</v>
      </c>
      <c r="G760" s="85" t="s">
        <v>24</v>
      </c>
      <c r="H760" s="85" t="s">
        <v>5</v>
      </c>
      <c r="I760" s="85" t="s">
        <v>24</v>
      </c>
      <c r="J760" s="85" t="s">
        <v>5</v>
      </c>
      <c r="K760" s="85" t="s">
        <v>24</v>
      </c>
      <c r="L760" s="85" t="s">
        <v>5</v>
      </c>
      <c r="M760" s="85" t="s">
        <v>24</v>
      </c>
      <c r="N760" s="85" t="s">
        <v>5</v>
      </c>
      <c r="O760" s="177"/>
      <c r="P760" s="177"/>
      <c r="Q760" s="44"/>
      <c r="R760" s="44"/>
      <c r="S760" s="44"/>
      <c r="T760" s="44"/>
      <c r="U760" s="44"/>
      <c r="V760" s="44"/>
      <c r="W760" s="44"/>
    </row>
    <row r="761" spans="1:23" x14ac:dyDescent="0.25">
      <c r="A761" s="184" t="s">
        <v>281</v>
      </c>
      <c r="B761" s="82" t="s">
        <v>22</v>
      </c>
      <c r="C761" s="1">
        <v>59</v>
      </c>
      <c r="D761" s="2">
        <v>0.29499999999999998</v>
      </c>
      <c r="E761" s="1">
        <v>79</v>
      </c>
      <c r="F761" s="2">
        <v>0.39500000000000002</v>
      </c>
      <c r="G761" s="1">
        <v>99</v>
      </c>
      <c r="H761" s="2">
        <v>0.495</v>
      </c>
      <c r="I761" s="1">
        <v>42</v>
      </c>
      <c r="J761" s="2">
        <v>0.28000000000000003</v>
      </c>
      <c r="K761" s="1">
        <v>87</v>
      </c>
      <c r="L761" s="2">
        <v>0.5117647058823529</v>
      </c>
      <c r="M761" s="1">
        <v>16</v>
      </c>
      <c r="N761" s="2">
        <v>0.2</v>
      </c>
      <c r="O761" s="25">
        <v>382</v>
      </c>
      <c r="P761" s="2">
        <v>0.38200000000000001</v>
      </c>
      <c r="Q761" s="44"/>
      <c r="R761" s="44"/>
      <c r="S761" s="44"/>
      <c r="T761" s="44"/>
      <c r="U761" s="44"/>
      <c r="V761" s="44"/>
      <c r="W761" s="44"/>
    </row>
    <row r="762" spans="1:23" x14ac:dyDescent="0.25">
      <c r="A762" s="185"/>
      <c r="B762" s="82" t="s">
        <v>282</v>
      </c>
      <c r="C762" s="3">
        <v>121</v>
      </c>
      <c r="D762" s="2">
        <v>0.60499999999999998</v>
      </c>
      <c r="E762" s="3">
        <v>110</v>
      </c>
      <c r="F762" s="2">
        <v>0.55000000000000004</v>
      </c>
      <c r="G762" s="3">
        <v>88</v>
      </c>
      <c r="H762" s="2">
        <v>0.44</v>
      </c>
      <c r="I762" s="3">
        <v>78</v>
      </c>
      <c r="J762" s="2">
        <v>0.52</v>
      </c>
      <c r="K762" s="3">
        <v>68</v>
      </c>
      <c r="L762" s="2">
        <v>0.4</v>
      </c>
      <c r="M762" s="3">
        <v>51</v>
      </c>
      <c r="N762" s="2">
        <v>0.63749999999999996</v>
      </c>
      <c r="O762" s="25">
        <v>516</v>
      </c>
      <c r="P762" s="2">
        <v>0.51600000000000001</v>
      </c>
      <c r="Q762" s="44"/>
      <c r="R762" s="44"/>
      <c r="S762" s="44"/>
      <c r="T762" s="44"/>
      <c r="U762" s="44"/>
      <c r="V762" s="44"/>
      <c r="W762" s="44"/>
    </row>
    <row r="763" spans="1:23" x14ac:dyDescent="0.25">
      <c r="A763" s="185"/>
      <c r="B763" s="82" t="s">
        <v>35</v>
      </c>
      <c r="C763" s="3">
        <v>20</v>
      </c>
      <c r="D763" s="2">
        <v>0.1</v>
      </c>
      <c r="E763" s="3">
        <v>11</v>
      </c>
      <c r="F763" s="2">
        <v>5.5E-2</v>
      </c>
      <c r="G763" s="3">
        <v>13</v>
      </c>
      <c r="H763" s="2">
        <v>6.5000000000000002E-2</v>
      </c>
      <c r="I763" s="3">
        <v>30</v>
      </c>
      <c r="J763" s="2">
        <v>0.2</v>
      </c>
      <c r="K763" s="3">
        <v>15</v>
      </c>
      <c r="L763" s="2">
        <v>8.8235294117647065E-2</v>
      </c>
      <c r="M763" s="3">
        <v>13</v>
      </c>
      <c r="N763" s="2">
        <v>0.16250000000000001</v>
      </c>
      <c r="O763" s="25">
        <v>102</v>
      </c>
      <c r="P763" s="2">
        <v>0.10199999999999999</v>
      </c>
      <c r="Q763" s="44"/>
      <c r="R763" s="44"/>
      <c r="S763" s="44"/>
      <c r="T763" s="44"/>
      <c r="U763" s="44"/>
      <c r="V763" s="44"/>
      <c r="W763" s="44"/>
    </row>
    <row r="764" spans="1:23" x14ac:dyDescent="0.25">
      <c r="A764" s="165" t="s">
        <v>0</v>
      </c>
      <c r="B764" s="186"/>
      <c r="C764" s="24">
        <v>200</v>
      </c>
      <c r="D764" s="2">
        <v>1</v>
      </c>
      <c r="E764" s="24">
        <v>200</v>
      </c>
      <c r="F764" s="2">
        <v>1</v>
      </c>
      <c r="G764" s="24">
        <v>200</v>
      </c>
      <c r="H764" s="2">
        <v>1</v>
      </c>
      <c r="I764" s="24">
        <v>150</v>
      </c>
      <c r="J764" s="2">
        <v>1</v>
      </c>
      <c r="K764" s="24">
        <v>170</v>
      </c>
      <c r="L764" s="2">
        <v>1</v>
      </c>
      <c r="M764" s="24">
        <v>80</v>
      </c>
      <c r="N764" s="2">
        <v>1</v>
      </c>
      <c r="O764" s="25">
        <v>1000</v>
      </c>
      <c r="P764" s="2">
        <v>1</v>
      </c>
      <c r="Q764" s="44"/>
      <c r="R764" s="44"/>
      <c r="S764" s="44"/>
      <c r="T764" s="44"/>
      <c r="U764" s="44"/>
      <c r="V764" s="44"/>
      <c r="W764" s="44"/>
    </row>
    <row r="765" spans="1:23" x14ac:dyDescent="0.25">
      <c r="A765" s="9"/>
      <c r="B765" s="9"/>
      <c r="C765" s="74"/>
      <c r="D765" s="11"/>
      <c r="E765" s="74"/>
      <c r="F765" s="11"/>
      <c r="G765" s="74"/>
      <c r="H765" s="11"/>
      <c r="I765" s="74"/>
      <c r="J765" s="11"/>
      <c r="K765" s="74"/>
      <c r="L765" s="11"/>
      <c r="M765" s="74"/>
      <c r="N765" s="11"/>
      <c r="O765" s="28"/>
      <c r="P765" s="11"/>
      <c r="Q765" s="44"/>
      <c r="R765" s="44"/>
      <c r="S765" s="44"/>
      <c r="T765" s="44"/>
      <c r="U765" s="44"/>
      <c r="V765" s="44"/>
      <c r="W765" s="44"/>
    </row>
    <row r="766" spans="1:23" x14ac:dyDescent="0.25">
      <c r="A766" s="9"/>
      <c r="B766" s="9"/>
      <c r="C766" s="74"/>
      <c r="D766" s="11"/>
      <c r="E766" s="74"/>
      <c r="F766" s="11"/>
      <c r="G766" s="74"/>
      <c r="H766" s="11"/>
      <c r="I766" s="74"/>
      <c r="J766" s="11"/>
      <c r="K766" s="74"/>
      <c r="L766" s="11"/>
      <c r="M766" s="74"/>
      <c r="N766" s="11"/>
      <c r="O766" s="28"/>
      <c r="P766" s="11"/>
      <c r="Q766" s="44"/>
      <c r="R766" s="44"/>
      <c r="S766" s="44"/>
      <c r="T766" s="44"/>
      <c r="U766" s="44"/>
      <c r="V766" s="44"/>
      <c r="W766" s="44"/>
    </row>
    <row r="767" spans="1:23" x14ac:dyDescent="0.25">
      <c r="A767" s="168"/>
      <c r="B767" s="187"/>
      <c r="C767" s="174" t="s">
        <v>1</v>
      </c>
      <c r="D767" s="175"/>
      <c r="E767" s="175"/>
      <c r="F767" s="175"/>
      <c r="G767" s="175"/>
      <c r="H767" s="175"/>
      <c r="I767" s="175"/>
      <c r="J767" s="175"/>
      <c r="K767" s="175"/>
      <c r="L767" s="175"/>
      <c r="M767" s="175"/>
      <c r="N767" s="176"/>
      <c r="O767" s="177" t="s">
        <v>0</v>
      </c>
      <c r="P767" s="177"/>
      <c r="Q767" s="44"/>
      <c r="R767" s="44"/>
      <c r="S767" s="44"/>
      <c r="T767" s="44"/>
      <c r="U767" s="44"/>
      <c r="V767" s="44"/>
      <c r="W767" s="44"/>
    </row>
    <row r="768" spans="1:23" x14ac:dyDescent="0.25">
      <c r="A768" s="170"/>
      <c r="B768" s="188"/>
      <c r="C768" s="174" t="s">
        <v>6</v>
      </c>
      <c r="D768" s="176"/>
      <c r="E768" s="174" t="s">
        <v>7</v>
      </c>
      <c r="F768" s="176"/>
      <c r="G768" s="174" t="s">
        <v>8</v>
      </c>
      <c r="H768" s="176"/>
      <c r="I768" s="174" t="s">
        <v>9</v>
      </c>
      <c r="J768" s="176"/>
      <c r="K768" s="174" t="s">
        <v>10</v>
      </c>
      <c r="L768" s="176"/>
      <c r="M768" s="174" t="s">
        <v>11</v>
      </c>
      <c r="N768" s="176"/>
      <c r="O768" s="177" t="s">
        <v>24</v>
      </c>
      <c r="P768" s="177" t="s">
        <v>5</v>
      </c>
      <c r="Q768" s="44"/>
      <c r="R768" s="44"/>
      <c r="S768" s="44"/>
      <c r="T768" s="44"/>
      <c r="U768" s="44"/>
      <c r="V768" s="44"/>
      <c r="W768" s="44"/>
    </row>
    <row r="769" spans="1:23" x14ac:dyDescent="0.25">
      <c r="A769" s="172"/>
      <c r="B769" s="189"/>
      <c r="C769" s="85" t="s">
        <v>24</v>
      </c>
      <c r="D769" s="85" t="s">
        <v>5</v>
      </c>
      <c r="E769" s="85" t="s">
        <v>24</v>
      </c>
      <c r="F769" s="85" t="s">
        <v>5</v>
      </c>
      <c r="G769" s="85" t="s">
        <v>24</v>
      </c>
      <c r="H769" s="85" t="s">
        <v>5</v>
      </c>
      <c r="I769" s="85" t="s">
        <v>24</v>
      </c>
      <c r="J769" s="85" t="s">
        <v>5</v>
      </c>
      <c r="K769" s="85" t="s">
        <v>24</v>
      </c>
      <c r="L769" s="85" t="s">
        <v>5</v>
      </c>
      <c r="M769" s="85" t="s">
        <v>24</v>
      </c>
      <c r="N769" s="85" t="s">
        <v>5</v>
      </c>
      <c r="O769" s="177"/>
      <c r="P769" s="177"/>
      <c r="Q769" s="44"/>
      <c r="R769" s="44"/>
      <c r="S769" s="44"/>
      <c r="T769" s="44"/>
      <c r="U769" s="44"/>
      <c r="V769" s="44"/>
      <c r="W769" s="44"/>
    </row>
    <row r="770" spans="1:23" x14ac:dyDescent="0.25">
      <c r="A770" s="184" t="s">
        <v>283</v>
      </c>
      <c r="B770" s="82" t="s">
        <v>22</v>
      </c>
      <c r="C770" s="1">
        <v>54</v>
      </c>
      <c r="D770" s="2">
        <v>0.27</v>
      </c>
      <c r="E770" s="1">
        <v>27</v>
      </c>
      <c r="F770" s="2">
        <v>0.13500000000000001</v>
      </c>
      <c r="G770" s="1">
        <v>32</v>
      </c>
      <c r="H770" s="2">
        <v>0.16</v>
      </c>
      <c r="I770" s="1">
        <v>18</v>
      </c>
      <c r="J770" s="2">
        <v>0.12</v>
      </c>
      <c r="K770" s="1">
        <v>19</v>
      </c>
      <c r="L770" s="2">
        <v>0.11176470588235295</v>
      </c>
      <c r="M770" s="1">
        <v>9</v>
      </c>
      <c r="N770" s="2">
        <v>0.1125</v>
      </c>
      <c r="O770" s="25">
        <v>159</v>
      </c>
      <c r="P770" s="2">
        <v>0.159</v>
      </c>
      <c r="Q770" s="44"/>
      <c r="R770" s="44"/>
      <c r="S770" s="44"/>
      <c r="T770" s="44"/>
      <c r="U770" s="44"/>
      <c r="V770" s="44"/>
      <c r="W770" s="44"/>
    </row>
    <row r="771" spans="1:23" x14ac:dyDescent="0.25">
      <c r="A771" s="185"/>
      <c r="B771" s="82" t="s">
        <v>282</v>
      </c>
      <c r="C771" s="3">
        <v>143</v>
      </c>
      <c r="D771" s="2">
        <v>0.71499999999999997</v>
      </c>
      <c r="E771" s="3">
        <v>159</v>
      </c>
      <c r="F771" s="2">
        <v>0.79500000000000004</v>
      </c>
      <c r="G771" s="3">
        <v>152</v>
      </c>
      <c r="H771" s="2">
        <v>0.76</v>
      </c>
      <c r="I771" s="3">
        <v>121</v>
      </c>
      <c r="J771" s="2">
        <v>0.80666666666666664</v>
      </c>
      <c r="K771" s="3">
        <v>146</v>
      </c>
      <c r="L771" s="2">
        <v>0.85882352941176465</v>
      </c>
      <c r="M771" s="3">
        <v>65</v>
      </c>
      <c r="N771" s="2">
        <v>0.8125</v>
      </c>
      <c r="O771" s="25">
        <v>786</v>
      </c>
      <c r="P771" s="2">
        <v>0.78600000000000003</v>
      </c>
      <c r="Q771" s="44"/>
      <c r="R771" s="44"/>
      <c r="S771" s="44"/>
      <c r="T771" s="44"/>
      <c r="U771" s="44"/>
      <c r="V771" s="44"/>
      <c r="W771" s="44"/>
    </row>
    <row r="772" spans="1:23" x14ac:dyDescent="0.25">
      <c r="A772" s="185"/>
      <c r="B772" s="82" t="s">
        <v>35</v>
      </c>
      <c r="C772" s="3">
        <v>3</v>
      </c>
      <c r="D772" s="2">
        <v>1.4999999999999999E-2</v>
      </c>
      <c r="E772" s="3">
        <v>14</v>
      </c>
      <c r="F772" s="2">
        <v>7.0000000000000007E-2</v>
      </c>
      <c r="G772" s="3">
        <v>16</v>
      </c>
      <c r="H772" s="2">
        <v>0.08</v>
      </c>
      <c r="I772" s="3">
        <v>11</v>
      </c>
      <c r="J772" s="2">
        <v>7.3333333333333334E-2</v>
      </c>
      <c r="K772" s="3">
        <v>5</v>
      </c>
      <c r="L772" s="2">
        <v>2.9411764705882353E-2</v>
      </c>
      <c r="M772" s="3">
        <v>6</v>
      </c>
      <c r="N772" s="2">
        <v>7.4999999999999997E-2</v>
      </c>
      <c r="O772" s="25">
        <v>55</v>
      </c>
      <c r="P772" s="2">
        <v>5.5E-2</v>
      </c>
      <c r="Q772" s="44"/>
      <c r="R772" s="44"/>
      <c r="S772" s="44"/>
      <c r="T772" s="44"/>
      <c r="U772" s="44"/>
      <c r="V772" s="44"/>
      <c r="W772" s="44"/>
    </row>
    <row r="773" spans="1:23" x14ac:dyDescent="0.25">
      <c r="A773" s="165" t="s">
        <v>0</v>
      </c>
      <c r="B773" s="186"/>
      <c r="C773" s="24">
        <v>200</v>
      </c>
      <c r="D773" s="2">
        <v>1</v>
      </c>
      <c r="E773" s="24">
        <v>200</v>
      </c>
      <c r="F773" s="2">
        <v>1</v>
      </c>
      <c r="G773" s="24">
        <v>200</v>
      </c>
      <c r="H773" s="2">
        <v>1</v>
      </c>
      <c r="I773" s="24">
        <v>150</v>
      </c>
      <c r="J773" s="2">
        <v>1</v>
      </c>
      <c r="K773" s="24">
        <v>170</v>
      </c>
      <c r="L773" s="2">
        <v>1</v>
      </c>
      <c r="M773" s="24">
        <v>80</v>
      </c>
      <c r="N773" s="2">
        <v>1</v>
      </c>
      <c r="O773" s="25">
        <v>1000</v>
      </c>
      <c r="P773" s="2">
        <v>1</v>
      </c>
      <c r="Q773" s="44"/>
      <c r="R773" s="44"/>
      <c r="S773" s="44"/>
      <c r="T773" s="44"/>
      <c r="U773" s="44"/>
      <c r="V773" s="44"/>
      <c r="W773" s="44"/>
    </row>
    <row r="774" spans="1:23" x14ac:dyDescent="0.25">
      <c r="A774" s="9"/>
      <c r="B774" s="9"/>
      <c r="C774" s="74"/>
      <c r="D774" s="11"/>
      <c r="E774" s="74"/>
      <c r="F774" s="11"/>
      <c r="G774" s="74"/>
      <c r="H774" s="11"/>
      <c r="I774" s="74"/>
      <c r="J774" s="11"/>
      <c r="K774" s="74"/>
      <c r="L774" s="11"/>
      <c r="M774" s="74"/>
      <c r="N774" s="11"/>
      <c r="O774" s="28"/>
      <c r="P774" s="11"/>
      <c r="Q774" s="44"/>
      <c r="R774" s="44"/>
      <c r="S774" s="44"/>
      <c r="T774" s="44"/>
      <c r="U774" s="44"/>
      <c r="V774" s="44"/>
      <c r="W774" s="44"/>
    </row>
    <row r="775" spans="1:23" x14ac:dyDescent="0.25">
      <c r="A775" s="9"/>
      <c r="B775" s="9"/>
      <c r="C775" s="74"/>
      <c r="D775" s="11"/>
      <c r="E775" s="74"/>
      <c r="F775" s="11"/>
      <c r="G775" s="74"/>
      <c r="H775" s="11"/>
      <c r="I775" s="74"/>
      <c r="J775" s="11"/>
      <c r="K775" s="74"/>
      <c r="L775" s="11"/>
      <c r="M775" s="74"/>
      <c r="N775" s="11"/>
      <c r="O775" s="28"/>
      <c r="P775" s="11"/>
      <c r="Q775" s="44"/>
      <c r="R775" s="44"/>
      <c r="S775" s="44"/>
      <c r="T775" s="44"/>
      <c r="U775" s="44"/>
      <c r="V775" s="44"/>
      <c r="W775" s="44"/>
    </row>
    <row r="776" spans="1:23" x14ac:dyDescent="0.25">
      <c r="A776" s="168"/>
      <c r="B776" s="187"/>
      <c r="C776" s="174" t="s">
        <v>1</v>
      </c>
      <c r="D776" s="175"/>
      <c r="E776" s="175"/>
      <c r="F776" s="175"/>
      <c r="G776" s="175"/>
      <c r="H776" s="175"/>
      <c r="I776" s="175"/>
      <c r="J776" s="175"/>
      <c r="K776" s="175"/>
      <c r="L776" s="175"/>
      <c r="M776" s="175"/>
      <c r="N776" s="176"/>
      <c r="O776" s="177" t="s">
        <v>0</v>
      </c>
      <c r="P776" s="177"/>
      <c r="Q776" s="44"/>
      <c r="R776" s="44"/>
      <c r="S776" s="44"/>
      <c r="T776" s="44"/>
      <c r="U776" s="44"/>
      <c r="V776" s="44"/>
      <c r="W776" s="44"/>
    </row>
    <row r="777" spans="1:23" x14ac:dyDescent="0.25">
      <c r="A777" s="170"/>
      <c r="B777" s="188"/>
      <c r="C777" s="174" t="s">
        <v>6</v>
      </c>
      <c r="D777" s="176"/>
      <c r="E777" s="174" t="s">
        <v>7</v>
      </c>
      <c r="F777" s="176"/>
      <c r="G777" s="174" t="s">
        <v>8</v>
      </c>
      <c r="H777" s="176"/>
      <c r="I777" s="174" t="s">
        <v>9</v>
      </c>
      <c r="J777" s="176"/>
      <c r="K777" s="174" t="s">
        <v>10</v>
      </c>
      <c r="L777" s="176"/>
      <c r="M777" s="174" t="s">
        <v>11</v>
      </c>
      <c r="N777" s="176"/>
      <c r="O777" s="177" t="s">
        <v>24</v>
      </c>
      <c r="P777" s="177" t="s">
        <v>5</v>
      </c>
      <c r="Q777" s="44"/>
      <c r="R777" s="44"/>
      <c r="S777" s="44"/>
      <c r="T777" s="44"/>
      <c r="U777" s="44"/>
      <c r="V777" s="44"/>
      <c r="W777" s="44"/>
    </row>
    <row r="778" spans="1:23" x14ac:dyDescent="0.25">
      <c r="A778" s="172"/>
      <c r="B778" s="189"/>
      <c r="C778" s="85" t="s">
        <v>24</v>
      </c>
      <c r="D778" s="85" t="s">
        <v>5</v>
      </c>
      <c r="E778" s="85" t="s">
        <v>24</v>
      </c>
      <c r="F778" s="85" t="s">
        <v>5</v>
      </c>
      <c r="G778" s="85" t="s">
        <v>24</v>
      </c>
      <c r="H778" s="85" t="s">
        <v>5</v>
      </c>
      <c r="I778" s="85" t="s">
        <v>24</v>
      </c>
      <c r="J778" s="85" t="s">
        <v>5</v>
      </c>
      <c r="K778" s="85" t="s">
        <v>24</v>
      </c>
      <c r="L778" s="85" t="s">
        <v>5</v>
      </c>
      <c r="M778" s="85" t="s">
        <v>24</v>
      </c>
      <c r="N778" s="85" t="s">
        <v>5</v>
      </c>
      <c r="O778" s="177"/>
      <c r="P778" s="177"/>
      <c r="Q778" s="44"/>
      <c r="R778" s="44"/>
      <c r="S778" s="44"/>
      <c r="T778" s="44"/>
      <c r="U778" s="44"/>
      <c r="V778" s="44"/>
      <c r="W778" s="44"/>
    </row>
    <row r="779" spans="1:23" ht="36" x14ac:dyDescent="0.25">
      <c r="A779" s="184" t="s">
        <v>284</v>
      </c>
      <c r="B779" s="82" t="s">
        <v>285</v>
      </c>
      <c r="C779" s="1">
        <v>13</v>
      </c>
      <c r="D779" s="2">
        <v>6.5000000000000002E-2</v>
      </c>
      <c r="E779" s="1">
        <v>9</v>
      </c>
      <c r="F779" s="2">
        <v>4.4999999999999998E-2</v>
      </c>
      <c r="G779" s="1">
        <v>13</v>
      </c>
      <c r="H779" s="2">
        <v>6.5000000000000002E-2</v>
      </c>
      <c r="I779" s="1">
        <v>8</v>
      </c>
      <c r="J779" s="2">
        <v>5.3333333333333337E-2</v>
      </c>
      <c r="K779" s="1">
        <v>3</v>
      </c>
      <c r="L779" s="2">
        <v>1.7647058823529412E-2</v>
      </c>
      <c r="M779" s="1">
        <v>4</v>
      </c>
      <c r="N779" s="2">
        <v>0.05</v>
      </c>
      <c r="O779" s="43">
        <v>50</v>
      </c>
      <c r="P779" s="2">
        <v>0.05</v>
      </c>
      <c r="Q779" s="44"/>
      <c r="R779" s="44"/>
      <c r="S779" s="44"/>
      <c r="T779" s="44"/>
      <c r="U779" s="44"/>
      <c r="V779" s="44"/>
      <c r="W779" s="44"/>
    </row>
    <row r="780" spans="1:23" ht="36" x14ac:dyDescent="0.25">
      <c r="A780" s="185"/>
      <c r="B780" s="82" t="s">
        <v>286</v>
      </c>
      <c r="C780" s="1">
        <v>28</v>
      </c>
      <c r="D780" s="2">
        <v>0.14000000000000001</v>
      </c>
      <c r="E780" s="1">
        <v>15</v>
      </c>
      <c r="F780" s="2">
        <v>7.4999999999999997E-2</v>
      </c>
      <c r="G780" s="1">
        <v>16</v>
      </c>
      <c r="H780" s="2">
        <v>0.08</v>
      </c>
      <c r="I780" s="1">
        <v>18</v>
      </c>
      <c r="J780" s="2">
        <v>0.12</v>
      </c>
      <c r="K780" s="1">
        <v>18</v>
      </c>
      <c r="L780" s="2">
        <v>0.10588235294117647</v>
      </c>
      <c r="M780" s="1">
        <v>8</v>
      </c>
      <c r="N780" s="2">
        <v>0.1</v>
      </c>
      <c r="O780" s="43">
        <v>103</v>
      </c>
      <c r="P780" s="2">
        <v>0.10299999999999999</v>
      </c>
      <c r="Q780" s="44"/>
      <c r="R780" s="44"/>
      <c r="S780" s="44"/>
      <c r="T780" s="44"/>
      <c r="U780" s="44"/>
      <c r="V780" s="44"/>
      <c r="W780" s="44"/>
    </row>
    <row r="781" spans="1:23" ht="36" x14ac:dyDescent="0.25">
      <c r="A781" s="185"/>
      <c r="B781" s="82" t="s">
        <v>287</v>
      </c>
      <c r="C781" s="47">
        <v>131</v>
      </c>
      <c r="D781" s="2">
        <v>0.65500000000000003</v>
      </c>
      <c r="E781" s="47">
        <v>150</v>
      </c>
      <c r="F781" s="2">
        <v>0.75</v>
      </c>
      <c r="G781" s="47">
        <v>159</v>
      </c>
      <c r="H781" s="2">
        <v>0.79500000000000004</v>
      </c>
      <c r="I781" s="47">
        <v>106</v>
      </c>
      <c r="J781" s="2">
        <v>0.70666666666666667</v>
      </c>
      <c r="K781" s="47">
        <v>131</v>
      </c>
      <c r="L781" s="2">
        <v>0.77058823529411768</v>
      </c>
      <c r="M781" s="47">
        <v>62</v>
      </c>
      <c r="N781" s="2">
        <v>0.77500000000000002</v>
      </c>
      <c r="O781" s="43">
        <v>739</v>
      </c>
      <c r="P781" s="2">
        <v>0.73899999999999999</v>
      </c>
      <c r="Q781" s="44"/>
      <c r="R781" s="44"/>
      <c r="S781" s="44"/>
      <c r="T781" s="44"/>
      <c r="U781" s="44"/>
      <c r="V781" s="44"/>
      <c r="W781" s="44"/>
    </row>
    <row r="782" spans="1:23" x14ac:dyDescent="0.25">
      <c r="A782" s="185"/>
      <c r="B782" s="82" t="s">
        <v>35</v>
      </c>
      <c r="C782" s="47">
        <v>28</v>
      </c>
      <c r="D782" s="2">
        <v>0.14000000000000001</v>
      </c>
      <c r="E782" s="47">
        <v>26</v>
      </c>
      <c r="F782" s="2">
        <v>0.13</v>
      </c>
      <c r="G782" s="47">
        <v>12</v>
      </c>
      <c r="H782" s="2">
        <v>0.06</v>
      </c>
      <c r="I782" s="47">
        <v>18</v>
      </c>
      <c r="J782" s="2">
        <v>0.12</v>
      </c>
      <c r="K782" s="47">
        <v>18</v>
      </c>
      <c r="L782" s="2">
        <v>0.10588235294117647</v>
      </c>
      <c r="M782" s="47">
        <v>6</v>
      </c>
      <c r="N782" s="2">
        <v>7.4999999999999997E-2</v>
      </c>
      <c r="O782" s="43">
        <v>108</v>
      </c>
      <c r="P782" s="2">
        <v>0.108</v>
      </c>
      <c r="Q782" s="44"/>
      <c r="R782" s="44"/>
      <c r="S782" s="44"/>
      <c r="T782" s="44"/>
      <c r="U782" s="44"/>
      <c r="V782" s="44"/>
      <c r="W782" s="44"/>
    </row>
    <row r="783" spans="1:23" x14ac:dyDescent="0.25">
      <c r="A783" s="165" t="s">
        <v>0</v>
      </c>
      <c r="B783" s="186"/>
      <c r="C783" s="48">
        <v>200</v>
      </c>
      <c r="D783" s="2">
        <v>1</v>
      </c>
      <c r="E783" s="48">
        <v>200</v>
      </c>
      <c r="F783" s="2">
        <v>1</v>
      </c>
      <c r="G783" s="48">
        <v>200</v>
      </c>
      <c r="H783" s="2">
        <v>1</v>
      </c>
      <c r="I783" s="48">
        <v>150</v>
      </c>
      <c r="J783" s="2">
        <v>1</v>
      </c>
      <c r="K783" s="48">
        <v>170</v>
      </c>
      <c r="L783" s="2">
        <v>1</v>
      </c>
      <c r="M783" s="48">
        <v>80</v>
      </c>
      <c r="N783" s="2">
        <v>1</v>
      </c>
      <c r="O783" s="43">
        <v>1000</v>
      </c>
      <c r="P783" s="2">
        <v>1</v>
      </c>
      <c r="Q783" s="44"/>
      <c r="R783" s="44"/>
      <c r="S783" s="44"/>
      <c r="T783" s="44"/>
      <c r="U783" s="44"/>
      <c r="V783" s="44"/>
      <c r="W783" s="44"/>
    </row>
    <row r="784" spans="1:23" x14ac:dyDescent="0.25">
      <c r="A784" s="9"/>
      <c r="B784" s="9"/>
      <c r="C784" s="74"/>
      <c r="D784" s="11"/>
      <c r="E784" s="74"/>
      <c r="F784" s="11"/>
      <c r="G784" s="74"/>
      <c r="H784" s="11"/>
      <c r="I784" s="74"/>
      <c r="J784" s="11"/>
      <c r="K784" s="74"/>
      <c r="L784" s="11"/>
      <c r="M784" s="74"/>
      <c r="N784" s="11"/>
      <c r="O784" s="28"/>
      <c r="P784" s="11"/>
      <c r="Q784" s="44"/>
      <c r="R784" s="44"/>
      <c r="S784" s="44"/>
      <c r="T784" s="44"/>
      <c r="U784" s="44"/>
      <c r="V784" s="44"/>
      <c r="W784" s="44"/>
    </row>
    <row r="785" spans="1:23" x14ac:dyDescent="0.25">
      <c r="A785" s="9"/>
      <c r="B785" s="9"/>
      <c r="C785" s="74"/>
      <c r="D785" s="11"/>
      <c r="E785" s="74"/>
      <c r="F785" s="11"/>
      <c r="G785" s="74"/>
      <c r="H785" s="11"/>
      <c r="I785" s="74"/>
      <c r="J785" s="11"/>
      <c r="K785" s="74"/>
      <c r="L785" s="11"/>
      <c r="M785" s="74"/>
      <c r="N785" s="11"/>
      <c r="O785" s="28"/>
      <c r="P785" s="11"/>
      <c r="Q785" s="44"/>
      <c r="R785" s="44"/>
      <c r="S785" s="44"/>
      <c r="T785" s="44"/>
      <c r="U785" s="44"/>
      <c r="V785" s="44"/>
      <c r="W785" s="44"/>
    </row>
    <row r="786" spans="1:23" x14ac:dyDescent="0.25">
      <c r="A786" s="168"/>
      <c r="B786" s="187"/>
      <c r="C786" s="174" t="s">
        <v>1</v>
      </c>
      <c r="D786" s="175"/>
      <c r="E786" s="175"/>
      <c r="F786" s="175"/>
      <c r="G786" s="175"/>
      <c r="H786" s="175"/>
      <c r="I786" s="175"/>
      <c r="J786" s="175"/>
      <c r="K786" s="175"/>
      <c r="L786" s="175"/>
      <c r="M786" s="175"/>
      <c r="N786" s="176"/>
      <c r="O786" s="177" t="s">
        <v>0</v>
      </c>
      <c r="P786" s="177"/>
      <c r="Q786" s="44"/>
      <c r="R786" s="44"/>
      <c r="S786" s="44"/>
      <c r="T786" s="44"/>
      <c r="U786" s="44"/>
      <c r="V786" s="44"/>
      <c r="W786" s="44"/>
    </row>
    <row r="787" spans="1:23" x14ac:dyDescent="0.25">
      <c r="A787" s="170"/>
      <c r="B787" s="188"/>
      <c r="C787" s="174" t="s">
        <v>6</v>
      </c>
      <c r="D787" s="176"/>
      <c r="E787" s="174" t="s">
        <v>7</v>
      </c>
      <c r="F787" s="176"/>
      <c r="G787" s="174" t="s">
        <v>8</v>
      </c>
      <c r="H787" s="176"/>
      <c r="I787" s="174" t="s">
        <v>9</v>
      </c>
      <c r="J787" s="176"/>
      <c r="K787" s="174" t="s">
        <v>10</v>
      </c>
      <c r="L787" s="176"/>
      <c r="M787" s="174" t="s">
        <v>11</v>
      </c>
      <c r="N787" s="176"/>
      <c r="O787" s="177" t="s">
        <v>24</v>
      </c>
      <c r="P787" s="177" t="s">
        <v>5</v>
      </c>
      <c r="Q787" s="44"/>
      <c r="R787" s="44"/>
      <c r="S787" s="44"/>
      <c r="T787" s="44"/>
      <c r="U787" s="44"/>
      <c r="V787" s="44"/>
      <c r="W787" s="44"/>
    </row>
    <row r="788" spans="1:23" x14ac:dyDescent="0.25">
      <c r="A788" s="172"/>
      <c r="B788" s="189"/>
      <c r="C788" s="85" t="s">
        <v>24</v>
      </c>
      <c r="D788" s="85" t="s">
        <v>5</v>
      </c>
      <c r="E788" s="85" t="s">
        <v>24</v>
      </c>
      <c r="F788" s="85" t="s">
        <v>5</v>
      </c>
      <c r="G788" s="85" t="s">
        <v>24</v>
      </c>
      <c r="H788" s="85" t="s">
        <v>5</v>
      </c>
      <c r="I788" s="85" t="s">
        <v>24</v>
      </c>
      <c r="J788" s="85" t="s">
        <v>5</v>
      </c>
      <c r="K788" s="85" t="s">
        <v>24</v>
      </c>
      <c r="L788" s="85" t="s">
        <v>5</v>
      </c>
      <c r="M788" s="85" t="s">
        <v>24</v>
      </c>
      <c r="N788" s="85" t="s">
        <v>5</v>
      </c>
      <c r="O788" s="177"/>
      <c r="P788" s="177"/>
      <c r="Q788" s="44"/>
      <c r="R788" s="44"/>
      <c r="S788" s="44"/>
      <c r="T788" s="44"/>
      <c r="U788" s="44"/>
      <c r="V788" s="44"/>
      <c r="W788" s="44"/>
    </row>
    <row r="789" spans="1:23" x14ac:dyDescent="0.25">
      <c r="A789" s="184" t="s">
        <v>288</v>
      </c>
      <c r="B789" s="82" t="s">
        <v>22</v>
      </c>
      <c r="C789" s="1">
        <v>10</v>
      </c>
      <c r="D789" s="2">
        <v>0.05</v>
      </c>
      <c r="E789" s="1">
        <v>12</v>
      </c>
      <c r="F789" s="2">
        <v>0.06</v>
      </c>
      <c r="G789" s="1">
        <v>15</v>
      </c>
      <c r="H789" s="2">
        <v>7.4999999999999997E-2</v>
      </c>
      <c r="I789" s="1">
        <v>7</v>
      </c>
      <c r="J789" s="2">
        <v>4.6666666666666669E-2</v>
      </c>
      <c r="K789" s="1">
        <v>9</v>
      </c>
      <c r="L789" s="2">
        <v>5.2941176470588235E-2</v>
      </c>
      <c r="M789" s="1">
        <v>9</v>
      </c>
      <c r="N789" s="2">
        <v>0.1125</v>
      </c>
      <c r="O789" s="43">
        <v>62</v>
      </c>
      <c r="P789" s="2">
        <v>6.2E-2</v>
      </c>
      <c r="Q789" s="44"/>
      <c r="R789" s="44"/>
      <c r="S789" s="44"/>
      <c r="T789" s="44"/>
      <c r="U789" s="44"/>
      <c r="V789" s="44"/>
      <c r="W789" s="44"/>
    </row>
    <row r="790" spans="1:23" x14ac:dyDescent="0.25">
      <c r="A790" s="185"/>
      <c r="B790" s="82" t="s">
        <v>23</v>
      </c>
      <c r="C790" s="1">
        <v>154</v>
      </c>
      <c r="D790" s="2">
        <v>0.77</v>
      </c>
      <c r="E790" s="1">
        <v>179</v>
      </c>
      <c r="F790" s="2">
        <v>0.89500000000000002</v>
      </c>
      <c r="G790" s="1">
        <v>168</v>
      </c>
      <c r="H790" s="2">
        <v>0.84</v>
      </c>
      <c r="I790" s="1">
        <v>138</v>
      </c>
      <c r="J790" s="2">
        <v>0.92</v>
      </c>
      <c r="K790" s="1">
        <v>148</v>
      </c>
      <c r="L790" s="2">
        <v>0.87058823529411766</v>
      </c>
      <c r="M790" s="1">
        <v>60</v>
      </c>
      <c r="N790" s="2">
        <v>0.75</v>
      </c>
      <c r="O790" s="43">
        <v>847</v>
      </c>
      <c r="P790" s="2">
        <v>0.84699999999999998</v>
      </c>
      <c r="Q790" s="44"/>
      <c r="R790" s="44"/>
      <c r="S790" s="44"/>
      <c r="T790" s="44"/>
      <c r="U790" s="44"/>
      <c r="V790" s="44"/>
      <c r="W790" s="44"/>
    </row>
    <row r="791" spans="1:23" x14ac:dyDescent="0.25">
      <c r="A791" s="185"/>
      <c r="B791" s="82" t="s">
        <v>35</v>
      </c>
      <c r="C791" s="47">
        <v>36</v>
      </c>
      <c r="D791" s="2">
        <v>0.18</v>
      </c>
      <c r="E791" s="47">
        <v>9</v>
      </c>
      <c r="F791" s="2">
        <v>4.4999999999999998E-2</v>
      </c>
      <c r="G791" s="47">
        <v>17</v>
      </c>
      <c r="H791" s="2">
        <v>8.5000000000000006E-2</v>
      </c>
      <c r="I791" s="47">
        <v>5</v>
      </c>
      <c r="J791" s="2">
        <v>3.3333333333333333E-2</v>
      </c>
      <c r="K791" s="47">
        <v>13</v>
      </c>
      <c r="L791" s="2">
        <v>7.6470588235294124E-2</v>
      </c>
      <c r="M791" s="47">
        <v>11</v>
      </c>
      <c r="N791" s="2">
        <v>0.13750000000000001</v>
      </c>
      <c r="O791" s="43">
        <v>91</v>
      </c>
      <c r="P791" s="2">
        <v>9.0999999999999998E-2</v>
      </c>
      <c r="Q791" s="44"/>
      <c r="R791" s="44"/>
      <c r="S791" s="44"/>
      <c r="T791" s="44"/>
      <c r="U791" s="44"/>
      <c r="V791" s="44"/>
      <c r="W791" s="44"/>
    </row>
    <row r="792" spans="1:23" x14ac:dyDescent="0.25">
      <c r="A792" s="165" t="s">
        <v>0</v>
      </c>
      <c r="B792" s="186"/>
      <c r="C792" s="48">
        <v>200</v>
      </c>
      <c r="D792" s="2">
        <v>1</v>
      </c>
      <c r="E792" s="48">
        <v>200</v>
      </c>
      <c r="F792" s="2">
        <v>1</v>
      </c>
      <c r="G792" s="48">
        <v>200</v>
      </c>
      <c r="H792" s="2">
        <v>1</v>
      </c>
      <c r="I792" s="48">
        <v>150</v>
      </c>
      <c r="J792" s="2">
        <v>1</v>
      </c>
      <c r="K792" s="48">
        <v>170</v>
      </c>
      <c r="L792" s="2">
        <v>1</v>
      </c>
      <c r="M792" s="48">
        <v>80</v>
      </c>
      <c r="N792" s="2">
        <v>1</v>
      </c>
      <c r="O792" s="43">
        <v>1000</v>
      </c>
      <c r="P792" s="2">
        <v>1</v>
      </c>
      <c r="Q792" s="44"/>
      <c r="R792" s="44"/>
      <c r="S792" s="44"/>
      <c r="T792" s="44"/>
      <c r="U792" s="44"/>
      <c r="V792" s="44"/>
      <c r="W792" s="44"/>
    </row>
    <row r="793" spans="1:23" x14ac:dyDescent="0.25">
      <c r="A793" s="9"/>
      <c r="B793" s="9"/>
      <c r="C793" s="79"/>
      <c r="D793" s="11"/>
      <c r="E793" s="79"/>
      <c r="F793" s="11"/>
      <c r="G793" s="79"/>
      <c r="H793" s="11"/>
      <c r="I793" s="79"/>
      <c r="J793" s="11"/>
      <c r="K793" s="79"/>
      <c r="L793" s="11"/>
      <c r="M793" s="79"/>
      <c r="N793" s="11"/>
      <c r="O793" s="53"/>
      <c r="P793" s="11"/>
      <c r="Q793" s="44"/>
      <c r="R793" s="44"/>
      <c r="S793" s="44"/>
      <c r="T793" s="44"/>
      <c r="U793" s="44"/>
      <c r="V793" s="44"/>
      <c r="W793" s="44"/>
    </row>
    <row r="794" spans="1:23" x14ac:dyDescent="0.25">
      <c r="A794" s="9"/>
      <c r="B794" s="9"/>
      <c r="C794" s="79"/>
      <c r="D794" s="11"/>
      <c r="E794" s="79"/>
      <c r="F794" s="11"/>
      <c r="G794" s="79"/>
      <c r="H794" s="11"/>
      <c r="I794" s="79"/>
      <c r="J794" s="11"/>
      <c r="K794" s="79"/>
      <c r="L794" s="11"/>
      <c r="M794" s="79"/>
      <c r="N794" s="11"/>
      <c r="O794" s="53"/>
      <c r="P794" s="11"/>
      <c r="Q794" s="44"/>
      <c r="R794" s="44"/>
      <c r="S794" s="44"/>
      <c r="T794" s="44"/>
      <c r="U794" s="44"/>
      <c r="V794" s="44"/>
      <c r="W794" s="44"/>
    </row>
    <row r="795" spans="1:23" x14ac:dyDescent="0.25">
      <c r="A795" s="168"/>
      <c r="B795" s="187"/>
      <c r="C795" s="174" t="s">
        <v>1</v>
      </c>
      <c r="D795" s="175"/>
      <c r="E795" s="175"/>
      <c r="F795" s="175"/>
      <c r="G795" s="175"/>
      <c r="H795" s="175"/>
      <c r="I795" s="175"/>
      <c r="J795" s="175"/>
      <c r="K795" s="175"/>
      <c r="L795" s="175"/>
      <c r="M795" s="175"/>
      <c r="N795" s="176"/>
      <c r="O795" s="177" t="s">
        <v>0</v>
      </c>
      <c r="P795" s="177"/>
      <c r="Q795" s="44"/>
      <c r="R795" s="44"/>
      <c r="S795" s="44"/>
      <c r="T795" s="44"/>
      <c r="U795" s="44"/>
      <c r="V795" s="44"/>
      <c r="W795" s="44"/>
    </row>
    <row r="796" spans="1:23" x14ac:dyDescent="0.25">
      <c r="A796" s="170"/>
      <c r="B796" s="188"/>
      <c r="C796" s="174" t="s">
        <v>6</v>
      </c>
      <c r="D796" s="176"/>
      <c r="E796" s="174" t="s">
        <v>7</v>
      </c>
      <c r="F796" s="176"/>
      <c r="G796" s="174" t="s">
        <v>8</v>
      </c>
      <c r="H796" s="176"/>
      <c r="I796" s="174" t="s">
        <v>9</v>
      </c>
      <c r="J796" s="176"/>
      <c r="K796" s="174" t="s">
        <v>10</v>
      </c>
      <c r="L796" s="176"/>
      <c r="M796" s="174" t="s">
        <v>11</v>
      </c>
      <c r="N796" s="176"/>
      <c r="O796" s="177" t="s">
        <v>24</v>
      </c>
      <c r="P796" s="177" t="s">
        <v>5</v>
      </c>
      <c r="Q796" s="44"/>
      <c r="R796" s="44"/>
      <c r="S796" s="44"/>
      <c r="T796" s="44"/>
      <c r="U796" s="44"/>
      <c r="V796" s="44"/>
      <c r="W796" s="44"/>
    </row>
    <row r="797" spans="1:23" x14ac:dyDescent="0.25">
      <c r="A797" s="172"/>
      <c r="B797" s="189"/>
      <c r="C797" s="85" t="s">
        <v>24</v>
      </c>
      <c r="D797" s="85" t="s">
        <v>5</v>
      </c>
      <c r="E797" s="85" t="s">
        <v>24</v>
      </c>
      <c r="F797" s="85" t="s">
        <v>5</v>
      </c>
      <c r="G797" s="85" t="s">
        <v>24</v>
      </c>
      <c r="H797" s="85" t="s">
        <v>5</v>
      </c>
      <c r="I797" s="85" t="s">
        <v>24</v>
      </c>
      <c r="J797" s="85" t="s">
        <v>5</v>
      </c>
      <c r="K797" s="85" t="s">
        <v>24</v>
      </c>
      <c r="L797" s="85" t="s">
        <v>5</v>
      </c>
      <c r="M797" s="85" t="s">
        <v>24</v>
      </c>
      <c r="N797" s="85" t="s">
        <v>5</v>
      </c>
      <c r="O797" s="177"/>
      <c r="P797" s="177"/>
      <c r="Q797" s="44"/>
      <c r="R797" s="44"/>
      <c r="S797" s="44"/>
      <c r="T797" s="44"/>
      <c r="U797" s="44"/>
      <c r="V797" s="44"/>
      <c r="W797" s="44"/>
    </row>
    <row r="798" spans="1:23" x14ac:dyDescent="0.25">
      <c r="A798" s="184" t="s">
        <v>313</v>
      </c>
      <c r="B798" s="82" t="s">
        <v>22</v>
      </c>
      <c r="C798" s="1">
        <v>21</v>
      </c>
      <c r="D798" s="2">
        <v>0.105</v>
      </c>
      <c r="E798" s="1">
        <v>17</v>
      </c>
      <c r="F798" s="2">
        <v>8.5000000000000006E-2</v>
      </c>
      <c r="G798" s="1">
        <v>10</v>
      </c>
      <c r="H798" s="2">
        <v>0.05</v>
      </c>
      <c r="I798" s="1">
        <v>42</v>
      </c>
      <c r="J798" s="2">
        <v>0.28000000000000003</v>
      </c>
      <c r="K798" s="1">
        <v>51</v>
      </c>
      <c r="L798" s="2">
        <v>0.3</v>
      </c>
      <c r="M798" s="1">
        <v>7</v>
      </c>
      <c r="N798" s="2">
        <v>8.7499999999999994E-2</v>
      </c>
      <c r="O798" s="43">
        <v>148</v>
      </c>
      <c r="P798" s="2">
        <v>0.14799999999999999</v>
      </c>
      <c r="Q798" s="44"/>
      <c r="R798" s="44"/>
      <c r="S798" s="44"/>
      <c r="T798" s="44"/>
      <c r="U798" s="44"/>
      <c r="V798" s="44"/>
      <c r="W798" s="44"/>
    </row>
    <row r="799" spans="1:23" ht="36" x14ac:dyDescent="0.25">
      <c r="A799" s="185"/>
      <c r="B799" s="82" t="s">
        <v>289</v>
      </c>
      <c r="C799" s="1">
        <v>90</v>
      </c>
      <c r="D799" s="2">
        <v>0.45</v>
      </c>
      <c r="E799" s="1">
        <v>95</v>
      </c>
      <c r="F799" s="2">
        <v>0.47499999999999998</v>
      </c>
      <c r="G799" s="1">
        <v>87</v>
      </c>
      <c r="H799" s="2">
        <v>0.435</v>
      </c>
      <c r="I799" s="1">
        <v>49</v>
      </c>
      <c r="J799" s="2">
        <v>0.32666666666666666</v>
      </c>
      <c r="K799" s="1">
        <v>71</v>
      </c>
      <c r="L799" s="2">
        <v>0.41764705882352943</v>
      </c>
      <c r="M799" s="1">
        <v>38</v>
      </c>
      <c r="N799" s="2">
        <v>0.47499999999999998</v>
      </c>
      <c r="O799" s="43">
        <v>430</v>
      </c>
      <c r="P799" s="2">
        <v>0.43</v>
      </c>
      <c r="Q799" s="44"/>
      <c r="R799" s="44"/>
      <c r="S799" s="44"/>
      <c r="T799" s="44"/>
      <c r="U799" s="44"/>
      <c r="V799" s="44"/>
      <c r="W799" s="44"/>
    </row>
    <row r="800" spans="1:23" ht="48" x14ac:dyDescent="0.25">
      <c r="A800" s="185"/>
      <c r="B800" s="82" t="s">
        <v>290</v>
      </c>
      <c r="C800" s="1">
        <v>42</v>
      </c>
      <c r="D800" s="2">
        <v>0.21</v>
      </c>
      <c r="E800" s="1">
        <v>61</v>
      </c>
      <c r="F800" s="2">
        <v>0.30499999999999999</v>
      </c>
      <c r="G800" s="1">
        <v>75</v>
      </c>
      <c r="H800" s="2">
        <v>0.375</v>
      </c>
      <c r="I800" s="1">
        <v>38</v>
      </c>
      <c r="J800" s="2">
        <v>0.25333333333333335</v>
      </c>
      <c r="K800" s="1">
        <v>25</v>
      </c>
      <c r="L800" s="2">
        <v>0.14705882352941177</v>
      </c>
      <c r="M800" s="1">
        <v>23</v>
      </c>
      <c r="N800" s="2">
        <v>0.28749999999999998</v>
      </c>
      <c r="O800" s="43">
        <v>264</v>
      </c>
      <c r="P800" s="2">
        <v>0.26400000000000001</v>
      </c>
      <c r="Q800" s="44"/>
      <c r="R800" s="44"/>
      <c r="S800" s="44"/>
      <c r="T800" s="44"/>
      <c r="U800" s="44"/>
      <c r="V800" s="44"/>
      <c r="W800" s="44"/>
    </row>
    <row r="801" spans="1:23" x14ac:dyDescent="0.25">
      <c r="A801" s="185"/>
      <c r="B801" s="82" t="s">
        <v>23</v>
      </c>
      <c r="C801" s="47">
        <v>28</v>
      </c>
      <c r="D801" s="2">
        <v>0.14000000000000001</v>
      </c>
      <c r="E801" s="47">
        <v>15</v>
      </c>
      <c r="F801" s="2">
        <v>7.4999999999999997E-2</v>
      </c>
      <c r="G801" s="47">
        <v>18</v>
      </c>
      <c r="H801" s="2">
        <v>0.09</v>
      </c>
      <c r="I801" s="47">
        <v>16</v>
      </c>
      <c r="J801" s="2">
        <v>0.10666666666666667</v>
      </c>
      <c r="K801" s="47">
        <v>16</v>
      </c>
      <c r="L801" s="2">
        <v>9.4117647058823528E-2</v>
      </c>
      <c r="M801" s="47">
        <v>6</v>
      </c>
      <c r="N801" s="2">
        <v>7.4999999999999997E-2</v>
      </c>
      <c r="O801" s="43">
        <v>99</v>
      </c>
      <c r="P801" s="2">
        <v>9.9000000000000005E-2</v>
      </c>
      <c r="Q801" s="44"/>
      <c r="R801" s="44"/>
      <c r="S801" s="44"/>
      <c r="T801" s="44"/>
      <c r="U801" s="44"/>
      <c r="V801" s="44"/>
      <c r="W801" s="44"/>
    </row>
    <row r="802" spans="1:23" x14ac:dyDescent="0.25">
      <c r="A802" s="185"/>
      <c r="B802" s="82" t="s">
        <v>35</v>
      </c>
      <c r="C802" s="47">
        <v>19</v>
      </c>
      <c r="D802" s="2">
        <v>9.5000000000000001E-2</v>
      </c>
      <c r="E802" s="47">
        <v>12</v>
      </c>
      <c r="F802" s="2">
        <v>0.06</v>
      </c>
      <c r="G802" s="47">
        <v>10</v>
      </c>
      <c r="H802" s="2">
        <v>0.05</v>
      </c>
      <c r="I802" s="47">
        <v>5</v>
      </c>
      <c r="J802" s="2">
        <v>3.3333333333333333E-2</v>
      </c>
      <c r="K802" s="47">
        <v>7</v>
      </c>
      <c r="L802" s="2">
        <v>4.1176470588235294E-2</v>
      </c>
      <c r="M802" s="47">
        <v>6</v>
      </c>
      <c r="N802" s="2">
        <v>7.4999999999999997E-2</v>
      </c>
      <c r="O802" s="43">
        <v>59</v>
      </c>
      <c r="P802" s="2">
        <v>5.8999999999999997E-2</v>
      </c>
      <c r="Q802" s="44"/>
      <c r="R802" s="44"/>
      <c r="S802" s="44"/>
      <c r="T802" s="44"/>
      <c r="U802" s="44"/>
      <c r="V802" s="44"/>
      <c r="W802" s="44"/>
    </row>
    <row r="803" spans="1:23" x14ac:dyDescent="0.25">
      <c r="A803" s="165" t="s">
        <v>0</v>
      </c>
      <c r="B803" s="186"/>
      <c r="C803" s="48">
        <v>200</v>
      </c>
      <c r="D803" s="2">
        <v>1</v>
      </c>
      <c r="E803" s="48">
        <v>200</v>
      </c>
      <c r="F803" s="2">
        <v>1</v>
      </c>
      <c r="G803" s="48">
        <v>200</v>
      </c>
      <c r="H803" s="2">
        <v>1</v>
      </c>
      <c r="I803" s="48">
        <v>150</v>
      </c>
      <c r="J803" s="2">
        <v>1</v>
      </c>
      <c r="K803" s="48">
        <v>170</v>
      </c>
      <c r="L803" s="2">
        <v>1</v>
      </c>
      <c r="M803" s="48">
        <v>80</v>
      </c>
      <c r="N803" s="2">
        <v>1</v>
      </c>
      <c r="O803" s="43">
        <v>1000</v>
      </c>
      <c r="P803" s="2">
        <v>1</v>
      </c>
      <c r="Q803" s="44"/>
      <c r="R803" s="44"/>
      <c r="S803" s="44"/>
      <c r="T803" s="44"/>
      <c r="U803" s="44"/>
      <c r="V803" s="44"/>
      <c r="W803" s="44"/>
    </row>
    <row r="804" spans="1:23" x14ac:dyDescent="0.25">
      <c r="A804" s="9"/>
      <c r="B804" s="9"/>
      <c r="C804" s="79"/>
      <c r="D804" s="11"/>
      <c r="E804" s="79"/>
      <c r="F804" s="11"/>
      <c r="G804" s="79"/>
      <c r="H804" s="11"/>
      <c r="I804" s="79"/>
      <c r="J804" s="11"/>
      <c r="K804" s="79"/>
      <c r="L804" s="11"/>
      <c r="M804" s="79"/>
      <c r="N804" s="11"/>
      <c r="O804" s="53"/>
      <c r="P804" s="11"/>
      <c r="Q804" s="44"/>
      <c r="R804" s="44"/>
      <c r="S804" s="44"/>
      <c r="T804" s="44"/>
      <c r="U804" s="44"/>
      <c r="V804" s="44"/>
      <c r="W804" s="44"/>
    </row>
    <row r="805" spans="1:23" x14ac:dyDescent="0.25">
      <c r="A805" s="9"/>
      <c r="B805" s="9"/>
      <c r="C805" s="79"/>
      <c r="D805" s="11"/>
      <c r="E805" s="79"/>
      <c r="F805" s="11"/>
      <c r="G805" s="79"/>
      <c r="H805" s="11"/>
      <c r="I805" s="79"/>
      <c r="J805" s="11"/>
      <c r="K805" s="79"/>
      <c r="L805" s="11"/>
      <c r="M805" s="79"/>
      <c r="N805" s="11"/>
      <c r="O805" s="53"/>
      <c r="P805" s="11"/>
      <c r="Q805" s="44"/>
      <c r="R805" s="44"/>
      <c r="S805" s="44"/>
      <c r="T805" s="44"/>
      <c r="U805" s="44"/>
      <c r="V805" s="44"/>
      <c r="W805" s="44"/>
    </row>
    <row r="806" spans="1:23" x14ac:dyDescent="0.25">
      <c r="A806" s="168"/>
      <c r="B806" s="187"/>
      <c r="C806" s="174" t="s">
        <v>1</v>
      </c>
      <c r="D806" s="175"/>
      <c r="E806" s="175"/>
      <c r="F806" s="175"/>
      <c r="G806" s="175"/>
      <c r="H806" s="175"/>
      <c r="I806" s="175"/>
      <c r="J806" s="175"/>
      <c r="K806" s="175"/>
      <c r="L806" s="175"/>
      <c r="M806" s="175"/>
      <c r="N806" s="176"/>
      <c r="O806" s="177" t="s">
        <v>0</v>
      </c>
      <c r="P806" s="177"/>
      <c r="Q806" s="44"/>
      <c r="R806" s="44"/>
      <c r="S806" s="44"/>
      <c r="T806" s="44"/>
      <c r="U806" s="44"/>
      <c r="V806" s="44"/>
      <c r="W806" s="44"/>
    </row>
    <row r="807" spans="1:23" x14ac:dyDescent="0.25">
      <c r="A807" s="170"/>
      <c r="B807" s="188"/>
      <c r="C807" s="174" t="s">
        <v>6</v>
      </c>
      <c r="D807" s="176"/>
      <c r="E807" s="174" t="s">
        <v>7</v>
      </c>
      <c r="F807" s="176"/>
      <c r="G807" s="174" t="s">
        <v>8</v>
      </c>
      <c r="H807" s="176"/>
      <c r="I807" s="174" t="s">
        <v>9</v>
      </c>
      <c r="J807" s="176"/>
      <c r="K807" s="174" t="s">
        <v>10</v>
      </c>
      <c r="L807" s="176"/>
      <c r="M807" s="174" t="s">
        <v>11</v>
      </c>
      <c r="N807" s="176"/>
      <c r="O807" s="177" t="s">
        <v>24</v>
      </c>
      <c r="P807" s="177" t="s">
        <v>5</v>
      </c>
      <c r="Q807" s="44"/>
      <c r="R807" s="44"/>
      <c r="S807" s="44"/>
      <c r="T807" s="44"/>
      <c r="U807" s="44"/>
      <c r="V807" s="44"/>
      <c r="W807" s="44"/>
    </row>
    <row r="808" spans="1:23" x14ac:dyDescent="0.25">
      <c r="A808" s="172"/>
      <c r="B808" s="189"/>
      <c r="C808" s="85" t="s">
        <v>24</v>
      </c>
      <c r="D808" s="85" t="s">
        <v>5</v>
      </c>
      <c r="E808" s="85" t="s">
        <v>24</v>
      </c>
      <c r="F808" s="85" t="s">
        <v>5</v>
      </c>
      <c r="G808" s="85" t="s">
        <v>24</v>
      </c>
      <c r="H808" s="85" t="s">
        <v>5</v>
      </c>
      <c r="I808" s="85" t="s">
        <v>24</v>
      </c>
      <c r="J808" s="85" t="s">
        <v>5</v>
      </c>
      <c r="K808" s="85" t="s">
        <v>24</v>
      </c>
      <c r="L808" s="85" t="s">
        <v>5</v>
      </c>
      <c r="M808" s="85" t="s">
        <v>24</v>
      </c>
      <c r="N808" s="85" t="s">
        <v>5</v>
      </c>
      <c r="O808" s="177"/>
      <c r="P808" s="177"/>
      <c r="Q808" s="44"/>
      <c r="R808" s="44"/>
      <c r="S808" s="44"/>
      <c r="T808" s="44"/>
      <c r="U808" s="44"/>
      <c r="V808" s="44"/>
      <c r="W808" s="44"/>
    </row>
    <row r="809" spans="1:23" ht="15" customHeight="1" x14ac:dyDescent="0.25">
      <c r="A809" s="184" t="s">
        <v>314</v>
      </c>
      <c r="B809" s="82" t="s">
        <v>22</v>
      </c>
      <c r="C809" s="1">
        <v>33</v>
      </c>
      <c r="D809" s="2">
        <v>0.16500000000000001</v>
      </c>
      <c r="E809" s="1">
        <v>34</v>
      </c>
      <c r="F809" s="2">
        <v>0.17</v>
      </c>
      <c r="G809" s="1">
        <v>31</v>
      </c>
      <c r="H809" s="2">
        <v>0.155</v>
      </c>
      <c r="I809" s="1">
        <v>43</v>
      </c>
      <c r="J809" s="2">
        <v>0.28666666666666668</v>
      </c>
      <c r="K809" s="1">
        <v>64</v>
      </c>
      <c r="L809" s="2">
        <v>0.37647058823529411</v>
      </c>
      <c r="M809" s="1">
        <v>14</v>
      </c>
      <c r="N809" s="2">
        <v>0.17499999999999999</v>
      </c>
      <c r="O809" s="43">
        <v>219</v>
      </c>
      <c r="P809" s="2">
        <v>0.219</v>
      </c>
      <c r="Q809" s="44"/>
      <c r="R809" s="44"/>
      <c r="S809" s="44"/>
      <c r="T809" s="44"/>
      <c r="U809" s="44"/>
      <c r="V809" s="44"/>
      <c r="W809" s="44"/>
    </row>
    <row r="810" spans="1:23" ht="36" x14ac:dyDescent="0.25">
      <c r="A810" s="185"/>
      <c r="B810" s="82" t="s">
        <v>289</v>
      </c>
      <c r="C810" s="1">
        <v>98</v>
      </c>
      <c r="D810" s="2">
        <v>0.49</v>
      </c>
      <c r="E810" s="1">
        <v>104</v>
      </c>
      <c r="F810" s="2">
        <v>0.52</v>
      </c>
      <c r="G810" s="1">
        <v>93</v>
      </c>
      <c r="H810" s="2">
        <v>0.46500000000000002</v>
      </c>
      <c r="I810" s="1">
        <v>59</v>
      </c>
      <c r="J810" s="2">
        <v>0.39333333333333331</v>
      </c>
      <c r="K810" s="1">
        <v>65</v>
      </c>
      <c r="L810" s="2">
        <v>0.38235294117647056</v>
      </c>
      <c r="M810" s="1">
        <v>30</v>
      </c>
      <c r="N810" s="2">
        <v>0.375</v>
      </c>
      <c r="O810" s="43">
        <v>449</v>
      </c>
      <c r="P810" s="2">
        <v>0.44900000000000001</v>
      </c>
      <c r="Q810" s="44"/>
      <c r="R810" s="44"/>
      <c r="S810" s="44"/>
      <c r="T810" s="44"/>
      <c r="U810" s="44"/>
      <c r="V810" s="44"/>
      <c r="W810" s="44"/>
    </row>
    <row r="811" spans="1:23" ht="48" x14ac:dyDescent="0.25">
      <c r="A811" s="185"/>
      <c r="B811" s="82" t="s">
        <v>290</v>
      </c>
      <c r="C811" s="1">
        <v>37</v>
      </c>
      <c r="D811" s="2">
        <v>0.185</v>
      </c>
      <c r="E811" s="1">
        <v>40</v>
      </c>
      <c r="F811" s="2">
        <v>0.2</v>
      </c>
      <c r="G811" s="1">
        <v>51</v>
      </c>
      <c r="H811" s="2">
        <v>0.255</v>
      </c>
      <c r="I811" s="1">
        <v>20</v>
      </c>
      <c r="J811" s="2">
        <v>0.13333333333333333</v>
      </c>
      <c r="K811" s="1">
        <v>21</v>
      </c>
      <c r="L811" s="2">
        <v>0.12352941176470589</v>
      </c>
      <c r="M811" s="1">
        <v>17</v>
      </c>
      <c r="N811" s="2">
        <v>0.21249999999999999</v>
      </c>
      <c r="O811" s="43">
        <v>186</v>
      </c>
      <c r="P811" s="2">
        <v>0.186</v>
      </c>
      <c r="Q811" s="44"/>
      <c r="R811" s="44"/>
      <c r="S811" s="44"/>
      <c r="T811" s="44"/>
      <c r="U811" s="44"/>
      <c r="V811" s="44"/>
      <c r="W811" s="44"/>
    </row>
    <row r="812" spans="1:23" x14ac:dyDescent="0.25">
      <c r="A812" s="185"/>
      <c r="B812" s="82" t="s">
        <v>23</v>
      </c>
      <c r="C812" s="47">
        <v>17</v>
      </c>
      <c r="D812" s="2">
        <v>8.5000000000000006E-2</v>
      </c>
      <c r="E812" s="47">
        <v>11</v>
      </c>
      <c r="F812" s="2">
        <v>5.5E-2</v>
      </c>
      <c r="G812" s="47">
        <v>10</v>
      </c>
      <c r="H812" s="2">
        <v>0.05</v>
      </c>
      <c r="I812" s="47">
        <v>14</v>
      </c>
      <c r="J812" s="2">
        <v>9.3333333333333338E-2</v>
      </c>
      <c r="K812" s="47">
        <v>14</v>
      </c>
      <c r="L812" s="2">
        <v>8.2352941176470587E-2</v>
      </c>
      <c r="M812" s="47">
        <v>14</v>
      </c>
      <c r="N812" s="2">
        <v>0.17499999999999999</v>
      </c>
      <c r="O812" s="43">
        <v>80</v>
      </c>
      <c r="P812" s="2">
        <v>0.08</v>
      </c>
      <c r="Q812" s="44"/>
      <c r="R812" s="44"/>
      <c r="S812" s="44"/>
      <c r="T812" s="44"/>
      <c r="U812" s="44"/>
      <c r="V812" s="44"/>
      <c r="W812" s="44"/>
    </row>
    <row r="813" spans="1:23" x14ac:dyDescent="0.25">
      <c r="A813" s="185"/>
      <c r="B813" s="82" t="s">
        <v>35</v>
      </c>
      <c r="C813" s="47">
        <v>15</v>
      </c>
      <c r="D813" s="2">
        <v>7.4999999999999997E-2</v>
      </c>
      <c r="E813" s="47">
        <v>11</v>
      </c>
      <c r="F813" s="2">
        <v>5.5E-2</v>
      </c>
      <c r="G813" s="47">
        <v>15</v>
      </c>
      <c r="H813" s="2">
        <v>7.4999999999999997E-2</v>
      </c>
      <c r="I813" s="47">
        <v>14</v>
      </c>
      <c r="J813" s="2">
        <v>9.3333333333333338E-2</v>
      </c>
      <c r="K813" s="47">
        <v>6</v>
      </c>
      <c r="L813" s="2">
        <v>3.5294117647058823E-2</v>
      </c>
      <c r="M813" s="47">
        <v>5</v>
      </c>
      <c r="N813" s="2">
        <v>6.25E-2</v>
      </c>
      <c r="O813" s="43">
        <v>66</v>
      </c>
      <c r="P813" s="2">
        <v>6.6000000000000003E-2</v>
      </c>
      <c r="Q813" s="44"/>
      <c r="R813" s="44"/>
      <c r="S813" s="44"/>
      <c r="T813" s="44"/>
      <c r="U813" s="44"/>
      <c r="V813" s="44"/>
      <c r="W813" s="44"/>
    </row>
    <row r="814" spans="1:23" x14ac:dyDescent="0.25">
      <c r="A814" s="165" t="s">
        <v>0</v>
      </c>
      <c r="B814" s="186"/>
      <c r="C814" s="48">
        <v>200</v>
      </c>
      <c r="D814" s="2">
        <v>1</v>
      </c>
      <c r="E814" s="48">
        <v>200</v>
      </c>
      <c r="F814" s="2">
        <v>1</v>
      </c>
      <c r="G814" s="48">
        <v>200</v>
      </c>
      <c r="H814" s="2">
        <v>1</v>
      </c>
      <c r="I814" s="48">
        <v>150</v>
      </c>
      <c r="J814" s="2">
        <v>1</v>
      </c>
      <c r="K814" s="48">
        <v>170</v>
      </c>
      <c r="L814" s="2">
        <v>1</v>
      </c>
      <c r="M814" s="48">
        <v>80</v>
      </c>
      <c r="N814" s="2">
        <v>1</v>
      </c>
      <c r="O814" s="43">
        <v>1000</v>
      </c>
      <c r="P814" s="2">
        <v>1</v>
      </c>
      <c r="Q814" s="44"/>
      <c r="R814" s="44"/>
      <c r="S814" s="44"/>
      <c r="T814" s="44"/>
      <c r="U814" s="44"/>
      <c r="V814" s="44"/>
      <c r="W814" s="44"/>
    </row>
    <row r="815" spans="1:23" x14ac:dyDescent="0.25">
      <c r="A815" s="9"/>
      <c r="B815" s="9"/>
      <c r="C815" s="79"/>
      <c r="D815" s="11"/>
      <c r="E815" s="79"/>
      <c r="F815" s="11"/>
      <c r="G815" s="79"/>
      <c r="H815" s="11"/>
      <c r="I815" s="79"/>
      <c r="J815" s="11"/>
      <c r="K815" s="79"/>
      <c r="L815" s="11"/>
      <c r="M815" s="79"/>
      <c r="N815" s="11"/>
      <c r="O815" s="53"/>
      <c r="P815" s="11"/>
      <c r="Q815" s="44"/>
      <c r="R815" s="44"/>
      <c r="S815" s="44"/>
      <c r="T815" s="44"/>
      <c r="U815" s="44"/>
      <c r="V815" s="44"/>
      <c r="W815" s="44"/>
    </row>
    <row r="816" spans="1:23" x14ac:dyDescent="0.25">
      <c r="A816" s="9"/>
      <c r="B816" s="9"/>
      <c r="C816" s="79"/>
      <c r="D816" s="11"/>
      <c r="E816" s="79"/>
      <c r="F816" s="11"/>
      <c r="G816" s="79"/>
      <c r="H816" s="11"/>
      <c r="I816" s="79"/>
      <c r="J816" s="11"/>
      <c r="K816" s="79"/>
      <c r="L816" s="11"/>
      <c r="M816" s="79"/>
      <c r="N816" s="11"/>
      <c r="O816" s="53"/>
      <c r="P816" s="11"/>
      <c r="Q816" s="44"/>
      <c r="R816" s="44"/>
      <c r="S816" s="44"/>
      <c r="T816" s="44"/>
      <c r="U816" s="44"/>
      <c r="V816" s="44"/>
      <c r="W816" s="44"/>
    </row>
    <row r="817" spans="1:23" x14ac:dyDescent="0.25">
      <c r="A817" s="168"/>
      <c r="B817" s="187"/>
      <c r="C817" s="174" t="s">
        <v>1</v>
      </c>
      <c r="D817" s="175"/>
      <c r="E817" s="175"/>
      <c r="F817" s="175"/>
      <c r="G817" s="175"/>
      <c r="H817" s="175"/>
      <c r="I817" s="175"/>
      <c r="J817" s="175"/>
      <c r="K817" s="175"/>
      <c r="L817" s="175"/>
      <c r="M817" s="175"/>
      <c r="N817" s="176"/>
      <c r="O817" s="177" t="s">
        <v>0</v>
      </c>
      <c r="P817" s="177"/>
      <c r="Q817" s="44"/>
      <c r="R817" s="44"/>
      <c r="S817" s="44"/>
      <c r="T817" s="44"/>
      <c r="U817" s="44"/>
      <c r="V817" s="44"/>
      <c r="W817" s="44"/>
    </row>
    <row r="818" spans="1:23" x14ac:dyDescent="0.25">
      <c r="A818" s="170"/>
      <c r="B818" s="188"/>
      <c r="C818" s="174" t="s">
        <v>6</v>
      </c>
      <c r="D818" s="176"/>
      <c r="E818" s="174" t="s">
        <v>7</v>
      </c>
      <c r="F818" s="176"/>
      <c r="G818" s="174" t="s">
        <v>8</v>
      </c>
      <c r="H818" s="176"/>
      <c r="I818" s="174" t="s">
        <v>9</v>
      </c>
      <c r="J818" s="176"/>
      <c r="K818" s="174" t="s">
        <v>10</v>
      </c>
      <c r="L818" s="176"/>
      <c r="M818" s="174" t="s">
        <v>11</v>
      </c>
      <c r="N818" s="176"/>
      <c r="O818" s="177" t="s">
        <v>24</v>
      </c>
      <c r="P818" s="177" t="s">
        <v>5</v>
      </c>
      <c r="Q818" s="44"/>
      <c r="R818" s="44"/>
      <c r="S818" s="44"/>
      <c r="T818" s="44"/>
      <c r="U818" s="44"/>
      <c r="V818" s="44"/>
      <c r="W818" s="44"/>
    </row>
    <row r="819" spans="1:23" x14ac:dyDescent="0.25">
      <c r="A819" s="172"/>
      <c r="B819" s="189"/>
      <c r="C819" s="85" t="s">
        <v>24</v>
      </c>
      <c r="D819" s="85" t="s">
        <v>5</v>
      </c>
      <c r="E819" s="85" t="s">
        <v>24</v>
      </c>
      <c r="F819" s="85" t="s">
        <v>5</v>
      </c>
      <c r="G819" s="85" t="s">
        <v>24</v>
      </c>
      <c r="H819" s="85" t="s">
        <v>5</v>
      </c>
      <c r="I819" s="85" t="s">
        <v>24</v>
      </c>
      <c r="J819" s="85" t="s">
        <v>5</v>
      </c>
      <c r="K819" s="85" t="s">
        <v>24</v>
      </c>
      <c r="L819" s="85" t="s">
        <v>5</v>
      </c>
      <c r="M819" s="85" t="s">
        <v>24</v>
      </c>
      <c r="N819" s="85" t="s">
        <v>5</v>
      </c>
      <c r="O819" s="177"/>
      <c r="P819" s="177"/>
      <c r="Q819" s="44"/>
      <c r="R819" s="44"/>
      <c r="S819" s="44"/>
      <c r="T819" s="44"/>
      <c r="U819" s="44"/>
      <c r="V819" s="44"/>
      <c r="W819" s="44"/>
    </row>
    <row r="820" spans="1:23" x14ac:dyDescent="0.25">
      <c r="A820" s="184" t="s">
        <v>315</v>
      </c>
      <c r="B820" s="82" t="s">
        <v>22</v>
      </c>
      <c r="C820" s="1">
        <v>21</v>
      </c>
      <c r="D820" s="2">
        <v>0.105</v>
      </c>
      <c r="E820" s="1">
        <v>18</v>
      </c>
      <c r="F820" s="2">
        <v>0.09</v>
      </c>
      <c r="G820" s="1">
        <v>17</v>
      </c>
      <c r="H820" s="2">
        <v>8.5000000000000006E-2</v>
      </c>
      <c r="I820" s="1">
        <v>21</v>
      </c>
      <c r="J820" s="2">
        <v>0.14000000000000001</v>
      </c>
      <c r="K820" s="1">
        <v>39</v>
      </c>
      <c r="L820" s="2">
        <v>0.22941176470588234</v>
      </c>
      <c r="M820" s="1">
        <v>6</v>
      </c>
      <c r="N820" s="2">
        <v>7.4999999999999997E-2</v>
      </c>
      <c r="O820" s="43">
        <v>122</v>
      </c>
      <c r="P820" s="2">
        <v>0.122</v>
      </c>
      <c r="Q820" s="44"/>
      <c r="R820" s="44"/>
      <c r="S820" s="44"/>
      <c r="T820" s="44"/>
      <c r="U820" s="44"/>
      <c r="V820" s="44"/>
      <c r="W820" s="44"/>
    </row>
    <row r="821" spans="1:23" ht="36" x14ac:dyDescent="0.25">
      <c r="A821" s="185"/>
      <c r="B821" s="82" t="s">
        <v>289</v>
      </c>
      <c r="C821" s="1">
        <v>52</v>
      </c>
      <c r="D821" s="2">
        <v>0.26</v>
      </c>
      <c r="E821" s="1">
        <v>82</v>
      </c>
      <c r="F821" s="2">
        <v>0.41</v>
      </c>
      <c r="G821" s="1">
        <v>41</v>
      </c>
      <c r="H821" s="2">
        <v>0.20499999999999999</v>
      </c>
      <c r="I821" s="1">
        <v>30</v>
      </c>
      <c r="J821" s="2">
        <v>0.2</v>
      </c>
      <c r="K821" s="1">
        <v>21</v>
      </c>
      <c r="L821" s="2">
        <v>0.12352941176470589</v>
      </c>
      <c r="M821" s="1">
        <v>21</v>
      </c>
      <c r="N821" s="2">
        <v>0.26250000000000001</v>
      </c>
      <c r="O821" s="43">
        <v>247</v>
      </c>
      <c r="P821" s="2">
        <v>0.247</v>
      </c>
      <c r="Q821" s="44"/>
      <c r="R821" s="44"/>
      <c r="S821" s="44"/>
      <c r="T821" s="44"/>
      <c r="U821" s="44"/>
      <c r="V821" s="44"/>
      <c r="W821" s="44"/>
    </row>
    <row r="822" spans="1:23" ht="48" x14ac:dyDescent="0.25">
      <c r="A822" s="185"/>
      <c r="B822" s="82" t="s">
        <v>290</v>
      </c>
      <c r="C822" s="1">
        <v>98</v>
      </c>
      <c r="D822" s="2">
        <v>0.49</v>
      </c>
      <c r="E822" s="1">
        <v>79</v>
      </c>
      <c r="F822" s="2">
        <v>0.39500000000000002</v>
      </c>
      <c r="G822" s="1">
        <v>102</v>
      </c>
      <c r="H822" s="2">
        <v>0.51</v>
      </c>
      <c r="I822" s="1">
        <v>79</v>
      </c>
      <c r="J822" s="2">
        <v>0.52666666666666662</v>
      </c>
      <c r="K822" s="1">
        <v>94</v>
      </c>
      <c r="L822" s="2">
        <v>0.55294117647058827</v>
      </c>
      <c r="M822" s="1">
        <v>44</v>
      </c>
      <c r="N822" s="2">
        <v>0.55000000000000004</v>
      </c>
      <c r="O822" s="43">
        <v>496</v>
      </c>
      <c r="P822" s="2">
        <v>0.496</v>
      </c>
      <c r="Q822" s="44"/>
      <c r="R822" s="44"/>
      <c r="S822" s="44"/>
      <c r="T822" s="44"/>
      <c r="U822" s="44"/>
      <c r="V822" s="44"/>
      <c r="W822" s="44"/>
    </row>
    <row r="823" spans="1:23" x14ac:dyDescent="0.25">
      <c r="A823" s="185"/>
      <c r="B823" s="82" t="s">
        <v>23</v>
      </c>
      <c r="C823" s="47">
        <v>13</v>
      </c>
      <c r="D823" s="2">
        <v>6.5000000000000002E-2</v>
      </c>
      <c r="E823" s="47">
        <v>17</v>
      </c>
      <c r="F823" s="2">
        <v>8.5000000000000006E-2</v>
      </c>
      <c r="G823" s="47">
        <v>27</v>
      </c>
      <c r="H823" s="2">
        <v>0.13500000000000001</v>
      </c>
      <c r="I823" s="47">
        <v>12</v>
      </c>
      <c r="J823" s="2">
        <v>0.08</v>
      </c>
      <c r="K823" s="47">
        <v>10</v>
      </c>
      <c r="L823" s="2">
        <v>5.8823529411764705E-2</v>
      </c>
      <c r="M823" s="47">
        <v>5</v>
      </c>
      <c r="N823" s="2">
        <v>6.25E-2</v>
      </c>
      <c r="O823" s="43">
        <v>84</v>
      </c>
      <c r="P823" s="2">
        <v>8.4000000000000005E-2</v>
      </c>
      <c r="Q823" s="44"/>
      <c r="R823" s="44"/>
      <c r="S823" s="44"/>
      <c r="T823" s="44"/>
      <c r="U823" s="44"/>
      <c r="V823" s="44"/>
      <c r="W823" s="44"/>
    </row>
    <row r="824" spans="1:23" x14ac:dyDescent="0.25">
      <c r="A824" s="185"/>
      <c r="B824" s="82" t="s">
        <v>35</v>
      </c>
      <c r="C824" s="47">
        <v>16</v>
      </c>
      <c r="D824" s="2">
        <v>0.08</v>
      </c>
      <c r="E824" s="47">
        <v>4</v>
      </c>
      <c r="F824" s="2">
        <v>0.02</v>
      </c>
      <c r="G824" s="47">
        <v>13</v>
      </c>
      <c r="H824" s="2">
        <v>6.5000000000000002E-2</v>
      </c>
      <c r="I824" s="47">
        <v>8</v>
      </c>
      <c r="J824" s="2">
        <v>5.3333333333333337E-2</v>
      </c>
      <c r="K824" s="47">
        <v>6</v>
      </c>
      <c r="L824" s="2">
        <v>3.5294117647058823E-2</v>
      </c>
      <c r="M824" s="47">
        <v>4</v>
      </c>
      <c r="N824" s="2">
        <v>0.05</v>
      </c>
      <c r="O824" s="43">
        <v>51</v>
      </c>
      <c r="P824" s="2">
        <v>5.0999999999999997E-2</v>
      </c>
      <c r="Q824" s="44"/>
      <c r="R824" s="44"/>
      <c r="S824" s="44"/>
      <c r="T824" s="44"/>
      <c r="U824" s="44"/>
      <c r="V824" s="44"/>
      <c r="W824" s="44"/>
    </row>
    <row r="825" spans="1:23" x14ac:dyDescent="0.25">
      <c r="A825" s="165" t="s">
        <v>0</v>
      </c>
      <c r="B825" s="186"/>
      <c r="C825" s="48">
        <v>200</v>
      </c>
      <c r="D825" s="2">
        <v>1</v>
      </c>
      <c r="E825" s="48">
        <v>200</v>
      </c>
      <c r="F825" s="2">
        <v>1</v>
      </c>
      <c r="G825" s="48">
        <v>200</v>
      </c>
      <c r="H825" s="2">
        <v>1</v>
      </c>
      <c r="I825" s="48">
        <v>150</v>
      </c>
      <c r="J825" s="2">
        <v>1</v>
      </c>
      <c r="K825" s="48">
        <v>170</v>
      </c>
      <c r="L825" s="2">
        <v>1</v>
      </c>
      <c r="M825" s="48">
        <v>80</v>
      </c>
      <c r="N825" s="2">
        <v>1</v>
      </c>
      <c r="O825" s="43">
        <v>1000</v>
      </c>
      <c r="P825" s="2">
        <v>1</v>
      </c>
      <c r="Q825" s="44"/>
      <c r="R825" s="44"/>
      <c r="S825" s="44"/>
      <c r="T825" s="44"/>
      <c r="U825" s="44"/>
      <c r="V825" s="44"/>
      <c r="W825" s="44"/>
    </row>
    <row r="826" spans="1:23" x14ac:dyDescent="0.25">
      <c r="A826" s="9"/>
      <c r="B826" s="9"/>
      <c r="C826" s="79"/>
      <c r="D826" s="11"/>
      <c r="E826" s="79"/>
      <c r="F826" s="11"/>
      <c r="G826" s="79"/>
      <c r="H826" s="11"/>
      <c r="I826" s="79"/>
      <c r="J826" s="11"/>
      <c r="K826" s="79"/>
      <c r="L826" s="11"/>
      <c r="M826" s="79"/>
      <c r="N826" s="11"/>
      <c r="O826" s="53"/>
      <c r="P826" s="11"/>
      <c r="Q826" s="44"/>
      <c r="R826" s="44"/>
      <c r="S826" s="44"/>
      <c r="T826" s="44"/>
      <c r="U826" s="44"/>
      <c r="V826" s="44"/>
      <c r="W826" s="44"/>
    </row>
    <row r="827" spans="1:23" x14ac:dyDescent="0.25">
      <c r="A827" s="9"/>
      <c r="B827" s="9"/>
      <c r="C827" s="79"/>
      <c r="D827" s="11"/>
      <c r="E827" s="79"/>
      <c r="F827" s="11"/>
      <c r="G827" s="79"/>
      <c r="H827" s="11"/>
      <c r="I827" s="79"/>
      <c r="J827" s="11"/>
      <c r="K827" s="79"/>
      <c r="L827" s="11"/>
      <c r="M827" s="79"/>
      <c r="N827" s="11"/>
      <c r="O827" s="53"/>
      <c r="P827" s="11"/>
      <c r="Q827" s="44"/>
      <c r="R827" s="44"/>
      <c r="S827" s="44"/>
      <c r="T827" s="44"/>
      <c r="U827" s="44"/>
      <c r="V827" s="44"/>
      <c r="W827" s="44"/>
    </row>
    <row r="828" spans="1:23" x14ac:dyDescent="0.25">
      <c r="A828" s="168"/>
      <c r="B828" s="187"/>
      <c r="C828" s="174" t="s">
        <v>1</v>
      </c>
      <c r="D828" s="175"/>
      <c r="E828" s="175"/>
      <c r="F828" s="175"/>
      <c r="G828" s="175"/>
      <c r="H828" s="175"/>
      <c r="I828" s="175"/>
      <c r="J828" s="175"/>
      <c r="K828" s="175"/>
      <c r="L828" s="175"/>
      <c r="M828" s="175"/>
      <c r="N828" s="176"/>
      <c r="O828" s="177" t="s">
        <v>0</v>
      </c>
      <c r="P828" s="177"/>
      <c r="Q828" s="44"/>
      <c r="R828" s="44"/>
      <c r="S828" s="44"/>
      <c r="T828" s="44"/>
      <c r="U828" s="44"/>
      <c r="V828" s="44"/>
      <c r="W828" s="44"/>
    </row>
    <row r="829" spans="1:23" x14ac:dyDescent="0.25">
      <c r="A829" s="170"/>
      <c r="B829" s="188"/>
      <c r="C829" s="174" t="s">
        <v>6</v>
      </c>
      <c r="D829" s="176"/>
      <c r="E829" s="174" t="s">
        <v>7</v>
      </c>
      <c r="F829" s="176"/>
      <c r="G829" s="174" t="s">
        <v>8</v>
      </c>
      <c r="H829" s="176"/>
      <c r="I829" s="174" t="s">
        <v>9</v>
      </c>
      <c r="J829" s="176"/>
      <c r="K829" s="174" t="s">
        <v>10</v>
      </c>
      <c r="L829" s="176"/>
      <c r="M829" s="174" t="s">
        <v>11</v>
      </c>
      <c r="N829" s="176"/>
      <c r="O829" s="177" t="s">
        <v>24</v>
      </c>
      <c r="P829" s="177" t="s">
        <v>5</v>
      </c>
      <c r="Q829" s="44"/>
      <c r="R829" s="44"/>
      <c r="S829" s="44"/>
      <c r="T829" s="44"/>
      <c r="U829" s="44"/>
      <c r="V829" s="44"/>
      <c r="W829" s="44"/>
    </row>
    <row r="830" spans="1:23" x14ac:dyDescent="0.25">
      <c r="A830" s="172"/>
      <c r="B830" s="189"/>
      <c r="C830" s="85" t="s">
        <v>24</v>
      </c>
      <c r="D830" s="85" t="s">
        <v>5</v>
      </c>
      <c r="E830" s="85" t="s">
        <v>24</v>
      </c>
      <c r="F830" s="85" t="s">
        <v>5</v>
      </c>
      <c r="G830" s="85" t="s">
        <v>24</v>
      </c>
      <c r="H830" s="85" t="s">
        <v>5</v>
      </c>
      <c r="I830" s="85" t="s">
        <v>24</v>
      </c>
      <c r="J830" s="85" t="s">
        <v>5</v>
      </c>
      <c r="K830" s="85" t="s">
        <v>24</v>
      </c>
      <c r="L830" s="85" t="s">
        <v>5</v>
      </c>
      <c r="M830" s="85" t="s">
        <v>24</v>
      </c>
      <c r="N830" s="85" t="s">
        <v>5</v>
      </c>
      <c r="O830" s="177"/>
      <c r="P830" s="177"/>
      <c r="Q830" s="44"/>
      <c r="R830" s="44"/>
      <c r="S830" s="44"/>
      <c r="T830" s="44"/>
      <c r="U830" s="44"/>
      <c r="V830" s="44"/>
      <c r="W830" s="44"/>
    </row>
    <row r="831" spans="1:23" x14ac:dyDescent="0.25">
      <c r="A831" s="184" t="s">
        <v>316</v>
      </c>
      <c r="B831" s="82" t="s">
        <v>22</v>
      </c>
      <c r="C831" s="1">
        <v>22</v>
      </c>
      <c r="D831" s="2">
        <v>0.11</v>
      </c>
      <c r="E831" s="1">
        <v>17</v>
      </c>
      <c r="F831" s="2">
        <v>8.5000000000000006E-2</v>
      </c>
      <c r="G831" s="1">
        <v>28</v>
      </c>
      <c r="H831" s="2">
        <v>0.14000000000000001</v>
      </c>
      <c r="I831" s="1">
        <v>38</v>
      </c>
      <c r="J831" s="2">
        <v>0.25333333333333335</v>
      </c>
      <c r="K831" s="1">
        <v>21</v>
      </c>
      <c r="L831" s="2">
        <v>0.12352941176470589</v>
      </c>
      <c r="M831" s="1">
        <v>7</v>
      </c>
      <c r="N831" s="2">
        <v>8.7499999999999994E-2</v>
      </c>
      <c r="O831" s="43">
        <v>133</v>
      </c>
      <c r="P831" s="2">
        <v>0.13300000000000001</v>
      </c>
      <c r="Q831" s="44"/>
      <c r="R831" s="44"/>
      <c r="S831" s="44"/>
      <c r="T831" s="44"/>
      <c r="U831" s="44"/>
      <c r="V831" s="44"/>
      <c r="W831" s="44"/>
    </row>
    <row r="832" spans="1:23" ht="36" x14ac:dyDescent="0.25">
      <c r="A832" s="185"/>
      <c r="B832" s="82" t="s">
        <v>289</v>
      </c>
      <c r="C832" s="1">
        <v>89</v>
      </c>
      <c r="D832" s="2">
        <v>0.44500000000000001</v>
      </c>
      <c r="E832" s="1">
        <v>105</v>
      </c>
      <c r="F832" s="2">
        <v>0.52500000000000002</v>
      </c>
      <c r="G832" s="1">
        <v>94</v>
      </c>
      <c r="H832" s="2">
        <v>0.47</v>
      </c>
      <c r="I832" s="1">
        <v>44</v>
      </c>
      <c r="J832" s="2">
        <v>0.29333333333333333</v>
      </c>
      <c r="K832" s="1">
        <v>69</v>
      </c>
      <c r="L832" s="2">
        <v>0.40588235294117647</v>
      </c>
      <c r="M832" s="1">
        <v>37</v>
      </c>
      <c r="N832" s="2">
        <v>0.46250000000000002</v>
      </c>
      <c r="O832" s="43">
        <v>438</v>
      </c>
      <c r="P832" s="2">
        <v>0.438</v>
      </c>
      <c r="Q832" s="44"/>
      <c r="R832" s="44"/>
      <c r="S832" s="44"/>
      <c r="T832" s="44"/>
      <c r="U832" s="44"/>
      <c r="V832" s="44"/>
      <c r="W832" s="44"/>
    </row>
    <row r="833" spans="1:23" ht="48" x14ac:dyDescent="0.25">
      <c r="A833" s="185"/>
      <c r="B833" s="82" t="s">
        <v>290</v>
      </c>
      <c r="C833" s="1">
        <v>32</v>
      </c>
      <c r="D833" s="2">
        <v>0.16</v>
      </c>
      <c r="E833" s="1">
        <v>46</v>
      </c>
      <c r="F833" s="2">
        <v>0.23</v>
      </c>
      <c r="G833" s="1">
        <v>45</v>
      </c>
      <c r="H833" s="2">
        <v>0.22500000000000001</v>
      </c>
      <c r="I833" s="1">
        <v>21</v>
      </c>
      <c r="J833" s="2">
        <v>0.14000000000000001</v>
      </c>
      <c r="K833" s="1">
        <v>34</v>
      </c>
      <c r="L833" s="2">
        <v>0.2</v>
      </c>
      <c r="M833" s="1">
        <v>21</v>
      </c>
      <c r="N833" s="2">
        <v>0.26250000000000001</v>
      </c>
      <c r="O833" s="43">
        <v>199</v>
      </c>
      <c r="P833" s="2">
        <v>0.19900000000000001</v>
      </c>
      <c r="Q833" s="44"/>
      <c r="R833" s="44"/>
      <c r="S833" s="44"/>
      <c r="T833" s="44"/>
      <c r="U833" s="44"/>
      <c r="V833" s="44"/>
      <c r="W833" s="44"/>
    </row>
    <row r="834" spans="1:23" x14ac:dyDescent="0.25">
      <c r="A834" s="185"/>
      <c r="B834" s="82" t="s">
        <v>23</v>
      </c>
      <c r="C834" s="47">
        <v>39</v>
      </c>
      <c r="D834" s="2">
        <v>0.19500000000000001</v>
      </c>
      <c r="E834" s="47">
        <v>22</v>
      </c>
      <c r="F834" s="2">
        <v>0.11</v>
      </c>
      <c r="G834" s="47">
        <v>21</v>
      </c>
      <c r="H834" s="2">
        <v>0.105</v>
      </c>
      <c r="I834" s="47">
        <v>34</v>
      </c>
      <c r="J834" s="2">
        <v>0.22666666666666666</v>
      </c>
      <c r="K834" s="47">
        <v>30</v>
      </c>
      <c r="L834" s="2">
        <v>0.17647058823529413</v>
      </c>
      <c r="M834" s="47">
        <v>11</v>
      </c>
      <c r="N834" s="2">
        <v>0.13750000000000001</v>
      </c>
      <c r="O834" s="43">
        <v>157</v>
      </c>
      <c r="P834" s="2">
        <v>0.157</v>
      </c>
      <c r="Q834" s="44"/>
      <c r="R834" s="44"/>
      <c r="S834" s="44"/>
      <c r="T834" s="44"/>
      <c r="U834" s="44"/>
      <c r="V834" s="44"/>
      <c r="W834" s="44"/>
    </row>
    <row r="835" spans="1:23" x14ac:dyDescent="0.25">
      <c r="A835" s="185"/>
      <c r="B835" s="82" t="s">
        <v>35</v>
      </c>
      <c r="C835" s="47">
        <v>18</v>
      </c>
      <c r="D835" s="2">
        <v>0.09</v>
      </c>
      <c r="E835" s="47">
        <v>10</v>
      </c>
      <c r="F835" s="2">
        <v>0.05</v>
      </c>
      <c r="G835" s="47">
        <v>12</v>
      </c>
      <c r="H835" s="2">
        <v>0.06</v>
      </c>
      <c r="I835" s="47">
        <v>13</v>
      </c>
      <c r="J835" s="2">
        <v>8.666666666666667E-2</v>
      </c>
      <c r="K835" s="47">
        <v>16</v>
      </c>
      <c r="L835" s="2">
        <v>9.4117647058823528E-2</v>
      </c>
      <c r="M835" s="47">
        <v>4</v>
      </c>
      <c r="N835" s="2">
        <v>0.05</v>
      </c>
      <c r="O835" s="43">
        <v>73</v>
      </c>
      <c r="P835" s="2">
        <v>7.2999999999999995E-2</v>
      </c>
      <c r="Q835" s="44"/>
      <c r="R835" s="44"/>
      <c r="S835" s="44"/>
      <c r="T835" s="44"/>
      <c r="U835" s="44"/>
      <c r="V835" s="44"/>
      <c r="W835" s="44"/>
    </row>
    <row r="836" spans="1:23" x14ac:dyDescent="0.25">
      <c r="A836" s="165" t="s">
        <v>0</v>
      </c>
      <c r="B836" s="186"/>
      <c r="C836" s="48">
        <v>200</v>
      </c>
      <c r="D836" s="2">
        <v>1</v>
      </c>
      <c r="E836" s="48">
        <v>200</v>
      </c>
      <c r="F836" s="2">
        <v>1</v>
      </c>
      <c r="G836" s="48">
        <v>200</v>
      </c>
      <c r="H836" s="2">
        <v>1</v>
      </c>
      <c r="I836" s="48">
        <v>150</v>
      </c>
      <c r="J836" s="2">
        <v>1</v>
      </c>
      <c r="K836" s="48">
        <v>170</v>
      </c>
      <c r="L836" s="2">
        <v>1</v>
      </c>
      <c r="M836" s="48">
        <v>80</v>
      </c>
      <c r="N836" s="2">
        <v>1</v>
      </c>
      <c r="O836" s="43">
        <v>1000</v>
      </c>
      <c r="P836" s="2">
        <v>1</v>
      </c>
      <c r="Q836" s="44"/>
      <c r="R836" s="44"/>
      <c r="S836" s="44"/>
      <c r="T836" s="44"/>
      <c r="U836" s="44"/>
      <c r="V836" s="44"/>
      <c r="W836" s="44"/>
    </row>
    <row r="837" spans="1:23" x14ac:dyDescent="0.25">
      <c r="A837" s="9"/>
      <c r="B837" s="9"/>
      <c r="C837" s="79"/>
      <c r="D837" s="11"/>
      <c r="E837" s="79"/>
      <c r="F837" s="11"/>
      <c r="G837" s="79"/>
      <c r="H837" s="11"/>
      <c r="I837" s="79"/>
      <c r="J837" s="11"/>
      <c r="K837" s="79"/>
      <c r="L837" s="11"/>
      <c r="M837" s="79"/>
      <c r="N837" s="11"/>
      <c r="O837" s="53"/>
      <c r="P837" s="11"/>
      <c r="Q837" s="44"/>
      <c r="R837" s="44"/>
      <c r="S837" s="44"/>
      <c r="T837" s="44"/>
      <c r="U837" s="44"/>
      <c r="V837" s="44"/>
      <c r="W837" s="44"/>
    </row>
    <row r="838" spans="1:23" x14ac:dyDescent="0.25">
      <c r="A838" s="9"/>
      <c r="B838" s="9"/>
      <c r="C838" s="79"/>
      <c r="D838" s="11"/>
      <c r="E838" s="79"/>
      <c r="F838" s="11"/>
      <c r="G838" s="79"/>
      <c r="H838" s="11"/>
      <c r="I838" s="79"/>
      <c r="J838" s="11"/>
      <c r="K838" s="79"/>
      <c r="L838" s="11"/>
      <c r="M838" s="79"/>
      <c r="N838" s="11"/>
      <c r="O838" s="53"/>
      <c r="P838" s="11"/>
      <c r="Q838" s="44"/>
      <c r="R838" s="44"/>
      <c r="S838" s="44"/>
      <c r="T838" s="44"/>
      <c r="U838" s="44"/>
      <c r="V838" s="44"/>
      <c r="W838" s="44"/>
    </row>
    <row r="839" spans="1:23" x14ac:dyDescent="0.25">
      <c r="A839" s="178"/>
      <c r="B839" s="178"/>
      <c r="C839" s="174" t="s">
        <v>1</v>
      </c>
      <c r="D839" s="175"/>
      <c r="E839" s="175"/>
      <c r="F839" s="175"/>
      <c r="G839" s="175"/>
      <c r="H839" s="175"/>
      <c r="I839" s="179" t="s">
        <v>0</v>
      </c>
      <c r="J839" s="11"/>
      <c r="K839" s="79"/>
      <c r="L839" s="11"/>
      <c r="M839" s="79"/>
      <c r="N839" s="11"/>
      <c r="O839" s="53"/>
      <c r="P839" s="11"/>
      <c r="Q839" s="44"/>
      <c r="R839" s="44"/>
      <c r="S839" s="44"/>
      <c r="T839" s="44"/>
      <c r="U839" s="44"/>
      <c r="V839" s="44"/>
      <c r="W839" s="44"/>
    </row>
    <row r="840" spans="1:23" x14ac:dyDescent="0.25">
      <c r="A840" s="178"/>
      <c r="B840" s="178"/>
      <c r="C840" s="84" t="s">
        <v>6</v>
      </c>
      <c r="D840" s="84" t="s">
        <v>7</v>
      </c>
      <c r="E840" s="84" t="s">
        <v>8</v>
      </c>
      <c r="F840" s="84" t="s">
        <v>9</v>
      </c>
      <c r="G840" s="84" t="s">
        <v>10</v>
      </c>
      <c r="H840" s="84" t="s">
        <v>11</v>
      </c>
      <c r="I840" s="180"/>
      <c r="J840" s="11"/>
      <c r="K840" s="79"/>
      <c r="L840" s="11"/>
      <c r="M840" s="79"/>
      <c r="N840" s="11"/>
      <c r="O840" s="53"/>
      <c r="P840" s="11"/>
      <c r="Q840" s="44"/>
      <c r="R840" s="44"/>
      <c r="S840" s="44"/>
      <c r="T840" s="44"/>
      <c r="U840" s="44"/>
      <c r="V840" s="44"/>
      <c r="W840" s="44"/>
    </row>
    <row r="841" spans="1:23" ht="36" customHeight="1" x14ac:dyDescent="0.25">
      <c r="A841" s="181" t="s">
        <v>291</v>
      </c>
      <c r="B841" s="83" t="s">
        <v>292</v>
      </c>
      <c r="C841" s="72">
        <v>3.2</v>
      </c>
      <c r="D841" s="26">
        <v>3.8</v>
      </c>
      <c r="E841" s="72">
        <v>3.6</v>
      </c>
      <c r="F841" s="26">
        <v>3.6</v>
      </c>
      <c r="G841" s="72">
        <v>4</v>
      </c>
      <c r="H841" s="26">
        <v>3</v>
      </c>
      <c r="I841" s="72">
        <v>3.5333333333333332</v>
      </c>
      <c r="J841" s="11"/>
      <c r="K841" s="79"/>
      <c r="L841" s="11"/>
      <c r="M841" s="79"/>
      <c r="N841" s="11"/>
      <c r="O841" s="53"/>
      <c r="P841" s="11"/>
      <c r="Q841" s="44"/>
      <c r="R841" s="44"/>
      <c r="S841" s="44"/>
      <c r="T841" s="44"/>
      <c r="U841" s="44"/>
      <c r="V841" s="44"/>
      <c r="W841" s="44"/>
    </row>
    <row r="842" spans="1:23" ht="36" x14ac:dyDescent="0.25">
      <c r="A842" s="182"/>
      <c r="B842" s="83" t="s">
        <v>293</v>
      </c>
      <c r="C842" s="72">
        <v>3</v>
      </c>
      <c r="D842" s="26">
        <v>3</v>
      </c>
      <c r="E842" s="72">
        <v>3.8</v>
      </c>
      <c r="F842" s="26">
        <v>3</v>
      </c>
      <c r="G842" s="72">
        <v>4</v>
      </c>
      <c r="H842" s="26">
        <v>3.4</v>
      </c>
      <c r="I842" s="72">
        <v>3.3666666666666667</v>
      </c>
      <c r="J842" s="11"/>
      <c r="K842" s="79"/>
      <c r="L842" s="11"/>
      <c r="M842" s="79"/>
      <c r="N842" s="11"/>
      <c r="O842" s="53"/>
      <c r="P842" s="11"/>
      <c r="Q842" s="44"/>
      <c r="R842" s="44"/>
      <c r="S842" s="44"/>
      <c r="T842" s="44"/>
      <c r="U842" s="44"/>
      <c r="V842" s="44"/>
      <c r="W842" s="44"/>
    </row>
    <row r="843" spans="1:23" ht="60" x14ac:dyDescent="0.25">
      <c r="A843" s="182"/>
      <c r="B843" s="83" t="s">
        <v>294</v>
      </c>
      <c r="C843" s="72">
        <v>2.8</v>
      </c>
      <c r="D843" s="26">
        <v>3</v>
      </c>
      <c r="E843" s="72">
        <v>2.8</v>
      </c>
      <c r="F843" s="26">
        <v>2.6</v>
      </c>
      <c r="G843" s="72">
        <v>3</v>
      </c>
      <c r="H843" s="26">
        <v>2.8</v>
      </c>
      <c r="I843" s="72">
        <v>2.8333333333333335</v>
      </c>
      <c r="J843" s="11"/>
      <c r="K843" s="79"/>
      <c r="L843" s="11"/>
      <c r="M843" s="79"/>
      <c r="N843" s="11"/>
      <c r="O843" s="53"/>
      <c r="P843" s="11"/>
      <c r="Q843" s="44"/>
      <c r="R843" s="44"/>
      <c r="S843" s="44"/>
      <c r="T843" s="44"/>
      <c r="U843" s="44"/>
      <c r="V843" s="44"/>
      <c r="W843" s="44"/>
    </row>
    <row r="844" spans="1:23" ht="48" x14ac:dyDescent="0.25">
      <c r="A844" s="182"/>
      <c r="B844" s="83" t="s">
        <v>295</v>
      </c>
      <c r="C844" s="72">
        <v>3</v>
      </c>
      <c r="D844" s="26">
        <v>3</v>
      </c>
      <c r="E844" s="72">
        <v>3</v>
      </c>
      <c r="F844" s="26">
        <v>3</v>
      </c>
      <c r="G844" s="72">
        <v>3</v>
      </c>
      <c r="H844" s="26">
        <v>3</v>
      </c>
      <c r="I844" s="72">
        <v>3</v>
      </c>
      <c r="J844" s="11"/>
      <c r="K844" s="79"/>
      <c r="L844" s="11"/>
      <c r="M844" s="79"/>
      <c r="N844" s="11"/>
      <c r="O844" s="53"/>
      <c r="P844" s="11"/>
      <c r="Q844" s="44"/>
      <c r="R844" s="44"/>
      <c r="S844" s="44"/>
      <c r="T844" s="44"/>
      <c r="U844" s="44"/>
      <c r="V844" s="44"/>
      <c r="W844" s="44"/>
    </row>
    <row r="845" spans="1:23" ht="48" x14ac:dyDescent="0.25">
      <c r="A845" s="182"/>
      <c r="B845" s="83" t="s">
        <v>296</v>
      </c>
      <c r="C845" s="72">
        <v>2</v>
      </c>
      <c r="D845" s="26">
        <v>2.2000000000000002</v>
      </c>
      <c r="E845" s="72">
        <v>1.8</v>
      </c>
      <c r="F845" s="26">
        <v>2</v>
      </c>
      <c r="G845" s="72">
        <v>3</v>
      </c>
      <c r="H845" s="26">
        <v>1.8</v>
      </c>
      <c r="I845" s="72">
        <v>2.1333333333333333</v>
      </c>
      <c r="J845" s="11"/>
      <c r="K845" s="79"/>
      <c r="L845" s="11"/>
      <c r="M845" s="79"/>
      <c r="N845" s="11"/>
      <c r="O845" s="53"/>
      <c r="P845" s="11"/>
      <c r="Q845" s="44"/>
      <c r="R845" s="44"/>
      <c r="S845" s="44"/>
      <c r="T845" s="44"/>
      <c r="U845" s="44"/>
      <c r="V845" s="44"/>
      <c r="W845" s="44"/>
    </row>
    <row r="846" spans="1:23" ht="48" x14ac:dyDescent="0.25">
      <c r="A846" s="182"/>
      <c r="B846" s="83" t="s">
        <v>306</v>
      </c>
      <c r="C846" s="72">
        <v>3</v>
      </c>
      <c r="D846" s="26">
        <v>3.2</v>
      </c>
      <c r="E846" s="72">
        <v>2.6</v>
      </c>
      <c r="F846" s="26">
        <v>3</v>
      </c>
      <c r="G846" s="72">
        <v>4</v>
      </c>
      <c r="H846" s="26">
        <v>3</v>
      </c>
      <c r="I846" s="72">
        <v>3.1333333333333333</v>
      </c>
      <c r="J846" s="11"/>
      <c r="K846" s="79"/>
      <c r="L846" s="11"/>
      <c r="M846" s="79"/>
      <c r="N846" s="11"/>
      <c r="O846" s="53"/>
      <c r="P846" s="11"/>
      <c r="Q846" s="44"/>
      <c r="R846" s="44"/>
      <c r="S846" s="44"/>
      <c r="T846" s="44"/>
      <c r="U846" s="44"/>
      <c r="V846" s="44"/>
      <c r="W846" s="44"/>
    </row>
    <row r="847" spans="1:23" ht="84" x14ac:dyDescent="0.25">
      <c r="A847" s="182"/>
      <c r="B847" s="86" t="s">
        <v>297</v>
      </c>
      <c r="C847" s="72">
        <v>2.8</v>
      </c>
      <c r="D847" s="72">
        <v>2.8</v>
      </c>
      <c r="E847" s="72">
        <v>2.6</v>
      </c>
      <c r="F847" s="72">
        <v>2</v>
      </c>
      <c r="G847" s="72">
        <v>3</v>
      </c>
      <c r="H847" s="72">
        <v>2</v>
      </c>
      <c r="I847" s="72">
        <v>2.5333333333333332</v>
      </c>
      <c r="J847" s="11"/>
      <c r="K847" s="79"/>
      <c r="L847" s="11"/>
      <c r="M847" s="79"/>
      <c r="N847" s="11"/>
      <c r="O847" s="53"/>
      <c r="P847" s="11"/>
      <c r="Q847" s="44"/>
      <c r="R847" s="44"/>
      <c r="S847" s="44"/>
      <c r="T847" s="44"/>
      <c r="U847" s="44"/>
      <c r="V847" s="44"/>
      <c r="W847" s="44"/>
    </row>
    <row r="848" spans="1:23" ht="60" x14ac:dyDescent="0.25">
      <c r="A848" s="182"/>
      <c r="B848" s="86" t="s">
        <v>298</v>
      </c>
      <c r="C848" s="72">
        <v>2</v>
      </c>
      <c r="D848" s="72">
        <v>2.2000000000000002</v>
      </c>
      <c r="E848" s="72">
        <v>2</v>
      </c>
      <c r="F848" s="72">
        <v>2.4</v>
      </c>
      <c r="G848" s="72">
        <v>3</v>
      </c>
      <c r="H848" s="72">
        <v>2.4</v>
      </c>
      <c r="I848" s="72">
        <v>2.3333333333333335</v>
      </c>
      <c r="J848" s="11"/>
      <c r="K848" s="79"/>
      <c r="L848" s="11"/>
      <c r="M848" s="79"/>
      <c r="N848" s="11"/>
      <c r="O848" s="53"/>
      <c r="P848" s="11"/>
      <c r="Q848" s="44"/>
      <c r="R848" s="44"/>
      <c r="S848" s="44"/>
      <c r="T848" s="44"/>
      <c r="U848" s="44"/>
      <c r="V848" s="44"/>
      <c r="W848" s="44"/>
    </row>
    <row r="849" spans="1:23" ht="36" x14ac:dyDescent="0.25">
      <c r="A849" s="182"/>
      <c r="B849" s="83" t="s">
        <v>299</v>
      </c>
      <c r="C849" s="72">
        <v>1.8</v>
      </c>
      <c r="D849" s="26">
        <v>2</v>
      </c>
      <c r="E849" s="72">
        <v>2.2000000000000002</v>
      </c>
      <c r="F849" s="26">
        <v>1.8</v>
      </c>
      <c r="G849" s="72">
        <v>3</v>
      </c>
      <c r="H849" s="26">
        <v>2</v>
      </c>
      <c r="I849" s="72">
        <v>2.1333333333333333</v>
      </c>
      <c r="J849" s="11"/>
      <c r="K849" s="79"/>
      <c r="L849" s="11"/>
      <c r="M849" s="79"/>
      <c r="N849" s="11"/>
      <c r="O849" s="53"/>
      <c r="P849" s="11"/>
      <c r="Q849" s="44"/>
      <c r="R849" s="44"/>
      <c r="S849" s="44"/>
      <c r="T849" s="44"/>
      <c r="U849" s="44"/>
      <c r="V849" s="44"/>
      <c r="W849" s="44"/>
    </row>
    <row r="850" spans="1:23" ht="48" x14ac:dyDescent="0.25">
      <c r="A850" s="182"/>
      <c r="B850" s="83" t="s">
        <v>300</v>
      </c>
      <c r="C850" s="72">
        <v>2</v>
      </c>
      <c r="D850" s="26">
        <v>1.8</v>
      </c>
      <c r="E850" s="72">
        <v>2</v>
      </c>
      <c r="F850" s="26">
        <v>2</v>
      </c>
      <c r="G850" s="72">
        <v>2.8</v>
      </c>
      <c r="H850" s="26">
        <v>1.8</v>
      </c>
      <c r="I850" s="72">
        <v>2.0666666666666669</v>
      </c>
      <c r="J850" s="11"/>
      <c r="K850" s="79"/>
      <c r="L850" s="11"/>
      <c r="M850" s="79"/>
      <c r="N850" s="11"/>
      <c r="O850" s="53"/>
      <c r="P850" s="11"/>
      <c r="Q850" s="44"/>
      <c r="R850" s="44"/>
      <c r="S850" s="44"/>
      <c r="T850" s="44"/>
      <c r="U850" s="44"/>
      <c r="V850" s="44"/>
      <c r="W850" s="44"/>
    </row>
    <row r="851" spans="1:23" ht="36" x14ac:dyDescent="0.25">
      <c r="A851" s="182"/>
      <c r="B851" s="83" t="s">
        <v>301</v>
      </c>
      <c r="C851" s="72">
        <v>3</v>
      </c>
      <c r="D851" s="26">
        <v>3</v>
      </c>
      <c r="E851" s="72">
        <v>2.8</v>
      </c>
      <c r="F851" s="26">
        <v>2.2000000000000002</v>
      </c>
      <c r="G851" s="72">
        <v>3</v>
      </c>
      <c r="H851" s="26">
        <v>2</v>
      </c>
      <c r="I851" s="72">
        <v>2.6666666666666665</v>
      </c>
      <c r="J851" s="11"/>
      <c r="K851" s="79"/>
      <c r="L851" s="11"/>
      <c r="M851" s="79"/>
      <c r="N851" s="11"/>
      <c r="O851" s="53"/>
      <c r="P851" s="11"/>
      <c r="Q851" s="44"/>
      <c r="R851" s="44"/>
      <c r="S851" s="44"/>
      <c r="T851" s="44"/>
      <c r="U851" s="44"/>
      <c r="V851" s="44"/>
      <c r="W851" s="44"/>
    </row>
    <row r="852" spans="1:23" ht="24" x14ac:dyDescent="0.25">
      <c r="A852" s="182"/>
      <c r="B852" s="83" t="s">
        <v>302</v>
      </c>
      <c r="C852" s="72">
        <v>2</v>
      </c>
      <c r="D852" s="26">
        <v>1.8</v>
      </c>
      <c r="E852" s="72">
        <v>2</v>
      </c>
      <c r="F852" s="26">
        <v>1.6</v>
      </c>
      <c r="G852" s="72">
        <v>2.8</v>
      </c>
      <c r="H852" s="26">
        <v>2</v>
      </c>
      <c r="I852" s="72">
        <v>2.0333333333333332</v>
      </c>
      <c r="J852" s="11"/>
      <c r="K852" s="79"/>
      <c r="L852" s="11"/>
      <c r="M852" s="79"/>
      <c r="N852" s="11"/>
      <c r="O852" s="53"/>
      <c r="P852" s="11"/>
      <c r="Q852" s="44"/>
      <c r="R852" s="44"/>
      <c r="S852" s="44"/>
      <c r="T852" s="44"/>
      <c r="U852" s="44"/>
      <c r="V852" s="44"/>
      <c r="W852" s="44"/>
    </row>
    <row r="853" spans="1:23" ht="24" x14ac:dyDescent="0.25">
      <c r="A853" s="182"/>
      <c r="B853" s="83" t="s">
        <v>307</v>
      </c>
      <c r="C853" s="72">
        <v>1.8</v>
      </c>
      <c r="D853" s="26">
        <v>1.6</v>
      </c>
      <c r="E853" s="72">
        <v>1.6</v>
      </c>
      <c r="F853" s="26">
        <v>1.8</v>
      </c>
      <c r="G853" s="72">
        <v>2</v>
      </c>
      <c r="H853" s="26">
        <v>2</v>
      </c>
      <c r="I853" s="72">
        <v>1.8</v>
      </c>
      <c r="J853" s="11"/>
      <c r="K853" s="79"/>
      <c r="L853" s="11"/>
      <c r="M853" s="79"/>
      <c r="N853" s="11"/>
      <c r="O853" s="53"/>
      <c r="P853" s="11"/>
      <c r="Q853" s="44"/>
      <c r="R853" s="44"/>
      <c r="S853" s="44"/>
      <c r="T853" s="44"/>
      <c r="U853" s="44"/>
      <c r="V853" s="44"/>
      <c r="W853" s="44"/>
    </row>
    <row r="854" spans="1:23" ht="24" x14ac:dyDescent="0.25">
      <c r="A854" s="182"/>
      <c r="B854" s="83" t="s">
        <v>303</v>
      </c>
      <c r="C854" s="72">
        <v>2</v>
      </c>
      <c r="D854" s="26">
        <v>2.6</v>
      </c>
      <c r="E854" s="72">
        <v>2.8</v>
      </c>
      <c r="F854" s="26">
        <v>3</v>
      </c>
      <c r="G854" s="72">
        <v>3</v>
      </c>
      <c r="H854" s="26">
        <v>3</v>
      </c>
      <c r="I854" s="72">
        <v>2.7333333333333329</v>
      </c>
      <c r="J854" s="11"/>
      <c r="K854" s="79"/>
      <c r="L854" s="11"/>
      <c r="M854" s="79"/>
      <c r="N854" s="11"/>
      <c r="O854" s="53"/>
      <c r="P854" s="11"/>
      <c r="Q854" s="44"/>
      <c r="R854" s="44"/>
      <c r="S854" s="44"/>
      <c r="T854" s="44"/>
      <c r="U854" s="44"/>
      <c r="V854" s="44"/>
      <c r="W854" s="44"/>
    </row>
    <row r="855" spans="1:23" ht="24" x14ac:dyDescent="0.25">
      <c r="A855" s="182"/>
      <c r="B855" s="83" t="s">
        <v>304</v>
      </c>
      <c r="C855" s="72">
        <v>2.8</v>
      </c>
      <c r="D855" s="26">
        <v>3</v>
      </c>
      <c r="E855" s="72">
        <v>2.6</v>
      </c>
      <c r="F855" s="26">
        <v>2</v>
      </c>
      <c r="G855" s="72">
        <v>3</v>
      </c>
      <c r="H855" s="26">
        <v>3</v>
      </c>
      <c r="I855" s="72">
        <v>2.7333333333333329</v>
      </c>
      <c r="J855" s="11"/>
      <c r="K855" s="79"/>
      <c r="L855" s="11"/>
      <c r="M855" s="79"/>
      <c r="N855" s="11"/>
      <c r="O855" s="53"/>
      <c r="P855" s="11"/>
      <c r="Q855" s="44"/>
      <c r="R855" s="44"/>
      <c r="S855" s="44"/>
      <c r="T855" s="44"/>
      <c r="U855" s="44"/>
      <c r="V855" s="44"/>
      <c r="W855" s="44"/>
    </row>
    <row r="856" spans="1:23" ht="60" x14ac:dyDescent="0.25">
      <c r="A856" s="183"/>
      <c r="B856" s="83" t="s">
        <v>305</v>
      </c>
      <c r="C856" s="72">
        <v>2</v>
      </c>
      <c r="D856" s="26">
        <v>2.2000000000000002</v>
      </c>
      <c r="E856" s="72">
        <v>2.6</v>
      </c>
      <c r="F856" s="26">
        <v>2</v>
      </c>
      <c r="G856" s="72">
        <v>2.6</v>
      </c>
      <c r="H856" s="26">
        <v>2</v>
      </c>
      <c r="I856" s="72">
        <v>2.2333333333333334</v>
      </c>
      <c r="J856" s="11"/>
      <c r="K856" s="79"/>
      <c r="L856" s="11"/>
      <c r="M856" s="79"/>
      <c r="N856" s="11"/>
      <c r="O856" s="53"/>
      <c r="P856" s="11"/>
      <c r="Q856" s="44"/>
      <c r="R856" s="44"/>
      <c r="S856" s="44"/>
      <c r="T856" s="44"/>
      <c r="U856" s="44"/>
      <c r="V856" s="44"/>
      <c r="W856" s="44"/>
    </row>
    <row r="857" spans="1:23" x14ac:dyDescent="0.25">
      <c r="A857" s="9"/>
      <c r="B857" s="9"/>
      <c r="C857" s="80"/>
      <c r="D857" s="81"/>
      <c r="E857" s="80"/>
      <c r="F857" s="81"/>
      <c r="G857" s="80"/>
      <c r="H857" s="81"/>
      <c r="I857" s="80"/>
      <c r="J857" s="11"/>
      <c r="K857" s="79"/>
      <c r="L857" s="11"/>
      <c r="M857" s="79"/>
      <c r="N857" s="11"/>
      <c r="O857" s="53"/>
      <c r="P857" s="11"/>
      <c r="Q857" s="44"/>
      <c r="R857" s="44"/>
      <c r="S857" s="44"/>
      <c r="T857" s="44"/>
      <c r="U857" s="44"/>
      <c r="V857" s="44"/>
      <c r="W857" s="44"/>
    </row>
    <row r="858" spans="1:23" x14ac:dyDescent="0.25">
      <c r="A858" s="9"/>
      <c r="B858" s="9"/>
      <c r="C858" s="80"/>
      <c r="D858" s="81"/>
      <c r="E858" s="80"/>
      <c r="F858" s="81"/>
      <c r="G858" s="80"/>
      <c r="H858" s="81"/>
      <c r="I858" s="80"/>
      <c r="J858" s="11"/>
      <c r="K858" s="79"/>
      <c r="L858" s="11"/>
      <c r="M858" s="79"/>
      <c r="N858" s="11"/>
      <c r="O858" s="53"/>
      <c r="P858" s="11"/>
      <c r="Q858" s="44"/>
      <c r="R858" s="44"/>
      <c r="S858" s="44"/>
      <c r="T858" s="44"/>
      <c r="U858" s="44"/>
      <c r="V858" s="44"/>
      <c r="W858" s="44"/>
    </row>
    <row r="859" spans="1:23" x14ac:dyDescent="0.25">
      <c r="A859" s="168"/>
      <c r="B859" s="187"/>
      <c r="C859" s="174" t="s">
        <v>1</v>
      </c>
      <c r="D859" s="175"/>
      <c r="E859" s="175"/>
      <c r="F859" s="175"/>
      <c r="G859" s="175"/>
      <c r="H859" s="175"/>
      <c r="I859" s="175"/>
      <c r="J859" s="175"/>
      <c r="K859" s="175"/>
      <c r="L859" s="175"/>
      <c r="M859" s="175"/>
      <c r="N859" s="176"/>
      <c r="O859" s="177" t="s">
        <v>0</v>
      </c>
      <c r="P859" s="177"/>
      <c r="Q859" s="44"/>
      <c r="R859" s="44"/>
      <c r="S859" s="44"/>
      <c r="T859" s="44"/>
      <c r="U859" s="44"/>
      <c r="V859" s="44"/>
      <c r="W859" s="44"/>
    </row>
    <row r="860" spans="1:23" x14ac:dyDescent="0.25">
      <c r="A860" s="170"/>
      <c r="B860" s="188"/>
      <c r="C860" s="174" t="s">
        <v>6</v>
      </c>
      <c r="D860" s="176"/>
      <c r="E860" s="174" t="s">
        <v>7</v>
      </c>
      <c r="F860" s="176"/>
      <c r="G860" s="174" t="s">
        <v>8</v>
      </c>
      <c r="H860" s="176"/>
      <c r="I860" s="174" t="s">
        <v>9</v>
      </c>
      <c r="J860" s="176"/>
      <c r="K860" s="174" t="s">
        <v>10</v>
      </c>
      <c r="L860" s="176"/>
      <c r="M860" s="174" t="s">
        <v>11</v>
      </c>
      <c r="N860" s="176"/>
      <c r="O860" s="177" t="s">
        <v>24</v>
      </c>
      <c r="P860" s="177" t="s">
        <v>5</v>
      </c>
      <c r="Q860" s="44"/>
      <c r="R860" s="44"/>
      <c r="S860" s="44"/>
      <c r="T860" s="44"/>
      <c r="U860" s="44"/>
      <c r="V860" s="44"/>
      <c r="W860" s="44"/>
    </row>
    <row r="861" spans="1:23" x14ac:dyDescent="0.25">
      <c r="A861" s="172"/>
      <c r="B861" s="189"/>
      <c r="C861" s="85" t="s">
        <v>24</v>
      </c>
      <c r="D861" s="85" t="s">
        <v>5</v>
      </c>
      <c r="E861" s="85" t="s">
        <v>24</v>
      </c>
      <c r="F861" s="85" t="s">
        <v>5</v>
      </c>
      <c r="G861" s="85" t="s">
        <v>24</v>
      </c>
      <c r="H861" s="85" t="s">
        <v>5</v>
      </c>
      <c r="I861" s="85" t="s">
        <v>24</v>
      </c>
      <c r="J861" s="85" t="s">
        <v>5</v>
      </c>
      <c r="K861" s="85" t="s">
        <v>24</v>
      </c>
      <c r="L861" s="85" t="s">
        <v>5</v>
      </c>
      <c r="M861" s="85" t="s">
        <v>24</v>
      </c>
      <c r="N861" s="85" t="s">
        <v>5</v>
      </c>
      <c r="O861" s="177"/>
      <c r="P861" s="177"/>
      <c r="Q861" s="44"/>
      <c r="R861" s="44"/>
    </row>
    <row r="862" spans="1:23" x14ac:dyDescent="0.25">
      <c r="A862" s="184" t="s">
        <v>309</v>
      </c>
      <c r="B862" s="82" t="s">
        <v>231</v>
      </c>
      <c r="C862" s="1">
        <v>7.0000000000000009</v>
      </c>
      <c r="D862" s="99">
        <v>3.5000000000000003E-2</v>
      </c>
      <c r="E862" s="1">
        <v>6</v>
      </c>
      <c r="F862" s="99">
        <v>0.03</v>
      </c>
      <c r="G862" s="1">
        <v>6</v>
      </c>
      <c r="H862" s="99">
        <v>0.03</v>
      </c>
      <c r="I862" s="1">
        <v>8</v>
      </c>
      <c r="J862" s="99">
        <v>5.3333333333333337E-2</v>
      </c>
      <c r="K862" s="1">
        <v>13.000000000000002</v>
      </c>
      <c r="L862" s="99">
        <v>7.6470588235294124E-2</v>
      </c>
      <c r="M862" s="1">
        <v>3</v>
      </c>
      <c r="N862" s="99">
        <v>3.7499999999999999E-2</v>
      </c>
      <c r="O862" s="153">
        <v>43</v>
      </c>
      <c r="P862" s="100">
        <v>4.2999999999999997E-2</v>
      </c>
      <c r="Q862" s="44"/>
      <c r="R862" s="44"/>
    </row>
    <row r="863" spans="1:23" x14ac:dyDescent="0.25">
      <c r="A863" s="185"/>
      <c r="B863" s="82" t="s">
        <v>235</v>
      </c>
      <c r="C863" s="1">
        <v>46</v>
      </c>
      <c r="D863" s="99">
        <v>0.23</v>
      </c>
      <c r="E863" s="1">
        <v>51</v>
      </c>
      <c r="F863" s="99">
        <v>0.255</v>
      </c>
      <c r="G863" s="1">
        <v>46</v>
      </c>
      <c r="H863" s="99">
        <v>0.23</v>
      </c>
      <c r="I863" s="1">
        <v>29</v>
      </c>
      <c r="J863" s="99">
        <v>0.19333333333333333</v>
      </c>
      <c r="K863" s="1">
        <v>26.000000000000004</v>
      </c>
      <c r="L863" s="99">
        <v>0.15294117647058825</v>
      </c>
      <c r="M863" s="1">
        <v>22</v>
      </c>
      <c r="N863" s="99">
        <v>0.27500000000000002</v>
      </c>
      <c r="O863" s="153">
        <v>220</v>
      </c>
      <c r="P863" s="100">
        <v>0.22</v>
      </c>
      <c r="Q863" s="44"/>
      <c r="R863" s="44"/>
    </row>
    <row r="864" spans="1:23" x14ac:dyDescent="0.25">
      <c r="A864" s="185"/>
      <c r="B864" s="82" t="s">
        <v>232</v>
      </c>
      <c r="C864" s="1">
        <v>92</v>
      </c>
      <c r="D864" s="99">
        <v>0.46</v>
      </c>
      <c r="E864" s="1">
        <v>82</v>
      </c>
      <c r="F864" s="99">
        <v>0.41</v>
      </c>
      <c r="G864" s="1">
        <v>77</v>
      </c>
      <c r="H864" s="99">
        <v>0.38500000000000001</v>
      </c>
      <c r="I864" s="1">
        <v>68</v>
      </c>
      <c r="J864" s="99">
        <v>0.45333333333333331</v>
      </c>
      <c r="K864" s="1">
        <v>80</v>
      </c>
      <c r="L864" s="99">
        <v>0.47058823529411764</v>
      </c>
      <c r="M864" s="1">
        <v>33</v>
      </c>
      <c r="N864" s="99">
        <v>0.41249999999999998</v>
      </c>
      <c r="O864" s="153">
        <v>432</v>
      </c>
      <c r="P864" s="100">
        <v>0.432</v>
      </c>
      <c r="Q864" s="44"/>
      <c r="R864" s="44"/>
    </row>
    <row r="865" spans="1:23" x14ac:dyDescent="0.25">
      <c r="A865" s="185"/>
      <c r="B865" s="82" t="s">
        <v>233</v>
      </c>
      <c r="C865" s="1">
        <v>42</v>
      </c>
      <c r="D865" s="99">
        <v>0.21</v>
      </c>
      <c r="E865" s="1">
        <v>46</v>
      </c>
      <c r="F865" s="99">
        <v>0.23</v>
      </c>
      <c r="G865" s="1">
        <v>48</v>
      </c>
      <c r="H865" s="99">
        <v>0.24</v>
      </c>
      <c r="I865" s="1">
        <v>27</v>
      </c>
      <c r="J865" s="99">
        <v>0.18</v>
      </c>
      <c r="K865" s="1">
        <v>30.000000000000004</v>
      </c>
      <c r="L865" s="99">
        <v>0.17647058823529413</v>
      </c>
      <c r="M865" s="1">
        <v>17</v>
      </c>
      <c r="N865" s="99">
        <v>0.21249999999999999</v>
      </c>
      <c r="O865" s="153">
        <v>210</v>
      </c>
      <c r="P865" s="100">
        <v>0.21</v>
      </c>
      <c r="Q865" s="44"/>
      <c r="R865" s="44"/>
    </row>
    <row r="866" spans="1:23" x14ac:dyDescent="0.25">
      <c r="A866" s="185"/>
      <c r="B866" s="82" t="s">
        <v>234</v>
      </c>
      <c r="C866" s="1">
        <v>5</v>
      </c>
      <c r="D866" s="99">
        <v>2.5000000000000001E-2</v>
      </c>
      <c r="E866" s="1">
        <v>7.0000000000000009</v>
      </c>
      <c r="F866" s="99">
        <v>3.5000000000000003E-2</v>
      </c>
      <c r="G866" s="1">
        <v>12</v>
      </c>
      <c r="H866" s="99">
        <v>0.06</v>
      </c>
      <c r="I866" s="1">
        <v>9</v>
      </c>
      <c r="J866" s="99">
        <v>0.06</v>
      </c>
      <c r="K866" s="1">
        <v>11.000000000000002</v>
      </c>
      <c r="L866" s="99">
        <v>6.4705882352941183E-2</v>
      </c>
      <c r="M866" s="1">
        <v>2</v>
      </c>
      <c r="N866" s="99">
        <v>2.5000000000000001E-2</v>
      </c>
      <c r="O866" s="153">
        <v>46</v>
      </c>
      <c r="P866" s="100">
        <v>4.5999999999999999E-2</v>
      </c>
      <c r="Q866" s="44"/>
      <c r="R866" s="44"/>
    </row>
    <row r="867" spans="1:23" x14ac:dyDescent="0.25">
      <c r="A867" s="185"/>
      <c r="B867" s="82" t="s">
        <v>35</v>
      </c>
      <c r="C867" s="1">
        <v>8</v>
      </c>
      <c r="D867" s="99">
        <v>0.04</v>
      </c>
      <c r="E867" s="1">
        <v>8</v>
      </c>
      <c r="F867" s="99">
        <v>0.04</v>
      </c>
      <c r="G867" s="1">
        <v>11</v>
      </c>
      <c r="H867" s="99">
        <v>5.5E-2</v>
      </c>
      <c r="I867" s="1">
        <v>9</v>
      </c>
      <c r="J867" s="99">
        <v>0.06</v>
      </c>
      <c r="K867" s="1">
        <v>10</v>
      </c>
      <c r="L867" s="99">
        <v>5.8823529411764705E-2</v>
      </c>
      <c r="M867" s="1">
        <v>3</v>
      </c>
      <c r="N867" s="99">
        <v>3.7499999999999999E-2</v>
      </c>
      <c r="O867" s="153">
        <v>49</v>
      </c>
      <c r="P867" s="100">
        <v>4.9000000000000002E-2</v>
      </c>
      <c r="Q867" s="44"/>
      <c r="R867" s="44"/>
    </row>
    <row r="868" spans="1:23" x14ac:dyDescent="0.25">
      <c r="A868" s="165" t="s">
        <v>0</v>
      </c>
      <c r="B868" s="186"/>
      <c r="C868" s="1">
        <v>200</v>
      </c>
      <c r="D868" s="99">
        <v>1</v>
      </c>
      <c r="E868" s="1">
        <v>200</v>
      </c>
      <c r="F868" s="100">
        <v>1</v>
      </c>
      <c r="G868" s="1">
        <v>200</v>
      </c>
      <c r="H868" s="100">
        <v>1</v>
      </c>
      <c r="I868" s="1">
        <v>150</v>
      </c>
      <c r="J868" s="100">
        <v>1</v>
      </c>
      <c r="K868" s="1">
        <v>170</v>
      </c>
      <c r="L868" s="100">
        <v>1</v>
      </c>
      <c r="M868" s="1">
        <v>80</v>
      </c>
      <c r="N868" s="100">
        <v>1</v>
      </c>
      <c r="O868" s="153">
        <v>1000</v>
      </c>
      <c r="P868" s="100">
        <v>1</v>
      </c>
      <c r="Q868" s="44"/>
      <c r="R868" s="44"/>
      <c r="S868" s="44"/>
      <c r="T868" s="44"/>
      <c r="U868" s="44"/>
      <c r="V868" s="44"/>
      <c r="W868" s="44"/>
    </row>
    <row r="869" spans="1:23" x14ac:dyDescent="0.25">
      <c r="A869" s="9"/>
      <c r="B869" s="9"/>
      <c r="C869" s="80"/>
      <c r="D869" s="81"/>
      <c r="E869" s="80"/>
      <c r="F869" s="81"/>
      <c r="G869" s="80"/>
      <c r="H869" s="81"/>
      <c r="I869" s="80"/>
      <c r="J869" s="11"/>
      <c r="K869" s="79"/>
      <c r="L869" s="11"/>
      <c r="M869" s="79"/>
      <c r="N869" s="11"/>
      <c r="O869" s="53"/>
      <c r="P869" s="11"/>
      <c r="Q869" s="44"/>
      <c r="R869" s="44"/>
      <c r="S869" s="44"/>
      <c r="T869" s="44"/>
      <c r="U869" s="44"/>
      <c r="V869" s="44"/>
      <c r="W869" s="44"/>
    </row>
    <row r="870" spans="1:23" x14ac:dyDescent="0.25">
      <c r="A870" s="9"/>
      <c r="B870" s="9"/>
      <c r="C870" s="80"/>
      <c r="D870" s="81"/>
      <c r="E870" s="80"/>
      <c r="F870" s="81"/>
      <c r="G870" s="80"/>
      <c r="H870" s="81"/>
      <c r="I870" s="80"/>
      <c r="J870" s="11"/>
      <c r="K870" s="79"/>
      <c r="L870" s="11"/>
      <c r="M870" s="79"/>
      <c r="N870" s="11"/>
      <c r="O870" s="53"/>
      <c r="P870" s="11"/>
      <c r="Q870" s="44"/>
      <c r="R870" s="44"/>
      <c r="S870" s="44"/>
      <c r="T870" s="44"/>
      <c r="U870" s="44"/>
      <c r="V870" s="44"/>
      <c r="W870" s="44"/>
    </row>
    <row r="871" spans="1:23" x14ac:dyDescent="0.25">
      <c r="A871" s="168"/>
      <c r="B871" s="187"/>
      <c r="C871" s="174" t="s">
        <v>1</v>
      </c>
      <c r="D871" s="175"/>
      <c r="E871" s="175"/>
      <c r="F871" s="175"/>
      <c r="G871" s="175"/>
      <c r="H871" s="175"/>
      <c r="I871" s="175"/>
      <c r="J871" s="175"/>
      <c r="K871" s="175"/>
      <c r="L871" s="175"/>
      <c r="M871" s="175"/>
      <c r="N871" s="176"/>
      <c r="O871" s="177" t="s">
        <v>0</v>
      </c>
      <c r="P871" s="177"/>
      <c r="Q871" s="44"/>
      <c r="R871" s="44"/>
      <c r="S871" s="44"/>
      <c r="T871" s="44"/>
      <c r="U871" s="44"/>
      <c r="V871" s="44"/>
      <c r="W871" s="44"/>
    </row>
    <row r="872" spans="1:23" x14ac:dyDescent="0.25">
      <c r="A872" s="170"/>
      <c r="B872" s="188"/>
      <c r="C872" s="174" t="s">
        <v>6</v>
      </c>
      <c r="D872" s="176"/>
      <c r="E872" s="174" t="s">
        <v>7</v>
      </c>
      <c r="F872" s="176"/>
      <c r="G872" s="174" t="s">
        <v>8</v>
      </c>
      <c r="H872" s="176"/>
      <c r="I872" s="174" t="s">
        <v>9</v>
      </c>
      <c r="J872" s="176"/>
      <c r="K872" s="174" t="s">
        <v>10</v>
      </c>
      <c r="L872" s="176"/>
      <c r="M872" s="174" t="s">
        <v>11</v>
      </c>
      <c r="N872" s="176"/>
      <c r="O872" s="177" t="s">
        <v>24</v>
      </c>
      <c r="P872" s="177" t="s">
        <v>5</v>
      </c>
      <c r="Q872" s="44"/>
      <c r="R872" s="44"/>
      <c r="S872" s="44"/>
      <c r="T872" s="44"/>
      <c r="U872" s="44"/>
      <c r="V872" s="44"/>
      <c r="W872" s="44"/>
    </row>
    <row r="873" spans="1:23" x14ac:dyDescent="0.25">
      <c r="A873" s="172"/>
      <c r="B873" s="189"/>
      <c r="C873" s="85" t="s">
        <v>24</v>
      </c>
      <c r="D873" s="85" t="s">
        <v>5</v>
      </c>
      <c r="E873" s="85" t="s">
        <v>24</v>
      </c>
      <c r="F873" s="85" t="s">
        <v>5</v>
      </c>
      <c r="G873" s="85" t="s">
        <v>24</v>
      </c>
      <c r="H873" s="85" t="s">
        <v>5</v>
      </c>
      <c r="I873" s="85" t="s">
        <v>24</v>
      </c>
      <c r="J873" s="85" t="s">
        <v>5</v>
      </c>
      <c r="K873" s="85" t="s">
        <v>24</v>
      </c>
      <c r="L873" s="85" t="s">
        <v>5</v>
      </c>
      <c r="M873" s="85" t="s">
        <v>24</v>
      </c>
      <c r="N873" s="85" t="s">
        <v>5</v>
      </c>
      <c r="O873" s="177"/>
      <c r="P873" s="177"/>
      <c r="Q873" s="44"/>
      <c r="R873" s="44"/>
      <c r="S873" s="44"/>
      <c r="T873" s="44"/>
      <c r="U873" s="44"/>
      <c r="V873" s="44"/>
      <c r="W873" s="44"/>
    </row>
    <row r="874" spans="1:23" x14ac:dyDescent="0.25">
      <c r="A874" s="184" t="s">
        <v>310</v>
      </c>
      <c r="B874" s="82" t="s">
        <v>231</v>
      </c>
      <c r="C874" s="1">
        <v>23</v>
      </c>
      <c r="D874" s="100">
        <v>0.115</v>
      </c>
      <c r="E874" s="1">
        <v>12</v>
      </c>
      <c r="F874" s="100">
        <v>0.06</v>
      </c>
      <c r="G874" s="1">
        <v>9</v>
      </c>
      <c r="H874" s="100">
        <v>4.4999999999999998E-2</v>
      </c>
      <c r="I874" s="1">
        <v>14</v>
      </c>
      <c r="J874" s="100">
        <v>9.3333333333333338E-2</v>
      </c>
      <c r="K874" s="1">
        <v>12</v>
      </c>
      <c r="L874" s="100">
        <v>7.0588235294117646E-2</v>
      </c>
      <c r="M874" s="1">
        <v>6</v>
      </c>
      <c r="N874" s="100">
        <v>7.4999999999999997E-2</v>
      </c>
      <c r="O874" s="43">
        <v>76</v>
      </c>
      <c r="P874" s="100">
        <v>7.5999999999999998E-2</v>
      </c>
      <c r="Q874" s="44"/>
      <c r="R874" s="44"/>
      <c r="S874" s="44"/>
      <c r="T874" s="44"/>
      <c r="U874" s="44"/>
      <c r="V874" s="44"/>
      <c r="W874" s="44"/>
    </row>
    <row r="875" spans="1:23" x14ac:dyDescent="0.25">
      <c r="A875" s="185"/>
      <c r="B875" s="82" t="s">
        <v>235</v>
      </c>
      <c r="C875" s="47">
        <v>63</v>
      </c>
      <c r="D875" s="100">
        <v>0.315</v>
      </c>
      <c r="E875" s="47">
        <v>33</v>
      </c>
      <c r="F875" s="100">
        <v>0.16500000000000001</v>
      </c>
      <c r="G875" s="47">
        <v>47</v>
      </c>
      <c r="H875" s="100">
        <v>0.23499999999999999</v>
      </c>
      <c r="I875" s="47">
        <v>41</v>
      </c>
      <c r="J875" s="100">
        <v>0.27333333333333332</v>
      </c>
      <c r="K875" s="47">
        <v>42</v>
      </c>
      <c r="L875" s="100">
        <v>0.24705882352941178</v>
      </c>
      <c r="M875" s="47">
        <v>28</v>
      </c>
      <c r="N875" s="100">
        <v>0.35</v>
      </c>
      <c r="O875" s="43">
        <v>254</v>
      </c>
      <c r="P875" s="100">
        <v>0.254</v>
      </c>
      <c r="Q875" s="44"/>
      <c r="R875" s="44"/>
      <c r="S875" s="44"/>
      <c r="T875" s="44"/>
      <c r="U875" s="44"/>
      <c r="V875" s="44"/>
      <c r="W875" s="44"/>
    </row>
    <row r="876" spans="1:23" x14ac:dyDescent="0.25">
      <c r="A876" s="185"/>
      <c r="B876" s="82" t="s">
        <v>232</v>
      </c>
      <c r="C876" s="47">
        <v>70</v>
      </c>
      <c r="D876" s="100">
        <v>0.35</v>
      </c>
      <c r="E876" s="47">
        <v>94</v>
      </c>
      <c r="F876" s="100">
        <v>0.47</v>
      </c>
      <c r="G876" s="47">
        <v>116</v>
      </c>
      <c r="H876" s="100">
        <v>0.57999999999999996</v>
      </c>
      <c r="I876" s="47">
        <v>79</v>
      </c>
      <c r="J876" s="100">
        <v>0.52666666666666662</v>
      </c>
      <c r="K876" s="47">
        <v>89</v>
      </c>
      <c r="L876" s="100">
        <v>0.52352941176470591</v>
      </c>
      <c r="M876" s="47">
        <v>32</v>
      </c>
      <c r="N876" s="100">
        <v>0.4</v>
      </c>
      <c r="O876" s="43">
        <v>480</v>
      </c>
      <c r="P876" s="100">
        <v>0.48</v>
      </c>
      <c r="Q876" s="44"/>
      <c r="R876" s="44"/>
      <c r="S876" s="44"/>
      <c r="T876" s="44"/>
      <c r="U876" s="44"/>
      <c r="V876" s="44"/>
      <c r="W876" s="44"/>
    </row>
    <row r="877" spans="1:23" x14ac:dyDescent="0.25">
      <c r="A877" s="185"/>
      <c r="B877" s="82" t="s">
        <v>233</v>
      </c>
      <c r="C877" s="47">
        <v>33</v>
      </c>
      <c r="D877" s="100">
        <v>0.16500000000000001</v>
      </c>
      <c r="E877" s="47">
        <v>44</v>
      </c>
      <c r="F877" s="100">
        <v>0.22</v>
      </c>
      <c r="G877" s="47">
        <v>18</v>
      </c>
      <c r="H877" s="100">
        <v>0.09</v>
      </c>
      <c r="I877" s="47">
        <v>6</v>
      </c>
      <c r="J877" s="100">
        <v>0.04</v>
      </c>
      <c r="K877" s="47">
        <v>19</v>
      </c>
      <c r="L877" s="100">
        <v>0.11176470588235295</v>
      </c>
      <c r="M877" s="47">
        <v>13</v>
      </c>
      <c r="N877" s="100">
        <v>0.16250000000000001</v>
      </c>
      <c r="O877" s="43">
        <v>133</v>
      </c>
      <c r="P877" s="100">
        <v>0.13300000000000001</v>
      </c>
      <c r="Q877" s="44"/>
      <c r="R877" s="44"/>
      <c r="S877" s="44"/>
      <c r="T877" s="44"/>
      <c r="U877" s="44"/>
      <c r="V877" s="44"/>
      <c r="W877" s="44"/>
    </row>
    <row r="878" spans="1:23" x14ac:dyDescent="0.25">
      <c r="A878" s="185"/>
      <c r="B878" s="82" t="s">
        <v>234</v>
      </c>
      <c r="C878" s="47"/>
      <c r="D878" s="100">
        <v>0</v>
      </c>
      <c r="E878" s="47">
        <v>1</v>
      </c>
      <c r="F878" s="100">
        <v>5.0000000000000001E-3</v>
      </c>
      <c r="G878" s="47">
        <v>3</v>
      </c>
      <c r="H878" s="100">
        <v>1.4999999999999999E-2</v>
      </c>
      <c r="I878" s="47"/>
      <c r="J878" s="100">
        <v>0</v>
      </c>
      <c r="K878" s="47">
        <v>5</v>
      </c>
      <c r="L878" s="100">
        <v>2.9411764705882353E-2</v>
      </c>
      <c r="M878" s="47">
        <v>1</v>
      </c>
      <c r="N878" s="100">
        <v>1.2500000000000001E-2</v>
      </c>
      <c r="O878" s="43">
        <v>10</v>
      </c>
      <c r="P878" s="100">
        <v>0.01</v>
      </c>
      <c r="Q878" s="44"/>
      <c r="R878" s="44"/>
      <c r="S878" s="44"/>
      <c r="T878" s="44"/>
      <c r="U878" s="44"/>
      <c r="V878" s="44"/>
      <c r="W878" s="44"/>
    </row>
    <row r="879" spans="1:23" x14ac:dyDescent="0.25">
      <c r="A879" s="185"/>
      <c r="B879" s="82" t="s">
        <v>35</v>
      </c>
      <c r="C879" s="47">
        <v>11</v>
      </c>
      <c r="D879" s="100">
        <v>5.5E-2</v>
      </c>
      <c r="E879" s="47">
        <v>16</v>
      </c>
      <c r="F879" s="100">
        <v>0.08</v>
      </c>
      <c r="G879" s="47">
        <v>7</v>
      </c>
      <c r="H879" s="100">
        <v>3.5000000000000003E-2</v>
      </c>
      <c r="I879" s="47">
        <v>10</v>
      </c>
      <c r="J879" s="100">
        <v>6.6666666666666666E-2</v>
      </c>
      <c r="K879" s="47">
        <v>3</v>
      </c>
      <c r="L879" s="100">
        <v>1.7647058823529412E-2</v>
      </c>
      <c r="M879" s="47"/>
      <c r="N879" s="100">
        <v>0</v>
      </c>
      <c r="O879" s="43">
        <v>47</v>
      </c>
      <c r="P879" s="100">
        <v>4.7E-2</v>
      </c>
      <c r="Q879" s="44"/>
      <c r="R879" s="44"/>
      <c r="S879" s="44"/>
      <c r="T879" s="44"/>
      <c r="U879" s="44"/>
      <c r="V879" s="44"/>
      <c r="W879" s="44"/>
    </row>
    <row r="880" spans="1:23" x14ac:dyDescent="0.25">
      <c r="A880" s="165" t="s">
        <v>0</v>
      </c>
      <c r="B880" s="186"/>
      <c r="C880" s="48">
        <v>200</v>
      </c>
      <c r="D880" s="100">
        <v>1</v>
      </c>
      <c r="E880" s="48">
        <v>200</v>
      </c>
      <c r="F880" s="100">
        <v>1</v>
      </c>
      <c r="G880" s="48">
        <v>200</v>
      </c>
      <c r="H880" s="100">
        <v>1</v>
      </c>
      <c r="I880" s="48">
        <v>150</v>
      </c>
      <c r="J880" s="100">
        <v>1</v>
      </c>
      <c r="K880" s="48">
        <v>170</v>
      </c>
      <c r="L880" s="100">
        <v>1</v>
      </c>
      <c r="M880" s="48">
        <v>80</v>
      </c>
      <c r="N880" s="100">
        <v>1</v>
      </c>
      <c r="O880" s="43">
        <v>1000</v>
      </c>
      <c r="P880" s="100">
        <v>1</v>
      </c>
      <c r="Q880" s="44"/>
      <c r="R880" s="44"/>
      <c r="S880" s="44"/>
      <c r="T880" s="44"/>
      <c r="U880" s="44"/>
      <c r="V880" s="44"/>
      <c r="W880" s="44"/>
    </row>
    <row r="881" spans="1:23" x14ac:dyDescent="0.2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</row>
    <row r="882" spans="1:23" x14ac:dyDescent="0.2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</row>
    <row r="883" spans="1:23" x14ac:dyDescent="0.25">
      <c r="A883" s="168"/>
      <c r="B883" s="187"/>
      <c r="C883" s="174" t="s">
        <v>1</v>
      </c>
      <c r="D883" s="175"/>
      <c r="E883" s="175"/>
      <c r="F883" s="175"/>
      <c r="G883" s="175"/>
      <c r="H883" s="175"/>
      <c r="I883" s="175"/>
      <c r="J883" s="175"/>
      <c r="K883" s="175"/>
      <c r="L883" s="175"/>
      <c r="M883" s="175"/>
      <c r="N883" s="176"/>
      <c r="O883" s="177" t="s">
        <v>0</v>
      </c>
      <c r="P883" s="177"/>
      <c r="Q883" s="44"/>
      <c r="R883" s="44"/>
      <c r="S883" s="44"/>
      <c r="T883" s="44"/>
      <c r="U883" s="44"/>
      <c r="V883" s="44"/>
      <c r="W883" s="44"/>
    </row>
    <row r="884" spans="1:23" x14ac:dyDescent="0.25">
      <c r="A884" s="170"/>
      <c r="B884" s="188"/>
      <c r="C884" s="174" t="s">
        <v>6</v>
      </c>
      <c r="D884" s="176"/>
      <c r="E884" s="174" t="s">
        <v>7</v>
      </c>
      <c r="F884" s="176"/>
      <c r="G884" s="174" t="s">
        <v>8</v>
      </c>
      <c r="H884" s="176"/>
      <c r="I884" s="174" t="s">
        <v>9</v>
      </c>
      <c r="J884" s="176"/>
      <c r="K884" s="174" t="s">
        <v>10</v>
      </c>
      <c r="L884" s="176"/>
      <c r="M884" s="174" t="s">
        <v>11</v>
      </c>
      <c r="N884" s="176"/>
      <c r="O884" s="177" t="s">
        <v>24</v>
      </c>
      <c r="P884" s="177" t="s">
        <v>5</v>
      </c>
      <c r="Q884" s="44"/>
      <c r="R884" s="44"/>
      <c r="S884" s="44"/>
      <c r="T884" s="44"/>
      <c r="U884" s="44"/>
      <c r="V884" s="44"/>
      <c r="W884" s="44"/>
    </row>
    <row r="885" spans="1:23" x14ac:dyDescent="0.25">
      <c r="A885" s="172"/>
      <c r="B885" s="189"/>
      <c r="C885" s="85" t="s">
        <v>24</v>
      </c>
      <c r="D885" s="85" t="s">
        <v>5</v>
      </c>
      <c r="E885" s="85" t="s">
        <v>24</v>
      </c>
      <c r="F885" s="85" t="s">
        <v>5</v>
      </c>
      <c r="G885" s="85" t="s">
        <v>24</v>
      </c>
      <c r="H885" s="85" t="s">
        <v>5</v>
      </c>
      <c r="I885" s="85" t="s">
        <v>24</v>
      </c>
      <c r="J885" s="85" t="s">
        <v>5</v>
      </c>
      <c r="K885" s="85" t="s">
        <v>24</v>
      </c>
      <c r="L885" s="85" t="s">
        <v>5</v>
      </c>
      <c r="M885" s="85" t="s">
        <v>24</v>
      </c>
      <c r="N885" s="85" t="s">
        <v>5</v>
      </c>
      <c r="O885" s="177"/>
      <c r="P885" s="177"/>
      <c r="Q885" s="44"/>
      <c r="R885" s="44"/>
      <c r="S885" s="44"/>
      <c r="T885" s="44"/>
      <c r="U885" s="44"/>
      <c r="V885" s="44"/>
      <c r="W885" s="44"/>
    </row>
    <row r="886" spans="1:23" x14ac:dyDescent="0.25">
      <c r="A886" s="184" t="s">
        <v>311</v>
      </c>
      <c r="B886" s="82" t="s">
        <v>231</v>
      </c>
      <c r="C886" s="1">
        <v>27</v>
      </c>
      <c r="D886" s="2">
        <v>0.13500000000000001</v>
      </c>
      <c r="E886" s="1">
        <v>17</v>
      </c>
      <c r="F886" s="2">
        <v>8.5000000000000006E-2</v>
      </c>
      <c r="G886" s="1">
        <v>23</v>
      </c>
      <c r="H886" s="2">
        <v>0.115</v>
      </c>
      <c r="I886" s="1">
        <v>10</v>
      </c>
      <c r="J886" s="2">
        <v>6.6666666666666666E-2</v>
      </c>
      <c r="K886" s="1">
        <v>7</v>
      </c>
      <c r="L886" s="2">
        <v>4.1176470588235294E-2</v>
      </c>
      <c r="M886" s="1">
        <v>9</v>
      </c>
      <c r="N886" s="2">
        <v>0.1125</v>
      </c>
      <c r="O886" s="43">
        <v>93</v>
      </c>
      <c r="P886" s="2">
        <v>9.2999999999999999E-2</v>
      </c>
      <c r="Q886" s="44"/>
      <c r="R886" s="44"/>
      <c r="S886" s="44"/>
      <c r="T886" s="44"/>
      <c r="U886" s="44"/>
      <c r="V886" s="44"/>
      <c r="W886" s="44"/>
    </row>
    <row r="887" spans="1:23" x14ac:dyDescent="0.25">
      <c r="A887" s="185"/>
      <c r="B887" s="82" t="s">
        <v>235</v>
      </c>
      <c r="C887" s="47">
        <v>59</v>
      </c>
      <c r="D887" s="2">
        <v>0.29499999999999998</v>
      </c>
      <c r="E887" s="47">
        <v>78</v>
      </c>
      <c r="F887" s="2">
        <v>0.39</v>
      </c>
      <c r="G887" s="47">
        <v>55</v>
      </c>
      <c r="H887" s="2">
        <v>0.27500000000000002</v>
      </c>
      <c r="I887" s="47">
        <v>36</v>
      </c>
      <c r="J887" s="2">
        <v>0.24</v>
      </c>
      <c r="K887" s="47">
        <v>38</v>
      </c>
      <c r="L887" s="2">
        <v>0.22352941176470589</v>
      </c>
      <c r="M887" s="47">
        <v>18</v>
      </c>
      <c r="N887" s="2">
        <v>0.22500000000000001</v>
      </c>
      <c r="O887" s="43">
        <v>284</v>
      </c>
      <c r="P887" s="2">
        <v>0.28399999999999997</v>
      </c>
      <c r="Q887" s="44"/>
      <c r="R887" s="44"/>
      <c r="S887" s="44"/>
      <c r="T887" s="44"/>
      <c r="U887" s="44"/>
      <c r="V887" s="44"/>
      <c r="W887" s="44"/>
    </row>
    <row r="888" spans="1:23" x14ac:dyDescent="0.25">
      <c r="A888" s="185"/>
      <c r="B888" s="82" t="s">
        <v>232</v>
      </c>
      <c r="C888" s="47">
        <v>76</v>
      </c>
      <c r="D888" s="2">
        <v>0.38</v>
      </c>
      <c r="E888" s="47">
        <v>102</v>
      </c>
      <c r="F888" s="2">
        <v>0.51</v>
      </c>
      <c r="G888" s="47">
        <v>117</v>
      </c>
      <c r="H888" s="2">
        <v>0.58499999999999996</v>
      </c>
      <c r="I888" s="47">
        <v>98</v>
      </c>
      <c r="J888" s="2">
        <v>0.65333333333333332</v>
      </c>
      <c r="K888" s="47">
        <v>103</v>
      </c>
      <c r="L888" s="2">
        <v>0.60588235294117643</v>
      </c>
      <c r="M888" s="47">
        <v>45</v>
      </c>
      <c r="N888" s="2">
        <v>0.5625</v>
      </c>
      <c r="O888" s="43">
        <v>541</v>
      </c>
      <c r="P888" s="2">
        <v>0.54100000000000004</v>
      </c>
      <c r="Q888" s="44"/>
      <c r="R888" s="44"/>
      <c r="S888" s="44"/>
      <c r="T888" s="44"/>
      <c r="U888" s="44"/>
      <c r="V888" s="44"/>
      <c r="W888" s="44"/>
    </row>
    <row r="889" spans="1:23" x14ac:dyDescent="0.25">
      <c r="A889" s="185"/>
      <c r="B889" s="82" t="s">
        <v>233</v>
      </c>
      <c r="C889" s="47">
        <v>19</v>
      </c>
      <c r="D889" s="2">
        <v>9.5000000000000001E-2</v>
      </c>
      <c r="E889" s="47">
        <v>3</v>
      </c>
      <c r="F889" s="2">
        <v>1.4999999999999999E-2</v>
      </c>
      <c r="G889" s="47"/>
      <c r="H889" s="2">
        <v>0</v>
      </c>
      <c r="I889" s="47"/>
      <c r="J889" s="2">
        <v>0</v>
      </c>
      <c r="K889" s="47">
        <v>17</v>
      </c>
      <c r="L889" s="2">
        <v>0.1</v>
      </c>
      <c r="M889" s="47">
        <v>7</v>
      </c>
      <c r="N889" s="2">
        <v>8.7499999999999994E-2</v>
      </c>
      <c r="O889" s="43">
        <v>46</v>
      </c>
      <c r="P889" s="2">
        <v>4.5999999999999999E-2</v>
      </c>
      <c r="Q889" s="44"/>
      <c r="R889" s="44"/>
      <c r="S889" s="44"/>
      <c r="T889" s="44"/>
      <c r="U889" s="44"/>
      <c r="V889" s="44"/>
      <c r="W889" s="44"/>
    </row>
    <row r="890" spans="1:23" x14ac:dyDescent="0.25">
      <c r="A890" s="185"/>
      <c r="B890" s="82" t="s">
        <v>234</v>
      </c>
      <c r="C890" s="47"/>
      <c r="D890" s="2">
        <v>0</v>
      </c>
      <c r="E890" s="47"/>
      <c r="F890" s="2">
        <v>0</v>
      </c>
      <c r="G890" s="47"/>
      <c r="H890" s="2">
        <v>0</v>
      </c>
      <c r="I890" s="47"/>
      <c r="J890" s="2">
        <v>0</v>
      </c>
      <c r="K890" s="47">
        <v>2</v>
      </c>
      <c r="L890" s="2">
        <v>1.1764705882352941E-2</v>
      </c>
      <c r="M890" s="47">
        <v>1</v>
      </c>
      <c r="N890" s="2">
        <v>1.2500000000000001E-2</v>
      </c>
      <c r="O890" s="43">
        <v>3</v>
      </c>
      <c r="P890" s="2">
        <v>3.0000000000000001E-3</v>
      </c>
      <c r="Q890" s="44"/>
      <c r="R890" s="44"/>
      <c r="S890" s="44"/>
      <c r="T890" s="44"/>
      <c r="U890" s="44"/>
      <c r="V890" s="44"/>
      <c r="W890" s="44"/>
    </row>
    <row r="891" spans="1:23" x14ac:dyDescent="0.25">
      <c r="A891" s="185"/>
      <c r="B891" s="82" t="s">
        <v>35</v>
      </c>
      <c r="C891" s="47">
        <v>19</v>
      </c>
      <c r="D891" s="2">
        <v>9.5000000000000001E-2</v>
      </c>
      <c r="E891" s="47"/>
      <c r="F891" s="2">
        <v>0</v>
      </c>
      <c r="G891" s="47">
        <v>5</v>
      </c>
      <c r="H891" s="2">
        <v>2.5000000000000001E-2</v>
      </c>
      <c r="I891" s="47">
        <v>6</v>
      </c>
      <c r="J891" s="2">
        <v>0.04</v>
      </c>
      <c r="K891" s="47">
        <v>3</v>
      </c>
      <c r="L891" s="2">
        <v>1.7647058823529412E-2</v>
      </c>
      <c r="M891" s="47"/>
      <c r="N891" s="2">
        <v>0</v>
      </c>
      <c r="O891" s="43">
        <v>33</v>
      </c>
      <c r="P891" s="2">
        <v>3.3000000000000002E-2</v>
      </c>
      <c r="Q891" s="44"/>
      <c r="R891" s="44"/>
      <c r="S891" s="44"/>
      <c r="T891" s="44"/>
      <c r="U891" s="44"/>
      <c r="V891" s="44"/>
      <c r="W891" s="44"/>
    </row>
    <row r="892" spans="1:23" x14ac:dyDescent="0.25">
      <c r="A892" s="165" t="s">
        <v>0</v>
      </c>
      <c r="B892" s="186"/>
      <c r="C892" s="48">
        <v>200</v>
      </c>
      <c r="D892" s="2">
        <v>1</v>
      </c>
      <c r="E892" s="48">
        <v>200</v>
      </c>
      <c r="F892" s="2">
        <v>1</v>
      </c>
      <c r="G892" s="48">
        <v>200</v>
      </c>
      <c r="H892" s="2">
        <v>1</v>
      </c>
      <c r="I892" s="48">
        <v>150</v>
      </c>
      <c r="J892" s="2">
        <v>1</v>
      </c>
      <c r="K892" s="48">
        <v>170</v>
      </c>
      <c r="L892" s="2">
        <v>1</v>
      </c>
      <c r="M892" s="48">
        <v>80</v>
      </c>
      <c r="N892" s="2">
        <v>1</v>
      </c>
      <c r="O892" s="43">
        <v>1000</v>
      </c>
      <c r="P892" s="2">
        <v>1</v>
      </c>
      <c r="Q892" s="44"/>
      <c r="R892" s="44"/>
      <c r="S892" s="44"/>
      <c r="T892" s="44"/>
      <c r="U892" s="44"/>
      <c r="V892" s="44"/>
      <c r="W892" s="44"/>
    </row>
    <row r="893" spans="1:23" x14ac:dyDescent="0.25">
      <c r="A893" s="9"/>
      <c r="B893" s="9"/>
      <c r="C893" s="79"/>
      <c r="D893" s="11"/>
      <c r="E893" s="79"/>
      <c r="F893" s="11"/>
      <c r="G893" s="79"/>
      <c r="H893" s="11"/>
      <c r="I893" s="79"/>
      <c r="J893" s="11"/>
      <c r="K893" s="79"/>
      <c r="L893" s="11"/>
      <c r="M893" s="79"/>
      <c r="N893" s="11"/>
      <c r="O893" s="53"/>
      <c r="P893" s="11"/>
      <c r="Q893" s="44"/>
      <c r="R893" s="44"/>
      <c r="S893" s="44"/>
      <c r="T893" s="44"/>
      <c r="U893" s="44"/>
      <c r="V893" s="44"/>
      <c r="W893" s="44"/>
    </row>
    <row r="894" spans="1:23" x14ac:dyDescent="0.25">
      <c r="A894" s="9"/>
      <c r="B894" s="9"/>
      <c r="C894" s="79"/>
      <c r="D894" s="11"/>
      <c r="E894" s="79"/>
      <c r="F894" s="11"/>
      <c r="G894" s="79"/>
      <c r="H894" s="11"/>
      <c r="I894" s="79"/>
      <c r="J894" s="11"/>
      <c r="K894" s="79"/>
      <c r="L894" s="11"/>
      <c r="M894" s="79"/>
      <c r="N894" s="11"/>
      <c r="O894" s="53"/>
      <c r="P894" s="11"/>
      <c r="Q894" s="44"/>
      <c r="R894" s="44"/>
      <c r="S894" s="44"/>
      <c r="T894" s="44"/>
      <c r="U894" s="44"/>
      <c r="V894" s="44"/>
      <c r="W894" s="44"/>
    </row>
    <row r="895" spans="1:23" x14ac:dyDescent="0.25">
      <c r="A895" s="178"/>
      <c r="B895" s="178"/>
      <c r="C895" s="174" t="s">
        <v>1</v>
      </c>
      <c r="D895" s="175"/>
      <c r="E895" s="175"/>
      <c r="F895" s="175"/>
      <c r="G895" s="175"/>
      <c r="H895" s="175"/>
      <c r="I895" s="179" t="s">
        <v>0</v>
      </c>
      <c r="J895" s="11"/>
      <c r="K895" s="79"/>
      <c r="L895" s="11"/>
      <c r="M895" s="79"/>
      <c r="N895" s="11"/>
      <c r="O895" s="53"/>
      <c r="P895" s="11"/>
      <c r="Q895" s="44"/>
      <c r="R895" s="44"/>
      <c r="S895" s="44"/>
      <c r="T895" s="44"/>
      <c r="U895" s="44"/>
      <c r="V895" s="44"/>
      <c r="W895" s="44"/>
    </row>
    <row r="896" spans="1:23" x14ac:dyDescent="0.25">
      <c r="A896" s="178"/>
      <c r="B896" s="178"/>
      <c r="C896" s="84" t="s">
        <v>6</v>
      </c>
      <c r="D896" s="84" t="s">
        <v>7</v>
      </c>
      <c r="E896" s="84" t="s">
        <v>8</v>
      </c>
      <c r="F896" s="84" t="s">
        <v>9</v>
      </c>
      <c r="G896" s="84" t="s">
        <v>10</v>
      </c>
      <c r="H896" s="84" t="s">
        <v>11</v>
      </c>
      <c r="I896" s="180"/>
      <c r="J896" s="11"/>
      <c r="K896" s="79"/>
      <c r="L896" s="11"/>
      <c r="M896" s="79"/>
      <c r="N896" s="11"/>
      <c r="O896" s="53"/>
      <c r="P896" s="11"/>
      <c r="Q896" s="44"/>
      <c r="R896" s="44"/>
      <c r="S896" s="44"/>
      <c r="T896" s="44"/>
      <c r="U896" s="44"/>
      <c r="V896" s="44"/>
      <c r="W896" s="44"/>
    </row>
    <row r="897" spans="1:23" ht="96" x14ac:dyDescent="0.25">
      <c r="A897" s="181" t="s">
        <v>317</v>
      </c>
      <c r="B897" s="83" t="s">
        <v>318</v>
      </c>
      <c r="C897" s="72">
        <v>2.5</v>
      </c>
      <c r="D897" s="26">
        <v>2.8</v>
      </c>
      <c r="E897" s="72">
        <v>3</v>
      </c>
      <c r="F897" s="26">
        <v>3</v>
      </c>
      <c r="G897" s="72">
        <v>2.2000000000000002</v>
      </c>
      <c r="H897" s="26">
        <v>2</v>
      </c>
      <c r="I897" s="72">
        <v>2.5833333333333335</v>
      </c>
      <c r="J897" s="11"/>
      <c r="K897" s="79"/>
      <c r="L897" s="11"/>
      <c r="M897" s="79"/>
      <c r="N897" s="11"/>
      <c r="O897" s="53"/>
      <c r="P897" s="11"/>
      <c r="Q897" s="44"/>
      <c r="R897" s="44"/>
      <c r="S897" s="44"/>
      <c r="T897" s="44"/>
      <c r="U897" s="44"/>
      <c r="V897" s="44"/>
      <c r="W897" s="44"/>
    </row>
    <row r="898" spans="1:23" ht="72" x14ac:dyDescent="0.25">
      <c r="A898" s="182"/>
      <c r="B898" s="83" t="s">
        <v>319</v>
      </c>
      <c r="C898" s="72">
        <v>3</v>
      </c>
      <c r="D898" s="26">
        <v>2.8</v>
      </c>
      <c r="E898" s="72">
        <v>3</v>
      </c>
      <c r="F898" s="26">
        <v>2.4</v>
      </c>
      <c r="G898" s="72">
        <v>3</v>
      </c>
      <c r="H898" s="26">
        <v>2</v>
      </c>
      <c r="I898" s="72">
        <v>2.7000000000000006</v>
      </c>
      <c r="J898" s="11"/>
      <c r="K898" s="79"/>
      <c r="L898" s="11"/>
      <c r="M898" s="79"/>
      <c r="N898" s="11"/>
      <c r="O898" s="53"/>
      <c r="P898" s="11"/>
      <c r="Q898" s="44"/>
      <c r="R898" s="44"/>
      <c r="S898" s="44"/>
      <c r="T898" s="44"/>
      <c r="U898" s="44"/>
      <c r="V898" s="44"/>
      <c r="W898" s="44"/>
    </row>
    <row r="899" spans="1:23" ht="60" x14ac:dyDescent="0.25">
      <c r="A899" s="182"/>
      <c r="B899" s="83" t="s">
        <v>320</v>
      </c>
      <c r="C899" s="72">
        <v>2</v>
      </c>
      <c r="D899" s="26">
        <v>1.6</v>
      </c>
      <c r="E899" s="72">
        <v>2</v>
      </c>
      <c r="F899" s="26">
        <v>1.8</v>
      </c>
      <c r="G899" s="72">
        <v>2</v>
      </c>
      <c r="H899" s="26">
        <v>2</v>
      </c>
      <c r="I899" s="72">
        <v>1.8999999999999997</v>
      </c>
      <c r="J899" s="11"/>
      <c r="K899" s="79"/>
      <c r="L899" s="11"/>
      <c r="M899" s="79"/>
      <c r="N899" s="11"/>
      <c r="O899" s="53"/>
      <c r="P899" s="11"/>
      <c r="Q899" s="44"/>
      <c r="R899" s="44"/>
      <c r="S899" s="44"/>
      <c r="T899" s="44"/>
      <c r="U899" s="44"/>
      <c r="V899" s="44"/>
      <c r="W899" s="44"/>
    </row>
    <row r="900" spans="1:23" ht="60" x14ac:dyDescent="0.25">
      <c r="A900" s="182"/>
      <c r="B900" s="83" t="s">
        <v>321</v>
      </c>
      <c r="C900" s="72">
        <v>1.8</v>
      </c>
      <c r="D900" s="26">
        <v>2</v>
      </c>
      <c r="E900" s="72">
        <v>2.2000000000000002</v>
      </c>
      <c r="F900" s="26">
        <v>2</v>
      </c>
      <c r="G900" s="72">
        <v>3</v>
      </c>
      <c r="H900" s="26">
        <v>2</v>
      </c>
      <c r="I900" s="72">
        <v>2.1666666666666665</v>
      </c>
      <c r="J900" s="11"/>
      <c r="K900" s="79"/>
      <c r="L900" s="11"/>
      <c r="M900" s="79"/>
      <c r="N900" s="11"/>
      <c r="O900" s="53"/>
      <c r="P900" s="11"/>
      <c r="Q900" s="44"/>
      <c r="R900" s="44"/>
      <c r="S900" s="44"/>
      <c r="T900" s="44"/>
      <c r="U900" s="44"/>
      <c r="V900" s="44"/>
      <c r="W900" s="44"/>
    </row>
    <row r="901" spans="1:23" ht="60" x14ac:dyDescent="0.25">
      <c r="A901" s="182"/>
      <c r="B901" s="83" t="s">
        <v>322</v>
      </c>
      <c r="C901" s="72">
        <v>2</v>
      </c>
      <c r="D901" s="26">
        <v>1.4</v>
      </c>
      <c r="E901" s="72">
        <v>1.6</v>
      </c>
      <c r="F901" s="26">
        <v>1.6</v>
      </c>
      <c r="G901" s="72">
        <v>2</v>
      </c>
      <c r="H901" s="26">
        <v>2</v>
      </c>
      <c r="I901" s="72">
        <v>1.7666666666666666</v>
      </c>
      <c r="J901" s="11"/>
      <c r="K901" s="79"/>
      <c r="L901" s="11"/>
      <c r="M901" s="79"/>
      <c r="N901" s="11"/>
      <c r="O901" s="53"/>
      <c r="P901" s="11"/>
      <c r="Q901" s="44"/>
      <c r="R901" s="44"/>
      <c r="S901" s="44"/>
      <c r="T901" s="44"/>
      <c r="U901" s="44"/>
      <c r="V901" s="44"/>
      <c r="W901" s="44"/>
    </row>
    <row r="902" spans="1:23" ht="72" x14ac:dyDescent="0.25">
      <c r="A902" s="182"/>
      <c r="B902" s="83" t="s">
        <v>323</v>
      </c>
      <c r="C902" s="72">
        <v>3</v>
      </c>
      <c r="D902" s="26">
        <v>3</v>
      </c>
      <c r="E902" s="72">
        <v>2.8</v>
      </c>
      <c r="F902" s="26">
        <v>3</v>
      </c>
      <c r="G902" s="72">
        <v>3</v>
      </c>
      <c r="H902" s="26">
        <v>2</v>
      </c>
      <c r="I902" s="72">
        <v>2.8000000000000003</v>
      </c>
      <c r="J902" s="11"/>
      <c r="K902" s="79"/>
      <c r="L902" s="11"/>
      <c r="M902" s="79"/>
      <c r="N902" s="11"/>
      <c r="O902" s="53"/>
      <c r="P902" s="11"/>
      <c r="Q902" s="44"/>
      <c r="R902" s="44"/>
      <c r="S902" s="44"/>
      <c r="T902" s="44"/>
      <c r="U902" s="44"/>
      <c r="V902" s="44"/>
      <c r="W902" s="44"/>
    </row>
    <row r="903" spans="1:23" ht="72" x14ac:dyDescent="0.25">
      <c r="A903" s="182"/>
      <c r="B903" s="86" t="s">
        <v>324</v>
      </c>
      <c r="C903" s="72">
        <v>3</v>
      </c>
      <c r="D903" s="72">
        <v>2</v>
      </c>
      <c r="E903" s="72">
        <v>3</v>
      </c>
      <c r="F903" s="72">
        <v>2</v>
      </c>
      <c r="G903" s="72">
        <v>3</v>
      </c>
      <c r="H903" s="72">
        <v>1.8</v>
      </c>
      <c r="I903" s="72">
        <v>2.4666666666666668</v>
      </c>
      <c r="J903" s="11"/>
      <c r="K903" s="79"/>
      <c r="L903" s="11"/>
      <c r="M903" s="79"/>
      <c r="N903" s="11"/>
      <c r="O903" s="53"/>
      <c r="P903" s="11"/>
      <c r="Q903" s="44"/>
      <c r="R903" s="44"/>
      <c r="S903" s="44"/>
      <c r="T903" s="44"/>
      <c r="U903" s="44"/>
      <c r="V903" s="44"/>
      <c r="W903" s="44"/>
    </row>
    <row r="904" spans="1:23" ht="72" x14ac:dyDescent="0.25">
      <c r="A904" s="182"/>
      <c r="B904" s="86" t="s">
        <v>325</v>
      </c>
      <c r="C904" s="72">
        <v>2</v>
      </c>
      <c r="D904" s="72">
        <v>1.8</v>
      </c>
      <c r="E904" s="72">
        <v>1.8</v>
      </c>
      <c r="F904" s="72">
        <v>2</v>
      </c>
      <c r="G904" s="72">
        <v>3</v>
      </c>
      <c r="H904" s="72">
        <v>2</v>
      </c>
      <c r="I904" s="72">
        <v>2.1</v>
      </c>
      <c r="J904" s="11"/>
      <c r="K904" s="79"/>
      <c r="L904" s="11"/>
      <c r="M904" s="79"/>
      <c r="N904" s="11"/>
      <c r="O904" s="53"/>
      <c r="P904" s="11"/>
      <c r="Q904" s="44"/>
      <c r="R904" s="44"/>
      <c r="S904" s="44"/>
      <c r="T904" s="44"/>
      <c r="U904" s="44"/>
      <c r="V904" s="44"/>
      <c r="W904" s="44"/>
    </row>
    <row r="905" spans="1:23" ht="72" x14ac:dyDescent="0.25">
      <c r="A905" s="182"/>
      <c r="B905" s="83" t="s">
        <v>326</v>
      </c>
      <c r="C905" s="72">
        <v>1.6</v>
      </c>
      <c r="D905" s="26">
        <v>1.8</v>
      </c>
      <c r="E905" s="72">
        <v>1.6</v>
      </c>
      <c r="F905" s="26">
        <v>1.6</v>
      </c>
      <c r="G905" s="72">
        <v>2.8</v>
      </c>
      <c r="H905" s="26">
        <v>1.8</v>
      </c>
      <c r="I905" s="72">
        <v>1.8666666666666665</v>
      </c>
      <c r="J905" s="11"/>
      <c r="K905" s="79"/>
      <c r="L905" s="11"/>
      <c r="M905" s="79"/>
      <c r="N905" s="11"/>
      <c r="O905" s="53"/>
      <c r="P905" s="11"/>
      <c r="Q905" s="44"/>
      <c r="R905" s="44"/>
      <c r="S905" s="44"/>
      <c r="T905" s="44"/>
      <c r="U905" s="44"/>
      <c r="V905" s="44"/>
      <c r="W905" s="44"/>
    </row>
    <row r="906" spans="1:23" ht="60" x14ac:dyDescent="0.25">
      <c r="A906" s="182"/>
      <c r="B906" s="83" t="s">
        <v>327</v>
      </c>
      <c r="C906" s="72">
        <v>3</v>
      </c>
      <c r="D906" s="26">
        <v>3</v>
      </c>
      <c r="E906" s="72">
        <v>3.6</v>
      </c>
      <c r="F906" s="26">
        <v>4</v>
      </c>
      <c r="G906" s="72">
        <v>4</v>
      </c>
      <c r="H906" s="26">
        <v>3</v>
      </c>
      <c r="I906" s="72">
        <v>3.4333333333333336</v>
      </c>
      <c r="J906" s="11"/>
      <c r="K906" s="79"/>
      <c r="L906" s="11"/>
      <c r="M906" s="79"/>
      <c r="N906" s="11"/>
      <c r="O906" s="53"/>
      <c r="P906" s="11"/>
      <c r="Q906" s="44"/>
      <c r="R906" s="44"/>
      <c r="S906" s="44"/>
      <c r="T906" s="44"/>
      <c r="U906" s="44"/>
      <c r="V906" s="44"/>
      <c r="W906" s="44"/>
    </row>
    <row r="907" spans="1:23" ht="84" x14ac:dyDescent="0.25">
      <c r="A907" s="182"/>
      <c r="B907" s="83" t="s">
        <v>328</v>
      </c>
      <c r="C907" s="72">
        <v>4</v>
      </c>
      <c r="D907" s="26">
        <v>4</v>
      </c>
      <c r="E907" s="72">
        <v>4.5</v>
      </c>
      <c r="F907" s="26">
        <v>4</v>
      </c>
      <c r="G907" s="72">
        <v>4.5</v>
      </c>
      <c r="H907" s="26">
        <v>4</v>
      </c>
      <c r="I907" s="72">
        <v>4.166666666666667</v>
      </c>
      <c r="J907" s="11"/>
      <c r="K907" s="79"/>
      <c r="L907" s="11"/>
      <c r="M907" s="79"/>
      <c r="N907" s="11"/>
      <c r="O907" s="53"/>
      <c r="P907" s="11"/>
      <c r="Q907" s="44"/>
      <c r="R907" s="44"/>
      <c r="S907" s="44"/>
      <c r="T907" s="44"/>
      <c r="U907" s="44"/>
      <c r="V907" s="44"/>
      <c r="W907" s="44"/>
    </row>
    <row r="908" spans="1:23" ht="36" x14ac:dyDescent="0.25">
      <c r="A908" s="183"/>
      <c r="B908" s="83" t="s">
        <v>329</v>
      </c>
      <c r="C908" s="72">
        <v>3</v>
      </c>
      <c r="D908" s="26">
        <v>3.8</v>
      </c>
      <c r="E908" s="72">
        <v>3</v>
      </c>
      <c r="F908" s="26">
        <v>4</v>
      </c>
      <c r="G908" s="72">
        <v>4</v>
      </c>
      <c r="H908" s="26">
        <v>3.8</v>
      </c>
      <c r="I908" s="72">
        <v>3.6</v>
      </c>
      <c r="J908" s="11"/>
      <c r="K908" s="79"/>
      <c r="L908" s="11"/>
      <c r="M908" s="79"/>
      <c r="N908" s="11"/>
      <c r="O908" s="53"/>
      <c r="P908" s="11"/>
      <c r="Q908" s="44"/>
      <c r="R908" s="44"/>
      <c r="S908" s="44"/>
      <c r="T908" s="44"/>
      <c r="U908" s="44"/>
      <c r="V908" s="44"/>
      <c r="W908" s="44"/>
    </row>
    <row r="909" spans="1:23" x14ac:dyDescent="0.25">
      <c r="A909" s="9"/>
      <c r="B909" s="9"/>
      <c r="C909" s="79"/>
      <c r="D909" s="11"/>
      <c r="E909" s="79"/>
      <c r="F909" s="11"/>
      <c r="G909" s="79"/>
      <c r="H909" s="11"/>
      <c r="I909" s="79"/>
      <c r="J909" s="11"/>
      <c r="K909" s="79"/>
      <c r="L909" s="11"/>
      <c r="M909" s="79"/>
      <c r="N909" s="11"/>
      <c r="O909" s="53"/>
      <c r="P909" s="11"/>
      <c r="Q909" s="44"/>
      <c r="R909" s="44"/>
      <c r="S909" s="44"/>
      <c r="T909" s="44"/>
      <c r="U909" s="44"/>
      <c r="V909" s="44"/>
      <c r="W909" s="44"/>
    </row>
    <row r="910" spans="1:23" x14ac:dyDescent="0.25">
      <c r="A910" s="9"/>
      <c r="B910" s="9"/>
      <c r="C910" s="79"/>
      <c r="D910" s="11"/>
      <c r="E910" s="79"/>
      <c r="F910" s="11"/>
      <c r="G910" s="79"/>
      <c r="H910" s="11"/>
      <c r="I910" s="79"/>
      <c r="J910" s="11"/>
      <c r="K910" s="79"/>
      <c r="L910" s="11"/>
      <c r="M910" s="79"/>
      <c r="N910" s="11"/>
      <c r="O910" s="53"/>
      <c r="P910" s="11"/>
      <c r="Q910" s="44"/>
      <c r="R910" s="44"/>
      <c r="S910" s="44"/>
      <c r="T910" s="44"/>
      <c r="U910" s="44"/>
      <c r="V910" s="44"/>
      <c r="W910" s="44"/>
    </row>
    <row r="911" spans="1:23" x14ac:dyDescent="0.25">
      <c r="A911" s="168"/>
      <c r="B911" s="187"/>
      <c r="C911" s="174" t="s">
        <v>1</v>
      </c>
      <c r="D911" s="175"/>
      <c r="E911" s="175"/>
      <c r="F911" s="175"/>
      <c r="G911" s="175"/>
      <c r="H911" s="175"/>
      <c r="I911" s="175"/>
      <c r="J911" s="175"/>
      <c r="K911" s="175"/>
      <c r="L911" s="175"/>
      <c r="M911" s="175"/>
      <c r="N911" s="176"/>
      <c r="O911" s="177" t="s">
        <v>0</v>
      </c>
      <c r="P911" s="177"/>
      <c r="Q911" s="44"/>
      <c r="R911" s="44"/>
      <c r="S911" s="44"/>
      <c r="T911" s="44"/>
      <c r="U911" s="44"/>
      <c r="V911" s="44"/>
      <c r="W911" s="44"/>
    </row>
    <row r="912" spans="1:23" x14ac:dyDescent="0.25">
      <c r="A912" s="170"/>
      <c r="B912" s="188"/>
      <c r="C912" s="174" t="s">
        <v>6</v>
      </c>
      <c r="D912" s="176"/>
      <c r="E912" s="174" t="s">
        <v>7</v>
      </c>
      <c r="F912" s="176"/>
      <c r="G912" s="174" t="s">
        <v>8</v>
      </c>
      <c r="H912" s="176"/>
      <c r="I912" s="174" t="s">
        <v>9</v>
      </c>
      <c r="J912" s="176"/>
      <c r="K912" s="174" t="s">
        <v>10</v>
      </c>
      <c r="L912" s="176"/>
      <c r="M912" s="174" t="s">
        <v>11</v>
      </c>
      <c r="N912" s="176"/>
      <c r="O912" s="177" t="s">
        <v>24</v>
      </c>
      <c r="P912" s="177" t="s">
        <v>5</v>
      </c>
      <c r="Q912" s="44"/>
      <c r="R912" s="44"/>
      <c r="S912" s="44"/>
      <c r="T912" s="44"/>
      <c r="U912" s="44"/>
      <c r="V912" s="44"/>
      <c r="W912" s="44"/>
    </row>
    <row r="913" spans="1:23" x14ac:dyDescent="0.25">
      <c r="A913" s="172"/>
      <c r="B913" s="189"/>
      <c r="C913" s="96" t="s">
        <v>24</v>
      </c>
      <c r="D913" s="96" t="s">
        <v>5</v>
      </c>
      <c r="E913" s="96" t="s">
        <v>24</v>
      </c>
      <c r="F913" s="96" t="s">
        <v>5</v>
      </c>
      <c r="G913" s="96" t="s">
        <v>24</v>
      </c>
      <c r="H913" s="96" t="s">
        <v>5</v>
      </c>
      <c r="I913" s="96" t="s">
        <v>24</v>
      </c>
      <c r="J913" s="96" t="s">
        <v>5</v>
      </c>
      <c r="K913" s="96" t="s">
        <v>24</v>
      </c>
      <c r="L913" s="96" t="s">
        <v>5</v>
      </c>
      <c r="M913" s="96" t="s">
        <v>24</v>
      </c>
      <c r="N913" s="96" t="s">
        <v>5</v>
      </c>
      <c r="O913" s="177"/>
      <c r="P913" s="177"/>
      <c r="Q913" s="44"/>
      <c r="R913" s="44"/>
      <c r="S913" s="44"/>
      <c r="T913" s="44"/>
      <c r="U913" s="44"/>
      <c r="V913" s="44"/>
      <c r="W913" s="44"/>
    </row>
    <row r="914" spans="1:23" x14ac:dyDescent="0.25">
      <c r="A914" s="184" t="s">
        <v>339</v>
      </c>
      <c r="B914" s="95" t="s">
        <v>330</v>
      </c>
      <c r="C914" s="1">
        <v>8</v>
      </c>
      <c r="D914" s="2">
        <v>0.04</v>
      </c>
      <c r="E914" s="1">
        <v>14</v>
      </c>
      <c r="F914" s="2">
        <v>7.0000000000000007E-2</v>
      </c>
      <c r="G914" s="1">
        <v>3</v>
      </c>
      <c r="H914" s="2">
        <v>1.4999999999999999E-2</v>
      </c>
      <c r="I914" s="1">
        <v>2</v>
      </c>
      <c r="J914" s="2">
        <v>1.3333333333333334E-2</v>
      </c>
      <c r="K914" s="1">
        <v>2</v>
      </c>
      <c r="L914" s="2">
        <v>1.1764705882352941E-2</v>
      </c>
      <c r="M914" s="1">
        <v>1</v>
      </c>
      <c r="N914" s="2">
        <v>1.2500000000000001E-2</v>
      </c>
      <c r="O914" s="43">
        <v>30</v>
      </c>
      <c r="P914" s="2">
        <v>0.03</v>
      </c>
      <c r="Q914" s="44"/>
      <c r="R914" s="44"/>
      <c r="S914" s="44"/>
      <c r="T914" s="44"/>
      <c r="U914" s="44"/>
      <c r="V914" s="44"/>
      <c r="W914" s="44"/>
    </row>
    <row r="915" spans="1:23" x14ac:dyDescent="0.25">
      <c r="A915" s="185"/>
      <c r="B915" s="95" t="s">
        <v>331</v>
      </c>
      <c r="C915" s="47">
        <v>7</v>
      </c>
      <c r="D915" s="2">
        <v>3.5000000000000003E-2</v>
      </c>
      <c r="E915" s="47">
        <v>3</v>
      </c>
      <c r="F915" s="2">
        <v>1.4999999999999999E-2</v>
      </c>
      <c r="G915" s="47">
        <v>6</v>
      </c>
      <c r="H915" s="2">
        <v>0.03</v>
      </c>
      <c r="I915" s="47">
        <v>2</v>
      </c>
      <c r="J915" s="2">
        <v>1.3333333333333334E-2</v>
      </c>
      <c r="K915" s="47">
        <v>6</v>
      </c>
      <c r="L915" s="2">
        <v>3.5294117647058823E-2</v>
      </c>
      <c r="M915" s="47">
        <v>3</v>
      </c>
      <c r="N915" s="2">
        <v>3.7499999999999999E-2</v>
      </c>
      <c r="O915" s="43">
        <v>27</v>
      </c>
      <c r="P915" s="2">
        <v>2.7E-2</v>
      </c>
      <c r="Q915" s="44"/>
      <c r="R915" s="44"/>
      <c r="S915" s="44"/>
      <c r="T915" s="44"/>
      <c r="U915" s="44"/>
      <c r="V915" s="44"/>
      <c r="W915" s="44"/>
    </row>
    <row r="916" spans="1:23" ht="36" x14ac:dyDescent="0.25">
      <c r="A916" s="185"/>
      <c r="B916" s="95" t="s">
        <v>332</v>
      </c>
      <c r="C916" s="47">
        <v>5</v>
      </c>
      <c r="D916" s="2">
        <v>2.5000000000000001E-2</v>
      </c>
      <c r="E916" s="47"/>
      <c r="F916" s="2">
        <v>0</v>
      </c>
      <c r="G916" s="47">
        <v>4</v>
      </c>
      <c r="H916" s="2">
        <v>0.02</v>
      </c>
      <c r="I916" s="47">
        <v>3</v>
      </c>
      <c r="J916" s="2">
        <v>0.02</v>
      </c>
      <c r="K916" s="47">
        <v>3</v>
      </c>
      <c r="L916" s="2">
        <v>1.7647058823529412E-2</v>
      </c>
      <c r="M916" s="47">
        <v>2</v>
      </c>
      <c r="N916" s="2">
        <v>2.5000000000000001E-2</v>
      </c>
      <c r="O916" s="43">
        <v>17</v>
      </c>
      <c r="P916" s="2">
        <v>1.7000000000000001E-2</v>
      </c>
      <c r="Q916" s="44"/>
      <c r="R916" s="44"/>
      <c r="S916" s="44"/>
      <c r="T916" s="44"/>
      <c r="U916" s="44"/>
      <c r="V916" s="44"/>
      <c r="W916" s="44"/>
    </row>
    <row r="917" spans="1:23" ht="36" x14ac:dyDescent="0.25">
      <c r="A917" s="185"/>
      <c r="B917" s="95" t="s">
        <v>333</v>
      </c>
      <c r="C917" s="47">
        <v>4</v>
      </c>
      <c r="D917" s="2">
        <v>0.02</v>
      </c>
      <c r="E917" s="47"/>
      <c r="F917" s="2">
        <v>0</v>
      </c>
      <c r="G917" s="47">
        <v>2</v>
      </c>
      <c r="H917" s="2">
        <v>0.01</v>
      </c>
      <c r="I917" s="47">
        <v>2</v>
      </c>
      <c r="J917" s="2">
        <v>1.3333333333333334E-2</v>
      </c>
      <c r="K917" s="47"/>
      <c r="L917" s="2">
        <v>0</v>
      </c>
      <c r="M917" s="47"/>
      <c r="N917" s="2">
        <v>0</v>
      </c>
      <c r="O917" s="43">
        <v>8</v>
      </c>
      <c r="P917" s="2">
        <v>8.0000000000000002E-3</v>
      </c>
      <c r="Q917" s="44"/>
      <c r="R917" s="44"/>
      <c r="S917" s="44"/>
      <c r="T917" s="44"/>
      <c r="U917" s="44"/>
      <c r="V917" s="44"/>
      <c r="W917" s="44"/>
    </row>
    <row r="918" spans="1:23" x14ac:dyDescent="0.25">
      <c r="A918" s="185"/>
      <c r="B918" s="95" t="s">
        <v>334</v>
      </c>
      <c r="C918" s="47">
        <v>42</v>
      </c>
      <c r="D918" s="2">
        <v>0.21</v>
      </c>
      <c r="E918" s="47">
        <v>53</v>
      </c>
      <c r="F918" s="2">
        <v>0.26500000000000001</v>
      </c>
      <c r="G918" s="47">
        <v>44</v>
      </c>
      <c r="H918" s="2">
        <v>0.22</v>
      </c>
      <c r="I918" s="47">
        <v>34</v>
      </c>
      <c r="J918" s="2">
        <v>0.22666666666666666</v>
      </c>
      <c r="K918" s="47">
        <v>31</v>
      </c>
      <c r="L918" s="2">
        <v>0.18235294117647058</v>
      </c>
      <c r="M918" s="47">
        <v>15</v>
      </c>
      <c r="N918" s="2">
        <v>0.1875</v>
      </c>
      <c r="O918" s="43">
        <v>219</v>
      </c>
      <c r="P918" s="2">
        <v>0.219</v>
      </c>
      <c r="Q918" s="44"/>
      <c r="R918" s="44"/>
      <c r="S918" s="44"/>
      <c r="T918" s="44"/>
      <c r="U918" s="44"/>
      <c r="V918" s="44"/>
      <c r="W918" s="44"/>
    </row>
    <row r="919" spans="1:23" ht="36" x14ac:dyDescent="0.25">
      <c r="A919" s="185"/>
      <c r="B919" s="95" t="s">
        <v>335</v>
      </c>
      <c r="C919" s="47">
        <v>14</v>
      </c>
      <c r="D919" s="2">
        <v>7.0000000000000007E-2</v>
      </c>
      <c r="E919" s="47">
        <v>11</v>
      </c>
      <c r="F919" s="2">
        <v>5.5E-2</v>
      </c>
      <c r="G919" s="47">
        <v>8</v>
      </c>
      <c r="H919" s="2">
        <v>0.04</v>
      </c>
      <c r="I919" s="47">
        <v>13</v>
      </c>
      <c r="J919" s="2">
        <v>8.666666666666667E-2</v>
      </c>
      <c r="K919" s="47">
        <v>17</v>
      </c>
      <c r="L919" s="2">
        <v>0.1</v>
      </c>
      <c r="M919" s="47">
        <v>3</v>
      </c>
      <c r="N919" s="2">
        <v>3.7499999999999999E-2</v>
      </c>
      <c r="O919" s="43">
        <v>66</v>
      </c>
      <c r="P919" s="2">
        <v>6.6000000000000003E-2</v>
      </c>
      <c r="Q919" s="44"/>
      <c r="R919" s="44"/>
      <c r="S919" s="44"/>
      <c r="T919" s="44"/>
      <c r="U919" s="44"/>
      <c r="V919" s="44"/>
      <c r="W919" s="44"/>
    </row>
    <row r="920" spans="1:23" x14ac:dyDescent="0.25">
      <c r="A920" s="185"/>
      <c r="B920" s="95" t="s">
        <v>336</v>
      </c>
      <c r="C920" s="47">
        <v>48</v>
      </c>
      <c r="D920" s="2">
        <v>0.24</v>
      </c>
      <c r="E920" s="47">
        <v>48</v>
      </c>
      <c r="F920" s="2">
        <v>0.24</v>
      </c>
      <c r="G920" s="47">
        <v>49</v>
      </c>
      <c r="H920" s="2">
        <v>0.245</v>
      </c>
      <c r="I920" s="47">
        <v>39</v>
      </c>
      <c r="J920" s="2">
        <v>0.26</v>
      </c>
      <c r="K920" s="47">
        <v>40</v>
      </c>
      <c r="L920" s="2">
        <v>0.23529411764705882</v>
      </c>
      <c r="M920" s="47">
        <v>17</v>
      </c>
      <c r="N920" s="2">
        <v>0.21249999999999999</v>
      </c>
      <c r="O920" s="43">
        <v>241</v>
      </c>
      <c r="P920" s="2">
        <v>0.24099999999999999</v>
      </c>
      <c r="Q920" s="44"/>
      <c r="R920" s="44"/>
      <c r="S920" s="44"/>
      <c r="T920" s="44"/>
      <c r="U920" s="44"/>
      <c r="V920" s="44"/>
      <c r="W920" s="44"/>
    </row>
    <row r="921" spans="1:23" ht="24" x14ac:dyDescent="0.25">
      <c r="A921" s="185"/>
      <c r="B921" s="95" t="s">
        <v>337</v>
      </c>
      <c r="C921" s="47">
        <v>66</v>
      </c>
      <c r="D921" s="2">
        <v>0.33</v>
      </c>
      <c r="E921" s="47">
        <v>71</v>
      </c>
      <c r="F921" s="2">
        <v>0.35499999999999998</v>
      </c>
      <c r="G921" s="47">
        <v>82</v>
      </c>
      <c r="H921" s="2">
        <v>0.41</v>
      </c>
      <c r="I921" s="47">
        <v>51</v>
      </c>
      <c r="J921" s="2">
        <v>0.34</v>
      </c>
      <c r="K921" s="47">
        <v>66</v>
      </c>
      <c r="L921" s="2">
        <v>0.38823529411764707</v>
      </c>
      <c r="M921" s="47">
        <v>36</v>
      </c>
      <c r="N921" s="2">
        <v>0.45</v>
      </c>
      <c r="O921" s="43">
        <v>372</v>
      </c>
      <c r="P921" s="2">
        <v>0.372</v>
      </c>
      <c r="Q921" s="44"/>
      <c r="R921" s="44"/>
      <c r="S921" s="44"/>
      <c r="T921" s="44"/>
      <c r="U921" s="44"/>
      <c r="V921" s="44"/>
      <c r="W921" s="44"/>
    </row>
    <row r="922" spans="1:23" x14ac:dyDescent="0.25">
      <c r="A922" s="185"/>
      <c r="B922" s="95" t="s">
        <v>338</v>
      </c>
      <c r="C922" s="47">
        <v>2</v>
      </c>
      <c r="D922" s="2">
        <v>0.01</v>
      </c>
      <c r="E922" s="47"/>
      <c r="F922" s="2">
        <v>0</v>
      </c>
      <c r="G922" s="47"/>
      <c r="H922" s="2">
        <v>0</v>
      </c>
      <c r="I922" s="47">
        <v>3</v>
      </c>
      <c r="J922" s="2">
        <v>0.02</v>
      </c>
      <c r="K922" s="47">
        <v>2</v>
      </c>
      <c r="L922" s="2">
        <v>1.1764705882352941E-2</v>
      </c>
      <c r="M922" s="47">
        <v>1</v>
      </c>
      <c r="N922" s="2">
        <v>1.2500000000000001E-2</v>
      </c>
      <c r="O922" s="43">
        <v>8</v>
      </c>
      <c r="P922" s="2">
        <v>8.0000000000000002E-3</v>
      </c>
      <c r="Q922" s="44"/>
      <c r="R922" s="44"/>
      <c r="S922" s="44"/>
      <c r="T922" s="44"/>
      <c r="U922" s="44"/>
      <c r="V922" s="44"/>
      <c r="W922" s="44"/>
    </row>
    <row r="923" spans="1:23" x14ac:dyDescent="0.25">
      <c r="A923" s="185"/>
      <c r="B923" s="125" t="s">
        <v>106</v>
      </c>
      <c r="C923" s="47">
        <v>4</v>
      </c>
      <c r="D923" s="2">
        <v>0.02</v>
      </c>
      <c r="E923" s="47"/>
      <c r="F923" s="2">
        <v>0</v>
      </c>
      <c r="G923" s="47">
        <v>2</v>
      </c>
      <c r="H923" s="2">
        <v>0.01</v>
      </c>
      <c r="I923" s="47">
        <v>1</v>
      </c>
      <c r="J923" s="2">
        <v>6.6666666666666671E-3</v>
      </c>
      <c r="K923" s="47">
        <v>3</v>
      </c>
      <c r="L923" s="2">
        <v>1.7647058823529412E-2</v>
      </c>
      <c r="M923" s="47">
        <v>2</v>
      </c>
      <c r="N923" s="2">
        <v>2.5000000000000001E-2</v>
      </c>
      <c r="O923" s="43">
        <v>12</v>
      </c>
      <c r="P923" s="2">
        <v>1.2E-2</v>
      </c>
      <c r="Q923" s="44"/>
      <c r="R923" s="44"/>
      <c r="S923" s="44"/>
      <c r="T923" s="44"/>
      <c r="U923" s="44"/>
      <c r="V923" s="44"/>
      <c r="W923" s="44"/>
    </row>
    <row r="924" spans="1:23" x14ac:dyDescent="0.25">
      <c r="A924" s="165" t="s">
        <v>0</v>
      </c>
      <c r="B924" s="186"/>
      <c r="C924" s="48">
        <v>200</v>
      </c>
      <c r="D924" s="2">
        <v>1</v>
      </c>
      <c r="E924" s="48">
        <v>200</v>
      </c>
      <c r="F924" s="2">
        <v>1</v>
      </c>
      <c r="G924" s="48">
        <v>200</v>
      </c>
      <c r="H924" s="2">
        <v>1</v>
      </c>
      <c r="I924" s="48">
        <v>150</v>
      </c>
      <c r="J924" s="2">
        <v>1</v>
      </c>
      <c r="K924" s="48">
        <v>170</v>
      </c>
      <c r="L924" s="2">
        <v>1</v>
      </c>
      <c r="M924" s="48">
        <v>80</v>
      </c>
      <c r="N924" s="2">
        <v>1</v>
      </c>
      <c r="O924" s="43">
        <v>1000</v>
      </c>
      <c r="P924" s="2">
        <v>1</v>
      </c>
      <c r="Q924" s="44"/>
      <c r="R924" s="44"/>
      <c r="S924" s="44"/>
      <c r="T924" s="44"/>
      <c r="U924" s="44"/>
      <c r="V924" s="44"/>
      <c r="W924" s="44"/>
    </row>
    <row r="925" spans="1:23" x14ac:dyDescent="0.25">
      <c r="A925" s="9"/>
      <c r="B925" s="9"/>
      <c r="C925" s="79"/>
      <c r="D925" s="11"/>
      <c r="E925" s="79"/>
      <c r="F925" s="11"/>
      <c r="G925" s="79"/>
      <c r="H925" s="11"/>
      <c r="I925" s="79"/>
      <c r="J925" s="11"/>
      <c r="K925" s="79"/>
      <c r="L925" s="11"/>
      <c r="M925" s="79"/>
      <c r="N925" s="11"/>
      <c r="O925" s="53"/>
      <c r="P925" s="11"/>
      <c r="Q925" s="44"/>
      <c r="R925" s="44"/>
      <c r="S925" s="44"/>
      <c r="T925" s="44"/>
      <c r="U925" s="44"/>
      <c r="V925" s="44"/>
      <c r="W925" s="44"/>
    </row>
    <row r="926" spans="1:23" x14ac:dyDescent="0.25">
      <c r="A926" s="9"/>
      <c r="B926" s="9"/>
      <c r="C926" s="79"/>
      <c r="D926" s="11"/>
      <c r="E926" s="79"/>
      <c r="F926" s="11"/>
      <c r="G926" s="79"/>
      <c r="H926" s="11"/>
      <c r="I926" s="79"/>
      <c r="J926" s="11"/>
      <c r="K926" s="79"/>
      <c r="L926" s="11"/>
      <c r="M926" s="79"/>
      <c r="N926" s="11"/>
      <c r="O926" s="53"/>
      <c r="P926" s="11"/>
      <c r="Q926" s="44"/>
      <c r="R926" s="44"/>
      <c r="S926" s="44"/>
      <c r="T926" s="44"/>
      <c r="U926" s="44"/>
      <c r="V926" s="44"/>
      <c r="W926" s="44"/>
    </row>
    <row r="927" spans="1:23" x14ac:dyDescent="0.25">
      <c r="A927" s="168"/>
      <c r="B927" s="187"/>
      <c r="C927" s="174" t="s">
        <v>1</v>
      </c>
      <c r="D927" s="175"/>
      <c r="E927" s="175"/>
      <c r="F927" s="175"/>
      <c r="G927" s="175"/>
      <c r="H927" s="175"/>
      <c r="I927" s="175"/>
      <c r="J927" s="175"/>
      <c r="K927" s="175"/>
      <c r="L927" s="175"/>
      <c r="M927" s="175"/>
      <c r="N927" s="176"/>
      <c r="O927" s="177" t="s">
        <v>0</v>
      </c>
      <c r="P927" s="177"/>
      <c r="Q927" s="44"/>
      <c r="R927" s="44"/>
      <c r="S927" s="44"/>
      <c r="T927" s="44"/>
      <c r="U927" s="44"/>
      <c r="V927" s="44"/>
      <c r="W927" s="44"/>
    </row>
    <row r="928" spans="1:23" x14ac:dyDescent="0.25">
      <c r="A928" s="170"/>
      <c r="B928" s="188"/>
      <c r="C928" s="174" t="s">
        <v>6</v>
      </c>
      <c r="D928" s="176"/>
      <c r="E928" s="174" t="s">
        <v>7</v>
      </c>
      <c r="F928" s="176"/>
      <c r="G928" s="174" t="s">
        <v>8</v>
      </c>
      <c r="H928" s="176"/>
      <c r="I928" s="174" t="s">
        <v>9</v>
      </c>
      <c r="J928" s="176"/>
      <c r="K928" s="174" t="s">
        <v>10</v>
      </c>
      <c r="L928" s="176"/>
      <c r="M928" s="174" t="s">
        <v>11</v>
      </c>
      <c r="N928" s="176"/>
      <c r="O928" s="177" t="s">
        <v>24</v>
      </c>
      <c r="P928" s="177" t="s">
        <v>5</v>
      </c>
      <c r="Q928" s="44"/>
      <c r="R928" s="44"/>
      <c r="S928" s="44"/>
      <c r="T928" s="44"/>
      <c r="U928" s="44"/>
      <c r="V928" s="44"/>
      <c r="W928" s="44"/>
    </row>
    <row r="929" spans="1:23" x14ac:dyDescent="0.25">
      <c r="A929" s="172"/>
      <c r="B929" s="189"/>
      <c r="C929" s="96" t="s">
        <v>24</v>
      </c>
      <c r="D929" s="96" t="s">
        <v>5</v>
      </c>
      <c r="E929" s="96" t="s">
        <v>24</v>
      </c>
      <c r="F929" s="96" t="s">
        <v>5</v>
      </c>
      <c r="G929" s="96" t="s">
        <v>24</v>
      </c>
      <c r="H929" s="96" t="s">
        <v>5</v>
      </c>
      <c r="I929" s="96" t="s">
        <v>24</v>
      </c>
      <c r="J929" s="96" t="s">
        <v>5</v>
      </c>
      <c r="K929" s="96" t="s">
        <v>24</v>
      </c>
      <c r="L929" s="96" t="s">
        <v>5</v>
      </c>
      <c r="M929" s="96" t="s">
        <v>24</v>
      </c>
      <c r="N929" s="96" t="s">
        <v>5</v>
      </c>
      <c r="O929" s="177"/>
      <c r="P929" s="177"/>
      <c r="Q929" s="44"/>
      <c r="R929" s="44"/>
      <c r="S929" s="44"/>
      <c r="T929" s="44"/>
      <c r="U929" s="44"/>
      <c r="V929" s="44"/>
      <c r="W929" s="44"/>
    </row>
    <row r="930" spans="1:23" x14ac:dyDescent="0.25">
      <c r="A930" s="184" t="s">
        <v>340</v>
      </c>
      <c r="B930" s="95" t="s">
        <v>330</v>
      </c>
      <c r="C930" s="1">
        <v>5</v>
      </c>
      <c r="D930" s="2">
        <v>2.5000000000000001E-2</v>
      </c>
      <c r="E930" s="1">
        <v>4</v>
      </c>
      <c r="F930" s="2">
        <v>0.02</v>
      </c>
      <c r="G930" s="1">
        <v>9</v>
      </c>
      <c r="H930" s="2">
        <v>4.4999999999999998E-2</v>
      </c>
      <c r="I930" s="1">
        <v>3</v>
      </c>
      <c r="J930" s="2">
        <v>0.02</v>
      </c>
      <c r="K930" s="1">
        <v>8</v>
      </c>
      <c r="L930" s="2">
        <v>4.7058823529411764E-2</v>
      </c>
      <c r="M930" s="1">
        <v>3</v>
      </c>
      <c r="N930" s="2">
        <v>3.7499999999999999E-2</v>
      </c>
      <c r="O930" s="43">
        <v>32</v>
      </c>
      <c r="P930" s="2">
        <v>3.2000000000000001E-2</v>
      </c>
      <c r="Q930" s="44"/>
      <c r="R930" s="44"/>
      <c r="S930" s="44"/>
      <c r="T930" s="44"/>
      <c r="U930" s="44"/>
      <c r="V930" s="44"/>
      <c r="W930" s="44"/>
    </row>
    <row r="931" spans="1:23" x14ac:dyDescent="0.25">
      <c r="A931" s="185"/>
      <c r="B931" s="95" t="s">
        <v>331</v>
      </c>
      <c r="C931" s="47">
        <v>3</v>
      </c>
      <c r="D931" s="2">
        <v>1.4999999999999999E-2</v>
      </c>
      <c r="E931" s="47">
        <v>5</v>
      </c>
      <c r="F931" s="2">
        <v>2.5000000000000001E-2</v>
      </c>
      <c r="G931" s="47">
        <v>11</v>
      </c>
      <c r="H931" s="2">
        <v>5.5E-2</v>
      </c>
      <c r="I931" s="47">
        <v>4</v>
      </c>
      <c r="J931" s="2">
        <v>2.6666666666666668E-2</v>
      </c>
      <c r="K931" s="47">
        <v>11</v>
      </c>
      <c r="L931" s="2">
        <v>6.4705882352941183E-2</v>
      </c>
      <c r="M931" s="47">
        <v>6</v>
      </c>
      <c r="N931" s="2">
        <v>7.4999999999999997E-2</v>
      </c>
      <c r="O931" s="43">
        <v>40</v>
      </c>
      <c r="P931" s="2">
        <v>0.04</v>
      </c>
      <c r="Q931" s="44"/>
      <c r="R931" s="44"/>
      <c r="S931" s="44"/>
      <c r="T931" s="44"/>
      <c r="U931" s="44"/>
      <c r="V931" s="44"/>
      <c r="W931" s="44"/>
    </row>
    <row r="932" spans="1:23" ht="36" x14ac:dyDescent="0.25">
      <c r="A932" s="185"/>
      <c r="B932" s="95" t="s">
        <v>332</v>
      </c>
      <c r="C932" s="47">
        <v>8</v>
      </c>
      <c r="D932" s="2">
        <v>0.04</v>
      </c>
      <c r="E932" s="47">
        <v>4</v>
      </c>
      <c r="F932" s="2">
        <v>0.02</v>
      </c>
      <c r="G932" s="47">
        <v>8</v>
      </c>
      <c r="H932" s="2">
        <v>0.04</v>
      </c>
      <c r="I932" s="47">
        <v>5</v>
      </c>
      <c r="J932" s="2">
        <v>3.3333333333333333E-2</v>
      </c>
      <c r="K932" s="47">
        <v>5</v>
      </c>
      <c r="L932" s="2">
        <v>2.9411764705882353E-2</v>
      </c>
      <c r="M932" s="47">
        <v>7</v>
      </c>
      <c r="N932" s="2">
        <v>8.7499999999999994E-2</v>
      </c>
      <c r="O932" s="43">
        <v>37</v>
      </c>
      <c r="P932" s="2">
        <v>3.6999999999999998E-2</v>
      </c>
      <c r="Q932" s="44"/>
      <c r="R932" s="44"/>
      <c r="S932" s="44"/>
      <c r="T932" s="44"/>
      <c r="U932" s="44"/>
      <c r="V932" s="44"/>
      <c r="W932" s="44"/>
    </row>
    <row r="933" spans="1:23" ht="36" x14ac:dyDescent="0.25">
      <c r="A933" s="185"/>
      <c r="B933" s="95" t="s">
        <v>333</v>
      </c>
      <c r="C933" s="47"/>
      <c r="D933" s="2">
        <v>0</v>
      </c>
      <c r="E933" s="47"/>
      <c r="F933" s="2">
        <v>0</v>
      </c>
      <c r="G933" s="47"/>
      <c r="H933" s="2">
        <v>0</v>
      </c>
      <c r="I933" s="47"/>
      <c r="J933" s="2">
        <v>0</v>
      </c>
      <c r="K933" s="47">
        <v>5</v>
      </c>
      <c r="L933" s="2">
        <v>2.9411764705882353E-2</v>
      </c>
      <c r="M933" s="47">
        <v>2</v>
      </c>
      <c r="N933" s="2">
        <v>2.5000000000000001E-2</v>
      </c>
      <c r="O933" s="43">
        <v>7</v>
      </c>
      <c r="P933" s="2">
        <v>7.0000000000000001E-3</v>
      </c>
      <c r="Q933" s="44"/>
      <c r="R933" s="44"/>
      <c r="S933" s="44"/>
      <c r="T933" s="44"/>
      <c r="U933" s="44"/>
      <c r="V933" s="44"/>
      <c r="W933" s="44"/>
    </row>
    <row r="934" spans="1:23" x14ac:dyDescent="0.25">
      <c r="A934" s="185"/>
      <c r="B934" s="95" t="s">
        <v>334</v>
      </c>
      <c r="C934" s="47">
        <v>78</v>
      </c>
      <c r="D934" s="2">
        <v>0.39</v>
      </c>
      <c r="E934" s="47">
        <v>88</v>
      </c>
      <c r="F934" s="2">
        <v>0.44</v>
      </c>
      <c r="G934" s="47">
        <v>52</v>
      </c>
      <c r="H934" s="2">
        <v>0.26</v>
      </c>
      <c r="I934" s="47">
        <v>37</v>
      </c>
      <c r="J934" s="2">
        <v>0.24666666666666667</v>
      </c>
      <c r="K934" s="47">
        <v>47</v>
      </c>
      <c r="L934" s="2">
        <v>0.27647058823529413</v>
      </c>
      <c r="M934" s="47">
        <v>17</v>
      </c>
      <c r="N934" s="2">
        <v>0.21249999999999999</v>
      </c>
      <c r="O934" s="43">
        <v>319</v>
      </c>
      <c r="P934" s="2">
        <v>0.31900000000000001</v>
      </c>
      <c r="Q934" s="44"/>
      <c r="R934" s="44"/>
      <c r="S934" s="44"/>
      <c r="T934" s="44"/>
      <c r="U934" s="44"/>
      <c r="V934" s="44"/>
      <c r="W934" s="44"/>
    </row>
    <row r="935" spans="1:23" ht="36" x14ac:dyDescent="0.25">
      <c r="A935" s="185"/>
      <c r="B935" s="95" t="s">
        <v>335</v>
      </c>
      <c r="C935" s="47">
        <v>3</v>
      </c>
      <c r="D935" s="2">
        <v>1.4999999999999999E-2</v>
      </c>
      <c r="E935" s="47">
        <v>3</v>
      </c>
      <c r="F935" s="2">
        <v>1.4999999999999999E-2</v>
      </c>
      <c r="G935" s="47">
        <v>2</v>
      </c>
      <c r="H935" s="2">
        <v>0.01</v>
      </c>
      <c r="I935" s="47">
        <v>2</v>
      </c>
      <c r="J935" s="2">
        <v>1.3333333333333334E-2</v>
      </c>
      <c r="K935" s="47">
        <v>11</v>
      </c>
      <c r="L935" s="2">
        <v>6.4705882352941183E-2</v>
      </c>
      <c r="M935" s="47">
        <v>7</v>
      </c>
      <c r="N935" s="2">
        <v>8.7499999999999994E-2</v>
      </c>
      <c r="O935" s="43">
        <v>28</v>
      </c>
      <c r="P935" s="2">
        <v>2.8000000000000001E-2</v>
      </c>
      <c r="Q935" s="44"/>
      <c r="R935" s="44"/>
      <c r="S935" s="44"/>
      <c r="T935" s="44"/>
      <c r="U935" s="44"/>
      <c r="V935" s="44"/>
      <c r="W935" s="44"/>
    </row>
    <row r="936" spans="1:23" x14ac:dyDescent="0.25">
      <c r="A936" s="185"/>
      <c r="B936" s="95" t="s">
        <v>336</v>
      </c>
      <c r="C936" s="47">
        <v>55</v>
      </c>
      <c r="D936" s="2">
        <v>0.27500000000000002</v>
      </c>
      <c r="E936" s="47">
        <v>53</v>
      </c>
      <c r="F936" s="2">
        <v>0.26500000000000001</v>
      </c>
      <c r="G936" s="47">
        <v>61</v>
      </c>
      <c r="H936" s="2">
        <v>0.30499999999999999</v>
      </c>
      <c r="I936" s="47">
        <v>36</v>
      </c>
      <c r="J936" s="2">
        <v>0.24</v>
      </c>
      <c r="K936" s="47">
        <v>40</v>
      </c>
      <c r="L936" s="2">
        <v>0.23529411764705882</v>
      </c>
      <c r="M936" s="47">
        <v>24</v>
      </c>
      <c r="N936" s="2">
        <v>0.3</v>
      </c>
      <c r="O936" s="43">
        <v>269</v>
      </c>
      <c r="P936" s="2">
        <v>0.26900000000000002</v>
      </c>
      <c r="Q936" s="44"/>
      <c r="R936" s="44"/>
      <c r="S936" s="44"/>
      <c r="T936" s="44"/>
      <c r="U936" s="44"/>
      <c r="V936" s="44"/>
      <c r="W936" s="44"/>
    </row>
    <row r="937" spans="1:23" ht="24" x14ac:dyDescent="0.25">
      <c r="A937" s="185"/>
      <c r="B937" s="95" t="s">
        <v>337</v>
      </c>
      <c r="C937" s="47">
        <v>32</v>
      </c>
      <c r="D937" s="2">
        <v>0.16</v>
      </c>
      <c r="E937" s="47">
        <v>39</v>
      </c>
      <c r="F937" s="2">
        <v>0.19500000000000001</v>
      </c>
      <c r="G937" s="47">
        <v>43</v>
      </c>
      <c r="H937" s="2">
        <v>0.215</v>
      </c>
      <c r="I937" s="47">
        <v>43</v>
      </c>
      <c r="J937" s="2">
        <v>0.28666666666666668</v>
      </c>
      <c r="K937" s="47">
        <v>33</v>
      </c>
      <c r="L937" s="2">
        <v>0.19411764705882353</v>
      </c>
      <c r="M937" s="47">
        <v>14</v>
      </c>
      <c r="N937" s="2">
        <v>0.17499999999999999</v>
      </c>
      <c r="O937" s="43">
        <v>204</v>
      </c>
      <c r="P937" s="2">
        <v>0.20399999999999999</v>
      </c>
      <c r="Q937" s="44"/>
      <c r="R937" s="44"/>
      <c r="S937" s="44"/>
      <c r="T937" s="44"/>
      <c r="U937" s="44"/>
      <c r="V937" s="44"/>
      <c r="W937" s="44"/>
    </row>
    <row r="938" spans="1:23" x14ac:dyDescent="0.25">
      <c r="A938" s="185"/>
      <c r="B938" s="95" t="s">
        <v>338</v>
      </c>
      <c r="C938" s="47">
        <v>12</v>
      </c>
      <c r="D938" s="2">
        <v>0.06</v>
      </c>
      <c r="E938" s="47"/>
      <c r="F938" s="2">
        <v>0</v>
      </c>
      <c r="G938" s="47">
        <v>12</v>
      </c>
      <c r="H938" s="2">
        <v>0.06</v>
      </c>
      <c r="I938" s="47">
        <v>9</v>
      </c>
      <c r="J938" s="2">
        <v>0.06</v>
      </c>
      <c r="K938" s="47">
        <v>1</v>
      </c>
      <c r="L938" s="2">
        <v>5.8823529411764705E-3</v>
      </c>
      <c r="M938" s="47"/>
      <c r="N938" s="2">
        <v>0</v>
      </c>
      <c r="O938" s="43">
        <v>34</v>
      </c>
      <c r="P938" s="2">
        <v>3.4000000000000002E-2</v>
      </c>
      <c r="Q938" s="44"/>
      <c r="R938" s="44"/>
      <c r="S938" s="44"/>
      <c r="T938" s="44"/>
      <c r="U938" s="44"/>
      <c r="V938" s="44"/>
      <c r="W938" s="44"/>
    </row>
    <row r="939" spans="1:23" x14ac:dyDescent="0.25">
      <c r="A939" s="185"/>
      <c r="B939" s="125" t="s">
        <v>106</v>
      </c>
      <c r="C939" s="47">
        <v>4</v>
      </c>
      <c r="D939" s="2">
        <v>0.02</v>
      </c>
      <c r="E939" s="47">
        <v>4</v>
      </c>
      <c r="F939" s="2">
        <v>0.02</v>
      </c>
      <c r="G939" s="47">
        <v>2</v>
      </c>
      <c r="H939" s="2">
        <v>0.01</v>
      </c>
      <c r="I939" s="47">
        <v>11</v>
      </c>
      <c r="J939" s="2">
        <v>7.3333333333333334E-2</v>
      </c>
      <c r="K939" s="47">
        <v>9</v>
      </c>
      <c r="L939" s="2">
        <v>5.2941176470588235E-2</v>
      </c>
      <c r="M939" s="47"/>
      <c r="N939" s="2">
        <v>0</v>
      </c>
      <c r="O939" s="43">
        <v>30</v>
      </c>
      <c r="P939" s="2">
        <v>0.03</v>
      </c>
      <c r="Q939" s="44"/>
      <c r="R939" s="44"/>
      <c r="S939" s="44"/>
      <c r="T939" s="44"/>
      <c r="U939" s="44"/>
      <c r="V939" s="44"/>
      <c r="W939" s="44"/>
    </row>
    <row r="940" spans="1:23" x14ac:dyDescent="0.25">
      <c r="A940" s="165" t="s">
        <v>0</v>
      </c>
      <c r="B940" s="186"/>
      <c r="C940" s="48">
        <v>200</v>
      </c>
      <c r="D940" s="2">
        <v>1</v>
      </c>
      <c r="E940" s="48">
        <v>200</v>
      </c>
      <c r="F940" s="2">
        <v>1</v>
      </c>
      <c r="G940" s="48">
        <v>200</v>
      </c>
      <c r="H940" s="2">
        <v>1</v>
      </c>
      <c r="I940" s="48">
        <v>150</v>
      </c>
      <c r="J940" s="2">
        <v>1</v>
      </c>
      <c r="K940" s="48">
        <v>170</v>
      </c>
      <c r="L940" s="2">
        <v>1</v>
      </c>
      <c r="M940" s="48">
        <v>80</v>
      </c>
      <c r="N940" s="2">
        <v>1</v>
      </c>
      <c r="O940" s="43">
        <v>1000</v>
      </c>
      <c r="P940" s="2">
        <v>1</v>
      </c>
      <c r="Q940" s="44"/>
      <c r="R940" s="44"/>
      <c r="S940" s="44"/>
      <c r="T940" s="44"/>
      <c r="U940" s="44"/>
      <c r="V940" s="44"/>
      <c r="W940" s="44"/>
    </row>
    <row r="941" spans="1:23" x14ac:dyDescent="0.25">
      <c r="A941" s="9"/>
      <c r="B941" s="9"/>
      <c r="C941" s="74"/>
      <c r="D941" s="11"/>
      <c r="E941" s="74"/>
      <c r="F941" s="11"/>
      <c r="G941" s="74"/>
      <c r="H941" s="11"/>
      <c r="I941" s="74"/>
      <c r="J941" s="11"/>
      <c r="K941" s="74"/>
      <c r="L941" s="11"/>
      <c r="M941" s="74"/>
      <c r="N941" s="11"/>
      <c r="O941" s="28"/>
      <c r="P941" s="11"/>
      <c r="Q941" s="44"/>
      <c r="R941" s="44"/>
      <c r="S941" s="44"/>
      <c r="T941" s="44"/>
      <c r="U941" s="44"/>
      <c r="V941" s="44"/>
      <c r="W941" s="44"/>
    </row>
    <row r="942" spans="1:23" x14ac:dyDescent="0.25">
      <c r="A942" s="9"/>
      <c r="B942" s="9"/>
      <c r="C942" s="74"/>
      <c r="D942" s="11"/>
      <c r="E942" s="74"/>
      <c r="F942" s="11"/>
      <c r="G942" s="74"/>
      <c r="H942" s="11"/>
      <c r="I942" s="74"/>
      <c r="J942" s="11"/>
      <c r="K942" s="74"/>
      <c r="L942" s="11"/>
      <c r="M942" s="74"/>
      <c r="N942" s="11"/>
      <c r="O942" s="28"/>
      <c r="P942" s="11"/>
      <c r="Q942" s="44"/>
      <c r="R942" s="44"/>
      <c r="S942" s="44"/>
      <c r="T942" s="44"/>
      <c r="U942" s="44"/>
      <c r="V942" s="44"/>
      <c r="W942" s="44"/>
    </row>
    <row r="943" spans="1:23" x14ac:dyDescent="0.25">
      <c r="A943" s="168"/>
      <c r="B943" s="187"/>
      <c r="C943" s="174" t="s">
        <v>1</v>
      </c>
      <c r="D943" s="175"/>
      <c r="E943" s="175"/>
      <c r="F943" s="175"/>
      <c r="G943" s="175"/>
      <c r="H943" s="175"/>
      <c r="I943" s="175"/>
      <c r="J943" s="175"/>
      <c r="K943" s="175"/>
      <c r="L943" s="175"/>
      <c r="M943" s="175"/>
      <c r="N943" s="176"/>
      <c r="O943" s="177" t="s">
        <v>0</v>
      </c>
      <c r="P943" s="177"/>
      <c r="Q943" s="44"/>
      <c r="R943" s="44"/>
      <c r="S943" s="44"/>
      <c r="T943" s="44"/>
      <c r="U943" s="44"/>
      <c r="V943" s="44"/>
      <c r="W943" s="44"/>
    </row>
    <row r="944" spans="1:23" x14ac:dyDescent="0.25">
      <c r="A944" s="170"/>
      <c r="B944" s="188"/>
      <c r="C944" s="174" t="s">
        <v>6</v>
      </c>
      <c r="D944" s="176"/>
      <c r="E944" s="174" t="s">
        <v>7</v>
      </c>
      <c r="F944" s="176"/>
      <c r="G944" s="174" t="s">
        <v>8</v>
      </c>
      <c r="H944" s="176"/>
      <c r="I944" s="174" t="s">
        <v>9</v>
      </c>
      <c r="J944" s="176"/>
      <c r="K944" s="174" t="s">
        <v>10</v>
      </c>
      <c r="L944" s="176"/>
      <c r="M944" s="174" t="s">
        <v>11</v>
      </c>
      <c r="N944" s="176"/>
      <c r="O944" s="177" t="s">
        <v>24</v>
      </c>
      <c r="P944" s="177" t="s">
        <v>5</v>
      </c>
      <c r="Q944" s="44"/>
      <c r="R944" s="44"/>
      <c r="S944" s="44"/>
      <c r="T944" s="44"/>
      <c r="U944" s="44"/>
      <c r="V944" s="44"/>
      <c r="W944" s="44"/>
    </row>
    <row r="945" spans="1:23" x14ac:dyDescent="0.25">
      <c r="A945" s="172"/>
      <c r="B945" s="189"/>
      <c r="C945" s="96" t="s">
        <v>24</v>
      </c>
      <c r="D945" s="96" t="s">
        <v>5</v>
      </c>
      <c r="E945" s="96" t="s">
        <v>24</v>
      </c>
      <c r="F945" s="96" t="s">
        <v>5</v>
      </c>
      <c r="G945" s="96" t="s">
        <v>24</v>
      </c>
      <c r="H945" s="96" t="s">
        <v>5</v>
      </c>
      <c r="I945" s="96" t="s">
        <v>24</v>
      </c>
      <c r="J945" s="96" t="s">
        <v>5</v>
      </c>
      <c r="K945" s="96" t="s">
        <v>24</v>
      </c>
      <c r="L945" s="96" t="s">
        <v>5</v>
      </c>
      <c r="M945" s="96" t="s">
        <v>24</v>
      </c>
      <c r="N945" s="96" t="s">
        <v>5</v>
      </c>
      <c r="O945" s="177"/>
      <c r="P945" s="177"/>
      <c r="Q945" s="44"/>
      <c r="R945" s="44"/>
      <c r="S945" s="44"/>
      <c r="T945" s="44"/>
      <c r="U945" s="44"/>
      <c r="V945" s="44"/>
      <c r="W945" s="44"/>
    </row>
    <row r="946" spans="1:23" x14ac:dyDescent="0.25">
      <c r="A946" s="184" t="s">
        <v>341</v>
      </c>
      <c r="B946" s="95" t="s">
        <v>330</v>
      </c>
      <c r="C946" s="136">
        <v>7</v>
      </c>
      <c r="D946" s="137">
        <v>3.5000000000000003E-2</v>
      </c>
      <c r="E946" s="136">
        <v>2</v>
      </c>
      <c r="F946" s="137">
        <v>0.01</v>
      </c>
      <c r="G946" s="136">
        <v>11</v>
      </c>
      <c r="H946" s="137">
        <v>5.5E-2</v>
      </c>
      <c r="I946" s="136">
        <v>5</v>
      </c>
      <c r="J946" s="137">
        <v>3.3333333333333333E-2</v>
      </c>
      <c r="K946" s="136">
        <v>13</v>
      </c>
      <c r="L946" s="137">
        <v>7.6470588235294124E-2</v>
      </c>
      <c r="M946" s="136">
        <v>4</v>
      </c>
      <c r="N946" s="137">
        <v>0.05</v>
      </c>
      <c r="O946" s="138">
        <v>42</v>
      </c>
      <c r="P946" s="137">
        <v>4.2000000000000003E-2</v>
      </c>
      <c r="Q946" s="44"/>
      <c r="R946" s="44"/>
      <c r="S946" s="44"/>
      <c r="T946" s="44"/>
      <c r="U946" s="44"/>
      <c r="V946" s="44"/>
      <c r="W946" s="44"/>
    </row>
    <row r="947" spans="1:23" x14ac:dyDescent="0.25">
      <c r="A947" s="185"/>
      <c r="B947" s="95" t="s">
        <v>331</v>
      </c>
      <c r="C947" s="47">
        <v>5</v>
      </c>
      <c r="D947" s="137">
        <v>2.5000000000000001E-2</v>
      </c>
      <c r="E947" s="47">
        <v>2</v>
      </c>
      <c r="F947" s="137">
        <v>0.01</v>
      </c>
      <c r="G947" s="47">
        <v>19</v>
      </c>
      <c r="H947" s="137">
        <v>9.5000000000000001E-2</v>
      </c>
      <c r="I947" s="47">
        <v>7</v>
      </c>
      <c r="J947" s="137">
        <v>4.6666666666666669E-2</v>
      </c>
      <c r="K947" s="47">
        <v>16</v>
      </c>
      <c r="L947" s="137">
        <v>9.4117647058823528E-2</v>
      </c>
      <c r="M947" s="47">
        <v>2</v>
      </c>
      <c r="N947" s="137">
        <v>2.5000000000000001E-2</v>
      </c>
      <c r="O947" s="138">
        <v>51</v>
      </c>
      <c r="P947" s="137">
        <v>5.0999999999999997E-2</v>
      </c>
      <c r="Q947" s="44"/>
      <c r="R947" s="44"/>
      <c r="S947" s="44"/>
      <c r="T947" s="44"/>
      <c r="U947" s="44"/>
      <c r="V947" s="44"/>
      <c r="W947" s="44"/>
    </row>
    <row r="948" spans="1:23" ht="36" x14ac:dyDescent="0.25">
      <c r="A948" s="185"/>
      <c r="B948" s="95" t="s">
        <v>332</v>
      </c>
      <c r="C948" s="47">
        <v>3</v>
      </c>
      <c r="D948" s="137">
        <v>1.4999999999999999E-2</v>
      </c>
      <c r="E948" s="47">
        <v>1</v>
      </c>
      <c r="F948" s="137">
        <v>5.0000000000000001E-3</v>
      </c>
      <c r="G948" s="47">
        <v>14</v>
      </c>
      <c r="H948" s="137">
        <v>7.0000000000000007E-2</v>
      </c>
      <c r="I948" s="47">
        <v>6</v>
      </c>
      <c r="J948" s="137">
        <v>0.04</v>
      </c>
      <c r="K948" s="47"/>
      <c r="L948" s="137">
        <v>0</v>
      </c>
      <c r="M948" s="47">
        <v>2</v>
      </c>
      <c r="N948" s="137">
        <v>2.5000000000000001E-2</v>
      </c>
      <c r="O948" s="138">
        <v>26</v>
      </c>
      <c r="P948" s="137">
        <v>2.5999999999999999E-2</v>
      </c>
      <c r="Q948" s="44"/>
      <c r="R948" s="44"/>
      <c r="S948" s="44"/>
      <c r="T948" s="44"/>
      <c r="U948" s="44"/>
      <c r="V948" s="44"/>
      <c r="W948" s="44"/>
    </row>
    <row r="949" spans="1:23" ht="36" x14ac:dyDescent="0.25">
      <c r="A949" s="185"/>
      <c r="B949" s="95" t="s">
        <v>333</v>
      </c>
      <c r="C949" s="47"/>
      <c r="D949" s="137">
        <v>0</v>
      </c>
      <c r="E949" s="47"/>
      <c r="F949" s="137">
        <v>0</v>
      </c>
      <c r="G949" s="47"/>
      <c r="H949" s="137">
        <v>0</v>
      </c>
      <c r="I949" s="47"/>
      <c r="J949" s="137">
        <v>0</v>
      </c>
      <c r="K949" s="47"/>
      <c r="L949" s="137">
        <v>0</v>
      </c>
      <c r="M949" s="47"/>
      <c r="N949" s="137">
        <v>0</v>
      </c>
      <c r="O949" s="138">
        <v>0</v>
      </c>
      <c r="P949" s="137">
        <v>0</v>
      </c>
      <c r="Q949" s="44"/>
      <c r="R949" s="44"/>
      <c r="S949" s="44"/>
      <c r="T949" s="44"/>
      <c r="U949" s="44"/>
      <c r="V949" s="44"/>
      <c r="W949" s="44"/>
    </row>
    <row r="950" spans="1:23" x14ac:dyDescent="0.25">
      <c r="A950" s="185"/>
      <c r="B950" s="95" t="s">
        <v>334</v>
      </c>
      <c r="C950" s="47">
        <v>43</v>
      </c>
      <c r="D950" s="137">
        <v>0.215</v>
      </c>
      <c r="E950" s="47">
        <v>34</v>
      </c>
      <c r="F950" s="137">
        <v>0.17</v>
      </c>
      <c r="G950" s="47">
        <v>31</v>
      </c>
      <c r="H950" s="137">
        <v>0.155</v>
      </c>
      <c r="I950" s="47">
        <v>14</v>
      </c>
      <c r="J950" s="137">
        <v>9.3333333333333338E-2</v>
      </c>
      <c r="K950" s="47">
        <v>19</v>
      </c>
      <c r="L950" s="137">
        <v>0.11176470588235295</v>
      </c>
      <c r="M950" s="47">
        <v>13</v>
      </c>
      <c r="N950" s="137">
        <v>0.16250000000000001</v>
      </c>
      <c r="O950" s="138">
        <v>154</v>
      </c>
      <c r="P950" s="137">
        <v>0.154</v>
      </c>
      <c r="Q950" s="44"/>
      <c r="R950" s="44"/>
      <c r="S950" s="44"/>
      <c r="T950" s="44"/>
      <c r="U950" s="44"/>
      <c r="V950" s="44"/>
      <c r="W950" s="44"/>
    </row>
    <row r="951" spans="1:23" ht="36" x14ac:dyDescent="0.25">
      <c r="A951" s="185"/>
      <c r="B951" s="95" t="s">
        <v>335</v>
      </c>
      <c r="C951" s="47">
        <v>3</v>
      </c>
      <c r="D951" s="137">
        <v>1.4999999999999999E-2</v>
      </c>
      <c r="E951" s="47">
        <v>8</v>
      </c>
      <c r="F951" s="137">
        <v>0.04</v>
      </c>
      <c r="G951" s="47">
        <v>9</v>
      </c>
      <c r="H951" s="137">
        <v>4.4999999999999998E-2</v>
      </c>
      <c r="I951" s="47">
        <v>8</v>
      </c>
      <c r="J951" s="137">
        <v>5.3333333333333337E-2</v>
      </c>
      <c r="K951" s="47">
        <v>21</v>
      </c>
      <c r="L951" s="137">
        <v>0.12352941176470589</v>
      </c>
      <c r="M951" s="47">
        <v>4</v>
      </c>
      <c r="N951" s="137">
        <v>0.05</v>
      </c>
      <c r="O951" s="138">
        <v>53</v>
      </c>
      <c r="P951" s="137">
        <v>5.2999999999999999E-2</v>
      </c>
      <c r="Q951" s="44"/>
      <c r="R951" s="44"/>
      <c r="S951" s="44"/>
      <c r="T951" s="44"/>
      <c r="U951" s="44"/>
      <c r="V951" s="44"/>
      <c r="W951" s="44"/>
    </row>
    <row r="952" spans="1:23" x14ac:dyDescent="0.25">
      <c r="A952" s="185"/>
      <c r="B952" s="95" t="s">
        <v>336</v>
      </c>
      <c r="C952" s="47">
        <v>99</v>
      </c>
      <c r="D952" s="137">
        <v>0.495</v>
      </c>
      <c r="E952" s="47">
        <v>87</v>
      </c>
      <c r="F952" s="137">
        <v>0.435</v>
      </c>
      <c r="G952" s="47">
        <v>75</v>
      </c>
      <c r="H952" s="137">
        <v>0.375</v>
      </c>
      <c r="I952" s="47">
        <v>58</v>
      </c>
      <c r="J952" s="137">
        <v>0.38666666666666666</v>
      </c>
      <c r="K952" s="47">
        <v>58</v>
      </c>
      <c r="L952" s="137">
        <v>0.3411764705882353</v>
      </c>
      <c r="M952" s="47">
        <v>30</v>
      </c>
      <c r="N952" s="137">
        <v>0.375</v>
      </c>
      <c r="O952" s="138">
        <v>407</v>
      </c>
      <c r="P952" s="137">
        <v>0.40699999999999997</v>
      </c>
      <c r="Q952" s="44"/>
      <c r="R952" s="44"/>
      <c r="S952" s="44"/>
      <c r="T952" s="44"/>
      <c r="U952" s="44"/>
      <c r="V952" s="44"/>
      <c r="W952" s="44"/>
    </row>
    <row r="953" spans="1:23" ht="24" x14ac:dyDescent="0.25">
      <c r="A953" s="185"/>
      <c r="B953" s="95" t="s">
        <v>337</v>
      </c>
      <c r="C953" s="47">
        <v>20</v>
      </c>
      <c r="D953" s="137">
        <v>0.1</v>
      </c>
      <c r="E953" s="47">
        <v>21</v>
      </c>
      <c r="F953" s="137">
        <v>0.105</v>
      </c>
      <c r="G953" s="47">
        <v>18</v>
      </c>
      <c r="H953" s="137">
        <v>0.09</v>
      </c>
      <c r="I953" s="47">
        <v>22</v>
      </c>
      <c r="J953" s="137">
        <v>0.14666666666666667</v>
      </c>
      <c r="K953" s="47">
        <v>15</v>
      </c>
      <c r="L953" s="137">
        <v>8.8235294117647065E-2</v>
      </c>
      <c r="M953" s="47">
        <v>12</v>
      </c>
      <c r="N953" s="137">
        <v>0.15</v>
      </c>
      <c r="O953" s="138">
        <v>108</v>
      </c>
      <c r="P953" s="137">
        <v>0.108</v>
      </c>
      <c r="Q953" s="44"/>
      <c r="R953" s="44"/>
      <c r="S953" s="44"/>
      <c r="T953" s="44"/>
      <c r="U953" s="44"/>
      <c r="V953" s="44"/>
      <c r="W953" s="44"/>
    </row>
    <row r="954" spans="1:23" x14ac:dyDescent="0.25">
      <c r="A954" s="185"/>
      <c r="B954" s="95" t="s">
        <v>338</v>
      </c>
      <c r="C954" s="47"/>
      <c r="D954" s="137">
        <v>0</v>
      </c>
      <c r="E954" s="47"/>
      <c r="F954" s="137">
        <v>0</v>
      </c>
      <c r="G954" s="47"/>
      <c r="H954" s="137">
        <v>0</v>
      </c>
      <c r="I954" s="47"/>
      <c r="J954" s="137">
        <v>0</v>
      </c>
      <c r="K954" s="47"/>
      <c r="L954" s="137">
        <v>0</v>
      </c>
      <c r="M954" s="47"/>
      <c r="N954" s="137">
        <v>0</v>
      </c>
      <c r="O954" s="138">
        <v>0</v>
      </c>
      <c r="P954" s="137">
        <v>0</v>
      </c>
      <c r="Q954" s="44"/>
      <c r="R954" s="44"/>
      <c r="S954" s="44"/>
      <c r="T954" s="44"/>
      <c r="U954" s="44"/>
      <c r="V954" s="44"/>
      <c r="W954" s="44"/>
    </row>
    <row r="955" spans="1:23" x14ac:dyDescent="0.25">
      <c r="A955" s="185"/>
      <c r="B955" s="125" t="s">
        <v>106</v>
      </c>
      <c r="C955" s="47">
        <v>20</v>
      </c>
      <c r="D955" s="137">
        <v>0.1</v>
      </c>
      <c r="E955" s="47">
        <v>45</v>
      </c>
      <c r="F955" s="137">
        <v>0.22500000000000001</v>
      </c>
      <c r="G955" s="47">
        <v>23</v>
      </c>
      <c r="H955" s="137">
        <v>0.115</v>
      </c>
      <c r="I955" s="47">
        <v>30</v>
      </c>
      <c r="J955" s="137">
        <v>0.2</v>
      </c>
      <c r="K955" s="47">
        <v>28</v>
      </c>
      <c r="L955" s="137">
        <v>0.16470588235294117</v>
      </c>
      <c r="M955" s="47">
        <v>13</v>
      </c>
      <c r="N955" s="137">
        <v>0.16250000000000001</v>
      </c>
      <c r="O955" s="138">
        <v>159</v>
      </c>
      <c r="P955" s="137">
        <v>0.159</v>
      </c>
      <c r="Q955" s="44"/>
      <c r="R955" s="44"/>
      <c r="S955" s="44"/>
      <c r="T955" s="44"/>
      <c r="U955" s="44"/>
      <c r="V955" s="44"/>
      <c r="W955" s="44"/>
    </row>
    <row r="956" spans="1:23" x14ac:dyDescent="0.25">
      <c r="A956" s="165" t="s">
        <v>0</v>
      </c>
      <c r="B956" s="186"/>
      <c r="C956" s="48">
        <v>200</v>
      </c>
      <c r="D956" s="137">
        <v>1</v>
      </c>
      <c r="E956" s="48">
        <v>200</v>
      </c>
      <c r="F956" s="137">
        <v>1</v>
      </c>
      <c r="G956" s="48">
        <v>200</v>
      </c>
      <c r="H956" s="137">
        <v>1</v>
      </c>
      <c r="I956" s="48">
        <v>150</v>
      </c>
      <c r="J956" s="137">
        <v>1</v>
      </c>
      <c r="K956" s="48">
        <v>170</v>
      </c>
      <c r="L956" s="137">
        <v>1</v>
      </c>
      <c r="M956" s="48">
        <v>80</v>
      </c>
      <c r="N956" s="137">
        <v>1</v>
      </c>
      <c r="O956" s="138">
        <v>1000</v>
      </c>
      <c r="P956" s="137">
        <v>1</v>
      </c>
      <c r="Q956" s="44"/>
      <c r="R956" s="44"/>
      <c r="S956" s="44"/>
      <c r="T956" s="44"/>
      <c r="U956" s="44"/>
      <c r="V956" s="44"/>
      <c r="W956" s="44"/>
    </row>
    <row r="957" spans="1:23" x14ac:dyDescent="0.25">
      <c r="A957" s="9"/>
      <c r="B957" s="9"/>
      <c r="C957" s="74"/>
      <c r="D957" s="11"/>
      <c r="E957" s="74"/>
      <c r="F957" s="11"/>
      <c r="G957" s="74"/>
      <c r="H957" s="11"/>
      <c r="I957" s="74"/>
      <c r="J957" s="11"/>
      <c r="K957" s="74"/>
      <c r="L957" s="11"/>
      <c r="M957" s="74"/>
      <c r="N957" s="11"/>
      <c r="O957" s="28"/>
      <c r="P957" s="11"/>
      <c r="Q957" s="44"/>
      <c r="R957" s="44"/>
      <c r="S957" s="44"/>
      <c r="T957" s="44"/>
      <c r="U957" s="44"/>
      <c r="V957" s="44"/>
      <c r="W957" s="44"/>
    </row>
    <row r="958" spans="1:23" x14ac:dyDescent="0.25">
      <c r="A958" s="9"/>
      <c r="B958" s="9"/>
      <c r="C958" s="74"/>
      <c r="D958" s="11"/>
      <c r="E958" s="74"/>
      <c r="F958" s="11"/>
      <c r="G958" s="74"/>
      <c r="H958" s="11"/>
      <c r="I958" s="74"/>
      <c r="J958" s="11"/>
      <c r="K958" s="74"/>
      <c r="L958" s="11"/>
      <c r="M958" s="74"/>
      <c r="N958" s="11"/>
      <c r="O958" s="28"/>
      <c r="P958" s="11"/>
      <c r="Q958" s="44"/>
      <c r="R958" s="44"/>
      <c r="S958" s="44"/>
      <c r="T958" s="44"/>
      <c r="U958" s="44"/>
      <c r="V958" s="44"/>
      <c r="W958" s="44"/>
    </row>
    <row r="959" spans="1:23" x14ac:dyDescent="0.25">
      <c r="A959" s="168"/>
      <c r="B959" s="187"/>
      <c r="C959" s="174" t="s">
        <v>1</v>
      </c>
      <c r="D959" s="175"/>
      <c r="E959" s="175"/>
      <c r="F959" s="175"/>
      <c r="G959" s="175"/>
      <c r="H959" s="175"/>
      <c r="I959" s="175"/>
      <c r="J959" s="175"/>
      <c r="K959" s="175"/>
      <c r="L959" s="175"/>
      <c r="M959" s="175"/>
      <c r="N959" s="176"/>
      <c r="O959" s="177" t="s">
        <v>0</v>
      </c>
      <c r="P959" s="177"/>
      <c r="Q959" s="44"/>
      <c r="R959" s="44"/>
      <c r="S959" s="44"/>
      <c r="T959" s="44"/>
      <c r="U959" s="44"/>
      <c r="V959" s="44"/>
      <c r="W959" s="44"/>
    </row>
    <row r="960" spans="1:23" x14ac:dyDescent="0.25">
      <c r="A960" s="170"/>
      <c r="B960" s="188"/>
      <c r="C960" s="174" t="s">
        <v>6</v>
      </c>
      <c r="D960" s="176"/>
      <c r="E960" s="174" t="s">
        <v>7</v>
      </c>
      <c r="F960" s="176"/>
      <c r="G960" s="174" t="s">
        <v>8</v>
      </c>
      <c r="H960" s="176"/>
      <c r="I960" s="174" t="s">
        <v>9</v>
      </c>
      <c r="J960" s="176"/>
      <c r="K960" s="174" t="s">
        <v>10</v>
      </c>
      <c r="L960" s="176"/>
      <c r="M960" s="174" t="s">
        <v>11</v>
      </c>
      <c r="N960" s="176"/>
      <c r="O960" s="177" t="s">
        <v>24</v>
      </c>
      <c r="P960" s="177" t="s">
        <v>5</v>
      </c>
      <c r="Q960" s="44"/>
      <c r="R960" s="44"/>
      <c r="S960" s="44"/>
      <c r="T960" s="44"/>
      <c r="U960" s="44"/>
      <c r="V960" s="44"/>
      <c r="W960" s="44"/>
    </row>
    <row r="961" spans="1:23" x14ac:dyDescent="0.25">
      <c r="A961" s="172"/>
      <c r="B961" s="189"/>
      <c r="C961" s="96" t="s">
        <v>24</v>
      </c>
      <c r="D961" s="96" t="s">
        <v>5</v>
      </c>
      <c r="E961" s="96" t="s">
        <v>24</v>
      </c>
      <c r="F961" s="96" t="s">
        <v>5</v>
      </c>
      <c r="G961" s="96" t="s">
        <v>24</v>
      </c>
      <c r="H961" s="96" t="s">
        <v>5</v>
      </c>
      <c r="I961" s="96" t="s">
        <v>24</v>
      </c>
      <c r="J961" s="96" t="s">
        <v>5</v>
      </c>
      <c r="K961" s="96" t="s">
        <v>24</v>
      </c>
      <c r="L961" s="96" t="s">
        <v>5</v>
      </c>
      <c r="M961" s="96" t="s">
        <v>24</v>
      </c>
      <c r="N961" s="96" t="s">
        <v>5</v>
      </c>
      <c r="O961" s="177"/>
      <c r="P961" s="177"/>
      <c r="Q961" s="44"/>
      <c r="R961" s="44"/>
      <c r="S961" s="44"/>
      <c r="T961" s="44"/>
      <c r="U961" s="44"/>
      <c r="V961" s="44"/>
      <c r="W961" s="44"/>
    </row>
    <row r="962" spans="1:23" x14ac:dyDescent="0.25">
      <c r="A962" s="184" t="s">
        <v>351</v>
      </c>
      <c r="B962" s="98" t="s">
        <v>342</v>
      </c>
      <c r="C962" s="1">
        <v>56.000000000000007</v>
      </c>
      <c r="D962" s="129">
        <v>0.28000000000000003</v>
      </c>
      <c r="E962" s="1">
        <v>61</v>
      </c>
      <c r="F962" s="135">
        <v>0.30499999999999999</v>
      </c>
      <c r="G962" s="1">
        <v>62</v>
      </c>
      <c r="H962" s="135">
        <v>0.31</v>
      </c>
      <c r="I962" s="1">
        <v>48</v>
      </c>
      <c r="J962" s="135">
        <v>0.32</v>
      </c>
      <c r="K962" s="1">
        <v>54</v>
      </c>
      <c r="L962" s="135">
        <v>0.31764705882352939</v>
      </c>
      <c r="M962" s="1">
        <v>22</v>
      </c>
      <c r="N962" s="135">
        <v>0.27500000000000002</v>
      </c>
      <c r="O962" s="43">
        <v>303</v>
      </c>
      <c r="P962" s="100">
        <v>0.30299999999999999</v>
      </c>
      <c r="Q962" s="44"/>
      <c r="R962" s="44"/>
      <c r="S962" s="44"/>
      <c r="T962" s="44"/>
      <c r="U962" s="44"/>
      <c r="V962" s="44"/>
      <c r="W962" s="44"/>
    </row>
    <row r="963" spans="1:23" x14ac:dyDescent="0.25">
      <c r="A963" s="185"/>
      <c r="B963" s="98" t="s">
        <v>343</v>
      </c>
      <c r="C963" s="1">
        <v>62</v>
      </c>
      <c r="D963" s="129">
        <v>0.31</v>
      </c>
      <c r="E963" s="1">
        <v>56.999999999999993</v>
      </c>
      <c r="F963" s="135">
        <v>0.28499999999999998</v>
      </c>
      <c r="G963" s="1">
        <v>56.999999999999993</v>
      </c>
      <c r="H963" s="135">
        <v>0.28499999999999998</v>
      </c>
      <c r="I963" s="1">
        <v>47</v>
      </c>
      <c r="J963" s="135">
        <v>0.31333333333333335</v>
      </c>
      <c r="K963" s="1">
        <v>46</v>
      </c>
      <c r="L963" s="135">
        <v>0.27058823529411763</v>
      </c>
      <c r="M963" s="1">
        <v>17</v>
      </c>
      <c r="N963" s="135">
        <v>0.21249999999999999</v>
      </c>
      <c r="O963" s="43">
        <v>286</v>
      </c>
      <c r="P963" s="100">
        <v>0.28599999999999998</v>
      </c>
      <c r="Q963" s="44"/>
      <c r="R963" s="44"/>
      <c r="S963" s="44"/>
      <c r="T963" s="44"/>
      <c r="U963" s="44"/>
      <c r="V963" s="44"/>
      <c r="W963" s="44"/>
    </row>
    <row r="964" spans="1:23" x14ac:dyDescent="0.25">
      <c r="A964" s="185"/>
      <c r="B964" s="98" t="s">
        <v>344</v>
      </c>
      <c r="C964" s="1">
        <v>25</v>
      </c>
      <c r="D964" s="129">
        <v>0.125</v>
      </c>
      <c r="E964" s="1">
        <v>30</v>
      </c>
      <c r="F964" s="135">
        <v>0.15</v>
      </c>
      <c r="G964" s="1">
        <v>35</v>
      </c>
      <c r="H964" s="135">
        <v>0.17499999999999999</v>
      </c>
      <c r="I964" s="1">
        <v>23</v>
      </c>
      <c r="J964" s="135">
        <v>0.15333333333333332</v>
      </c>
      <c r="K964" s="1">
        <v>27</v>
      </c>
      <c r="L964" s="135">
        <v>0.1588235294117647</v>
      </c>
      <c r="M964" s="1">
        <v>15</v>
      </c>
      <c r="N964" s="135">
        <v>0.1875</v>
      </c>
      <c r="O964" s="43">
        <v>155</v>
      </c>
      <c r="P964" s="100">
        <v>0.155</v>
      </c>
      <c r="Q964" s="44"/>
      <c r="R964" s="44"/>
      <c r="S964" s="44"/>
      <c r="T964" s="44"/>
      <c r="U964" s="44"/>
      <c r="V964" s="44"/>
      <c r="W964" s="44"/>
    </row>
    <row r="965" spans="1:23" x14ac:dyDescent="0.25">
      <c r="A965" s="185"/>
      <c r="B965" s="98" t="s">
        <v>345</v>
      </c>
      <c r="C965" s="1">
        <v>22</v>
      </c>
      <c r="D965" s="129">
        <v>0.11</v>
      </c>
      <c r="E965" s="1">
        <v>24</v>
      </c>
      <c r="F965" s="135">
        <v>0.12</v>
      </c>
      <c r="G965" s="1">
        <v>15</v>
      </c>
      <c r="H965" s="135">
        <v>7.4999999999999997E-2</v>
      </c>
      <c r="I965" s="1">
        <v>8</v>
      </c>
      <c r="J965" s="135">
        <v>5.3333333333333337E-2</v>
      </c>
      <c r="K965" s="1">
        <v>22.000000000000004</v>
      </c>
      <c r="L965" s="135">
        <v>0.12941176470588237</v>
      </c>
      <c r="M965" s="1">
        <v>10</v>
      </c>
      <c r="N965" s="135">
        <v>0.125</v>
      </c>
      <c r="O965" s="43">
        <v>101</v>
      </c>
      <c r="P965" s="100">
        <v>0.10100000000000001</v>
      </c>
      <c r="Q965" s="44"/>
      <c r="R965" s="44"/>
      <c r="S965" s="44"/>
      <c r="T965" s="44"/>
      <c r="U965" s="44"/>
      <c r="V965" s="44"/>
      <c r="W965" s="44"/>
    </row>
    <row r="966" spans="1:23" x14ac:dyDescent="0.25">
      <c r="A966" s="185"/>
      <c r="B966" s="98" t="s">
        <v>346</v>
      </c>
      <c r="C966" s="1">
        <v>15</v>
      </c>
      <c r="D966" s="129">
        <v>7.4999999999999997E-2</v>
      </c>
      <c r="E966" s="1">
        <v>11</v>
      </c>
      <c r="F966" s="135">
        <v>5.5E-2</v>
      </c>
      <c r="G966" s="1">
        <v>13</v>
      </c>
      <c r="H966" s="135">
        <v>6.5000000000000002E-2</v>
      </c>
      <c r="I966" s="1">
        <v>9</v>
      </c>
      <c r="J966" s="135">
        <v>0.06</v>
      </c>
      <c r="K966" s="1">
        <v>8</v>
      </c>
      <c r="L966" s="135">
        <v>4.7058823529411764E-2</v>
      </c>
      <c r="M966" s="1">
        <v>5</v>
      </c>
      <c r="N966" s="135">
        <v>6.25E-2</v>
      </c>
      <c r="O966" s="43">
        <v>61</v>
      </c>
      <c r="P966" s="100">
        <v>6.0999999999999999E-2</v>
      </c>
      <c r="Q966" s="44"/>
      <c r="R966" s="44"/>
      <c r="S966" s="44"/>
      <c r="T966" s="44"/>
      <c r="U966" s="44"/>
      <c r="V966" s="44"/>
      <c r="W966" s="44"/>
    </row>
    <row r="967" spans="1:23" x14ac:dyDescent="0.25">
      <c r="A967" s="185"/>
      <c r="B967" s="98" t="s">
        <v>347</v>
      </c>
      <c r="C967" s="1">
        <v>10</v>
      </c>
      <c r="D967" s="129">
        <v>0.05</v>
      </c>
      <c r="E967" s="1">
        <v>9</v>
      </c>
      <c r="F967" s="135">
        <v>4.4999999999999998E-2</v>
      </c>
      <c r="G967" s="1">
        <v>10</v>
      </c>
      <c r="H967" s="135">
        <v>0.05</v>
      </c>
      <c r="I967" s="1">
        <v>5</v>
      </c>
      <c r="J967" s="135">
        <v>3.3333333333333333E-2</v>
      </c>
      <c r="K967" s="1">
        <v>5</v>
      </c>
      <c r="L967" s="135">
        <v>2.9411764705882353E-2</v>
      </c>
      <c r="M967" s="1">
        <v>5</v>
      </c>
      <c r="N967" s="135">
        <v>6.25E-2</v>
      </c>
      <c r="O967" s="43">
        <v>44</v>
      </c>
      <c r="P967" s="100">
        <v>4.3999999999999997E-2</v>
      </c>
      <c r="Q967" s="44"/>
      <c r="R967" s="44"/>
      <c r="S967" s="44"/>
      <c r="T967" s="44"/>
      <c r="U967" s="44"/>
      <c r="V967" s="44"/>
      <c r="W967" s="44"/>
    </row>
    <row r="968" spans="1:23" x14ac:dyDescent="0.25">
      <c r="A968" s="185"/>
      <c r="B968" s="98" t="s">
        <v>348</v>
      </c>
      <c r="C968" s="1">
        <v>4</v>
      </c>
      <c r="D968" s="129">
        <v>0.02</v>
      </c>
      <c r="E968" s="1">
        <v>3</v>
      </c>
      <c r="F968" s="135">
        <v>1.4999999999999999E-2</v>
      </c>
      <c r="G968" s="1">
        <v>3</v>
      </c>
      <c r="H968" s="135">
        <v>1.4999999999999999E-2</v>
      </c>
      <c r="I968" s="1">
        <v>4</v>
      </c>
      <c r="J968" s="135">
        <v>2.6666666666666668E-2</v>
      </c>
      <c r="K968" s="1">
        <v>2</v>
      </c>
      <c r="L968" s="135">
        <v>1.1764705882352941E-2</v>
      </c>
      <c r="M968" s="1">
        <v>3</v>
      </c>
      <c r="N968" s="135">
        <v>3.7499999999999999E-2</v>
      </c>
      <c r="O968" s="43">
        <v>19</v>
      </c>
      <c r="P968" s="100">
        <v>1.9E-2</v>
      </c>
      <c r="Q968" s="44"/>
      <c r="R968" s="44"/>
      <c r="S968" s="44"/>
      <c r="T968" s="44"/>
      <c r="U968" s="44"/>
      <c r="V968" s="44"/>
      <c r="W968" s="44"/>
    </row>
    <row r="969" spans="1:23" x14ac:dyDescent="0.25">
      <c r="A969" s="185"/>
      <c r="B969" s="98" t="s">
        <v>349</v>
      </c>
      <c r="C969" s="1">
        <v>2</v>
      </c>
      <c r="D969" s="129">
        <v>0.01</v>
      </c>
      <c r="E969" s="1">
        <v>1</v>
      </c>
      <c r="F969" s="135">
        <v>5.0000000000000001E-3</v>
      </c>
      <c r="G969" s="1">
        <v>3</v>
      </c>
      <c r="H969" s="135">
        <v>1.4999999999999999E-2</v>
      </c>
      <c r="I969" s="1">
        <v>2</v>
      </c>
      <c r="J969" s="135">
        <v>1.3333333333333334E-2</v>
      </c>
      <c r="K969" s="1">
        <v>2</v>
      </c>
      <c r="L969" s="135">
        <v>1.1764705882352941E-2</v>
      </c>
      <c r="M969" s="1">
        <v>1</v>
      </c>
      <c r="N969" s="135">
        <v>1.2500000000000001E-2</v>
      </c>
      <c r="O969" s="43">
        <v>11</v>
      </c>
      <c r="P969" s="100">
        <v>1.0999999999999999E-2</v>
      </c>
      <c r="Q969" s="44"/>
      <c r="R969" s="44"/>
      <c r="S969" s="44"/>
      <c r="T969" s="44"/>
      <c r="U969" s="44"/>
      <c r="V969" s="44"/>
      <c r="W969" s="44"/>
    </row>
    <row r="970" spans="1:23" x14ac:dyDescent="0.25">
      <c r="A970" s="185"/>
      <c r="B970" s="98" t="s">
        <v>350</v>
      </c>
      <c r="C970" s="1">
        <v>2</v>
      </c>
      <c r="D970" s="129">
        <v>0.01</v>
      </c>
      <c r="E970" s="1">
        <v>3</v>
      </c>
      <c r="F970" s="135">
        <v>1.4999999999999999E-2</v>
      </c>
      <c r="G970" s="1">
        <v>1</v>
      </c>
      <c r="H970" s="135">
        <v>5.0000000000000001E-3</v>
      </c>
      <c r="I970" s="1">
        <v>2</v>
      </c>
      <c r="J970" s="135">
        <v>1.3333333333333334E-2</v>
      </c>
      <c r="K970" s="1">
        <v>2</v>
      </c>
      <c r="L970" s="135">
        <v>1.1764705882352941E-2</v>
      </c>
      <c r="M970" s="1">
        <v>1</v>
      </c>
      <c r="N970" s="135">
        <v>1.2500000000000001E-2</v>
      </c>
      <c r="O970" s="43">
        <v>11</v>
      </c>
      <c r="P970" s="100">
        <v>1.0999999999999999E-2</v>
      </c>
      <c r="Q970" s="44"/>
      <c r="R970" s="44"/>
      <c r="S970" s="44"/>
      <c r="T970" s="44"/>
      <c r="U970" s="44"/>
      <c r="V970" s="44"/>
      <c r="W970" s="44"/>
    </row>
    <row r="971" spans="1:23" x14ac:dyDescent="0.25">
      <c r="A971" s="185"/>
      <c r="B971" s="97" t="s">
        <v>106</v>
      </c>
      <c r="C971" s="1">
        <v>2</v>
      </c>
      <c r="D971" s="129">
        <v>0.01</v>
      </c>
      <c r="E971" s="1">
        <v>0</v>
      </c>
      <c r="F971" s="135">
        <v>0</v>
      </c>
      <c r="G971" s="1">
        <v>1</v>
      </c>
      <c r="H971" s="135">
        <v>5.0000000000000001E-3</v>
      </c>
      <c r="I971" s="1">
        <v>2</v>
      </c>
      <c r="J971" s="135">
        <v>1.3333333333333334E-2</v>
      </c>
      <c r="K971" s="1">
        <v>2</v>
      </c>
      <c r="L971" s="135">
        <v>1.1764705882352941E-2</v>
      </c>
      <c r="M971" s="1">
        <v>1</v>
      </c>
      <c r="N971" s="135">
        <v>1.2500000000000001E-2</v>
      </c>
      <c r="O971" s="43">
        <v>8</v>
      </c>
      <c r="P971" s="100">
        <v>8.0000000000000002E-3</v>
      </c>
      <c r="Q971" s="44"/>
      <c r="R971" s="44"/>
      <c r="S971" s="44"/>
      <c r="T971" s="44"/>
      <c r="U971" s="44"/>
      <c r="V971" s="44"/>
      <c r="W971" s="44"/>
    </row>
    <row r="972" spans="1:23" x14ac:dyDescent="0.25">
      <c r="A972" s="185"/>
      <c r="B972" s="97" t="s">
        <v>35</v>
      </c>
      <c r="C972" s="1">
        <v>0</v>
      </c>
      <c r="D972" s="129">
        <v>0</v>
      </c>
      <c r="E972" s="1">
        <v>1</v>
      </c>
      <c r="F972" s="135">
        <v>5.0000000000000001E-3</v>
      </c>
      <c r="G972" s="1">
        <v>0</v>
      </c>
      <c r="H972" s="135">
        <v>0</v>
      </c>
      <c r="I972" s="1">
        <v>0</v>
      </c>
      <c r="J972" s="135">
        <v>0</v>
      </c>
      <c r="K972" s="1">
        <v>0</v>
      </c>
      <c r="L972" s="135">
        <v>0</v>
      </c>
      <c r="M972" s="1">
        <v>0</v>
      </c>
      <c r="N972" s="135">
        <v>0</v>
      </c>
      <c r="O972" s="43">
        <v>1</v>
      </c>
      <c r="P972" s="100">
        <v>1E-3</v>
      </c>
      <c r="Q972" s="44"/>
      <c r="R972" s="44"/>
      <c r="S972" s="44"/>
      <c r="T972" s="44"/>
      <c r="U972" s="44"/>
      <c r="V972" s="44"/>
      <c r="W972" s="44"/>
    </row>
    <row r="973" spans="1:23" x14ac:dyDescent="0.25">
      <c r="A973" s="165" t="s">
        <v>0</v>
      </c>
      <c r="B973" s="186"/>
      <c r="C973" s="1">
        <v>200</v>
      </c>
      <c r="D973" s="100">
        <v>1</v>
      </c>
      <c r="E973" s="1">
        <v>200</v>
      </c>
      <c r="F973" s="100">
        <v>1</v>
      </c>
      <c r="G973" s="1">
        <v>200</v>
      </c>
      <c r="H973" s="100">
        <v>1</v>
      </c>
      <c r="I973" s="1">
        <v>150</v>
      </c>
      <c r="J973" s="100">
        <v>1</v>
      </c>
      <c r="K973" s="1">
        <v>170</v>
      </c>
      <c r="L973" s="100">
        <v>1</v>
      </c>
      <c r="M973" s="1">
        <v>80</v>
      </c>
      <c r="N973" s="100">
        <v>1</v>
      </c>
      <c r="O973" s="43">
        <v>1000</v>
      </c>
      <c r="P973" s="100">
        <v>1</v>
      </c>
      <c r="Q973" s="44"/>
      <c r="R973" s="44"/>
      <c r="S973" s="44"/>
      <c r="T973" s="44"/>
      <c r="U973" s="44"/>
      <c r="V973" s="44"/>
      <c r="W973" s="44"/>
    </row>
    <row r="974" spans="1:23" x14ac:dyDescent="0.25">
      <c r="A974" s="9"/>
      <c r="B974" s="9"/>
      <c r="C974" s="74"/>
      <c r="D974" s="11"/>
      <c r="E974" s="74"/>
      <c r="F974" s="11"/>
      <c r="G974" s="74"/>
      <c r="H974" s="11"/>
      <c r="I974" s="74"/>
      <c r="J974" s="11"/>
      <c r="K974" s="74"/>
      <c r="L974" s="11"/>
      <c r="M974" s="74"/>
      <c r="N974" s="11"/>
      <c r="O974" s="28"/>
      <c r="P974" s="11"/>
      <c r="Q974" s="44"/>
      <c r="R974" s="44"/>
      <c r="S974" s="44"/>
      <c r="T974" s="44"/>
      <c r="U974" s="44"/>
      <c r="V974" s="44"/>
      <c r="W974" s="44"/>
    </row>
    <row r="975" spans="1:23" x14ac:dyDescent="0.2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</row>
    <row r="976" spans="1:23" x14ac:dyDescent="0.25">
      <c r="A976" s="168"/>
      <c r="B976" s="169"/>
      <c r="C976" s="174" t="s">
        <v>1</v>
      </c>
      <c r="D976" s="175"/>
      <c r="E976" s="175"/>
      <c r="F976" s="175"/>
      <c r="G976" s="175"/>
      <c r="H976" s="175"/>
      <c r="I976" s="175"/>
      <c r="J976" s="175"/>
      <c r="K976" s="175"/>
      <c r="L976" s="175"/>
      <c r="M976" s="175"/>
      <c r="N976" s="176"/>
      <c r="O976" s="174" t="s">
        <v>0</v>
      </c>
      <c r="P976" s="176"/>
      <c r="Q976" s="44"/>
      <c r="R976" s="44"/>
      <c r="S976" s="44"/>
      <c r="T976" s="44"/>
      <c r="U976" s="44"/>
      <c r="V976" s="44"/>
      <c r="W976" s="44"/>
    </row>
    <row r="977" spans="1:23" x14ac:dyDescent="0.25">
      <c r="A977" s="170"/>
      <c r="B977" s="171"/>
      <c r="C977" s="174" t="s">
        <v>6</v>
      </c>
      <c r="D977" s="176"/>
      <c r="E977" s="174" t="s">
        <v>7</v>
      </c>
      <c r="F977" s="176"/>
      <c r="G977" s="174" t="s">
        <v>8</v>
      </c>
      <c r="H977" s="176"/>
      <c r="I977" s="174" t="s">
        <v>9</v>
      </c>
      <c r="J977" s="176"/>
      <c r="K977" s="174" t="s">
        <v>10</v>
      </c>
      <c r="L977" s="176"/>
      <c r="M977" s="174" t="s">
        <v>11</v>
      </c>
      <c r="N977" s="176"/>
      <c r="O977" s="179" t="s">
        <v>24</v>
      </c>
      <c r="P977" s="179" t="s">
        <v>5</v>
      </c>
      <c r="Q977" s="44"/>
      <c r="R977" s="44"/>
      <c r="S977" s="44"/>
      <c r="T977" s="44"/>
      <c r="U977" s="44"/>
      <c r="V977" s="44"/>
      <c r="W977" s="44"/>
    </row>
    <row r="978" spans="1:23" x14ac:dyDescent="0.25">
      <c r="A978" s="172"/>
      <c r="B978" s="173"/>
      <c r="C978" s="77" t="s">
        <v>24</v>
      </c>
      <c r="D978" s="77" t="s">
        <v>5</v>
      </c>
      <c r="E978" s="77" t="s">
        <v>24</v>
      </c>
      <c r="F978" s="77" t="s">
        <v>5</v>
      </c>
      <c r="G978" s="77" t="s">
        <v>24</v>
      </c>
      <c r="H978" s="77" t="s">
        <v>5</v>
      </c>
      <c r="I978" s="77" t="s">
        <v>24</v>
      </c>
      <c r="J978" s="77" t="s">
        <v>5</v>
      </c>
      <c r="K978" s="77" t="s">
        <v>24</v>
      </c>
      <c r="L978" s="77" t="s">
        <v>5</v>
      </c>
      <c r="M978" s="77" t="s">
        <v>24</v>
      </c>
      <c r="N978" s="77" t="s">
        <v>5</v>
      </c>
      <c r="O978" s="180"/>
      <c r="P978" s="180"/>
      <c r="Q978" s="44"/>
      <c r="R978" s="44"/>
      <c r="S978" s="44"/>
      <c r="T978" s="44"/>
      <c r="U978" s="44"/>
      <c r="V978" s="44"/>
      <c r="W978" s="44"/>
    </row>
    <row r="979" spans="1:23" x14ac:dyDescent="0.25">
      <c r="A979" s="184" t="s">
        <v>217</v>
      </c>
      <c r="B979" s="78" t="s">
        <v>22</v>
      </c>
      <c r="C979" s="1">
        <v>137</v>
      </c>
      <c r="D979" s="2">
        <v>0.68500000000000005</v>
      </c>
      <c r="E979" s="1">
        <v>159</v>
      </c>
      <c r="F979" s="2">
        <v>0.79500000000000004</v>
      </c>
      <c r="G979" s="1">
        <v>136</v>
      </c>
      <c r="H979" s="2">
        <v>0.68</v>
      </c>
      <c r="I979" s="1">
        <v>91</v>
      </c>
      <c r="J979" s="2">
        <v>0.60666666666666669</v>
      </c>
      <c r="K979" s="1">
        <v>100</v>
      </c>
      <c r="L979" s="2">
        <v>0.58823529411764708</v>
      </c>
      <c r="M979" s="1">
        <v>70</v>
      </c>
      <c r="N979" s="2">
        <v>0.875</v>
      </c>
      <c r="O979" s="43">
        <v>693</v>
      </c>
      <c r="P979" s="2">
        <v>0.69299999999999995</v>
      </c>
      <c r="Q979" s="44"/>
      <c r="R979" s="44"/>
      <c r="S979" s="44"/>
      <c r="T979" s="44"/>
      <c r="U979" s="44"/>
      <c r="V979" s="44"/>
      <c r="W979" s="44"/>
    </row>
    <row r="980" spans="1:23" x14ac:dyDescent="0.25">
      <c r="A980" s="185"/>
      <c r="B980" s="78" t="s">
        <v>23</v>
      </c>
      <c r="C980" s="47">
        <v>60</v>
      </c>
      <c r="D980" s="2">
        <v>0.3</v>
      </c>
      <c r="E980" s="47">
        <v>39</v>
      </c>
      <c r="F980" s="2">
        <v>0.19500000000000001</v>
      </c>
      <c r="G980" s="47">
        <v>55</v>
      </c>
      <c r="H980" s="2">
        <v>0.27500000000000002</v>
      </c>
      <c r="I980" s="47">
        <v>55</v>
      </c>
      <c r="J980" s="2">
        <v>0.36666666666666664</v>
      </c>
      <c r="K980" s="47">
        <v>65</v>
      </c>
      <c r="L980" s="2">
        <v>0.38235294117647056</v>
      </c>
      <c r="M980" s="47">
        <v>8</v>
      </c>
      <c r="N980" s="2">
        <v>0.1</v>
      </c>
      <c r="O980" s="43">
        <v>282</v>
      </c>
      <c r="P980" s="2">
        <v>0.28199999999999997</v>
      </c>
      <c r="Q980" s="44"/>
      <c r="R980" s="44"/>
      <c r="S980" s="44"/>
      <c r="T980" s="44"/>
      <c r="U980" s="44"/>
      <c r="V980" s="44"/>
      <c r="W980" s="44"/>
    </row>
    <row r="981" spans="1:23" x14ac:dyDescent="0.25">
      <c r="A981" s="185"/>
      <c r="B981" s="78" t="s">
        <v>35</v>
      </c>
      <c r="C981" s="47">
        <v>3</v>
      </c>
      <c r="D981" s="2">
        <v>1.4999999999999999E-2</v>
      </c>
      <c r="E981" s="47">
        <v>2</v>
      </c>
      <c r="F981" s="2">
        <v>0.01</v>
      </c>
      <c r="G981" s="47">
        <v>9</v>
      </c>
      <c r="H981" s="2">
        <v>4.4999999999999998E-2</v>
      </c>
      <c r="I981" s="47">
        <v>4</v>
      </c>
      <c r="J981" s="2">
        <v>2.6666666666666668E-2</v>
      </c>
      <c r="K981" s="47">
        <v>5</v>
      </c>
      <c r="L981" s="2">
        <v>2.9411764705882353E-2</v>
      </c>
      <c r="M981" s="47">
        <v>2</v>
      </c>
      <c r="N981" s="2">
        <v>2.5000000000000001E-2</v>
      </c>
      <c r="O981" s="43">
        <v>25</v>
      </c>
      <c r="P981" s="2">
        <v>2.5000000000000001E-2</v>
      </c>
      <c r="Q981" s="44"/>
      <c r="R981" s="44"/>
      <c r="S981" s="44"/>
      <c r="T981" s="44"/>
      <c r="U981" s="44"/>
      <c r="V981" s="44"/>
      <c r="W981" s="44"/>
    </row>
    <row r="982" spans="1:23" x14ac:dyDescent="0.25">
      <c r="A982" s="165" t="s">
        <v>0</v>
      </c>
      <c r="B982" s="166"/>
      <c r="C982" s="48">
        <v>200</v>
      </c>
      <c r="D982" s="2">
        <v>1</v>
      </c>
      <c r="E982" s="48">
        <v>200</v>
      </c>
      <c r="F982" s="2">
        <v>1</v>
      </c>
      <c r="G982" s="48">
        <v>200</v>
      </c>
      <c r="H982" s="2">
        <v>1</v>
      </c>
      <c r="I982" s="48">
        <v>150</v>
      </c>
      <c r="J982" s="2">
        <v>1</v>
      </c>
      <c r="K982" s="48">
        <v>170</v>
      </c>
      <c r="L982" s="2">
        <v>1</v>
      </c>
      <c r="M982" s="48">
        <v>80</v>
      </c>
      <c r="N982" s="2">
        <v>1</v>
      </c>
      <c r="O982" s="43">
        <v>1000</v>
      </c>
      <c r="P982" s="2">
        <v>1</v>
      </c>
      <c r="Q982" s="44"/>
      <c r="R982" s="44"/>
      <c r="S982" s="44"/>
      <c r="T982" s="44"/>
      <c r="U982" s="44"/>
      <c r="V982" s="44"/>
      <c r="W982" s="44"/>
    </row>
    <row r="983" spans="1:23" x14ac:dyDescent="0.2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</row>
    <row r="984" spans="1:23" x14ac:dyDescent="0.2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</row>
    <row r="985" spans="1:23" x14ac:dyDescent="0.25">
      <c r="A985" s="168"/>
      <c r="B985" s="169"/>
      <c r="C985" s="174" t="s">
        <v>1</v>
      </c>
      <c r="D985" s="175"/>
      <c r="E985" s="175"/>
      <c r="F985" s="175"/>
      <c r="G985" s="175"/>
      <c r="H985" s="175"/>
      <c r="I985" s="175"/>
      <c r="J985" s="175"/>
      <c r="K985" s="175"/>
      <c r="L985" s="175"/>
      <c r="M985" s="175"/>
      <c r="N985" s="176"/>
      <c r="O985" s="177" t="s">
        <v>0</v>
      </c>
      <c r="P985" s="177"/>
      <c r="Q985" s="44"/>
      <c r="R985" s="44"/>
      <c r="S985" s="44"/>
      <c r="T985" s="44"/>
      <c r="U985" s="44"/>
      <c r="V985" s="44"/>
      <c r="W985" s="44"/>
    </row>
    <row r="986" spans="1:23" x14ac:dyDescent="0.25">
      <c r="A986" s="170"/>
      <c r="B986" s="171"/>
      <c r="C986" s="174" t="s">
        <v>6</v>
      </c>
      <c r="D986" s="176"/>
      <c r="E986" s="174" t="s">
        <v>7</v>
      </c>
      <c r="F986" s="176"/>
      <c r="G986" s="174" t="s">
        <v>8</v>
      </c>
      <c r="H986" s="176"/>
      <c r="I986" s="174" t="s">
        <v>9</v>
      </c>
      <c r="J986" s="176"/>
      <c r="K986" s="174" t="s">
        <v>10</v>
      </c>
      <c r="L986" s="176"/>
      <c r="M986" s="174" t="s">
        <v>11</v>
      </c>
      <c r="N986" s="176"/>
      <c r="O986" s="177" t="s">
        <v>24</v>
      </c>
      <c r="P986" s="177" t="s">
        <v>5</v>
      </c>
      <c r="Q986" s="44"/>
      <c r="R986" s="44"/>
      <c r="S986" s="44"/>
      <c r="T986" s="44"/>
      <c r="U986" s="44"/>
      <c r="V986" s="44"/>
      <c r="W986" s="44"/>
    </row>
    <row r="987" spans="1:23" x14ac:dyDescent="0.25">
      <c r="A987" s="172"/>
      <c r="B987" s="173"/>
      <c r="C987" s="77" t="s">
        <v>24</v>
      </c>
      <c r="D987" s="77" t="s">
        <v>5</v>
      </c>
      <c r="E987" s="77" t="s">
        <v>24</v>
      </c>
      <c r="F987" s="77" t="s">
        <v>5</v>
      </c>
      <c r="G987" s="77" t="s">
        <v>24</v>
      </c>
      <c r="H987" s="77" t="s">
        <v>5</v>
      </c>
      <c r="I987" s="77" t="s">
        <v>24</v>
      </c>
      <c r="J987" s="77" t="s">
        <v>5</v>
      </c>
      <c r="K987" s="77" t="s">
        <v>24</v>
      </c>
      <c r="L987" s="77" t="s">
        <v>5</v>
      </c>
      <c r="M987" s="77" t="s">
        <v>24</v>
      </c>
      <c r="N987" s="77" t="s">
        <v>5</v>
      </c>
      <c r="O987" s="177"/>
      <c r="P987" s="177"/>
      <c r="Q987" s="44"/>
      <c r="R987" s="44"/>
      <c r="S987" s="44"/>
      <c r="T987" s="44"/>
      <c r="U987" s="44"/>
      <c r="V987" s="44"/>
      <c r="W987" s="44"/>
    </row>
    <row r="988" spans="1:23" x14ac:dyDescent="0.25">
      <c r="A988" s="184" t="s">
        <v>218</v>
      </c>
      <c r="B988" s="78" t="s">
        <v>22</v>
      </c>
      <c r="C988" s="1">
        <v>196</v>
      </c>
      <c r="D988" s="2">
        <v>0.98</v>
      </c>
      <c r="E988" s="1">
        <v>193</v>
      </c>
      <c r="F988" s="2">
        <v>0.96499999999999997</v>
      </c>
      <c r="G988" s="1">
        <v>161</v>
      </c>
      <c r="H988" s="2">
        <v>0.80500000000000005</v>
      </c>
      <c r="I988" s="1">
        <v>126</v>
      </c>
      <c r="J988" s="2">
        <v>0.84</v>
      </c>
      <c r="K988" s="1">
        <v>125</v>
      </c>
      <c r="L988" s="2">
        <v>0.73529411764705888</v>
      </c>
      <c r="M988" s="1">
        <v>60</v>
      </c>
      <c r="N988" s="2">
        <v>0.75</v>
      </c>
      <c r="O988" s="43">
        <v>861</v>
      </c>
      <c r="P988" s="2">
        <v>0.86099999999999999</v>
      </c>
      <c r="Q988" s="44"/>
      <c r="R988" s="44"/>
      <c r="S988" s="44"/>
      <c r="T988" s="44"/>
      <c r="U988" s="44"/>
      <c r="V988" s="44"/>
      <c r="W988" s="44"/>
    </row>
    <row r="989" spans="1:23" x14ac:dyDescent="0.25">
      <c r="A989" s="185"/>
      <c r="B989" s="78" t="s">
        <v>23</v>
      </c>
      <c r="C989" s="47">
        <v>4</v>
      </c>
      <c r="D989" s="2">
        <v>0.02</v>
      </c>
      <c r="E989" s="47">
        <v>7</v>
      </c>
      <c r="F989" s="2">
        <v>3.5000000000000003E-2</v>
      </c>
      <c r="G989" s="47">
        <v>36</v>
      </c>
      <c r="H989" s="2">
        <v>0.18</v>
      </c>
      <c r="I989" s="47">
        <v>22</v>
      </c>
      <c r="J989" s="2">
        <v>0.14666666666666667</v>
      </c>
      <c r="K989" s="47">
        <v>39</v>
      </c>
      <c r="L989" s="2">
        <v>0.22941176470588234</v>
      </c>
      <c r="M989" s="47">
        <v>18</v>
      </c>
      <c r="N989" s="2">
        <v>0.22500000000000001</v>
      </c>
      <c r="O989" s="43">
        <v>126</v>
      </c>
      <c r="P989" s="2">
        <v>0.126</v>
      </c>
      <c r="Q989" s="44"/>
      <c r="R989" s="44"/>
      <c r="S989" s="44"/>
      <c r="T989" s="44"/>
      <c r="U989" s="44"/>
      <c r="V989" s="44"/>
      <c r="W989" s="44"/>
    </row>
    <row r="990" spans="1:23" x14ac:dyDescent="0.25">
      <c r="A990" s="185"/>
      <c r="B990" s="78" t="s">
        <v>35</v>
      </c>
      <c r="C990" s="47"/>
      <c r="D990" s="2">
        <v>0</v>
      </c>
      <c r="E990" s="47"/>
      <c r="F990" s="2">
        <v>0</v>
      </c>
      <c r="G990" s="47">
        <v>3</v>
      </c>
      <c r="H990" s="2">
        <v>1.4999999999999999E-2</v>
      </c>
      <c r="I990" s="47">
        <v>2</v>
      </c>
      <c r="J990" s="2">
        <v>1.3333333333333334E-2</v>
      </c>
      <c r="K990" s="47">
        <v>6</v>
      </c>
      <c r="L990" s="2">
        <v>3.5294117647058823E-2</v>
      </c>
      <c r="M990" s="47">
        <v>2</v>
      </c>
      <c r="N990" s="2">
        <v>2.5000000000000001E-2</v>
      </c>
      <c r="O990" s="43">
        <v>13</v>
      </c>
      <c r="P990" s="2">
        <v>1.2999999999999999E-2</v>
      </c>
      <c r="Q990" s="44"/>
      <c r="R990" s="44"/>
      <c r="S990" s="44"/>
      <c r="T990" s="44"/>
      <c r="U990" s="44"/>
      <c r="V990" s="44"/>
      <c r="W990" s="44"/>
    </row>
    <row r="991" spans="1:23" x14ac:dyDescent="0.25">
      <c r="A991" s="165" t="s">
        <v>0</v>
      </c>
      <c r="B991" s="166"/>
      <c r="C991" s="48">
        <v>200</v>
      </c>
      <c r="D991" s="2">
        <v>1</v>
      </c>
      <c r="E991" s="48">
        <v>200</v>
      </c>
      <c r="F991" s="2">
        <v>1</v>
      </c>
      <c r="G991" s="48">
        <v>200</v>
      </c>
      <c r="H991" s="2">
        <v>1</v>
      </c>
      <c r="I991" s="48">
        <v>150</v>
      </c>
      <c r="J991" s="2">
        <v>1</v>
      </c>
      <c r="K991" s="48">
        <v>170</v>
      </c>
      <c r="L991" s="2">
        <v>1</v>
      </c>
      <c r="M991" s="48">
        <v>80</v>
      </c>
      <c r="N991" s="2">
        <v>1</v>
      </c>
      <c r="O991" s="43">
        <v>1000</v>
      </c>
      <c r="P991" s="2">
        <v>1</v>
      </c>
      <c r="Q991" s="44"/>
      <c r="R991" s="44"/>
      <c r="S991" s="44"/>
      <c r="T991" s="44"/>
      <c r="U991" s="44"/>
      <c r="V991" s="44"/>
      <c r="W991" s="44"/>
    </row>
    <row r="992" spans="1:23" x14ac:dyDescent="0.2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</row>
    <row r="993" spans="1:23" x14ac:dyDescent="0.2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</row>
    <row r="994" spans="1:23" x14ac:dyDescent="0.25">
      <c r="A994" s="168"/>
      <c r="B994" s="169"/>
      <c r="C994" s="174" t="s">
        <v>1</v>
      </c>
      <c r="D994" s="175"/>
      <c r="E994" s="175"/>
      <c r="F994" s="175"/>
      <c r="G994" s="175"/>
      <c r="H994" s="175"/>
      <c r="I994" s="175"/>
      <c r="J994" s="175"/>
      <c r="K994" s="175"/>
      <c r="L994" s="175"/>
      <c r="M994" s="175"/>
      <c r="N994" s="176"/>
      <c r="O994" s="177" t="s">
        <v>0</v>
      </c>
      <c r="P994" s="177"/>
      <c r="Q994" s="44"/>
      <c r="R994" s="44"/>
      <c r="S994" s="44"/>
      <c r="T994" s="44"/>
      <c r="U994" s="44"/>
      <c r="V994" s="44"/>
      <c r="W994" s="44"/>
    </row>
    <row r="995" spans="1:23" x14ac:dyDescent="0.25">
      <c r="A995" s="170"/>
      <c r="B995" s="171"/>
      <c r="C995" s="174" t="s">
        <v>6</v>
      </c>
      <c r="D995" s="176"/>
      <c r="E995" s="174" t="s">
        <v>7</v>
      </c>
      <c r="F995" s="176"/>
      <c r="G995" s="174" t="s">
        <v>8</v>
      </c>
      <c r="H995" s="176"/>
      <c r="I995" s="174" t="s">
        <v>9</v>
      </c>
      <c r="J995" s="176"/>
      <c r="K995" s="174" t="s">
        <v>10</v>
      </c>
      <c r="L995" s="176"/>
      <c r="M995" s="174" t="s">
        <v>11</v>
      </c>
      <c r="N995" s="176"/>
      <c r="O995" s="177" t="s">
        <v>24</v>
      </c>
      <c r="P995" s="177" t="s">
        <v>5</v>
      </c>
      <c r="Q995" s="44"/>
      <c r="R995" s="44"/>
      <c r="S995" s="44"/>
      <c r="T995" s="44"/>
      <c r="U995" s="44"/>
      <c r="V995" s="44"/>
      <c r="W995" s="44"/>
    </row>
    <row r="996" spans="1:23" x14ac:dyDescent="0.25">
      <c r="A996" s="172"/>
      <c r="B996" s="173"/>
      <c r="C996" s="77" t="s">
        <v>24</v>
      </c>
      <c r="D996" s="77" t="s">
        <v>5</v>
      </c>
      <c r="E996" s="77" t="s">
        <v>24</v>
      </c>
      <c r="F996" s="77" t="s">
        <v>5</v>
      </c>
      <c r="G996" s="77" t="s">
        <v>24</v>
      </c>
      <c r="H996" s="77" t="s">
        <v>5</v>
      </c>
      <c r="I996" s="77" t="s">
        <v>24</v>
      </c>
      <c r="J996" s="77" t="s">
        <v>5</v>
      </c>
      <c r="K996" s="77" t="s">
        <v>24</v>
      </c>
      <c r="L996" s="77" t="s">
        <v>5</v>
      </c>
      <c r="M996" s="77" t="s">
        <v>24</v>
      </c>
      <c r="N996" s="77" t="s">
        <v>5</v>
      </c>
      <c r="O996" s="177"/>
      <c r="P996" s="177"/>
      <c r="Q996" s="44"/>
      <c r="R996" s="44"/>
      <c r="S996" s="44"/>
      <c r="T996" s="44"/>
      <c r="U996" s="44"/>
      <c r="V996" s="44"/>
      <c r="W996" s="44"/>
    </row>
    <row r="997" spans="1:23" x14ac:dyDescent="0.25">
      <c r="A997" s="184" t="s">
        <v>219</v>
      </c>
      <c r="B997" s="78" t="s">
        <v>220</v>
      </c>
      <c r="C997" s="1">
        <v>25</v>
      </c>
      <c r="D997" s="2">
        <v>0.19</v>
      </c>
      <c r="E997" s="1">
        <v>32</v>
      </c>
      <c r="F997" s="2">
        <v>0.16</v>
      </c>
      <c r="G997" s="1">
        <v>17</v>
      </c>
      <c r="H997" s="2">
        <v>8.5000000000000006E-2</v>
      </c>
      <c r="I997" s="1">
        <v>11</v>
      </c>
      <c r="J997" s="2">
        <v>7.3333333333333334E-2</v>
      </c>
      <c r="K997" s="1">
        <v>15</v>
      </c>
      <c r="L997" s="2">
        <v>8.8235294117647065E-2</v>
      </c>
      <c r="M997" s="1">
        <v>10</v>
      </c>
      <c r="N997" s="2">
        <v>0.125</v>
      </c>
      <c r="O997" s="43">
        <v>110</v>
      </c>
      <c r="P997" s="2">
        <v>0.11</v>
      </c>
      <c r="Q997" s="44"/>
      <c r="R997" s="44"/>
      <c r="S997" s="44"/>
      <c r="T997" s="44"/>
      <c r="U997" s="44"/>
      <c r="V997" s="44"/>
      <c r="W997" s="44"/>
    </row>
    <row r="998" spans="1:23" ht="24" x14ac:dyDescent="0.25">
      <c r="A998" s="185"/>
      <c r="B998" s="78" t="s">
        <v>56</v>
      </c>
      <c r="C998" s="47">
        <v>5</v>
      </c>
      <c r="D998" s="2">
        <v>2.5000000000000001E-2</v>
      </c>
      <c r="E998" s="47">
        <v>12</v>
      </c>
      <c r="F998" s="2">
        <v>0.06</v>
      </c>
      <c r="G998" s="47">
        <v>22</v>
      </c>
      <c r="H998" s="2">
        <v>0.11</v>
      </c>
      <c r="I998" s="47">
        <v>17</v>
      </c>
      <c r="J998" s="2">
        <v>0.11333333333333333</v>
      </c>
      <c r="K998" s="47">
        <v>29</v>
      </c>
      <c r="L998" s="2">
        <v>0.17058823529411765</v>
      </c>
      <c r="M998" s="47">
        <v>11</v>
      </c>
      <c r="N998" s="2">
        <v>0.13750000000000001</v>
      </c>
      <c r="O998" s="43">
        <v>96</v>
      </c>
      <c r="P998" s="2">
        <v>9.6000000000000002E-2</v>
      </c>
      <c r="Q998" s="44"/>
      <c r="R998" s="44"/>
      <c r="S998" s="44"/>
      <c r="T998" s="44"/>
      <c r="U998" s="44"/>
      <c r="V998" s="44"/>
      <c r="W998" s="44"/>
    </row>
    <row r="999" spans="1:23" ht="24" x14ac:dyDescent="0.25">
      <c r="A999" s="185"/>
      <c r="B999" s="78" t="s">
        <v>221</v>
      </c>
      <c r="C999" s="47">
        <v>147</v>
      </c>
      <c r="D999" s="2">
        <v>0.73499999999999999</v>
      </c>
      <c r="E999" s="47">
        <v>138</v>
      </c>
      <c r="F999" s="2">
        <v>0.69</v>
      </c>
      <c r="G999" s="47">
        <v>142</v>
      </c>
      <c r="H999" s="2">
        <v>0.71</v>
      </c>
      <c r="I999" s="47">
        <v>115</v>
      </c>
      <c r="J999" s="2">
        <v>0.76666666666666672</v>
      </c>
      <c r="K999" s="47">
        <v>102</v>
      </c>
      <c r="L999" s="2">
        <v>0.6</v>
      </c>
      <c r="M999" s="47">
        <v>46</v>
      </c>
      <c r="N999" s="2">
        <v>0.57499999999999996</v>
      </c>
      <c r="O999" s="43">
        <v>690</v>
      </c>
      <c r="P999" s="2">
        <v>0.69</v>
      </c>
      <c r="Q999" s="44"/>
      <c r="R999" s="44"/>
      <c r="S999" s="44"/>
      <c r="T999" s="44"/>
      <c r="U999" s="44"/>
      <c r="V999" s="44"/>
      <c r="W999" s="44"/>
    </row>
    <row r="1000" spans="1:23" ht="24" x14ac:dyDescent="0.25">
      <c r="A1000" s="185"/>
      <c r="B1000" s="78" t="s">
        <v>222</v>
      </c>
      <c r="C1000" s="47">
        <v>21</v>
      </c>
      <c r="D1000" s="2">
        <v>0.105</v>
      </c>
      <c r="E1000" s="47">
        <v>12</v>
      </c>
      <c r="F1000" s="2">
        <v>0.06</v>
      </c>
      <c r="G1000" s="47">
        <v>12</v>
      </c>
      <c r="H1000" s="2">
        <v>0.06</v>
      </c>
      <c r="I1000" s="47">
        <v>7</v>
      </c>
      <c r="J1000" s="2">
        <v>4.6666666666666669E-2</v>
      </c>
      <c r="K1000" s="47">
        <v>21</v>
      </c>
      <c r="L1000" s="2">
        <v>0.12352941176470589</v>
      </c>
      <c r="M1000" s="47">
        <v>9</v>
      </c>
      <c r="N1000" s="2">
        <v>0.1125</v>
      </c>
      <c r="O1000" s="43">
        <v>82</v>
      </c>
      <c r="P1000" s="2">
        <v>8.2000000000000003E-2</v>
      </c>
      <c r="Q1000" s="44"/>
      <c r="R1000" s="44"/>
      <c r="S1000" s="44"/>
      <c r="T1000" s="44"/>
      <c r="U1000" s="44"/>
      <c r="V1000" s="44"/>
      <c r="W1000" s="44"/>
    </row>
    <row r="1001" spans="1:23" x14ac:dyDescent="0.25">
      <c r="A1001" s="185"/>
      <c r="B1001" s="78" t="s">
        <v>223</v>
      </c>
      <c r="C1001" s="47">
        <v>2</v>
      </c>
      <c r="D1001" s="2">
        <v>0.01</v>
      </c>
      <c r="E1001" s="47">
        <v>3</v>
      </c>
      <c r="F1001" s="2">
        <v>1.4999999999999999E-2</v>
      </c>
      <c r="G1001" s="47">
        <v>4</v>
      </c>
      <c r="H1001" s="2">
        <v>0.02</v>
      </c>
      <c r="I1001" s="47"/>
      <c r="J1001" s="2">
        <v>0</v>
      </c>
      <c r="K1001" s="47"/>
      <c r="L1001" s="2">
        <v>0</v>
      </c>
      <c r="M1001" s="47">
        <v>2</v>
      </c>
      <c r="N1001" s="2">
        <v>2.5000000000000001E-2</v>
      </c>
      <c r="O1001" s="43">
        <v>11</v>
      </c>
      <c r="P1001" s="2">
        <v>1.0999999999999999E-2</v>
      </c>
      <c r="Q1001" s="44"/>
      <c r="R1001" s="44"/>
      <c r="S1001" s="44"/>
      <c r="T1001" s="44"/>
      <c r="U1001" s="44"/>
      <c r="V1001" s="44"/>
      <c r="W1001" s="44"/>
    </row>
    <row r="1002" spans="1:23" x14ac:dyDescent="0.25">
      <c r="A1002" s="185"/>
      <c r="B1002" s="78" t="s">
        <v>224</v>
      </c>
      <c r="C1002" s="47"/>
      <c r="D1002" s="2">
        <v>0</v>
      </c>
      <c r="E1002" s="47"/>
      <c r="F1002" s="2">
        <v>0</v>
      </c>
      <c r="G1002" s="47"/>
      <c r="H1002" s="2">
        <v>0</v>
      </c>
      <c r="I1002" s="47"/>
      <c r="J1002" s="2">
        <v>0</v>
      </c>
      <c r="K1002" s="47"/>
      <c r="L1002" s="2">
        <v>0</v>
      </c>
      <c r="M1002" s="47"/>
      <c r="N1002" s="2">
        <v>0</v>
      </c>
      <c r="O1002" s="43">
        <v>0</v>
      </c>
      <c r="P1002" s="2">
        <v>0</v>
      </c>
      <c r="Q1002" s="44"/>
      <c r="R1002" s="44"/>
      <c r="S1002" s="44"/>
      <c r="T1002" s="44"/>
      <c r="U1002" s="44"/>
      <c r="V1002" s="44"/>
      <c r="W1002" s="44"/>
    </row>
    <row r="1003" spans="1:23" x14ac:dyDescent="0.25">
      <c r="A1003" s="185"/>
      <c r="B1003" s="78" t="s">
        <v>106</v>
      </c>
      <c r="C1003" s="47"/>
      <c r="D1003" s="2">
        <v>0</v>
      </c>
      <c r="E1003" s="47">
        <v>3</v>
      </c>
      <c r="F1003" s="2">
        <v>1.4999999999999999E-2</v>
      </c>
      <c r="G1003" s="47">
        <v>3</v>
      </c>
      <c r="H1003" s="2">
        <v>1.4999999999999999E-2</v>
      </c>
      <c r="I1003" s="47"/>
      <c r="J1003" s="2">
        <v>0</v>
      </c>
      <c r="K1003" s="47">
        <v>3</v>
      </c>
      <c r="L1003" s="2">
        <v>1.7647058823529412E-2</v>
      </c>
      <c r="M1003" s="47">
        <v>2</v>
      </c>
      <c r="N1003" s="2">
        <v>2.5000000000000001E-2</v>
      </c>
      <c r="O1003" s="43">
        <v>11</v>
      </c>
      <c r="P1003" s="2">
        <v>1.0999999999999999E-2</v>
      </c>
      <c r="Q1003" s="44"/>
      <c r="R1003" s="44"/>
      <c r="S1003" s="44"/>
      <c r="T1003" s="44"/>
      <c r="U1003" s="44"/>
      <c r="V1003" s="44"/>
      <c r="W1003" s="44"/>
    </row>
    <row r="1004" spans="1:23" x14ac:dyDescent="0.25">
      <c r="A1004" s="165" t="s">
        <v>0</v>
      </c>
      <c r="B1004" s="166"/>
      <c r="C1004" s="48">
        <v>200</v>
      </c>
      <c r="D1004" s="2">
        <v>1</v>
      </c>
      <c r="E1004" s="48">
        <v>200</v>
      </c>
      <c r="F1004" s="2">
        <v>1</v>
      </c>
      <c r="G1004" s="48">
        <v>200</v>
      </c>
      <c r="H1004" s="2">
        <v>1</v>
      </c>
      <c r="I1004" s="48">
        <v>150</v>
      </c>
      <c r="J1004" s="2">
        <v>1</v>
      </c>
      <c r="K1004" s="48">
        <v>170</v>
      </c>
      <c r="L1004" s="2">
        <v>1</v>
      </c>
      <c r="M1004" s="48">
        <v>80</v>
      </c>
      <c r="N1004" s="2">
        <v>1</v>
      </c>
      <c r="O1004" s="43">
        <v>1000</v>
      </c>
      <c r="P1004" s="2">
        <v>1</v>
      </c>
      <c r="Q1004" s="44"/>
      <c r="R1004" s="44"/>
      <c r="S1004" s="44"/>
      <c r="T1004" s="44"/>
      <c r="U1004" s="44"/>
      <c r="V1004" s="44"/>
      <c r="W1004" s="44"/>
    </row>
    <row r="1005" spans="1:23" x14ac:dyDescent="0.25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</row>
    <row r="1006" spans="1:23" x14ac:dyDescent="0.25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</row>
    <row r="1007" spans="1:23" x14ac:dyDescent="0.25">
      <c r="A1007" s="168"/>
      <c r="B1007" s="169"/>
      <c r="C1007" s="174" t="s">
        <v>1</v>
      </c>
      <c r="D1007" s="175"/>
      <c r="E1007" s="175"/>
      <c r="F1007" s="175"/>
      <c r="G1007" s="175"/>
      <c r="H1007" s="175"/>
      <c r="I1007" s="175"/>
      <c r="J1007" s="175"/>
      <c r="K1007" s="175"/>
      <c r="L1007" s="175"/>
      <c r="M1007" s="175"/>
      <c r="N1007" s="176"/>
      <c r="O1007" s="177" t="s">
        <v>0</v>
      </c>
      <c r="P1007" s="177"/>
      <c r="Q1007" s="44"/>
      <c r="R1007" s="44"/>
      <c r="S1007" s="44"/>
      <c r="T1007" s="44"/>
      <c r="U1007" s="44"/>
      <c r="V1007" s="44"/>
      <c r="W1007" s="44"/>
    </row>
    <row r="1008" spans="1:23" x14ac:dyDescent="0.25">
      <c r="A1008" s="170"/>
      <c r="B1008" s="171"/>
      <c r="C1008" s="174" t="s">
        <v>6</v>
      </c>
      <c r="D1008" s="176"/>
      <c r="E1008" s="174" t="s">
        <v>7</v>
      </c>
      <c r="F1008" s="176"/>
      <c r="G1008" s="174" t="s">
        <v>8</v>
      </c>
      <c r="H1008" s="176"/>
      <c r="I1008" s="174" t="s">
        <v>9</v>
      </c>
      <c r="J1008" s="176"/>
      <c r="K1008" s="174" t="s">
        <v>10</v>
      </c>
      <c r="L1008" s="176"/>
      <c r="M1008" s="174" t="s">
        <v>11</v>
      </c>
      <c r="N1008" s="176"/>
      <c r="O1008" s="177" t="s">
        <v>24</v>
      </c>
      <c r="P1008" s="177" t="s">
        <v>5</v>
      </c>
      <c r="Q1008" s="44"/>
      <c r="R1008" s="44"/>
      <c r="S1008" s="44"/>
      <c r="T1008" s="44"/>
      <c r="U1008" s="44"/>
      <c r="V1008" s="44"/>
      <c r="W1008" s="44"/>
    </row>
    <row r="1009" spans="1:23" x14ac:dyDescent="0.25">
      <c r="A1009" s="172"/>
      <c r="B1009" s="173"/>
      <c r="C1009" s="77" t="s">
        <v>24</v>
      </c>
      <c r="D1009" s="77" t="s">
        <v>5</v>
      </c>
      <c r="E1009" s="77" t="s">
        <v>24</v>
      </c>
      <c r="F1009" s="77" t="s">
        <v>5</v>
      </c>
      <c r="G1009" s="77" t="s">
        <v>24</v>
      </c>
      <c r="H1009" s="77" t="s">
        <v>5</v>
      </c>
      <c r="I1009" s="77" t="s">
        <v>24</v>
      </c>
      <c r="J1009" s="77" t="s">
        <v>5</v>
      </c>
      <c r="K1009" s="77" t="s">
        <v>24</v>
      </c>
      <c r="L1009" s="77" t="s">
        <v>5</v>
      </c>
      <c r="M1009" s="77" t="s">
        <v>24</v>
      </c>
      <c r="N1009" s="77" t="s">
        <v>5</v>
      </c>
      <c r="O1009" s="177"/>
      <c r="P1009" s="177"/>
      <c r="Q1009" s="44"/>
      <c r="R1009" s="44"/>
      <c r="S1009" s="44"/>
      <c r="T1009" s="44"/>
      <c r="U1009" s="44"/>
      <c r="V1009" s="44"/>
      <c r="W1009" s="44"/>
    </row>
    <row r="1010" spans="1:23" x14ac:dyDescent="0.25">
      <c r="A1010" s="184" t="s">
        <v>379</v>
      </c>
      <c r="B1010" s="78" t="s">
        <v>226</v>
      </c>
      <c r="C1010" s="1">
        <v>191</v>
      </c>
      <c r="D1010" s="2">
        <v>0.95499999999999996</v>
      </c>
      <c r="E1010" s="1">
        <v>189</v>
      </c>
      <c r="F1010" s="2">
        <v>0.94499999999999995</v>
      </c>
      <c r="G1010" s="1">
        <v>198</v>
      </c>
      <c r="H1010" s="2">
        <v>0.99</v>
      </c>
      <c r="I1010" s="1">
        <v>147</v>
      </c>
      <c r="J1010" s="2">
        <v>0.98</v>
      </c>
      <c r="K1010" s="1">
        <v>170</v>
      </c>
      <c r="L1010" s="2">
        <v>1</v>
      </c>
      <c r="M1010" s="1">
        <v>78</v>
      </c>
      <c r="N1010" s="2">
        <v>0.97499999999999998</v>
      </c>
      <c r="O1010" s="43">
        <v>973</v>
      </c>
      <c r="P1010" s="2">
        <v>0.97299999999999998</v>
      </c>
      <c r="Q1010" s="44"/>
      <c r="R1010" s="44"/>
      <c r="S1010" s="44"/>
      <c r="T1010" s="44"/>
      <c r="U1010" s="44"/>
      <c r="V1010" s="44"/>
      <c r="W1010" s="44"/>
    </row>
    <row r="1011" spans="1:23" x14ac:dyDescent="0.25">
      <c r="A1011" s="185"/>
      <c r="B1011" s="78" t="s">
        <v>227</v>
      </c>
      <c r="C1011" s="47">
        <v>3</v>
      </c>
      <c r="D1011" s="2">
        <v>1.4999999999999999E-2</v>
      </c>
      <c r="E1011" s="47">
        <v>5</v>
      </c>
      <c r="F1011" s="2">
        <v>2.5000000000000001E-2</v>
      </c>
      <c r="G1011" s="47"/>
      <c r="H1011" s="2">
        <v>0</v>
      </c>
      <c r="I1011" s="47">
        <v>3</v>
      </c>
      <c r="J1011" s="2">
        <v>0.02</v>
      </c>
      <c r="K1011" s="47"/>
      <c r="L1011" s="2">
        <v>0</v>
      </c>
      <c r="M1011" s="47"/>
      <c r="N1011" s="2">
        <v>0</v>
      </c>
      <c r="O1011" s="43">
        <v>11</v>
      </c>
      <c r="P1011" s="2">
        <v>1.0999999999999999E-2</v>
      </c>
      <c r="Q1011" s="44"/>
      <c r="R1011" s="44"/>
      <c r="S1011" s="44"/>
      <c r="T1011" s="44"/>
      <c r="U1011" s="44"/>
      <c r="V1011" s="44"/>
      <c r="W1011" s="44"/>
    </row>
    <row r="1012" spans="1:23" x14ac:dyDescent="0.25">
      <c r="A1012" s="185"/>
      <c r="B1012" s="78" t="s">
        <v>35</v>
      </c>
      <c r="C1012" s="47">
        <v>6</v>
      </c>
      <c r="D1012" s="2">
        <v>0.03</v>
      </c>
      <c r="E1012" s="47">
        <v>6</v>
      </c>
      <c r="F1012" s="2">
        <v>0.03</v>
      </c>
      <c r="G1012" s="47">
        <v>2</v>
      </c>
      <c r="H1012" s="2">
        <v>0.01</v>
      </c>
      <c r="I1012" s="47"/>
      <c r="J1012" s="2">
        <v>0</v>
      </c>
      <c r="K1012" s="47"/>
      <c r="L1012" s="2">
        <v>0</v>
      </c>
      <c r="M1012" s="47">
        <v>2</v>
      </c>
      <c r="N1012" s="2">
        <v>2.5000000000000001E-2</v>
      </c>
      <c r="O1012" s="43">
        <v>16</v>
      </c>
      <c r="P1012" s="2">
        <v>1.6E-2</v>
      </c>
      <c r="Q1012" s="44"/>
      <c r="R1012" s="44"/>
      <c r="S1012" s="44"/>
      <c r="T1012" s="44"/>
      <c r="U1012" s="44"/>
      <c r="V1012" s="44"/>
      <c r="W1012" s="44"/>
    </row>
    <row r="1013" spans="1:23" x14ac:dyDescent="0.25">
      <c r="A1013" s="165" t="s">
        <v>0</v>
      </c>
      <c r="B1013" s="166"/>
      <c r="C1013" s="48">
        <v>200</v>
      </c>
      <c r="D1013" s="2">
        <v>1</v>
      </c>
      <c r="E1013" s="48">
        <v>200</v>
      </c>
      <c r="F1013" s="2">
        <v>1</v>
      </c>
      <c r="G1013" s="48">
        <v>200</v>
      </c>
      <c r="H1013" s="2">
        <v>1</v>
      </c>
      <c r="I1013" s="48">
        <v>150</v>
      </c>
      <c r="J1013" s="2">
        <v>1</v>
      </c>
      <c r="K1013" s="48">
        <v>170</v>
      </c>
      <c r="L1013" s="2">
        <v>1</v>
      </c>
      <c r="M1013" s="48">
        <v>80</v>
      </c>
      <c r="N1013" s="2">
        <v>1</v>
      </c>
      <c r="O1013" s="43">
        <v>1000</v>
      </c>
      <c r="P1013" s="2">
        <v>1</v>
      </c>
      <c r="Q1013" s="44"/>
      <c r="R1013" s="44"/>
      <c r="S1013" s="44"/>
      <c r="T1013" s="44"/>
      <c r="U1013" s="44"/>
      <c r="V1013" s="44"/>
      <c r="W1013" s="44"/>
    </row>
    <row r="1014" spans="1:23" x14ac:dyDescent="0.25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</row>
    <row r="1015" spans="1:23" x14ac:dyDescent="0.25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</row>
    <row r="1016" spans="1:23" x14ac:dyDescent="0.25">
      <c r="A1016" s="168"/>
      <c r="B1016" s="169"/>
      <c r="C1016" s="174" t="s">
        <v>1</v>
      </c>
      <c r="D1016" s="175"/>
      <c r="E1016" s="175"/>
      <c r="F1016" s="175"/>
      <c r="G1016" s="175"/>
      <c r="H1016" s="175"/>
      <c r="I1016" s="175"/>
      <c r="J1016" s="175"/>
      <c r="K1016" s="175"/>
      <c r="L1016" s="175"/>
      <c r="M1016" s="175"/>
      <c r="N1016" s="176"/>
      <c r="O1016" s="177" t="s">
        <v>0</v>
      </c>
      <c r="P1016" s="177"/>
      <c r="Q1016" s="44"/>
      <c r="R1016" s="44"/>
      <c r="S1016" s="44"/>
      <c r="T1016" s="44"/>
      <c r="U1016" s="44"/>
      <c r="V1016" s="44"/>
      <c r="W1016" s="44"/>
    </row>
    <row r="1017" spans="1:23" x14ac:dyDescent="0.25">
      <c r="A1017" s="170"/>
      <c r="B1017" s="171"/>
      <c r="C1017" s="174" t="s">
        <v>6</v>
      </c>
      <c r="D1017" s="176"/>
      <c r="E1017" s="174" t="s">
        <v>7</v>
      </c>
      <c r="F1017" s="176"/>
      <c r="G1017" s="174" t="s">
        <v>8</v>
      </c>
      <c r="H1017" s="176"/>
      <c r="I1017" s="174" t="s">
        <v>9</v>
      </c>
      <c r="J1017" s="176"/>
      <c r="K1017" s="174" t="s">
        <v>10</v>
      </c>
      <c r="L1017" s="176"/>
      <c r="M1017" s="174" t="s">
        <v>11</v>
      </c>
      <c r="N1017" s="176"/>
      <c r="O1017" s="177" t="s">
        <v>24</v>
      </c>
      <c r="P1017" s="177" t="s">
        <v>5</v>
      </c>
      <c r="Q1017" s="44"/>
      <c r="R1017" s="44"/>
      <c r="S1017" s="44"/>
      <c r="T1017" s="44"/>
      <c r="U1017" s="44"/>
      <c r="V1017" s="44"/>
      <c r="W1017" s="44"/>
    </row>
    <row r="1018" spans="1:23" x14ac:dyDescent="0.25">
      <c r="A1018" s="172"/>
      <c r="B1018" s="173"/>
      <c r="C1018" s="77" t="s">
        <v>24</v>
      </c>
      <c r="D1018" s="77" t="s">
        <v>5</v>
      </c>
      <c r="E1018" s="77" t="s">
        <v>24</v>
      </c>
      <c r="F1018" s="77" t="s">
        <v>5</v>
      </c>
      <c r="G1018" s="77" t="s">
        <v>24</v>
      </c>
      <c r="H1018" s="77" t="s">
        <v>5</v>
      </c>
      <c r="I1018" s="77" t="s">
        <v>24</v>
      </c>
      <c r="J1018" s="77" t="s">
        <v>5</v>
      </c>
      <c r="K1018" s="77" t="s">
        <v>24</v>
      </c>
      <c r="L1018" s="77" t="s">
        <v>5</v>
      </c>
      <c r="M1018" s="77" t="s">
        <v>24</v>
      </c>
      <c r="N1018" s="77" t="s">
        <v>5</v>
      </c>
      <c r="O1018" s="177"/>
      <c r="P1018" s="177"/>
      <c r="Q1018" s="44"/>
      <c r="R1018" s="44"/>
      <c r="S1018" s="44"/>
      <c r="T1018" s="44"/>
      <c r="U1018" s="44"/>
      <c r="V1018" s="44"/>
      <c r="W1018" s="44"/>
    </row>
    <row r="1019" spans="1:23" x14ac:dyDescent="0.25">
      <c r="A1019" s="184" t="s">
        <v>228</v>
      </c>
      <c r="B1019" s="78" t="s">
        <v>229</v>
      </c>
      <c r="C1019" s="1">
        <v>102</v>
      </c>
      <c r="D1019" s="2">
        <v>0.51</v>
      </c>
      <c r="E1019" s="1">
        <v>93</v>
      </c>
      <c r="F1019" s="2">
        <v>0.46500000000000002</v>
      </c>
      <c r="G1019" s="1">
        <v>142</v>
      </c>
      <c r="H1019" s="2">
        <v>0.71</v>
      </c>
      <c r="I1019" s="1">
        <v>82</v>
      </c>
      <c r="J1019" s="2">
        <v>0.54666666666666663</v>
      </c>
      <c r="K1019" s="1">
        <v>73</v>
      </c>
      <c r="L1019" s="2">
        <v>0.42941176470588233</v>
      </c>
      <c r="M1019" s="1">
        <v>38</v>
      </c>
      <c r="N1019" s="2">
        <v>0.47499999999999998</v>
      </c>
      <c r="O1019" s="43">
        <v>530</v>
      </c>
      <c r="P1019" s="2">
        <v>0.53</v>
      </c>
      <c r="Q1019" s="44"/>
      <c r="R1019" s="44"/>
      <c r="S1019" s="44"/>
      <c r="T1019" s="44"/>
      <c r="U1019" s="44"/>
      <c r="V1019" s="44"/>
      <c r="W1019" s="44"/>
    </row>
    <row r="1020" spans="1:23" ht="24" x14ac:dyDescent="0.25">
      <c r="A1020" s="185"/>
      <c r="B1020" s="78" t="s">
        <v>230</v>
      </c>
      <c r="C1020" s="47">
        <v>88</v>
      </c>
      <c r="D1020" s="2">
        <v>0.44</v>
      </c>
      <c r="E1020" s="47">
        <v>89</v>
      </c>
      <c r="F1020" s="2">
        <v>0.44500000000000001</v>
      </c>
      <c r="G1020" s="47">
        <v>44</v>
      </c>
      <c r="H1020" s="2">
        <v>0.22</v>
      </c>
      <c r="I1020" s="47">
        <v>55</v>
      </c>
      <c r="J1020" s="2">
        <v>0.36666666666666664</v>
      </c>
      <c r="K1020" s="47">
        <v>69</v>
      </c>
      <c r="L1020" s="2">
        <v>0.40588235294117647</v>
      </c>
      <c r="M1020" s="47">
        <v>21</v>
      </c>
      <c r="N1020" s="2">
        <v>0.26250000000000001</v>
      </c>
      <c r="O1020" s="43">
        <v>366</v>
      </c>
      <c r="P1020" s="2">
        <v>0.36599999999999999</v>
      </c>
      <c r="Q1020" s="44"/>
      <c r="R1020" s="44"/>
      <c r="S1020" s="44"/>
      <c r="T1020" s="44"/>
      <c r="U1020" s="44"/>
      <c r="V1020" s="44"/>
      <c r="W1020" s="44"/>
    </row>
    <row r="1021" spans="1:23" x14ac:dyDescent="0.25">
      <c r="A1021" s="185"/>
      <c r="B1021" s="78" t="s">
        <v>35</v>
      </c>
      <c r="C1021" s="47">
        <v>10</v>
      </c>
      <c r="D1021" s="2">
        <v>0.05</v>
      </c>
      <c r="E1021" s="47">
        <v>18</v>
      </c>
      <c r="F1021" s="2">
        <v>0.09</v>
      </c>
      <c r="G1021" s="47">
        <v>14</v>
      </c>
      <c r="H1021" s="2">
        <v>7.0000000000000007E-2</v>
      </c>
      <c r="I1021" s="47">
        <v>13</v>
      </c>
      <c r="J1021" s="2">
        <v>8.666666666666667E-2</v>
      </c>
      <c r="K1021" s="47">
        <v>28</v>
      </c>
      <c r="L1021" s="2">
        <v>0.16470588235294117</v>
      </c>
      <c r="M1021" s="47">
        <v>21</v>
      </c>
      <c r="N1021" s="2">
        <v>0.26250000000000001</v>
      </c>
      <c r="O1021" s="43">
        <v>104</v>
      </c>
      <c r="P1021" s="2">
        <v>0.104</v>
      </c>
      <c r="Q1021" s="44"/>
      <c r="R1021" s="44"/>
      <c r="S1021" s="44"/>
      <c r="T1021" s="44"/>
      <c r="U1021" s="44"/>
      <c r="V1021" s="44"/>
      <c r="W1021" s="44"/>
    </row>
    <row r="1022" spans="1:23" x14ac:dyDescent="0.25">
      <c r="A1022" s="165" t="s">
        <v>0</v>
      </c>
      <c r="B1022" s="166"/>
      <c r="C1022" s="48">
        <v>200</v>
      </c>
      <c r="D1022" s="2">
        <v>1</v>
      </c>
      <c r="E1022" s="48">
        <v>200</v>
      </c>
      <c r="F1022" s="2">
        <v>1</v>
      </c>
      <c r="G1022" s="48">
        <v>200</v>
      </c>
      <c r="H1022" s="2">
        <v>1</v>
      </c>
      <c r="I1022" s="48">
        <v>150</v>
      </c>
      <c r="J1022" s="2">
        <v>1</v>
      </c>
      <c r="K1022" s="48">
        <v>170</v>
      </c>
      <c r="L1022" s="2">
        <v>1</v>
      </c>
      <c r="M1022" s="48">
        <v>80</v>
      </c>
      <c r="N1022" s="2">
        <v>1</v>
      </c>
      <c r="O1022" s="43">
        <v>1000</v>
      </c>
      <c r="P1022" s="2">
        <v>1</v>
      </c>
      <c r="Q1022" s="44"/>
      <c r="R1022" s="44"/>
      <c r="S1022" s="44"/>
      <c r="T1022" s="44"/>
      <c r="U1022" s="44"/>
      <c r="V1022" s="44"/>
      <c r="W1022" s="44"/>
    </row>
    <row r="1023" spans="1:23" x14ac:dyDescent="0.25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</row>
    <row r="1024" spans="1:23" x14ac:dyDescent="0.25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</row>
    <row r="1025" spans="1:23" x14ac:dyDescent="0.25">
      <c r="A1025" s="168"/>
      <c r="B1025" s="169"/>
      <c r="C1025" s="174" t="s">
        <v>1</v>
      </c>
      <c r="D1025" s="175"/>
      <c r="E1025" s="175"/>
      <c r="F1025" s="175"/>
      <c r="G1025" s="175"/>
      <c r="H1025" s="175"/>
      <c r="I1025" s="175"/>
      <c r="J1025" s="175"/>
      <c r="K1025" s="175"/>
      <c r="L1025" s="175"/>
      <c r="M1025" s="175"/>
      <c r="N1025" s="176"/>
      <c r="O1025" s="177" t="s">
        <v>0</v>
      </c>
      <c r="P1025" s="177"/>
      <c r="Q1025" s="44"/>
      <c r="R1025" s="44"/>
      <c r="S1025" s="44"/>
      <c r="T1025" s="44"/>
      <c r="U1025" s="44"/>
      <c r="V1025" s="44"/>
      <c r="W1025" s="44"/>
    </row>
    <row r="1026" spans="1:23" x14ac:dyDescent="0.25">
      <c r="A1026" s="170"/>
      <c r="B1026" s="171"/>
      <c r="C1026" s="174" t="s">
        <v>6</v>
      </c>
      <c r="D1026" s="176"/>
      <c r="E1026" s="174" t="s">
        <v>7</v>
      </c>
      <c r="F1026" s="176"/>
      <c r="G1026" s="174" t="s">
        <v>8</v>
      </c>
      <c r="H1026" s="176"/>
      <c r="I1026" s="174" t="s">
        <v>9</v>
      </c>
      <c r="J1026" s="176"/>
      <c r="K1026" s="174" t="s">
        <v>10</v>
      </c>
      <c r="L1026" s="176"/>
      <c r="M1026" s="174" t="s">
        <v>11</v>
      </c>
      <c r="N1026" s="176"/>
      <c r="O1026" s="177" t="s">
        <v>24</v>
      </c>
      <c r="P1026" s="177" t="s">
        <v>5</v>
      </c>
      <c r="Q1026" s="44"/>
      <c r="R1026" s="44"/>
      <c r="S1026" s="44"/>
      <c r="T1026" s="44"/>
      <c r="U1026" s="44"/>
      <c r="V1026" s="44"/>
      <c r="W1026" s="44"/>
    </row>
    <row r="1027" spans="1:23" x14ac:dyDescent="0.25">
      <c r="A1027" s="172"/>
      <c r="B1027" s="173"/>
      <c r="C1027" s="116" t="s">
        <v>24</v>
      </c>
      <c r="D1027" s="116" t="s">
        <v>5</v>
      </c>
      <c r="E1027" s="116" t="s">
        <v>24</v>
      </c>
      <c r="F1027" s="116" t="s">
        <v>5</v>
      </c>
      <c r="G1027" s="116" t="s">
        <v>24</v>
      </c>
      <c r="H1027" s="116" t="s">
        <v>5</v>
      </c>
      <c r="I1027" s="116" t="s">
        <v>24</v>
      </c>
      <c r="J1027" s="116" t="s">
        <v>5</v>
      </c>
      <c r="K1027" s="116" t="s">
        <v>24</v>
      </c>
      <c r="L1027" s="116" t="s">
        <v>5</v>
      </c>
      <c r="M1027" s="116" t="s">
        <v>24</v>
      </c>
      <c r="N1027" s="116" t="s">
        <v>5</v>
      </c>
      <c r="O1027" s="177"/>
      <c r="P1027" s="177"/>
      <c r="Q1027" s="44"/>
      <c r="R1027" s="44"/>
      <c r="S1027" s="44"/>
      <c r="T1027" s="44"/>
      <c r="U1027" s="44"/>
      <c r="V1027" s="44"/>
      <c r="W1027" s="44"/>
    </row>
    <row r="1028" spans="1:23" ht="72" x14ac:dyDescent="0.25">
      <c r="A1028" s="167" t="s">
        <v>369</v>
      </c>
      <c r="B1028" s="134" t="s">
        <v>353</v>
      </c>
      <c r="C1028" s="1">
        <v>78</v>
      </c>
      <c r="D1028" s="2">
        <v>0.21606648199445982</v>
      </c>
      <c r="E1028" s="1">
        <v>50</v>
      </c>
      <c r="F1028" s="2">
        <v>0.2183406113537118</v>
      </c>
      <c r="G1028" s="1">
        <v>32</v>
      </c>
      <c r="H1028" s="2">
        <v>0.11808118081180811</v>
      </c>
      <c r="I1028" s="1">
        <v>22</v>
      </c>
      <c r="J1028" s="2">
        <v>0.10232558139534884</v>
      </c>
      <c r="K1028" s="1">
        <v>29</v>
      </c>
      <c r="L1028" s="2">
        <v>0.13302752293577982</v>
      </c>
      <c r="M1028" s="1">
        <v>11</v>
      </c>
      <c r="N1028" s="2">
        <v>7.586206896551724E-2</v>
      </c>
      <c r="O1028" s="43">
        <v>222</v>
      </c>
      <c r="P1028" s="2">
        <v>0.15427380125086865</v>
      </c>
    </row>
    <row r="1029" spans="1:23" ht="72" x14ac:dyDescent="0.25">
      <c r="A1029" s="167"/>
      <c r="B1029" s="134" t="s">
        <v>370</v>
      </c>
      <c r="C1029" s="1">
        <v>39</v>
      </c>
      <c r="D1029" s="2">
        <v>0.10803324099722991</v>
      </c>
      <c r="E1029" s="1">
        <v>14</v>
      </c>
      <c r="F1029" s="2">
        <v>6.1135371179039298E-2</v>
      </c>
      <c r="G1029" s="1">
        <v>21</v>
      </c>
      <c r="H1029" s="2">
        <v>7.7490774907749083E-2</v>
      </c>
      <c r="I1029" s="1">
        <v>8</v>
      </c>
      <c r="J1029" s="2">
        <v>3.7209302325581395E-2</v>
      </c>
      <c r="K1029" s="1">
        <v>18</v>
      </c>
      <c r="L1029" s="2">
        <v>8.2568807339449546E-2</v>
      </c>
      <c r="M1029" s="1">
        <v>5</v>
      </c>
      <c r="N1029" s="2">
        <v>3.4482758620689655E-2</v>
      </c>
      <c r="O1029" s="43">
        <v>105</v>
      </c>
      <c r="P1029" s="2">
        <v>7.2967338429464901E-2</v>
      </c>
    </row>
    <row r="1030" spans="1:23" ht="48" x14ac:dyDescent="0.25">
      <c r="A1030" s="167"/>
      <c r="B1030" s="134" t="s">
        <v>373</v>
      </c>
      <c r="C1030" s="1">
        <v>21</v>
      </c>
      <c r="D1030" s="2">
        <v>5.817174515235457E-2</v>
      </c>
      <c r="E1030" s="1">
        <v>11</v>
      </c>
      <c r="F1030" s="2">
        <v>4.8034934497816595E-2</v>
      </c>
      <c r="G1030" s="1">
        <v>9</v>
      </c>
      <c r="H1030" s="2">
        <v>3.3210332103321034E-2</v>
      </c>
      <c r="I1030" s="1">
        <v>18</v>
      </c>
      <c r="J1030" s="2">
        <v>8.3720930232558138E-2</v>
      </c>
      <c r="K1030" s="1">
        <v>8</v>
      </c>
      <c r="L1030" s="2">
        <v>3.669724770642202E-2</v>
      </c>
      <c r="M1030" s="1">
        <v>9</v>
      </c>
      <c r="N1030" s="2">
        <v>6.2068965517241378E-2</v>
      </c>
      <c r="O1030" s="43">
        <v>76</v>
      </c>
      <c r="P1030" s="2">
        <v>5.2814454482279359E-2</v>
      </c>
    </row>
    <row r="1031" spans="1:23" ht="48" x14ac:dyDescent="0.25">
      <c r="A1031" s="167"/>
      <c r="B1031" s="134" t="s">
        <v>355</v>
      </c>
      <c r="C1031" s="1">
        <v>28</v>
      </c>
      <c r="D1031" s="2">
        <v>7.7562326869806089E-2</v>
      </c>
      <c r="E1031" s="1">
        <v>27</v>
      </c>
      <c r="F1031" s="2">
        <v>0.11790393013100436</v>
      </c>
      <c r="G1031" s="1">
        <v>17</v>
      </c>
      <c r="H1031" s="2">
        <v>6.273062730627306E-2</v>
      </c>
      <c r="I1031" s="1">
        <v>19</v>
      </c>
      <c r="J1031" s="2">
        <v>8.8372093023255813E-2</v>
      </c>
      <c r="K1031" s="1">
        <v>8</v>
      </c>
      <c r="L1031" s="2">
        <v>3.669724770642202E-2</v>
      </c>
      <c r="M1031" s="1">
        <v>3</v>
      </c>
      <c r="N1031" s="2">
        <v>2.0689655172413793E-2</v>
      </c>
      <c r="O1031" s="43">
        <v>102</v>
      </c>
      <c r="P1031" s="2">
        <v>7.0882557331480189E-2</v>
      </c>
    </row>
    <row r="1032" spans="1:23" ht="36" x14ac:dyDescent="0.25">
      <c r="A1032" s="167"/>
      <c r="B1032" s="134" t="s">
        <v>354</v>
      </c>
      <c r="C1032" s="1">
        <v>3</v>
      </c>
      <c r="D1032" s="2">
        <v>8.3102493074792248E-3</v>
      </c>
      <c r="E1032" s="1"/>
      <c r="F1032" s="2">
        <v>0</v>
      </c>
      <c r="G1032" s="1">
        <v>7</v>
      </c>
      <c r="H1032" s="2">
        <v>2.5830258302583026E-2</v>
      </c>
      <c r="I1032" s="1">
        <v>5</v>
      </c>
      <c r="J1032" s="2">
        <v>2.3255813953488372E-2</v>
      </c>
      <c r="K1032" s="1">
        <v>3</v>
      </c>
      <c r="L1032" s="2">
        <v>1.3761467889908258E-2</v>
      </c>
      <c r="M1032" s="1">
        <v>4</v>
      </c>
      <c r="N1032" s="2">
        <v>2.7586206896551724E-2</v>
      </c>
      <c r="O1032" s="43">
        <v>22</v>
      </c>
      <c r="P1032" s="2">
        <v>1.5288394718554551E-2</v>
      </c>
    </row>
    <row r="1033" spans="1:23" ht="48" x14ac:dyDescent="0.25">
      <c r="A1033" s="167"/>
      <c r="B1033" s="134" t="s">
        <v>378</v>
      </c>
      <c r="C1033" s="1">
        <v>4</v>
      </c>
      <c r="D1033" s="2">
        <v>1.1080332409972299E-2</v>
      </c>
      <c r="E1033" s="1">
        <v>4</v>
      </c>
      <c r="F1033" s="2">
        <v>1.7467248908296942E-2</v>
      </c>
      <c r="G1033" s="1">
        <v>16</v>
      </c>
      <c r="H1033" s="2">
        <v>5.9040590405904057E-2</v>
      </c>
      <c r="I1033" s="1">
        <v>3</v>
      </c>
      <c r="J1033" s="2">
        <v>1.3953488372093023E-2</v>
      </c>
      <c r="K1033" s="1">
        <v>11</v>
      </c>
      <c r="L1033" s="2">
        <v>5.0458715596330278E-2</v>
      </c>
      <c r="M1033" s="1"/>
      <c r="N1033" s="2">
        <v>0</v>
      </c>
      <c r="O1033" s="43">
        <v>38</v>
      </c>
      <c r="P1033" s="2">
        <v>2.640722724113968E-2</v>
      </c>
    </row>
    <row r="1034" spans="1:23" ht="48" x14ac:dyDescent="0.25">
      <c r="A1034" s="167"/>
      <c r="B1034" s="134" t="s">
        <v>356</v>
      </c>
      <c r="C1034" s="1">
        <v>22</v>
      </c>
      <c r="D1034" s="2">
        <v>6.0941828254847646E-2</v>
      </c>
      <c r="E1034" s="1">
        <v>15</v>
      </c>
      <c r="F1034" s="2">
        <v>6.5502183406113537E-2</v>
      </c>
      <c r="G1034" s="1">
        <v>13</v>
      </c>
      <c r="H1034" s="2">
        <v>4.797047970479705E-2</v>
      </c>
      <c r="I1034" s="1">
        <v>18</v>
      </c>
      <c r="J1034" s="2">
        <v>8.3720930232558138E-2</v>
      </c>
      <c r="K1034" s="1">
        <v>14</v>
      </c>
      <c r="L1034" s="2">
        <v>6.4220183486238536E-2</v>
      </c>
      <c r="M1034" s="1">
        <v>3</v>
      </c>
      <c r="N1034" s="2">
        <v>2.0689655172413793E-2</v>
      </c>
      <c r="O1034" s="43">
        <v>85</v>
      </c>
      <c r="P1034" s="2">
        <v>5.9068797776233493E-2</v>
      </c>
    </row>
    <row r="1035" spans="1:23" ht="24" x14ac:dyDescent="0.25">
      <c r="A1035" s="167"/>
      <c r="B1035" s="134" t="s">
        <v>358</v>
      </c>
      <c r="C1035" s="1">
        <v>45</v>
      </c>
      <c r="D1035" s="2">
        <v>0.12465373961218837</v>
      </c>
      <c r="E1035" s="1">
        <v>12</v>
      </c>
      <c r="F1035" s="2">
        <v>5.2401746724890827E-2</v>
      </c>
      <c r="G1035" s="1">
        <v>20</v>
      </c>
      <c r="H1035" s="2">
        <v>7.3800738007380073E-2</v>
      </c>
      <c r="I1035" s="1">
        <v>6</v>
      </c>
      <c r="J1035" s="2">
        <v>2.7906976744186046E-2</v>
      </c>
      <c r="K1035" s="1">
        <v>10</v>
      </c>
      <c r="L1035" s="2">
        <v>4.5871559633027525E-2</v>
      </c>
      <c r="M1035" s="1">
        <v>2</v>
      </c>
      <c r="N1035" s="2">
        <v>1.3793103448275862E-2</v>
      </c>
      <c r="O1035" s="43">
        <v>95</v>
      </c>
      <c r="P1035" s="2">
        <v>6.6018068102849201E-2</v>
      </c>
    </row>
    <row r="1036" spans="1:23" ht="48" x14ac:dyDescent="0.25">
      <c r="A1036" s="167"/>
      <c r="B1036" s="134" t="s">
        <v>359</v>
      </c>
      <c r="C1036" s="1">
        <v>17</v>
      </c>
      <c r="D1036" s="2">
        <v>4.7091412742382273E-2</v>
      </c>
      <c r="E1036" s="1">
        <v>6</v>
      </c>
      <c r="F1036" s="2">
        <v>2.6200873362445413E-2</v>
      </c>
      <c r="G1036" s="1">
        <v>11</v>
      </c>
      <c r="H1036" s="2">
        <v>4.0590405904059039E-2</v>
      </c>
      <c r="I1036" s="1">
        <v>4</v>
      </c>
      <c r="J1036" s="2">
        <v>1.8604651162790697E-2</v>
      </c>
      <c r="K1036" s="1">
        <v>4</v>
      </c>
      <c r="L1036" s="2">
        <v>1.834862385321101E-2</v>
      </c>
      <c r="M1036" s="1">
        <v>15</v>
      </c>
      <c r="N1036" s="2">
        <v>0.10344827586206896</v>
      </c>
      <c r="O1036" s="43">
        <v>57</v>
      </c>
      <c r="P1036" s="2">
        <v>3.9610840861709518E-2</v>
      </c>
    </row>
    <row r="1037" spans="1:23" ht="48" x14ac:dyDescent="0.25">
      <c r="A1037" s="167"/>
      <c r="B1037" s="134" t="s">
        <v>357</v>
      </c>
      <c r="C1037" s="1">
        <v>16</v>
      </c>
      <c r="D1037" s="2">
        <v>4.4321329639889197E-2</v>
      </c>
      <c r="E1037" s="1">
        <v>5</v>
      </c>
      <c r="F1037" s="2">
        <v>2.1834061135371178E-2</v>
      </c>
      <c r="G1037" s="1">
        <v>12</v>
      </c>
      <c r="H1037" s="2">
        <v>4.4280442804428041E-2</v>
      </c>
      <c r="I1037" s="1">
        <v>19</v>
      </c>
      <c r="J1037" s="2">
        <v>8.8372093023255813E-2</v>
      </c>
      <c r="K1037" s="1">
        <v>11</v>
      </c>
      <c r="L1037" s="2">
        <v>5.0458715596330278E-2</v>
      </c>
      <c r="M1037" s="1">
        <v>17</v>
      </c>
      <c r="N1037" s="2">
        <v>0.11724137931034483</v>
      </c>
      <c r="O1037" s="43">
        <v>80</v>
      </c>
      <c r="P1037" s="2">
        <v>5.5594162612925643E-2</v>
      </c>
    </row>
    <row r="1038" spans="1:23" ht="36" x14ac:dyDescent="0.25">
      <c r="A1038" s="167"/>
      <c r="B1038" s="134" t="s">
        <v>374</v>
      </c>
      <c r="C1038" s="1">
        <v>2</v>
      </c>
      <c r="D1038" s="2">
        <v>5.5401662049861496E-3</v>
      </c>
      <c r="E1038" s="1"/>
      <c r="F1038" s="2">
        <v>0</v>
      </c>
      <c r="G1038" s="1">
        <v>3</v>
      </c>
      <c r="H1038" s="2">
        <v>1.107011070110701E-2</v>
      </c>
      <c r="I1038" s="1"/>
      <c r="J1038" s="2">
        <v>0</v>
      </c>
      <c r="K1038" s="1"/>
      <c r="L1038" s="2">
        <v>0</v>
      </c>
      <c r="M1038" s="1">
        <v>10</v>
      </c>
      <c r="N1038" s="2">
        <v>6.8965517241379309E-2</v>
      </c>
      <c r="O1038" s="43">
        <v>15</v>
      </c>
      <c r="P1038" s="2">
        <v>1.0423905489923557E-2</v>
      </c>
    </row>
    <row r="1039" spans="1:23" ht="36" x14ac:dyDescent="0.25">
      <c r="A1039" s="167"/>
      <c r="B1039" s="134" t="s">
        <v>362</v>
      </c>
      <c r="C1039" s="1">
        <v>8</v>
      </c>
      <c r="D1039" s="2">
        <v>2.2160664819944598E-2</v>
      </c>
      <c r="E1039" s="1">
        <v>9</v>
      </c>
      <c r="F1039" s="2">
        <v>3.9301310043668124E-2</v>
      </c>
      <c r="G1039" s="1">
        <v>14</v>
      </c>
      <c r="H1039" s="2">
        <v>5.1660516605166053E-2</v>
      </c>
      <c r="I1039" s="1">
        <v>2</v>
      </c>
      <c r="J1039" s="2">
        <v>9.3023255813953487E-3</v>
      </c>
      <c r="K1039" s="1">
        <v>5</v>
      </c>
      <c r="L1039" s="2">
        <v>2.2935779816513763E-2</v>
      </c>
      <c r="M1039" s="1">
        <v>2</v>
      </c>
      <c r="N1039" s="2">
        <v>1.3793103448275862E-2</v>
      </c>
      <c r="O1039" s="43">
        <v>40</v>
      </c>
      <c r="P1039" s="2">
        <v>2.7797081306462822E-2</v>
      </c>
    </row>
    <row r="1040" spans="1:23" ht="36" x14ac:dyDescent="0.25">
      <c r="A1040" s="167"/>
      <c r="B1040" s="134" t="s">
        <v>363</v>
      </c>
      <c r="C1040" s="1">
        <v>16</v>
      </c>
      <c r="D1040" s="2">
        <v>4.4321329639889197E-2</v>
      </c>
      <c r="E1040" s="1">
        <v>20</v>
      </c>
      <c r="F1040" s="2">
        <v>8.7336244541484712E-2</v>
      </c>
      <c r="G1040" s="1">
        <v>11</v>
      </c>
      <c r="H1040" s="2">
        <v>4.0590405904059039E-2</v>
      </c>
      <c r="I1040" s="1">
        <v>19</v>
      </c>
      <c r="J1040" s="2">
        <v>8.8372093023255813E-2</v>
      </c>
      <c r="K1040" s="1">
        <v>12</v>
      </c>
      <c r="L1040" s="2">
        <v>5.5045871559633031E-2</v>
      </c>
      <c r="M1040" s="1">
        <v>6</v>
      </c>
      <c r="N1040" s="2">
        <v>4.1379310344827586E-2</v>
      </c>
      <c r="O1040" s="43">
        <v>84</v>
      </c>
      <c r="P1040" s="2">
        <v>5.8373870743571928E-2</v>
      </c>
    </row>
    <row r="1041" spans="1:16" ht="48" x14ac:dyDescent="0.25">
      <c r="A1041" s="167"/>
      <c r="B1041" s="134" t="s">
        <v>361</v>
      </c>
      <c r="C1041" s="1">
        <v>13</v>
      </c>
      <c r="D1041" s="2">
        <v>3.6011080332409975E-2</v>
      </c>
      <c r="E1041" s="1">
        <v>6</v>
      </c>
      <c r="F1041" s="2">
        <v>2.6200873362445413E-2</v>
      </c>
      <c r="G1041" s="1">
        <v>18</v>
      </c>
      <c r="H1041" s="2">
        <v>6.6420664206642069E-2</v>
      </c>
      <c r="I1041" s="1">
        <v>16</v>
      </c>
      <c r="J1041" s="2">
        <v>7.441860465116279E-2</v>
      </c>
      <c r="K1041" s="1">
        <v>14</v>
      </c>
      <c r="L1041" s="2">
        <v>6.4220183486238536E-2</v>
      </c>
      <c r="M1041" s="1">
        <v>5</v>
      </c>
      <c r="N1041" s="2">
        <v>3.4482758620689655E-2</v>
      </c>
      <c r="O1041" s="43">
        <v>72</v>
      </c>
      <c r="P1041" s="2">
        <v>5.0034746351633082E-2</v>
      </c>
    </row>
    <row r="1042" spans="1:16" ht="24" x14ac:dyDescent="0.25">
      <c r="A1042" s="167"/>
      <c r="B1042" s="134" t="s">
        <v>360</v>
      </c>
      <c r="C1042" s="1">
        <v>4</v>
      </c>
      <c r="D1042" s="2">
        <v>1.1080332409972299E-2</v>
      </c>
      <c r="E1042" s="1">
        <v>9</v>
      </c>
      <c r="F1042" s="2">
        <v>3.9301310043668124E-2</v>
      </c>
      <c r="G1042" s="1">
        <v>8</v>
      </c>
      <c r="H1042" s="2">
        <v>2.9520295202952029E-2</v>
      </c>
      <c r="I1042" s="1">
        <v>11</v>
      </c>
      <c r="J1042" s="2">
        <v>5.1162790697674418E-2</v>
      </c>
      <c r="K1042" s="1">
        <v>3</v>
      </c>
      <c r="L1042" s="2">
        <v>1.3761467889908258E-2</v>
      </c>
      <c r="M1042" s="1">
        <v>8</v>
      </c>
      <c r="N1042" s="2">
        <v>5.5172413793103448E-2</v>
      </c>
      <c r="O1042" s="43">
        <v>43</v>
      </c>
      <c r="P1042" s="2">
        <v>2.9881862404447533E-2</v>
      </c>
    </row>
    <row r="1043" spans="1:16" ht="60" x14ac:dyDescent="0.25">
      <c r="A1043" s="167"/>
      <c r="B1043" s="134" t="s">
        <v>365</v>
      </c>
      <c r="C1043" s="1">
        <v>9</v>
      </c>
      <c r="D1043" s="2">
        <v>2.4930747922437674E-2</v>
      </c>
      <c r="E1043" s="1">
        <v>12</v>
      </c>
      <c r="F1043" s="2">
        <v>5.2401746724890827E-2</v>
      </c>
      <c r="G1043" s="1">
        <v>10</v>
      </c>
      <c r="H1043" s="2">
        <v>3.6900369003690037E-2</v>
      </c>
      <c r="I1043" s="1">
        <v>19</v>
      </c>
      <c r="J1043" s="2">
        <v>8.8372093023255813E-2</v>
      </c>
      <c r="K1043" s="1">
        <v>15</v>
      </c>
      <c r="L1043" s="2">
        <v>6.8807339449541288E-2</v>
      </c>
      <c r="M1043" s="1">
        <v>12</v>
      </c>
      <c r="N1043" s="2">
        <v>8.2758620689655171E-2</v>
      </c>
      <c r="O1043" s="43">
        <v>77</v>
      </c>
      <c r="P1043" s="2">
        <v>5.3509381514940932E-2</v>
      </c>
    </row>
    <row r="1044" spans="1:16" ht="72" x14ac:dyDescent="0.25">
      <c r="A1044" s="167"/>
      <c r="B1044" s="134" t="s">
        <v>377</v>
      </c>
      <c r="C1044" s="1"/>
      <c r="D1044" s="2">
        <v>0</v>
      </c>
      <c r="E1044" s="1"/>
      <c r="F1044" s="2">
        <v>0</v>
      </c>
      <c r="G1044" s="1">
        <v>5</v>
      </c>
      <c r="H1044" s="2">
        <v>1.8450184501845018E-2</v>
      </c>
      <c r="I1044" s="1">
        <v>3</v>
      </c>
      <c r="J1044" s="2">
        <v>1.3953488372093023E-2</v>
      </c>
      <c r="K1044" s="1">
        <v>12</v>
      </c>
      <c r="L1044" s="2">
        <v>5.5045871559633031E-2</v>
      </c>
      <c r="M1044" s="1">
        <v>4</v>
      </c>
      <c r="N1044" s="2">
        <v>2.7586206896551724E-2</v>
      </c>
      <c r="O1044" s="43">
        <v>24</v>
      </c>
      <c r="P1044" s="2">
        <v>0</v>
      </c>
    </row>
    <row r="1045" spans="1:16" ht="24" x14ac:dyDescent="0.25">
      <c r="A1045" s="167"/>
      <c r="B1045" s="134" t="s">
        <v>375</v>
      </c>
      <c r="C1045" s="1"/>
      <c r="D1045" s="2">
        <v>0</v>
      </c>
      <c r="E1045" s="1"/>
      <c r="F1045" s="2">
        <v>0</v>
      </c>
      <c r="G1045" s="1">
        <v>2</v>
      </c>
      <c r="H1045" s="2">
        <v>7.3800738007380072E-3</v>
      </c>
      <c r="I1045" s="1"/>
      <c r="J1045" s="2">
        <v>0</v>
      </c>
      <c r="K1045" s="1">
        <v>2</v>
      </c>
      <c r="L1045" s="2">
        <v>9.1743119266055051E-3</v>
      </c>
      <c r="M1045" s="1">
        <v>1</v>
      </c>
      <c r="N1045" s="2">
        <v>6.8965517241379309E-3</v>
      </c>
      <c r="O1045" s="43">
        <v>5</v>
      </c>
      <c r="P1045" s="2">
        <v>0</v>
      </c>
    </row>
    <row r="1046" spans="1:16" ht="48" x14ac:dyDescent="0.25">
      <c r="A1046" s="167"/>
      <c r="B1046" s="134" t="s">
        <v>364</v>
      </c>
      <c r="C1046" s="1">
        <v>8</v>
      </c>
      <c r="D1046" s="2">
        <v>2.2160664819944598E-2</v>
      </c>
      <c r="E1046" s="1">
        <v>6</v>
      </c>
      <c r="F1046" s="2">
        <v>2.6200873362445413E-2</v>
      </c>
      <c r="G1046" s="1">
        <v>8</v>
      </c>
      <c r="H1046" s="2">
        <v>2.9520295202952029E-2</v>
      </c>
      <c r="I1046" s="1">
        <v>2</v>
      </c>
      <c r="J1046" s="2">
        <v>9.3023255813953487E-3</v>
      </c>
      <c r="K1046" s="1">
        <v>9</v>
      </c>
      <c r="L1046" s="2">
        <v>4.1284403669724773E-2</v>
      </c>
      <c r="M1046" s="1">
        <v>2</v>
      </c>
      <c r="N1046" s="2">
        <v>1.3793103448275862E-2</v>
      </c>
      <c r="O1046" s="43">
        <v>35</v>
      </c>
      <c r="P1046" s="2">
        <v>2.4322446143154968E-2</v>
      </c>
    </row>
    <row r="1047" spans="1:16" ht="48" x14ac:dyDescent="0.25">
      <c r="A1047" s="167"/>
      <c r="B1047" s="134" t="s">
        <v>376</v>
      </c>
      <c r="C1047" s="1"/>
      <c r="D1047" s="2">
        <v>0</v>
      </c>
      <c r="E1047" s="1"/>
      <c r="F1047" s="2">
        <v>0</v>
      </c>
      <c r="G1047" s="1">
        <v>1</v>
      </c>
      <c r="H1047" s="2">
        <v>3.6900369003690036E-3</v>
      </c>
      <c r="I1047" s="1">
        <v>4</v>
      </c>
      <c r="J1047" s="2">
        <v>1.8604651162790697E-2</v>
      </c>
      <c r="K1047" s="1">
        <v>2</v>
      </c>
      <c r="L1047" s="2">
        <v>9.1743119266055051E-3</v>
      </c>
      <c r="M1047" s="1">
        <v>3</v>
      </c>
      <c r="N1047" s="2">
        <v>2.0689655172413793E-2</v>
      </c>
      <c r="O1047" s="43">
        <v>10</v>
      </c>
      <c r="P1047" s="2">
        <v>0</v>
      </c>
    </row>
    <row r="1048" spans="1:16" ht="60" x14ac:dyDescent="0.25">
      <c r="A1048" s="167"/>
      <c r="B1048" s="134" t="s">
        <v>352</v>
      </c>
      <c r="C1048" s="1"/>
      <c r="D1048" s="2">
        <v>0</v>
      </c>
      <c r="E1048" s="1">
        <v>3</v>
      </c>
      <c r="F1048" s="2">
        <v>1.3100436681222707E-2</v>
      </c>
      <c r="G1048" s="1">
        <v>2</v>
      </c>
      <c r="H1048" s="2">
        <v>7.3800738007380072E-3</v>
      </c>
      <c r="I1048" s="1"/>
      <c r="J1048" s="2">
        <v>0</v>
      </c>
      <c r="K1048" s="1">
        <v>3</v>
      </c>
      <c r="L1048" s="2">
        <v>1.3761467889908258E-2</v>
      </c>
      <c r="M1048" s="1"/>
      <c r="N1048" s="2">
        <v>0</v>
      </c>
      <c r="O1048" s="43">
        <v>8</v>
      </c>
      <c r="P1048" s="2">
        <v>5.5594162612925642E-3</v>
      </c>
    </row>
    <row r="1049" spans="1:16" ht="24" x14ac:dyDescent="0.25">
      <c r="A1049" s="167"/>
      <c r="B1049" s="134" t="s">
        <v>371</v>
      </c>
      <c r="C1049" s="1"/>
      <c r="D1049" s="2">
        <v>0</v>
      </c>
      <c r="E1049" s="1"/>
      <c r="F1049" s="2">
        <v>0</v>
      </c>
      <c r="G1049" s="1"/>
      <c r="H1049" s="2">
        <v>0</v>
      </c>
      <c r="I1049" s="1"/>
      <c r="J1049" s="2">
        <v>0</v>
      </c>
      <c r="K1049" s="1">
        <v>3</v>
      </c>
      <c r="L1049" s="2">
        <v>1.3761467889908258E-2</v>
      </c>
      <c r="M1049" s="1"/>
      <c r="N1049" s="2">
        <v>0</v>
      </c>
      <c r="O1049" s="43">
        <v>3</v>
      </c>
      <c r="P1049" s="2">
        <v>2.0847810979847115E-3</v>
      </c>
    </row>
    <row r="1050" spans="1:16" ht="36" x14ac:dyDescent="0.25">
      <c r="A1050" s="167"/>
      <c r="B1050" s="134" t="s">
        <v>372</v>
      </c>
      <c r="C1050" s="1"/>
      <c r="D1050" s="2">
        <v>0</v>
      </c>
      <c r="E1050" s="1"/>
      <c r="F1050" s="2">
        <v>0</v>
      </c>
      <c r="G1050" s="1">
        <v>2</v>
      </c>
      <c r="H1050" s="2">
        <v>7.3800738007380072E-3</v>
      </c>
      <c r="I1050" s="1"/>
      <c r="J1050" s="2">
        <v>0</v>
      </c>
      <c r="K1050" s="1">
        <v>2</v>
      </c>
      <c r="L1050" s="2">
        <v>9.1743119266055051E-3</v>
      </c>
      <c r="M1050" s="1"/>
      <c r="N1050" s="2">
        <v>0</v>
      </c>
      <c r="O1050" s="43">
        <v>4</v>
      </c>
      <c r="P1050" s="2">
        <v>2.7797081306462821E-3</v>
      </c>
    </row>
    <row r="1051" spans="1:16" ht="48" x14ac:dyDescent="0.25">
      <c r="A1051" s="167"/>
      <c r="B1051" s="134" t="s">
        <v>366</v>
      </c>
      <c r="C1051" s="1"/>
      <c r="D1051" s="2">
        <v>0</v>
      </c>
      <c r="E1051" s="1">
        <v>2</v>
      </c>
      <c r="F1051" s="2">
        <v>8.7336244541484712E-3</v>
      </c>
      <c r="G1051" s="1">
        <v>3</v>
      </c>
      <c r="H1051" s="2">
        <v>1.107011070110701E-2</v>
      </c>
      <c r="I1051" s="1"/>
      <c r="J1051" s="2">
        <v>0</v>
      </c>
      <c r="K1051" s="1"/>
      <c r="L1051" s="2">
        <v>0</v>
      </c>
      <c r="M1051" s="1">
        <v>5</v>
      </c>
      <c r="N1051" s="2">
        <v>3.4482758620689655E-2</v>
      </c>
      <c r="O1051" s="43">
        <v>10</v>
      </c>
      <c r="P1051" s="2">
        <v>6.9492703266157054E-3</v>
      </c>
    </row>
    <row r="1052" spans="1:16" ht="48" x14ac:dyDescent="0.25">
      <c r="A1052" s="167"/>
      <c r="B1052" s="134" t="s">
        <v>367</v>
      </c>
      <c r="C1052" s="1">
        <v>25</v>
      </c>
      <c r="D1052" s="2">
        <v>6.9252077562326875E-2</v>
      </c>
      <c r="E1052" s="1">
        <v>13</v>
      </c>
      <c r="F1052" s="2">
        <v>5.6768558951965066E-2</v>
      </c>
      <c r="G1052" s="1">
        <v>18</v>
      </c>
      <c r="H1052" s="2">
        <v>6.6420664206642069E-2</v>
      </c>
      <c r="I1052" s="1">
        <v>12</v>
      </c>
      <c r="J1052" s="2">
        <v>5.5813953488372092E-2</v>
      </c>
      <c r="K1052" s="1">
        <v>17</v>
      </c>
      <c r="L1052" s="2">
        <v>7.7981651376146793E-2</v>
      </c>
      <c r="M1052" s="1">
        <v>16</v>
      </c>
      <c r="N1052" s="2">
        <v>0.1103448275862069</v>
      </c>
      <c r="O1052" s="43">
        <v>101</v>
      </c>
      <c r="P1052" s="2">
        <v>7.0187630298818623E-2</v>
      </c>
    </row>
    <row r="1053" spans="1:16" x14ac:dyDescent="0.25">
      <c r="A1053" s="167"/>
      <c r="B1053" s="134" t="s">
        <v>368</v>
      </c>
      <c r="C1053" s="1">
        <v>3</v>
      </c>
      <c r="D1053" s="2">
        <v>8.3102493074792248E-3</v>
      </c>
      <c r="E1053" s="1">
        <v>5</v>
      </c>
      <c r="F1053" s="2">
        <v>2.1834061135371178E-2</v>
      </c>
      <c r="G1053" s="1">
        <v>8</v>
      </c>
      <c r="H1053" s="2">
        <v>2.9520295202952029E-2</v>
      </c>
      <c r="I1053" s="1">
        <v>5</v>
      </c>
      <c r="J1053" s="2">
        <v>2.3255813953488372E-2</v>
      </c>
      <c r="K1053" s="1">
        <v>3</v>
      </c>
      <c r="L1053" s="2">
        <v>1.3761467889908258E-2</v>
      </c>
      <c r="M1053" s="1">
        <v>2</v>
      </c>
      <c r="N1053" s="2">
        <v>1.3793103448275862E-2</v>
      </c>
      <c r="O1053" s="43">
        <v>26</v>
      </c>
      <c r="P1053" s="2">
        <v>1.8068102849200834E-2</v>
      </c>
    </row>
    <row r="1054" spans="1:16" x14ac:dyDescent="0.25">
      <c r="A1054" s="165" t="s">
        <v>0</v>
      </c>
      <c r="B1054" s="166"/>
      <c r="C1054" s="1">
        <v>361</v>
      </c>
      <c r="D1054" s="2">
        <v>1</v>
      </c>
      <c r="E1054" s="1">
        <v>229</v>
      </c>
      <c r="F1054" s="2">
        <v>1</v>
      </c>
      <c r="G1054" s="1">
        <v>271</v>
      </c>
      <c r="H1054" s="2">
        <v>1</v>
      </c>
      <c r="I1054" s="1">
        <v>215</v>
      </c>
      <c r="J1054" s="2">
        <v>1</v>
      </c>
      <c r="K1054" s="1">
        <v>218</v>
      </c>
      <c r="L1054" s="2">
        <v>1</v>
      </c>
      <c r="M1054" s="1">
        <v>145</v>
      </c>
      <c r="N1054" s="2">
        <v>1</v>
      </c>
      <c r="O1054" s="43">
        <v>1439</v>
      </c>
      <c r="P1054" s="2">
        <v>1</v>
      </c>
    </row>
  </sheetData>
  <mergeCells count="939">
    <mergeCell ref="A962:A972"/>
    <mergeCell ref="A973:B973"/>
    <mergeCell ref="A946:A955"/>
    <mergeCell ref="A956:B956"/>
    <mergeCell ref="A959:B961"/>
    <mergeCell ref="C959:N959"/>
    <mergeCell ref="O959:P959"/>
    <mergeCell ref="C960:D960"/>
    <mergeCell ref="E960:F960"/>
    <mergeCell ref="G960:H960"/>
    <mergeCell ref="I960:J960"/>
    <mergeCell ref="K960:L960"/>
    <mergeCell ref="M960:N960"/>
    <mergeCell ref="O960:O961"/>
    <mergeCell ref="P960:P961"/>
    <mergeCell ref="A930:A939"/>
    <mergeCell ref="A940:B940"/>
    <mergeCell ref="A943:B945"/>
    <mergeCell ref="C943:N943"/>
    <mergeCell ref="O943:P943"/>
    <mergeCell ref="C944:D944"/>
    <mergeCell ref="E944:F944"/>
    <mergeCell ref="G944:H944"/>
    <mergeCell ref="I944:J944"/>
    <mergeCell ref="K944:L944"/>
    <mergeCell ref="M944:N944"/>
    <mergeCell ref="O944:O945"/>
    <mergeCell ref="P944:P945"/>
    <mergeCell ref="A914:A923"/>
    <mergeCell ref="A924:B924"/>
    <mergeCell ref="A927:B929"/>
    <mergeCell ref="C927:N927"/>
    <mergeCell ref="O927:P927"/>
    <mergeCell ref="C928:D928"/>
    <mergeCell ref="E928:F928"/>
    <mergeCell ref="G928:H928"/>
    <mergeCell ref="I928:J928"/>
    <mergeCell ref="K928:L928"/>
    <mergeCell ref="M928:N928"/>
    <mergeCell ref="O928:O929"/>
    <mergeCell ref="P928:P929"/>
    <mergeCell ref="A911:B913"/>
    <mergeCell ref="C911:N911"/>
    <mergeCell ref="O911:P911"/>
    <mergeCell ref="C912:D912"/>
    <mergeCell ref="E912:F912"/>
    <mergeCell ref="G912:H912"/>
    <mergeCell ref="I912:J912"/>
    <mergeCell ref="K912:L912"/>
    <mergeCell ref="M912:N912"/>
    <mergeCell ref="O912:O913"/>
    <mergeCell ref="P912:P913"/>
    <mergeCell ref="O859:P859"/>
    <mergeCell ref="C860:D860"/>
    <mergeCell ref="E860:F860"/>
    <mergeCell ref="G860:H860"/>
    <mergeCell ref="I860:J860"/>
    <mergeCell ref="K860:L860"/>
    <mergeCell ref="M860:N860"/>
    <mergeCell ref="O860:O861"/>
    <mergeCell ref="P860:P861"/>
    <mergeCell ref="A1022:B1022"/>
    <mergeCell ref="A991:B991"/>
    <mergeCell ref="A982:B982"/>
    <mergeCell ref="A724:B725"/>
    <mergeCell ref="C724:H724"/>
    <mergeCell ref="I724:I725"/>
    <mergeCell ref="A726:A755"/>
    <mergeCell ref="A237:B237"/>
    <mergeCell ref="A1019:A1021"/>
    <mergeCell ref="A1010:A1012"/>
    <mergeCell ref="A1013:B1013"/>
    <mergeCell ref="A1016:B1018"/>
    <mergeCell ref="C1016:N1016"/>
    <mergeCell ref="A1007:B1009"/>
    <mergeCell ref="C1007:N1007"/>
    <mergeCell ref="A997:A1003"/>
    <mergeCell ref="A1004:B1004"/>
    <mergeCell ref="A994:B996"/>
    <mergeCell ref="C994:N994"/>
    <mergeCell ref="A988:A990"/>
    <mergeCell ref="A985:B987"/>
    <mergeCell ref="C985:N985"/>
    <mergeCell ref="A979:A981"/>
    <mergeCell ref="A976:B978"/>
    <mergeCell ref="O1016:P1016"/>
    <mergeCell ref="C1017:D1017"/>
    <mergeCell ref="E1017:F1017"/>
    <mergeCell ref="G1017:H1017"/>
    <mergeCell ref="I1017:J1017"/>
    <mergeCell ref="K1017:L1017"/>
    <mergeCell ref="M1017:N1017"/>
    <mergeCell ref="O1017:O1018"/>
    <mergeCell ref="P1017:P1018"/>
    <mergeCell ref="O1007:P1007"/>
    <mergeCell ref="C1008:D1008"/>
    <mergeCell ref="E1008:F1008"/>
    <mergeCell ref="G1008:H1008"/>
    <mergeCell ref="I1008:J1008"/>
    <mergeCell ref="K1008:L1008"/>
    <mergeCell ref="M1008:N1008"/>
    <mergeCell ref="O1008:O1009"/>
    <mergeCell ref="P1008:P1009"/>
    <mergeCell ref="O994:P994"/>
    <mergeCell ref="C995:D995"/>
    <mergeCell ref="E995:F995"/>
    <mergeCell ref="G995:H995"/>
    <mergeCell ref="I995:J995"/>
    <mergeCell ref="K995:L995"/>
    <mergeCell ref="M995:N995"/>
    <mergeCell ref="O995:O996"/>
    <mergeCell ref="P995:P996"/>
    <mergeCell ref="O985:P985"/>
    <mergeCell ref="C986:D986"/>
    <mergeCell ref="E986:F986"/>
    <mergeCell ref="G986:H986"/>
    <mergeCell ref="I986:J986"/>
    <mergeCell ref="K986:L986"/>
    <mergeCell ref="M986:N986"/>
    <mergeCell ref="O986:O987"/>
    <mergeCell ref="P986:P987"/>
    <mergeCell ref="C976:N976"/>
    <mergeCell ref="O976:P976"/>
    <mergeCell ref="C977:D977"/>
    <mergeCell ref="E977:F977"/>
    <mergeCell ref="G977:H977"/>
    <mergeCell ref="I977:J977"/>
    <mergeCell ref="K977:L977"/>
    <mergeCell ref="M977:N977"/>
    <mergeCell ref="O977:O978"/>
    <mergeCell ref="P977:P978"/>
    <mergeCell ref="O338:P338"/>
    <mergeCell ref="C339:D339"/>
    <mergeCell ref="E339:F339"/>
    <mergeCell ref="G339:H339"/>
    <mergeCell ref="I339:J339"/>
    <mergeCell ref="K339:L339"/>
    <mergeCell ref="M339:N339"/>
    <mergeCell ref="O339:O340"/>
    <mergeCell ref="P339:P340"/>
    <mergeCell ref="A341:A342"/>
    <mergeCell ref="A343:B343"/>
    <mergeCell ref="A346:B347"/>
    <mergeCell ref="C346:H346"/>
    <mergeCell ref="I346:I347"/>
    <mergeCell ref="A348:A356"/>
    <mergeCell ref="I305:I306"/>
    <mergeCell ref="A323:B324"/>
    <mergeCell ref="C323:H323"/>
    <mergeCell ref="I323:I324"/>
    <mergeCell ref="A325:A335"/>
    <mergeCell ref="A338:B340"/>
    <mergeCell ref="C338:N338"/>
    <mergeCell ref="A296:A301"/>
    <mergeCell ref="A302:B302"/>
    <mergeCell ref="A305:B306"/>
    <mergeCell ref="C305:H305"/>
    <mergeCell ref="A307:A320"/>
    <mergeCell ref="A255:A277"/>
    <mergeCell ref="A278:B278"/>
    <mergeCell ref="A284:A289"/>
    <mergeCell ref="A290:B290"/>
    <mergeCell ref="A281:B283"/>
    <mergeCell ref="C281:N281"/>
    <mergeCell ref="A293:B295"/>
    <mergeCell ref="C293:N293"/>
    <mergeCell ref="O281:P281"/>
    <mergeCell ref="C282:D282"/>
    <mergeCell ref="E282:F282"/>
    <mergeCell ref="G282:H282"/>
    <mergeCell ref="I282:J282"/>
    <mergeCell ref="K282:L282"/>
    <mergeCell ref="M282:N282"/>
    <mergeCell ref="O282:O283"/>
    <mergeCell ref="P282:P283"/>
    <mergeCell ref="O293:P293"/>
    <mergeCell ref="C294:D294"/>
    <mergeCell ref="E294:F294"/>
    <mergeCell ref="G294:H294"/>
    <mergeCell ref="I294:J294"/>
    <mergeCell ref="K294:L294"/>
    <mergeCell ref="M294:N294"/>
    <mergeCell ref="O294:O295"/>
    <mergeCell ref="P294:P295"/>
    <mergeCell ref="A240:B242"/>
    <mergeCell ref="C240:N240"/>
    <mergeCell ref="O240:P240"/>
    <mergeCell ref="C241:D241"/>
    <mergeCell ref="E241:F241"/>
    <mergeCell ref="G241:H241"/>
    <mergeCell ref="I241:J241"/>
    <mergeCell ref="K241:L241"/>
    <mergeCell ref="M241:N241"/>
    <mergeCell ref="O241:O242"/>
    <mergeCell ref="P241:P242"/>
    <mergeCell ref="A243:A248"/>
    <mergeCell ref="A252:B254"/>
    <mergeCell ref="C252:N252"/>
    <mergeCell ref="O252:P252"/>
    <mergeCell ref="C253:D253"/>
    <mergeCell ref="E253:F253"/>
    <mergeCell ref="G253:H253"/>
    <mergeCell ref="I253:J253"/>
    <mergeCell ref="K253:L253"/>
    <mergeCell ref="M253:N253"/>
    <mergeCell ref="O253:O254"/>
    <mergeCell ref="P253:P254"/>
    <mergeCell ref="A249:B249"/>
    <mergeCell ref="A195:A200"/>
    <mergeCell ref="A201:B201"/>
    <mergeCell ref="A192:B194"/>
    <mergeCell ref="C192:N192"/>
    <mergeCell ref="O192:P192"/>
    <mergeCell ref="C193:D193"/>
    <mergeCell ref="E193:F193"/>
    <mergeCell ref="G193:H193"/>
    <mergeCell ref="I193:J193"/>
    <mergeCell ref="K193:L193"/>
    <mergeCell ref="M193:N193"/>
    <mergeCell ref="O193:O194"/>
    <mergeCell ref="P193:P194"/>
    <mergeCell ref="D151:E151"/>
    <mergeCell ref="F151:G151"/>
    <mergeCell ref="H151:I151"/>
    <mergeCell ref="J151:K151"/>
    <mergeCell ref="L151:M151"/>
    <mergeCell ref="A150:C152"/>
    <mergeCell ref="A177:C177"/>
    <mergeCell ref="A153:A176"/>
    <mergeCell ref="B174:B176"/>
    <mergeCell ref="B153:B155"/>
    <mergeCell ref="B156:B158"/>
    <mergeCell ref="B162:B164"/>
    <mergeCell ref="B165:B167"/>
    <mergeCell ref="B168:B170"/>
    <mergeCell ref="B171:B173"/>
    <mergeCell ref="B159:B161"/>
    <mergeCell ref="A182:A189"/>
    <mergeCell ref="A180:B181"/>
    <mergeCell ref="D49:O49"/>
    <mergeCell ref="N151:O151"/>
    <mergeCell ref="D150:O150"/>
    <mergeCell ref="P49:Q49"/>
    <mergeCell ref="D50:E50"/>
    <mergeCell ref="F50:G50"/>
    <mergeCell ref="H50:I50"/>
    <mergeCell ref="J50:K50"/>
    <mergeCell ref="L50:M50"/>
    <mergeCell ref="N50:O50"/>
    <mergeCell ref="P50:P51"/>
    <mergeCell ref="Q50:Q51"/>
    <mergeCell ref="P150:Q150"/>
    <mergeCell ref="C123:H123"/>
    <mergeCell ref="I123:I124"/>
    <mergeCell ref="A123:B124"/>
    <mergeCell ref="A125:A147"/>
    <mergeCell ref="B112:B114"/>
    <mergeCell ref="B115:B117"/>
    <mergeCell ref="B118:B120"/>
    <mergeCell ref="C180:H180"/>
    <mergeCell ref="I180:I181"/>
    <mergeCell ref="A15:A25"/>
    <mergeCell ref="A26:B26"/>
    <mergeCell ref="A32:A33"/>
    <mergeCell ref="A34:B34"/>
    <mergeCell ref="A29:B31"/>
    <mergeCell ref="B52:B54"/>
    <mergeCell ref="B55:B57"/>
    <mergeCell ref="B58:B60"/>
    <mergeCell ref="B61:B63"/>
    <mergeCell ref="A52:A120"/>
    <mergeCell ref="A49:C51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C29:N29"/>
    <mergeCell ref="A12:B14"/>
    <mergeCell ref="C12:N12"/>
    <mergeCell ref="O12:P12"/>
    <mergeCell ref="C13:D13"/>
    <mergeCell ref="E13:F13"/>
    <mergeCell ref="G13:H13"/>
    <mergeCell ref="I13:J13"/>
    <mergeCell ref="K13:L13"/>
    <mergeCell ref="M13:N13"/>
    <mergeCell ref="O13:O14"/>
    <mergeCell ref="P13:P14"/>
    <mergeCell ref="A9:B9"/>
    <mergeCell ref="A7:A8"/>
    <mergeCell ref="E5:F5"/>
    <mergeCell ref="O4:P4"/>
    <mergeCell ref="O5:O6"/>
    <mergeCell ref="G5:H5"/>
    <mergeCell ref="C4:N4"/>
    <mergeCell ref="C5:D5"/>
    <mergeCell ref="A4:B6"/>
    <mergeCell ref="P5:P6"/>
    <mergeCell ref="I5:J5"/>
    <mergeCell ref="K5:L5"/>
    <mergeCell ref="M5:N5"/>
    <mergeCell ref="O29:P29"/>
    <mergeCell ref="C30:D30"/>
    <mergeCell ref="E30:F30"/>
    <mergeCell ref="G30:H30"/>
    <mergeCell ref="I30:J30"/>
    <mergeCell ref="K30:L30"/>
    <mergeCell ref="M30:N30"/>
    <mergeCell ref="O30:O31"/>
    <mergeCell ref="P30:P31"/>
    <mergeCell ref="P229:P230"/>
    <mergeCell ref="O228:P228"/>
    <mergeCell ref="O229:O230"/>
    <mergeCell ref="P217:P218"/>
    <mergeCell ref="A37:B39"/>
    <mergeCell ref="C37:N37"/>
    <mergeCell ref="O37:P37"/>
    <mergeCell ref="C38:D38"/>
    <mergeCell ref="E38:F38"/>
    <mergeCell ref="G38:H38"/>
    <mergeCell ref="I38:J38"/>
    <mergeCell ref="K38:L38"/>
    <mergeCell ref="M38:N38"/>
    <mergeCell ref="O38:O39"/>
    <mergeCell ref="P38:P39"/>
    <mergeCell ref="A40:A45"/>
    <mergeCell ref="A46:B46"/>
    <mergeCell ref="B64:B66"/>
    <mergeCell ref="B67:B69"/>
    <mergeCell ref="B70:B72"/>
    <mergeCell ref="B73:B75"/>
    <mergeCell ref="B76:B78"/>
    <mergeCell ref="B79:B81"/>
    <mergeCell ref="B82:B84"/>
    <mergeCell ref="M229:N229"/>
    <mergeCell ref="A204:B206"/>
    <mergeCell ref="C204:N204"/>
    <mergeCell ref="C205:D205"/>
    <mergeCell ref="E205:F205"/>
    <mergeCell ref="G205:H205"/>
    <mergeCell ref="I205:J205"/>
    <mergeCell ref="K205:L205"/>
    <mergeCell ref="M205:N205"/>
    <mergeCell ref="A219:A224"/>
    <mergeCell ref="A231:A236"/>
    <mergeCell ref="O204:P204"/>
    <mergeCell ref="O205:O206"/>
    <mergeCell ref="P205:P206"/>
    <mergeCell ref="A207:A212"/>
    <mergeCell ref="A216:B218"/>
    <mergeCell ref="C216:N216"/>
    <mergeCell ref="O216:P216"/>
    <mergeCell ref="C217:D217"/>
    <mergeCell ref="E217:F217"/>
    <mergeCell ref="G217:H217"/>
    <mergeCell ref="I217:J217"/>
    <mergeCell ref="K217:L217"/>
    <mergeCell ref="M217:N217"/>
    <mergeCell ref="O217:O218"/>
    <mergeCell ref="A213:B213"/>
    <mergeCell ref="A225:B225"/>
    <mergeCell ref="A228:B230"/>
    <mergeCell ref="C228:N228"/>
    <mergeCell ref="C229:D229"/>
    <mergeCell ref="E229:F229"/>
    <mergeCell ref="G229:H229"/>
    <mergeCell ref="I229:J229"/>
    <mergeCell ref="K229:L229"/>
    <mergeCell ref="A377:B378"/>
    <mergeCell ref="C377:H377"/>
    <mergeCell ref="I377:I378"/>
    <mergeCell ref="A379:A383"/>
    <mergeCell ref="A386:B388"/>
    <mergeCell ref="C386:N386"/>
    <mergeCell ref="A359:B360"/>
    <mergeCell ref="C359:H359"/>
    <mergeCell ref="I359:I360"/>
    <mergeCell ref="A361:A374"/>
    <mergeCell ref="O386:P386"/>
    <mergeCell ref="C387:D387"/>
    <mergeCell ref="E387:F387"/>
    <mergeCell ref="G387:H387"/>
    <mergeCell ref="I387:J387"/>
    <mergeCell ref="K387:L387"/>
    <mergeCell ref="M387:N387"/>
    <mergeCell ref="O387:O388"/>
    <mergeCell ref="P387:P388"/>
    <mergeCell ref="O397:P397"/>
    <mergeCell ref="C398:D398"/>
    <mergeCell ref="E398:F398"/>
    <mergeCell ref="G398:H398"/>
    <mergeCell ref="I398:J398"/>
    <mergeCell ref="K398:L398"/>
    <mergeCell ref="M398:N398"/>
    <mergeCell ref="O398:O399"/>
    <mergeCell ref="P398:P399"/>
    <mergeCell ref="A410:A412"/>
    <mergeCell ref="A407:B409"/>
    <mergeCell ref="C407:N407"/>
    <mergeCell ref="A400:A403"/>
    <mergeCell ref="A404:B404"/>
    <mergeCell ref="A389:A393"/>
    <mergeCell ref="A394:B394"/>
    <mergeCell ref="A397:B399"/>
    <mergeCell ref="C397:N397"/>
    <mergeCell ref="O407:P407"/>
    <mergeCell ref="C408:D408"/>
    <mergeCell ref="E408:F408"/>
    <mergeCell ref="G408:H408"/>
    <mergeCell ref="I408:J408"/>
    <mergeCell ref="K408:L408"/>
    <mergeCell ref="M408:N408"/>
    <mergeCell ref="O408:O409"/>
    <mergeCell ref="P408:P409"/>
    <mergeCell ref="A413:B413"/>
    <mergeCell ref="A416:B418"/>
    <mergeCell ref="C416:N416"/>
    <mergeCell ref="O416:P416"/>
    <mergeCell ref="C417:D417"/>
    <mergeCell ref="E417:F417"/>
    <mergeCell ref="G417:H417"/>
    <mergeCell ref="I417:J417"/>
    <mergeCell ref="K417:L417"/>
    <mergeCell ref="M417:N417"/>
    <mergeCell ref="O417:O418"/>
    <mergeCell ref="P417:P418"/>
    <mergeCell ref="A419:A421"/>
    <mergeCell ref="A422:B422"/>
    <mergeCell ref="A425:B427"/>
    <mergeCell ref="C425:N425"/>
    <mergeCell ref="O425:P425"/>
    <mergeCell ref="C426:D426"/>
    <mergeCell ref="E426:F426"/>
    <mergeCell ref="G426:H426"/>
    <mergeCell ref="I426:J426"/>
    <mergeCell ref="K426:L426"/>
    <mergeCell ref="M426:N426"/>
    <mergeCell ref="O426:O427"/>
    <mergeCell ref="P426:P427"/>
    <mergeCell ref="A428:A430"/>
    <mergeCell ref="A431:B431"/>
    <mergeCell ref="A434:B436"/>
    <mergeCell ref="C434:N434"/>
    <mergeCell ref="O434:P434"/>
    <mergeCell ref="C435:D435"/>
    <mergeCell ref="E435:F435"/>
    <mergeCell ref="G435:H435"/>
    <mergeCell ref="I435:J435"/>
    <mergeCell ref="K435:L435"/>
    <mergeCell ref="M435:N435"/>
    <mergeCell ref="O435:O436"/>
    <mergeCell ref="P435:P436"/>
    <mergeCell ref="A437:A439"/>
    <mergeCell ref="A440:B440"/>
    <mergeCell ref="A443:B445"/>
    <mergeCell ref="C443:N443"/>
    <mergeCell ref="O443:P443"/>
    <mergeCell ref="C444:D444"/>
    <mergeCell ref="E444:F444"/>
    <mergeCell ref="G444:H444"/>
    <mergeCell ref="I444:J444"/>
    <mergeCell ref="K444:L444"/>
    <mergeCell ref="M444:N444"/>
    <mergeCell ref="O444:O445"/>
    <mergeCell ref="P444:P445"/>
    <mergeCell ref="A463:B465"/>
    <mergeCell ref="A466:A471"/>
    <mergeCell ref="A475:B477"/>
    <mergeCell ref="A478:A483"/>
    <mergeCell ref="A487:B489"/>
    <mergeCell ref="A490:A495"/>
    <mergeCell ref="A472:B472"/>
    <mergeCell ref="A484:B484"/>
    <mergeCell ref="A446:A448"/>
    <mergeCell ref="A449:B449"/>
    <mergeCell ref="A452:B454"/>
    <mergeCell ref="A460:B460"/>
    <mergeCell ref="A455:A459"/>
    <mergeCell ref="A589:B591"/>
    <mergeCell ref="A592:A597"/>
    <mergeCell ref="A532:B534"/>
    <mergeCell ref="A535:A540"/>
    <mergeCell ref="A543:B545"/>
    <mergeCell ref="A546:A551"/>
    <mergeCell ref="A555:B557"/>
    <mergeCell ref="A558:A563"/>
    <mergeCell ref="A498:B500"/>
    <mergeCell ref="A501:A506"/>
    <mergeCell ref="A509:B511"/>
    <mergeCell ref="A512:A517"/>
    <mergeCell ref="A520:B522"/>
    <mergeCell ref="A523:A528"/>
    <mergeCell ref="C463:N463"/>
    <mergeCell ref="O463:P463"/>
    <mergeCell ref="C464:D464"/>
    <mergeCell ref="E464:F464"/>
    <mergeCell ref="G464:H464"/>
    <mergeCell ref="I464:J464"/>
    <mergeCell ref="K464:L464"/>
    <mergeCell ref="M464:N464"/>
    <mergeCell ref="A667:B669"/>
    <mergeCell ref="A633:B635"/>
    <mergeCell ref="A636:A641"/>
    <mergeCell ref="A644:B646"/>
    <mergeCell ref="A647:A652"/>
    <mergeCell ref="A655:B657"/>
    <mergeCell ref="A658:A663"/>
    <mergeCell ref="A600:B602"/>
    <mergeCell ref="A603:A608"/>
    <mergeCell ref="A611:B613"/>
    <mergeCell ref="A614:A619"/>
    <mergeCell ref="A622:B624"/>
    <mergeCell ref="A625:A630"/>
    <mergeCell ref="A567:B569"/>
    <mergeCell ref="A570:A575"/>
    <mergeCell ref="A578:B580"/>
    <mergeCell ref="C452:N452"/>
    <mergeCell ref="O452:P452"/>
    <mergeCell ref="C453:D453"/>
    <mergeCell ref="E453:F453"/>
    <mergeCell ref="G453:H453"/>
    <mergeCell ref="I453:J453"/>
    <mergeCell ref="K453:L453"/>
    <mergeCell ref="M453:N453"/>
    <mergeCell ref="O453:O454"/>
    <mergeCell ref="P453:P454"/>
    <mergeCell ref="O464:O465"/>
    <mergeCell ref="P464:P465"/>
    <mergeCell ref="C475:N475"/>
    <mergeCell ref="O475:P475"/>
    <mergeCell ref="C476:D476"/>
    <mergeCell ref="E476:F476"/>
    <mergeCell ref="G476:H476"/>
    <mergeCell ref="I476:J476"/>
    <mergeCell ref="K476:L476"/>
    <mergeCell ref="M476:N476"/>
    <mergeCell ref="O476:O477"/>
    <mergeCell ref="P476:P477"/>
    <mergeCell ref="C487:N487"/>
    <mergeCell ref="O487:P487"/>
    <mergeCell ref="C488:D488"/>
    <mergeCell ref="E488:F488"/>
    <mergeCell ref="G488:H488"/>
    <mergeCell ref="I488:J488"/>
    <mergeCell ref="K488:L488"/>
    <mergeCell ref="M488:N488"/>
    <mergeCell ref="O488:O489"/>
    <mergeCell ref="P488:P489"/>
    <mergeCell ref="C498:N498"/>
    <mergeCell ref="O498:P498"/>
    <mergeCell ref="C499:D499"/>
    <mergeCell ref="E499:F499"/>
    <mergeCell ref="G499:H499"/>
    <mergeCell ref="I499:J499"/>
    <mergeCell ref="K499:L499"/>
    <mergeCell ref="M499:N499"/>
    <mergeCell ref="O499:O500"/>
    <mergeCell ref="P499:P500"/>
    <mergeCell ref="C509:N509"/>
    <mergeCell ref="O509:P509"/>
    <mergeCell ref="C510:D510"/>
    <mergeCell ref="E510:F510"/>
    <mergeCell ref="G510:H510"/>
    <mergeCell ref="I510:J510"/>
    <mergeCell ref="K510:L510"/>
    <mergeCell ref="M510:N510"/>
    <mergeCell ref="O510:O511"/>
    <mergeCell ref="P510:P511"/>
    <mergeCell ref="C520:N520"/>
    <mergeCell ref="O520:P520"/>
    <mergeCell ref="C521:D521"/>
    <mergeCell ref="E521:F521"/>
    <mergeCell ref="G521:H521"/>
    <mergeCell ref="I521:J521"/>
    <mergeCell ref="K521:L521"/>
    <mergeCell ref="M521:N521"/>
    <mergeCell ref="O521:O522"/>
    <mergeCell ref="P521:P522"/>
    <mergeCell ref="C532:N532"/>
    <mergeCell ref="O532:P532"/>
    <mergeCell ref="C533:D533"/>
    <mergeCell ref="E533:F533"/>
    <mergeCell ref="G533:H533"/>
    <mergeCell ref="I533:J533"/>
    <mergeCell ref="K533:L533"/>
    <mergeCell ref="M533:N533"/>
    <mergeCell ref="O533:O534"/>
    <mergeCell ref="P533:P534"/>
    <mergeCell ref="C543:N543"/>
    <mergeCell ref="O543:P543"/>
    <mergeCell ref="C544:D544"/>
    <mergeCell ref="E544:F544"/>
    <mergeCell ref="G544:H544"/>
    <mergeCell ref="I544:J544"/>
    <mergeCell ref="K544:L544"/>
    <mergeCell ref="M544:N544"/>
    <mergeCell ref="O544:O545"/>
    <mergeCell ref="P544:P545"/>
    <mergeCell ref="C555:N555"/>
    <mergeCell ref="O555:P555"/>
    <mergeCell ref="C556:D556"/>
    <mergeCell ref="E556:F556"/>
    <mergeCell ref="G556:H556"/>
    <mergeCell ref="I556:J556"/>
    <mergeCell ref="K556:L556"/>
    <mergeCell ref="M556:N556"/>
    <mergeCell ref="O556:O557"/>
    <mergeCell ref="P556:P557"/>
    <mergeCell ref="C567:N567"/>
    <mergeCell ref="O567:P567"/>
    <mergeCell ref="C568:D568"/>
    <mergeCell ref="E568:F568"/>
    <mergeCell ref="G568:H568"/>
    <mergeCell ref="I568:J568"/>
    <mergeCell ref="K568:L568"/>
    <mergeCell ref="M568:N568"/>
    <mergeCell ref="O568:O569"/>
    <mergeCell ref="P568:P569"/>
    <mergeCell ref="C578:N578"/>
    <mergeCell ref="O578:P578"/>
    <mergeCell ref="C579:D579"/>
    <mergeCell ref="E579:F579"/>
    <mergeCell ref="G579:H579"/>
    <mergeCell ref="I579:J579"/>
    <mergeCell ref="K579:L579"/>
    <mergeCell ref="M579:N579"/>
    <mergeCell ref="O579:O580"/>
    <mergeCell ref="P579:P580"/>
    <mergeCell ref="C589:N589"/>
    <mergeCell ref="O589:P589"/>
    <mergeCell ref="C590:D590"/>
    <mergeCell ref="E590:F590"/>
    <mergeCell ref="G590:H590"/>
    <mergeCell ref="I590:J590"/>
    <mergeCell ref="K590:L590"/>
    <mergeCell ref="M590:N590"/>
    <mergeCell ref="O590:O591"/>
    <mergeCell ref="P590:P591"/>
    <mergeCell ref="C600:N600"/>
    <mergeCell ref="O600:P600"/>
    <mergeCell ref="C601:D601"/>
    <mergeCell ref="E601:F601"/>
    <mergeCell ref="G601:H601"/>
    <mergeCell ref="I601:J601"/>
    <mergeCell ref="K601:L601"/>
    <mergeCell ref="M601:N601"/>
    <mergeCell ref="O601:O602"/>
    <mergeCell ref="P601:P602"/>
    <mergeCell ref="C611:N611"/>
    <mergeCell ref="O611:P611"/>
    <mergeCell ref="C612:D612"/>
    <mergeCell ref="E612:F612"/>
    <mergeCell ref="G612:H612"/>
    <mergeCell ref="I612:J612"/>
    <mergeCell ref="K612:L612"/>
    <mergeCell ref="M612:N612"/>
    <mergeCell ref="O612:O613"/>
    <mergeCell ref="P612:P613"/>
    <mergeCell ref="C622:N622"/>
    <mergeCell ref="O622:P622"/>
    <mergeCell ref="C623:D623"/>
    <mergeCell ref="E623:F623"/>
    <mergeCell ref="G623:H623"/>
    <mergeCell ref="I623:J623"/>
    <mergeCell ref="K623:L623"/>
    <mergeCell ref="M623:N623"/>
    <mergeCell ref="O623:O624"/>
    <mergeCell ref="P623:P624"/>
    <mergeCell ref="C633:N633"/>
    <mergeCell ref="O633:P633"/>
    <mergeCell ref="C634:D634"/>
    <mergeCell ref="E634:F634"/>
    <mergeCell ref="G634:H634"/>
    <mergeCell ref="I634:J634"/>
    <mergeCell ref="K634:L634"/>
    <mergeCell ref="M634:N634"/>
    <mergeCell ref="O634:O635"/>
    <mergeCell ref="P634:P635"/>
    <mergeCell ref="C644:N644"/>
    <mergeCell ref="O644:P644"/>
    <mergeCell ref="C645:D645"/>
    <mergeCell ref="E645:F645"/>
    <mergeCell ref="G645:H645"/>
    <mergeCell ref="I645:J645"/>
    <mergeCell ref="K645:L645"/>
    <mergeCell ref="M645:N645"/>
    <mergeCell ref="O645:O646"/>
    <mergeCell ref="P645:P646"/>
    <mergeCell ref="C655:N655"/>
    <mergeCell ref="O655:P655"/>
    <mergeCell ref="C656:D656"/>
    <mergeCell ref="E656:F656"/>
    <mergeCell ref="G656:H656"/>
    <mergeCell ref="I656:J656"/>
    <mergeCell ref="K656:L656"/>
    <mergeCell ref="M656:N656"/>
    <mergeCell ref="O656:O657"/>
    <mergeCell ref="P656:P657"/>
    <mergeCell ref="C667:N667"/>
    <mergeCell ref="O667:P667"/>
    <mergeCell ref="C668:D668"/>
    <mergeCell ref="E668:F668"/>
    <mergeCell ref="G668:H668"/>
    <mergeCell ref="I668:J668"/>
    <mergeCell ref="K668:L668"/>
    <mergeCell ref="M668:N668"/>
    <mergeCell ref="O668:O669"/>
    <mergeCell ref="P668:P669"/>
    <mergeCell ref="C678:N678"/>
    <mergeCell ref="O678:P678"/>
    <mergeCell ref="C679:D679"/>
    <mergeCell ref="E679:F679"/>
    <mergeCell ref="G679:H679"/>
    <mergeCell ref="I679:J679"/>
    <mergeCell ref="K679:L679"/>
    <mergeCell ref="M679:N679"/>
    <mergeCell ref="O679:O680"/>
    <mergeCell ref="P679:P680"/>
    <mergeCell ref="C689:N689"/>
    <mergeCell ref="O689:P689"/>
    <mergeCell ref="C690:D690"/>
    <mergeCell ref="E690:F690"/>
    <mergeCell ref="G690:H690"/>
    <mergeCell ref="I690:J690"/>
    <mergeCell ref="K690:L690"/>
    <mergeCell ref="M690:N690"/>
    <mergeCell ref="O690:O691"/>
    <mergeCell ref="P690:P691"/>
    <mergeCell ref="C700:N700"/>
    <mergeCell ref="O700:P700"/>
    <mergeCell ref="C701:D701"/>
    <mergeCell ref="E701:F701"/>
    <mergeCell ref="G701:H701"/>
    <mergeCell ref="I701:J701"/>
    <mergeCell ref="K701:L701"/>
    <mergeCell ref="M701:N701"/>
    <mergeCell ref="O701:O702"/>
    <mergeCell ref="P701:P702"/>
    <mergeCell ref="C712:N712"/>
    <mergeCell ref="O712:P712"/>
    <mergeCell ref="C713:D713"/>
    <mergeCell ref="E713:F713"/>
    <mergeCell ref="G713:H713"/>
    <mergeCell ref="I713:J713"/>
    <mergeCell ref="K713:L713"/>
    <mergeCell ref="M713:N713"/>
    <mergeCell ref="O713:O714"/>
    <mergeCell ref="P713:P714"/>
    <mergeCell ref="A496:B496"/>
    <mergeCell ref="A507:B507"/>
    <mergeCell ref="A518:B518"/>
    <mergeCell ref="A529:B529"/>
    <mergeCell ref="A541:B541"/>
    <mergeCell ref="A552:B552"/>
    <mergeCell ref="A564:B564"/>
    <mergeCell ref="A576:B576"/>
    <mergeCell ref="A587:B587"/>
    <mergeCell ref="A581:A586"/>
    <mergeCell ref="A698:B698"/>
    <mergeCell ref="A709:B709"/>
    <mergeCell ref="A721:B721"/>
    <mergeCell ref="A598:B598"/>
    <mergeCell ref="A609:B609"/>
    <mergeCell ref="A620:B620"/>
    <mergeCell ref="A631:B631"/>
    <mergeCell ref="A642:B642"/>
    <mergeCell ref="A653:B653"/>
    <mergeCell ref="A664:B664"/>
    <mergeCell ref="A676:B676"/>
    <mergeCell ref="A687:B687"/>
    <mergeCell ref="A700:B702"/>
    <mergeCell ref="A703:A708"/>
    <mergeCell ref="A712:B714"/>
    <mergeCell ref="A715:A720"/>
    <mergeCell ref="A670:A675"/>
    <mergeCell ref="A678:B680"/>
    <mergeCell ref="A681:A686"/>
    <mergeCell ref="A689:B691"/>
    <mergeCell ref="A692:A697"/>
    <mergeCell ref="O871:P871"/>
    <mergeCell ref="C872:D872"/>
    <mergeCell ref="E872:F872"/>
    <mergeCell ref="G872:H872"/>
    <mergeCell ref="I872:J872"/>
    <mergeCell ref="K872:L872"/>
    <mergeCell ref="M872:N872"/>
    <mergeCell ref="O872:O873"/>
    <mergeCell ref="P872:P873"/>
    <mergeCell ref="O883:P883"/>
    <mergeCell ref="C884:D884"/>
    <mergeCell ref="E884:F884"/>
    <mergeCell ref="G884:H884"/>
    <mergeCell ref="I884:J884"/>
    <mergeCell ref="K884:L884"/>
    <mergeCell ref="M884:N884"/>
    <mergeCell ref="O884:O885"/>
    <mergeCell ref="P884:P885"/>
    <mergeCell ref="A770:A772"/>
    <mergeCell ref="A773:B773"/>
    <mergeCell ref="A761:A763"/>
    <mergeCell ref="A764:B764"/>
    <mergeCell ref="A758:B760"/>
    <mergeCell ref="C758:N758"/>
    <mergeCell ref="O758:P758"/>
    <mergeCell ref="C759:D759"/>
    <mergeCell ref="E759:F759"/>
    <mergeCell ref="G759:H759"/>
    <mergeCell ref="I759:J759"/>
    <mergeCell ref="K759:L759"/>
    <mergeCell ref="M759:N759"/>
    <mergeCell ref="O759:O760"/>
    <mergeCell ref="P759:P760"/>
    <mergeCell ref="A767:B769"/>
    <mergeCell ref="C767:N767"/>
    <mergeCell ref="O767:P767"/>
    <mergeCell ref="C768:D768"/>
    <mergeCell ref="E768:F768"/>
    <mergeCell ref="G768:H768"/>
    <mergeCell ref="I768:J768"/>
    <mergeCell ref="K768:L768"/>
    <mergeCell ref="M768:N768"/>
    <mergeCell ref="O768:O769"/>
    <mergeCell ref="P768:P769"/>
    <mergeCell ref="A789:A791"/>
    <mergeCell ref="A792:B792"/>
    <mergeCell ref="A776:B778"/>
    <mergeCell ref="C776:N776"/>
    <mergeCell ref="O776:P776"/>
    <mergeCell ref="C777:D777"/>
    <mergeCell ref="E777:F777"/>
    <mergeCell ref="G777:H777"/>
    <mergeCell ref="I777:J777"/>
    <mergeCell ref="K777:L777"/>
    <mergeCell ref="M777:N777"/>
    <mergeCell ref="O777:O778"/>
    <mergeCell ref="P777:P778"/>
    <mergeCell ref="A779:A782"/>
    <mergeCell ref="A783:B783"/>
    <mergeCell ref="A786:B788"/>
    <mergeCell ref="C786:N786"/>
    <mergeCell ref="O786:P786"/>
    <mergeCell ref="C787:D787"/>
    <mergeCell ref="E787:F787"/>
    <mergeCell ref="G787:H787"/>
    <mergeCell ref="I787:J787"/>
    <mergeCell ref="K787:L787"/>
    <mergeCell ref="M787:N787"/>
    <mergeCell ref="O787:O788"/>
    <mergeCell ref="P787:P788"/>
    <mergeCell ref="A795:B797"/>
    <mergeCell ref="C795:N795"/>
    <mergeCell ref="O795:P795"/>
    <mergeCell ref="C796:D796"/>
    <mergeCell ref="E796:F796"/>
    <mergeCell ref="G796:H796"/>
    <mergeCell ref="I796:J796"/>
    <mergeCell ref="K796:L796"/>
    <mergeCell ref="M796:N796"/>
    <mergeCell ref="O796:O797"/>
    <mergeCell ref="P796:P797"/>
    <mergeCell ref="A798:A802"/>
    <mergeCell ref="A803:B803"/>
    <mergeCell ref="A806:B808"/>
    <mergeCell ref="A809:A813"/>
    <mergeCell ref="A814:B814"/>
    <mergeCell ref="C806:N806"/>
    <mergeCell ref="O806:P806"/>
    <mergeCell ref="C807:D807"/>
    <mergeCell ref="E807:F807"/>
    <mergeCell ref="G807:H807"/>
    <mergeCell ref="I807:J807"/>
    <mergeCell ref="K807:L807"/>
    <mergeCell ref="M807:N807"/>
    <mergeCell ref="O807:O808"/>
    <mergeCell ref="P807:P808"/>
    <mergeCell ref="A817:B819"/>
    <mergeCell ref="C817:N817"/>
    <mergeCell ref="O817:P817"/>
    <mergeCell ref="C818:D818"/>
    <mergeCell ref="E818:F818"/>
    <mergeCell ref="G818:H818"/>
    <mergeCell ref="I818:J818"/>
    <mergeCell ref="K818:L818"/>
    <mergeCell ref="M818:N818"/>
    <mergeCell ref="O818:O819"/>
    <mergeCell ref="P818:P819"/>
    <mergeCell ref="A820:A824"/>
    <mergeCell ref="A825:B825"/>
    <mergeCell ref="A828:B830"/>
    <mergeCell ref="C828:N828"/>
    <mergeCell ref="O828:P828"/>
    <mergeCell ref="C829:D829"/>
    <mergeCell ref="E829:F829"/>
    <mergeCell ref="G829:H829"/>
    <mergeCell ref="I829:J829"/>
    <mergeCell ref="K829:L829"/>
    <mergeCell ref="M829:N829"/>
    <mergeCell ref="O829:O830"/>
    <mergeCell ref="P829:P830"/>
    <mergeCell ref="A895:B896"/>
    <mergeCell ref="C895:H895"/>
    <mergeCell ref="I895:I896"/>
    <mergeCell ref="A897:A908"/>
    <mergeCell ref="A831:A835"/>
    <mergeCell ref="A836:B836"/>
    <mergeCell ref="A839:B840"/>
    <mergeCell ref="C839:H839"/>
    <mergeCell ref="I839:I840"/>
    <mergeCell ref="A841:A856"/>
    <mergeCell ref="A886:A891"/>
    <mergeCell ref="A892:B892"/>
    <mergeCell ref="A883:B885"/>
    <mergeCell ref="C883:N883"/>
    <mergeCell ref="A874:A879"/>
    <mergeCell ref="A880:B880"/>
    <mergeCell ref="A871:B873"/>
    <mergeCell ref="C871:N871"/>
    <mergeCell ref="A862:A867"/>
    <mergeCell ref="A868:B868"/>
    <mergeCell ref="A859:B861"/>
    <mergeCell ref="C859:N859"/>
    <mergeCell ref="A1054:B1054"/>
    <mergeCell ref="A1028:A1053"/>
    <mergeCell ref="A1025:B1027"/>
    <mergeCell ref="C1025:N1025"/>
    <mergeCell ref="O1025:P1025"/>
    <mergeCell ref="C1026:D1026"/>
    <mergeCell ref="E1026:F1026"/>
    <mergeCell ref="G1026:H1026"/>
    <mergeCell ref="I1026:J1026"/>
    <mergeCell ref="K1026:L1026"/>
    <mergeCell ref="M1026:N1026"/>
    <mergeCell ref="O1026:O1027"/>
    <mergeCell ref="P1026:P102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M1073"/>
  <sheetViews>
    <sheetView zoomScaleNormal="100" workbookViewId="0">
      <selection activeCell="G34" sqref="G34"/>
    </sheetView>
  </sheetViews>
  <sheetFormatPr baseColWidth="10" defaultRowHeight="15" x14ac:dyDescent="0.25"/>
  <sheetData>
    <row r="1" spans="1:19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5">
      <c r="A4" s="178"/>
      <c r="B4" s="178"/>
      <c r="C4" s="177" t="s">
        <v>4</v>
      </c>
      <c r="D4" s="177"/>
      <c r="E4" s="177"/>
      <c r="F4" s="177"/>
      <c r="G4" s="177" t="s">
        <v>0</v>
      </c>
      <c r="H4" s="177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5">
      <c r="A5" s="178"/>
      <c r="B5" s="178"/>
      <c r="C5" s="177" t="s">
        <v>19</v>
      </c>
      <c r="D5" s="177"/>
      <c r="E5" s="177" t="s">
        <v>20</v>
      </c>
      <c r="F5" s="177"/>
      <c r="G5" s="177" t="s">
        <v>24</v>
      </c>
      <c r="H5" s="177" t="s">
        <v>5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x14ac:dyDescent="0.25">
      <c r="A6" s="178"/>
      <c r="B6" s="178"/>
      <c r="C6" s="54" t="s">
        <v>24</v>
      </c>
      <c r="D6" s="54" t="s">
        <v>5</v>
      </c>
      <c r="E6" s="54" t="s">
        <v>24</v>
      </c>
      <c r="F6" s="54" t="s">
        <v>5</v>
      </c>
      <c r="G6" s="177"/>
      <c r="H6" s="177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5">
      <c r="A7" s="178" t="s">
        <v>21</v>
      </c>
      <c r="B7" s="55" t="s">
        <v>22</v>
      </c>
      <c r="C7" s="42">
        <v>425</v>
      </c>
      <c r="D7" s="2">
        <v>0.86912065439672803</v>
      </c>
      <c r="E7" s="42">
        <v>421</v>
      </c>
      <c r="F7" s="2">
        <v>0.82387475538160471</v>
      </c>
      <c r="G7" s="25">
        <v>846</v>
      </c>
      <c r="H7" s="2">
        <v>0.84599999999999997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25">
      <c r="A8" s="178"/>
      <c r="B8" s="55" t="s">
        <v>23</v>
      </c>
      <c r="C8" s="42">
        <v>64</v>
      </c>
      <c r="D8" s="2">
        <v>0.130879345603272</v>
      </c>
      <c r="E8" s="42">
        <v>90</v>
      </c>
      <c r="F8" s="2">
        <v>0.17612524461839529</v>
      </c>
      <c r="G8" s="25">
        <v>154</v>
      </c>
      <c r="H8" s="2">
        <v>0.154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x14ac:dyDescent="0.25">
      <c r="A9" s="178" t="s">
        <v>0</v>
      </c>
      <c r="B9" s="178"/>
      <c r="C9" s="42">
        <v>489</v>
      </c>
      <c r="D9" s="2">
        <v>1</v>
      </c>
      <c r="E9" s="42">
        <v>511</v>
      </c>
      <c r="F9" s="2">
        <v>1</v>
      </c>
      <c r="G9" s="25">
        <v>1000</v>
      </c>
      <c r="H9" s="2">
        <v>1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x14ac:dyDescent="0.25">
      <c r="A12" s="178"/>
      <c r="B12" s="178"/>
      <c r="C12" s="177" t="s">
        <v>4</v>
      </c>
      <c r="D12" s="177"/>
      <c r="E12" s="177"/>
      <c r="F12" s="177"/>
      <c r="G12" s="177" t="s">
        <v>0</v>
      </c>
      <c r="H12" s="17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x14ac:dyDescent="0.25">
      <c r="A13" s="178"/>
      <c r="B13" s="178"/>
      <c r="C13" s="177" t="s">
        <v>19</v>
      </c>
      <c r="D13" s="177"/>
      <c r="E13" s="177" t="s">
        <v>20</v>
      </c>
      <c r="F13" s="177"/>
      <c r="G13" s="177" t="s">
        <v>24</v>
      </c>
      <c r="H13" s="177" t="s">
        <v>5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x14ac:dyDescent="0.25">
      <c r="A14" s="178"/>
      <c r="B14" s="181"/>
      <c r="C14" s="54" t="s">
        <v>24</v>
      </c>
      <c r="D14" s="54" t="s">
        <v>5</v>
      </c>
      <c r="E14" s="54" t="s">
        <v>24</v>
      </c>
      <c r="F14" s="54" t="s">
        <v>5</v>
      </c>
      <c r="G14" s="177"/>
      <c r="H14" s="17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x14ac:dyDescent="0.25">
      <c r="A15" s="207" t="s">
        <v>36</v>
      </c>
      <c r="B15" s="64" t="s">
        <v>25</v>
      </c>
      <c r="C15" s="5">
        <v>7</v>
      </c>
      <c r="D15" s="6">
        <v>9.5890410958904104E-2</v>
      </c>
      <c r="E15" s="5">
        <v>14</v>
      </c>
      <c r="F15" s="6">
        <v>0.1728395061728395</v>
      </c>
      <c r="G15" s="25">
        <v>21</v>
      </c>
      <c r="H15" s="2">
        <v>0.13636363636363635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x14ac:dyDescent="0.25">
      <c r="A16" s="207"/>
      <c r="B16" s="64" t="s">
        <v>26</v>
      </c>
      <c r="C16" s="5">
        <v>7</v>
      </c>
      <c r="D16" s="6">
        <v>9.5890410958904104E-2</v>
      </c>
      <c r="E16" s="5">
        <v>10</v>
      </c>
      <c r="F16" s="6">
        <v>0.12345679012345678</v>
      </c>
      <c r="G16" s="25">
        <v>17</v>
      </c>
      <c r="H16" s="2">
        <v>0.11038961038961038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x14ac:dyDescent="0.25">
      <c r="A17" s="207"/>
      <c r="B17" s="64" t="s">
        <v>27</v>
      </c>
      <c r="C17" s="5">
        <v>17</v>
      </c>
      <c r="D17" s="6">
        <v>0.23287671232876711</v>
      </c>
      <c r="E17" s="5">
        <v>13</v>
      </c>
      <c r="F17" s="6">
        <v>0.16049382716049382</v>
      </c>
      <c r="G17" s="25">
        <v>30</v>
      </c>
      <c r="H17" s="2">
        <v>0.19480519480519481</v>
      </c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x14ac:dyDescent="0.25">
      <c r="A18" s="207"/>
      <c r="B18" s="64" t="s">
        <v>28</v>
      </c>
      <c r="C18" s="5">
        <v>11</v>
      </c>
      <c r="D18" s="6">
        <v>0.15068493150684931</v>
      </c>
      <c r="E18" s="5">
        <v>16</v>
      </c>
      <c r="F18" s="6">
        <v>0.19753086419753085</v>
      </c>
      <c r="G18" s="25">
        <v>27</v>
      </c>
      <c r="H18" s="2">
        <v>0.17532467532467533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x14ac:dyDescent="0.25">
      <c r="A19" s="207"/>
      <c r="B19" s="64" t="s">
        <v>29</v>
      </c>
      <c r="C19" s="5">
        <v>1</v>
      </c>
      <c r="D19" s="6">
        <v>1.3698630136986301E-2</v>
      </c>
      <c r="E19" s="5">
        <v>6</v>
      </c>
      <c r="F19" s="6">
        <v>7.407407407407407E-2</v>
      </c>
      <c r="G19" s="25">
        <v>7</v>
      </c>
      <c r="H19" s="2">
        <v>4.5454545454545456E-2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x14ac:dyDescent="0.25">
      <c r="A20" s="207"/>
      <c r="B20" s="64" t="s">
        <v>30</v>
      </c>
      <c r="C20" s="5">
        <v>4</v>
      </c>
      <c r="D20" s="6">
        <v>5.4794520547945202E-2</v>
      </c>
      <c r="E20" s="5">
        <v>8</v>
      </c>
      <c r="F20" s="6">
        <v>9.8765432098765427E-2</v>
      </c>
      <c r="G20" s="25">
        <v>12</v>
      </c>
      <c r="H20" s="2">
        <v>7.792207792207792E-2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x14ac:dyDescent="0.25">
      <c r="A21" s="207"/>
      <c r="B21" s="64" t="s">
        <v>31</v>
      </c>
      <c r="C21" s="5">
        <v>3</v>
      </c>
      <c r="D21" s="6">
        <v>4.1095890410958902E-2</v>
      </c>
      <c r="E21" s="5">
        <v>7</v>
      </c>
      <c r="F21" s="6">
        <v>8.6419753086419748E-2</v>
      </c>
      <c r="G21" s="25">
        <v>10</v>
      </c>
      <c r="H21" s="2">
        <v>6.4935064935064929E-2</v>
      </c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x14ac:dyDescent="0.25">
      <c r="A22" s="207"/>
      <c r="B22" s="64" t="s">
        <v>32</v>
      </c>
      <c r="C22" s="5">
        <v>2</v>
      </c>
      <c r="D22" s="6">
        <v>2.7397260273972601E-2</v>
      </c>
      <c r="E22" s="5">
        <v>1</v>
      </c>
      <c r="F22" s="6">
        <v>1.2345679012345678E-2</v>
      </c>
      <c r="G22" s="25">
        <v>3</v>
      </c>
      <c r="H22" s="2">
        <v>1.948051948051948E-2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x14ac:dyDescent="0.25">
      <c r="A23" s="207"/>
      <c r="B23" s="64" t="s">
        <v>33</v>
      </c>
      <c r="C23" s="5">
        <v>2</v>
      </c>
      <c r="D23" s="6">
        <v>2.7397260273972601E-2</v>
      </c>
      <c r="E23" s="5">
        <v>2</v>
      </c>
      <c r="F23" s="6">
        <v>2.4691358024691357E-2</v>
      </c>
      <c r="G23" s="25">
        <v>4</v>
      </c>
      <c r="H23" s="2">
        <v>2.5974025974025976E-2</v>
      </c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x14ac:dyDescent="0.25">
      <c r="A24" s="207"/>
      <c r="B24" s="64" t="s">
        <v>34</v>
      </c>
      <c r="C24" s="5">
        <v>7</v>
      </c>
      <c r="D24" s="6">
        <v>9.5890410958904104E-2</v>
      </c>
      <c r="E24" s="5">
        <v>5</v>
      </c>
      <c r="F24" s="6">
        <v>6.1728395061728392E-2</v>
      </c>
      <c r="G24" s="25">
        <v>12</v>
      </c>
      <c r="H24" s="2">
        <v>7.792207792207792E-2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x14ac:dyDescent="0.25">
      <c r="A25" s="207"/>
      <c r="B25" s="64" t="s">
        <v>35</v>
      </c>
      <c r="C25" s="5">
        <v>3</v>
      </c>
      <c r="D25" s="6">
        <v>4.1095890410958902E-2</v>
      </c>
      <c r="E25" s="5">
        <v>8</v>
      </c>
      <c r="F25" s="6">
        <v>9.8765432098765427E-2</v>
      </c>
      <c r="G25" s="25">
        <v>11</v>
      </c>
      <c r="H25" s="2">
        <v>7.1428571428571425E-2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x14ac:dyDescent="0.25">
      <c r="A26" s="178" t="s">
        <v>0</v>
      </c>
      <c r="B26" s="178"/>
      <c r="C26" s="7">
        <v>64</v>
      </c>
      <c r="D26" s="6">
        <v>0.87671232876712324</v>
      </c>
      <c r="E26" s="7">
        <v>90</v>
      </c>
      <c r="F26" s="6">
        <v>1.1111111111111112</v>
      </c>
      <c r="G26" s="25">
        <v>154</v>
      </c>
      <c r="H26" s="2">
        <v>1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x14ac:dyDescent="0.25">
      <c r="A29" s="178"/>
      <c r="B29" s="178"/>
      <c r="C29" s="177" t="s">
        <v>4</v>
      </c>
      <c r="D29" s="177"/>
      <c r="E29" s="177"/>
      <c r="F29" s="177"/>
      <c r="G29" s="177" t="s">
        <v>0</v>
      </c>
      <c r="H29" s="177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x14ac:dyDescent="0.25">
      <c r="A30" s="178"/>
      <c r="B30" s="178"/>
      <c r="C30" s="177" t="s">
        <v>19</v>
      </c>
      <c r="D30" s="177"/>
      <c r="E30" s="177" t="s">
        <v>20</v>
      </c>
      <c r="F30" s="177"/>
      <c r="G30" s="177" t="s">
        <v>24</v>
      </c>
      <c r="H30" s="177" t="s">
        <v>5</v>
      </c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x14ac:dyDescent="0.25">
      <c r="A31" s="178"/>
      <c r="B31" s="178"/>
      <c r="C31" s="54" t="s">
        <v>24</v>
      </c>
      <c r="D31" s="54" t="s">
        <v>5</v>
      </c>
      <c r="E31" s="54" t="s">
        <v>24</v>
      </c>
      <c r="F31" s="54" t="s">
        <v>5</v>
      </c>
      <c r="G31" s="177"/>
      <c r="H31" s="177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x14ac:dyDescent="0.25">
      <c r="A32" s="178" t="s">
        <v>37</v>
      </c>
      <c r="B32" s="55" t="s">
        <v>22</v>
      </c>
      <c r="C32" s="42">
        <v>480</v>
      </c>
      <c r="D32" s="2">
        <v>0.98159509202453987</v>
      </c>
      <c r="E32" s="42">
        <v>497</v>
      </c>
      <c r="F32" s="2">
        <v>0.9726027397260274</v>
      </c>
      <c r="G32" s="25">
        <v>977</v>
      </c>
      <c r="H32" s="2">
        <v>0.97699999999999998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x14ac:dyDescent="0.25">
      <c r="A33" s="178"/>
      <c r="B33" s="55" t="s">
        <v>23</v>
      </c>
      <c r="C33" s="42">
        <v>9</v>
      </c>
      <c r="D33" s="2">
        <v>1.9650655021834062E-2</v>
      </c>
      <c r="E33" s="42">
        <v>14</v>
      </c>
      <c r="F33" s="2">
        <v>2.7397260273972601E-2</v>
      </c>
      <c r="G33" s="25">
        <v>23</v>
      </c>
      <c r="H33" s="2">
        <v>2.3E-2</v>
      </c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 x14ac:dyDescent="0.25">
      <c r="A34" s="178" t="s">
        <v>0</v>
      </c>
      <c r="B34" s="178"/>
      <c r="C34" s="42">
        <v>489</v>
      </c>
      <c r="D34" s="2">
        <v>1.0676855895196506</v>
      </c>
      <c r="E34" s="42">
        <v>511</v>
      </c>
      <c r="F34" s="2">
        <v>1</v>
      </c>
      <c r="G34" s="25">
        <v>1000</v>
      </c>
      <c r="H34" s="2">
        <v>1</v>
      </c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1:19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1:19" x14ac:dyDescent="0.25">
      <c r="A37" s="178"/>
      <c r="B37" s="178"/>
      <c r="C37" s="177" t="s">
        <v>4</v>
      </c>
      <c r="D37" s="177"/>
      <c r="E37" s="177"/>
      <c r="F37" s="177"/>
      <c r="G37" s="177" t="s">
        <v>0</v>
      </c>
      <c r="H37" s="177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 x14ac:dyDescent="0.25">
      <c r="A38" s="178"/>
      <c r="B38" s="178"/>
      <c r="C38" s="177" t="s">
        <v>19</v>
      </c>
      <c r="D38" s="177"/>
      <c r="E38" s="177" t="s">
        <v>20</v>
      </c>
      <c r="F38" s="177"/>
      <c r="G38" s="177" t="s">
        <v>24</v>
      </c>
      <c r="H38" s="177" t="s">
        <v>5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 x14ac:dyDescent="0.25">
      <c r="A39" s="178"/>
      <c r="B39" s="178"/>
      <c r="C39" s="54" t="s">
        <v>24</v>
      </c>
      <c r="D39" s="54" t="s">
        <v>5</v>
      </c>
      <c r="E39" s="54" t="s">
        <v>24</v>
      </c>
      <c r="F39" s="54" t="s">
        <v>5</v>
      </c>
      <c r="G39" s="177"/>
      <c r="H39" s="177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 x14ac:dyDescent="0.25">
      <c r="A40" s="178" t="s">
        <v>38</v>
      </c>
      <c r="B40" s="64" t="s">
        <v>25</v>
      </c>
      <c r="C40" s="3">
        <v>1</v>
      </c>
      <c r="D40" s="2">
        <v>0.1111111111111111</v>
      </c>
      <c r="E40" s="3"/>
      <c r="F40" s="2">
        <v>0</v>
      </c>
      <c r="G40" s="3">
        <v>1</v>
      </c>
      <c r="H40" s="2">
        <v>4.3478260869565216E-2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x14ac:dyDescent="0.25">
      <c r="A41" s="178"/>
      <c r="B41" s="64" t="s">
        <v>27</v>
      </c>
      <c r="C41" s="3">
        <v>2</v>
      </c>
      <c r="D41" s="2">
        <v>0.22222222222222221</v>
      </c>
      <c r="E41" s="3">
        <v>1</v>
      </c>
      <c r="F41" s="2">
        <v>7.1428571428571425E-2</v>
      </c>
      <c r="G41" s="3">
        <v>3</v>
      </c>
      <c r="H41" s="2">
        <v>0.13043478260869565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 x14ac:dyDescent="0.25">
      <c r="A42" s="178"/>
      <c r="B42" s="64" t="s">
        <v>30</v>
      </c>
      <c r="C42" s="3">
        <v>3</v>
      </c>
      <c r="D42" s="2">
        <v>0.33333333333333331</v>
      </c>
      <c r="E42" s="3">
        <v>6</v>
      </c>
      <c r="F42" s="2">
        <v>0.42857142857142855</v>
      </c>
      <c r="G42" s="3">
        <v>9</v>
      </c>
      <c r="H42" s="2">
        <v>0.39130434782608697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 x14ac:dyDescent="0.25">
      <c r="A43" s="178"/>
      <c r="B43" s="64" t="s">
        <v>31</v>
      </c>
      <c r="C43" s="3"/>
      <c r="D43" s="2">
        <v>0</v>
      </c>
      <c r="E43" s="3">
        <v>3</v>
      </c>
      <c r="F43" s="2">
        <v>0.21428571428571427</v>
      </c>
      <c r="G43" s="3">
        <v>3</v>
      </c>
      <c r="H43" s="2">
        <v>0.13043478260869565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 x14ac:dyDescent="0.25">
      <c r="A44" s="178"/>
      <c r="B44" s="64" t="s">
        <v>34</v>
      </c>
      <c r="C44" s="3">
        <v>3</v>
      </c>
      <c r="D44" s="2">
        <v>0.33333333333333331</v>
      </c>
      <c r="E44" s="3">
        <v>2</v>
      </c>
      <c r="F44" s="2">
        <v>0.14285714285714285</v>
      </c>
      <c r="G44" s="3">
        <v>5</v>
      </c>
      <c r="H44" s="2">
        <v>0.21739130434782608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 x14ac:dyDescent="0.25">
      <c r="A45" s="178"/>
      <c r="B45" s="64" t="s">
        <v>35</v>
      </c>
      <c r="C45" s="3"/>
      <c r="D45" s="2">
        <v>0</v>
      </c>
      <c r="E45" s="3">
        <v>2</v>
      </c>
      <c r="F45" s="2">
        <v>0.14285714285714285</v>
      </c>
      <c r="G45" s="3">
        <v>2</v>
      </c>
      <c r="H45" s="2">
        <v>8.6956521739130432E-2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 x14ac:dyDescent="0.25">
      <c r="A46" s="178" t="s">
        <v>0</v>
      </c>
      <c r="B46" s="178"/>
      <c r="C46" s="3">
        <v>9</v>
      </c>
      <c r="D46" s="2">
        <v>1</v>
      </c>
      <c r="E46" s="3">
        <v>14</v>
      </c>
      <c r="F46" s="2">
        <v>1</v>
      </c>
      <c r="G46" s="3">
        <v>23</v>
      </c>
      <c r="H46" s="2">
        <v>1</v>
      </c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 x14ac:dyDescent="0.25">
      <c r="A47" s="9"/>
      <c r="B47" s="9"/>
      <c r="C47" s="62"/>
      <c r="D47" s="11"/>
      <c r="E47" s="62"/>
      <c r="F47" s="11"/>
      <c r="G47" s="62"/>
      <c r="H47" s="11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 16315:16315" x14ac:dyDescent="0.25">
      <c r="A49" s="219"/>
      <c r="B49" s="220"/>
      <c r="C49" s="221"/>
      <c r="D49" s="174" t="s">
        <v>4</v>
      </c>
      <c r="E49" s="175"/>
      <c r="F49" s="175"/>
      <c r="G49" s="176"/>
      <c r="H49" s="174" t="s">
        <v>0</v>
      </c>
      <c r="I49" s="176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 16315:16315" x14ac:dyDescent="0.25">
      <c r="A50" s="222"/>
      <c r="B50" s="223"/>
      <c r="C50" s="224"/>
      <c r="D50" s="174" t="s">
        <v>19</v>
      </c>
      <c r="E50" s="176"/>
      <c r="F50" s="174" t="s">
        <v>20</v>
      </c>
      <c r="G50" s="176"/>
      <c r="H50" s="179" t="s">
        <v>24</v>
      </c>
      <c r="I50" s="179" t="s">
        <v>5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 16315:16315" x14ac:dyDescent="0.25">
      <c r="A51" s="225"/>
      <c r="B51" s="226"/>
      <c r="C51" s="227"/>
      <c r="D51" s="54" t="s">
        <v>24</v>
      </c>
      <c r="E51" s="54" t="s">
        <v>5</v>
      </c>
      <c r="F51" s="54" t="s">
        <v>24</v>
      </c>
      <c r="G51" s="54" t="s">
        <v>5</v>
      </c>
      <c r="H51" s="180"/>
      <c r="I51" s="180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 16315:16315" x14ac:dyDescent="0.25">
      <c r="A52" s="217" t="s">
        <v>237</v>
      </c>
      <c r="B52" s="211" t="s">
        <v>63</v>
      </c>
      <c r="C52" s="64" t="s">
        <v>40</v>
      </c>
      <c r="D52" s="5">
        <v>446</v>
      </c>
      <c r="E52" s="21">
        <v>0.91206543967280163</v>
      </c>
      <c r="F52" s="5">
        <v>450</v>
      </c>
      <c r="G52" s="21">
        <v>0.88062622309197647</v>
      </c>
      <c r="H52" s="19">
        <v>896</v>
      </c>
      <c r="I52" s="21">
        <v>0.89600000000000002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 16315:16315" ht="15" customHeight="1" x14ac:dyDescent="0.25">
      <c r="A53" s="217"/>
      <c r="B53" s="212"/>
      <c r="C53" s="64" t="s">
        <v>41</v>
      </c>
      <c r="D53" s="5">
        <v>29</v>
      </c>
      <c r="E53" s="21">
        <v>5.9304703476482618E-2</v>
      </c>
      <c r="F53" s="5">
        <v>25</v>
      </c>
      <c r="G53" s="21">
        <v>4.8923679060665359E-2</v>
      </c>
      <c r="H53" s="19">
        <v>54</v>
      </c>
      <c r="I53" s="21">
        <v>5.3999999999999999E-2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4" spans="1:19 16315:16315" x14ac:dyDescent="0.25">
      <c r="A54" s="217"/>
      <c r="B54" s="213"/>
      <c r="C54" s="14" t="s">
        <v>35</v>
      </c>
      <c r="D54" s="8">
        <v>36</v>
      </c>
      <c r="E54" s="21">
        <v>7.3619631901840496E-2</v>
      </c>
      <c r="F54" s="8">
        <v>14</v>
      </c>
      <c r="G54" s="21">
        <v>2.7397260273972601E-2</v>
      </c>
      <c r="H54" s="19">
        <v>50</v>
      </c>
      <c r="I54" s="21">
        <v>0.05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</row>
    <row r="55" spans="1:19 16315:16315" x14ac:dyDescent="0.25">
      <c r="A55" s="217"/>
      <c r="B55" s="214" t="s">
        <v>58</v>
      </c>
      <c r="C55" s="64" t="s">
        <v>40</v>
      </c>
      <c r="D55" s="5">
        <v>472</v>
      </c>
      <c r="E55" s="21">
        <v>0.96523517382413093</v>
      </c>
      <c r="F55" s="5">
        <v>480</v>
      </c>
      <c r="G55" s="21">
        <v>0.9393346379647749</v>
      </c>
      <c r="H55" s="19">
        <v>952</v>
      </c>
      <c r="I55" s="21">
        <v>0.95199999999999996</v>
      </c>
      <c r="J55" s="44"/>
      <c r="K55" s="44"/>
      <c r="L55" s="44"/>
      <c r="M55" s="44"/>
      <c r="N55" s="44"/>
      <c r="O55" s="44"/>
      <c r="P55" s="44"/>
      <c r="Q55" s="44"/>
      <c r="R55" s="44"/>
      <c r="S55" s="44"/>
    </row>
    <row r="56" spans="1:19 16315:16315" x14ac:dyDescent="0.25">
      <c r="A56" s="217"/>
      <c r="B56" s="215"/>
      <c r="C56" s="64" t="s">
        <v>41</v>
      </c>
      <c r="D56" s="5">
        <v>8</v>
      </c>
      <c r="E56" s="21">
        <v>1.6359918200408999E-2</v>
      </c>
      <c r="F56" s="5">
        <v>19</v>
      </c>
      <c r="G56" s="21">
        <v>3.7181996086105673E-2</v>
      </c>
      <c r="H56" s="19">
        <v>27</v>
      </c>
      <c r="I56" s="21">
        <v>2.7E-2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</row>
    <row r="57" spans="1:19 16315:16315" x14ac:dyDescent="0.25">
      <c r="A57" s="217"/>
      <c r="B57" s="216"/>
      <c r="C57" s="14" t="s">
        <v>35</v>
      </c>
      <c r="D57" s="8">
        <v>9</v>
      </c>
      <c r="E57" s="21">
        <v>1.8404907975460124E-2</v>
      </c>
      <c r="F57" s="8">
        <v>12</v>
      </c>
      <c r="G57" s="21">
        <v>2.3483365949119372E-2</v>
      </c>
      <c r="H57" s="19">
        <v>21</v>
      </c>
      <c r="I57" s="21">
        <v>2.1000000000000001E-2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</row>
    <row r="58" spans="1:19 16315:16315" x14ac:dyDescent="0.25">
      <c r="A58" s="217"/>
      <c r="B58" s="211" t="s">
        <v>42</v>
      </c>
      <c r="C58" s="64" t="s">
        <v>40</v>
      </c>
      <c r="D58" s="5">
        <v>449</v>
      </c>
      <c r="E58" s="21">
        <v>0.91820040899795496</v>
      </c>
      <c r="F58" s="5">
        <v>463</v>
      </c>
      <c r="G58" s="21">
        <v>0.90606653620352251</v>
      </c>
      <c r="H58" s="19">
        <v>912</v>
      </c>
      <c r="I58" s="21">
        <v>0.91200000000000003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</row>
    <row r="59" spans="1:19 16315:16315" ht="15" customHeight="1" x14ac:dyDescent="0.25">
      <c r="A59" s="217"/>
      <c r="B59" s="212"/>
      <c r="C59" s="64" t="s">
        <v>41</v>
      </c>
      <c r="D59" s="5">
        <v>30</v>
      </c>
      <c r="E59" s="21">
        <v>6.1349693251533742E-2</v>
      </c>
      <c r="F59" s="5">
        <v>32</v>
      </c>
      <c r="G59" s="21">
        <v>6.262230919765166E-2</v>
      </c>
      <c r="H59" s="19">
        <v>62</v>
      </c>
      <c r="I59" s="21">
        <v>6.2E-2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XCM59">
        <f>SUM(J59:XCL59)</f>
        <v>0</v>
      </c>
    </row>
    <row r="60" spans="1:19 16315:16315" x14ac:dyDescent="0.25">
      <c r="A60" s="217"/>
      <c r="B60" s="213"/>
      <c r="C60" s="64" t="s">
        <v>35</v>
      </c>
      <c r="D60" s="8">
        <v>10</v>
      </c>
      <c r="E60" s="21">
        <v>2.0449897750511249E-2</v>
      </c>
      <c r="F60" s="8">
        <v>16</v>
      </c>
      <c r="G60" s="21">
        <v>3.131115459882583E-2</v>
      </c>
      <c r="H60" s="19">
        <v>26</v>
      </c>
      <c r="I60" s="21">
        <v>2.5999999999999999E-2</v>
      </c>
      <c r="J60" s="44"/>
      <c r="K60" s="44"/>
      <c r="L60" s="44"/>
      <c r="M60" s="44"/>
      <c r="N60" s="44"/>
      <c r="O60" s="44"/>
      <c r="P60" s="44"/>
      <c r="Q60" s="44"/>
      <c r="R60" s="44"/>
      <c r="S60" s="44"/>
    </row>
    <row r="61" spans="1:19 16315:16315" x14ac:dyDescent="0.25">
      <c r="A61" s="217"/>
      <c r="B61" s="211" t="s">
        <v>43</v>
      </c>
      <c r="C61" s="64" t="s">
        <v>40</v>
      </c>
      <c r="D61" s="5">
        <v>475</v>
      </c>
      <c r="E61" s="21">
        <v>0.97137014314928427</v>
      </c>
      <c r="F61" s="5">
        <v>497</v>
      </c>
      <c r="G61" s="21">
        <v>0.9726027397260274</v>
      </c>
      <c r="H61" s="19">
        <v>972</v>
      </c>
      <c r="I61" s="21">
        <v>0.97199999999999998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spans="1:19 16315:16315" ht="15" customHeight="1" x14ac:dyDescent="0.25">
      <c r="A62" s="217"/>
      <c r="B62" s="212"/>
      <c r="C62" s="64" t="s">
        <v>41</v>
      </c>
      <c r="D62" s="5">
        <v>7</v>
      </c>
      <c r="E62" s="21">
        <v>1.4314928425357873E-2</v>
      </c>
      <c r="F62" s="5">
        <v>9</v>
      </c>
      <c r="G62" s="21">
        <v>1.7612524461839529E-2</v>
      </c>
      <c r="H62" s="19">
        <v>16</v>
      </c>
      <c r="I62" s="21">
        <v>1.6E-2</v>
      </c>
      <c r="J62" s="44"/>
      <c r="K62" s="44"/>
      <c r="L62" s="44"/>
      <c r="M62" s="44"/>
      <c r="N62" s="44"/>
      <c r="O62" s="44"/>
      <c r="P62" s="44"/>
      <c r="Q62" s="44"/>
      <c r="R62" s="44"/>
      <c r="S62" s="44"/>
    </row>
    <row r="63" spans="1:19 16315:16315" ht="15" customHeight="1" x14ac:dyDescent="0.25">
      <c r="A63" s="217"/>
      <c r="B63" s="213"/>
      <c r="C63" s="64" t="s">
        <v>35</v>
      </c>
      <c r="D63" s="8">
        <v>7</v>
      </c>
      <c r="E63" s="21">
        <v>1.4314928425357873E-2</v>
      </c>
      <c r="F63" s="8">
        <v>5</v>
      </c>
      <c r="G63" s="21">
        <v>9.7847358121330719E-3</v>
      </c>
      <c r="H63" s="19">
        <v>12</v>
      </c>
      <c r="I63" s="21">
        <v>1.2E-2</v>
      </c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 16315:16315" x14ac:dyDescent="0.25">
      <c r="A64" s="217"/>
      <c r="B64" s="211" t="s">
        <v>59</v>
      </c>
      <c r="C64" s="64" t="s">
        <v>40</v>
      </c>
      <c r="D64" s="5">
        <v>408</v>
      </c>
      <c r="E64" s="21">
        <v>0.83435582822085885</v>
      </c>
      <c r="F64" s="5">
        <v>428</v>
      </c>
      <c r="G64" s="21">
        <v>0.83757338551859095</v>
      </c>
      <c r="H64" s="19">
        <v>836</v>
      </c>
      <c r="I64" s="21">
        <v>0.83599999999999997</v>
      </c>
      <c r="J64" s="44"/>
      <c r="K64" s="44"/>
      <c r="L64" s="44"/>
      <c r="M64" s="44"/>
      <c r="N64" s="44"/>
      <c r="O64" s="44"/>
      <c r="P64" s="44"/>
      <c r="Q64" s="44"/>
      <c r="R64" s="44"/>
      <c r="S64" s="44"/>
    </row>
    <row r="65" spans="1:19 16315:16315" x14ac:dyDescent="0.25">
      <c r="A65" s="217"/>
      <c r="B65" s="212"/>
      <c r="C65" s="64" t="s">
        <v>41</v>
      </c>
      <c r="D65" s="5">
        <v>64</v>
      </c>
      <c r="E65" s="21">
        <v>0.130879345603272</v>
      </c>
      <c r="F65" s="5">
        <v>68</v>
      </c>
      <c r="G65" s="21">
        <v>0.13307240704500978</v>
      </c>
      <c r="H65" s="19">
        <v>132</v>
      </c>
      <c r="I65" s="21">
        <v>0.13200000000000001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19 16315:16315" ht="15" customHeight="1" x14ac:dyDescent="0.25">
      <c r="A66" s="217"/>
      <c r="B66" s="213"/>
      <c r="C66" s="64" t="s">
        <v>35</v>
      </c>
      <c r="D66" s="8">
        <v>17</v>
      </c>
      <c r="E66" s="21">
        <v>3.4764826175869123E-2</v>
      </c>
      <c r="F66" s="8">
        <v>15</v>
      </c>
      <c r="G66" s="21">
        <v>2.9354207436399216E-2</v>
      </c>
      <c r="H66" s="19">
        <v>32</v>
      </c>
      <c r="I66" s="21">
        <v>3.2000000000000001E-2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</row>
    <row r="67" spans="1:19 16315:16315" x14ac:dyDescent="0.25">
      <c r="A67" s="217"/>
      <c r="B67" s="214" t="s">
        <v>60</v>
      </c>
      <c r="C67" s="64" t="s">
        <v>40</v>
      </c>
      <c r="D67" s="5">
        <v>47</v>
      </c>
      <c r="E67" s="21">
        <v>9.6114519427402859E-2</v>
      </c>
      <c r="F67" s="5">
        <v>50</v>
      </c>
      <c r="G67" s="21">
        <v>9.7847358121330719E-2</v>
      </c>
      <c r="H67" s="19">
        <v>97</v>
      </c>
      <c r="I67" s="21">
        <v>9.7000000000000003E-2</v>
      </c>
      <c r="J67" s="44"/>
      <c r="K67" s="44"/>
      <c r="L67" s="44"/>
      <c r="M67" s="44"/>
      <c r="N67" s="44"/>
      <c r="O67" s="44"/>
      <c r="P67" s="44"/>
      <c r="Q67" s="44"/>
      <c r="R67" s="44"/>
      <c r="S67" s="44"/>
    </row>
    <row r="68" spans="1:19 16315:16315" ht="15" customHeight="1" x14ac:dyDescent="0.25">
      <c r="A68" s="217"/>
      <c r="B68" s="215"/>
      <c r="C68" s="64" t="s">
        <v>41</v>
      </c>
      <c r="D68" s="5">
        <v>429</v>
      </c>
      <c r="E68" s="21">
        <v>0.87730061349693256</v>
      </c>
      <c r="F68" s="5">
        <v>441</v>
      </c>
      <c r="G68" s="21">
        <v>0.86301369863013699</v>
      </c>
      <c r="H68" s="19">
        <v>870</v>
      </c>
      <c r="I68" s="21">
        <v>0.87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XCM68" s="20">
        <f>SUM(C68:XCL68)</f>
        <v>1742.6103143121268</v>
      </c>
    </row>
    <row r="69" spans="1:19 16315:16315" ht="15" customHeight="1" x14ac:dyDescent="0.25">
      <c r="A69" s="217"/>
      <c r="B69" s="216"/>
      <c r="C69" s="64" t="s">
        <v>35</v>
      </c>
      <c r="D69" s="8">
        <v>13</v>
      </c>
      <c r="E69" s="21">
        <v>2.6584867075664622E-2</v>
      </c>
      <c r="F69" s="8">
        <v>20</v>
      </c>
      <c r="G69" s="21">
        <v>3.9138943248532287E-2</v>
      </c>
      <c r="H69" s="19">
        <v>33</v>
      </c>
      <c r="I69" s="21">
        <v>3.3000000000000002E-2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</row>
    <row r="70" spans="1:19 16315:16315" x14ac:dyDescent="0.25">
      <c r="A70" s="217"/>
      <c r="B70" s="214" t="s">
        <v>61</v>
      </c>
      <c r="C70" s="64" t="s">
        <v>40</v>
      </c>
      <c r="D70" s="5">
        <v>25</v>
      </c>
      <c r="E70" s="21">
        <v>5.112474437627812E-2</v>
      </c>
      <c r="F70" s="5">
        <v>28</v>
      </c>
      <c r="G70" s="21">
        <v>5.4794520547945202E-2</v>
      </c>
      <c r="H70" s="19">
        <v>53</v>
      </c>
      <c r="I70" s="21">
        <v>5.2999999999999999E-2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</row>
    <row r="71" spans="1:19 16315:16315" ht="15" customHeight="1" x14ac:dyDescent="0.25">
      <c r="A71" s="217"/>
      <c r="B71" s="215"/>
      <c r="C71" s="64" t="s">
        <v>41</v>
      </c>
      <c r="D71" s="5">
        <v>456</v>
      </c>
      <c r="E71" s="21">
        <v>0.93251533742331283</v>
      </c>
      <c r="F71" s="5">
        <v>474</v>
      </c>
      <c r="G71" s="21">
        <v>0.92759295499021521</v>
      </c>
      <c r="H71" s="19">
        <v>930</v>
      </c>
      <c r="I71" s="21">
        <v>0.93</v>
      </c>
      <c r="J71" s="44"/>
      <c r="K71" s="44"/>
      <c r="L71" s="44"/>
      <c r="M71" s="44"/>
      <c r="N71" s="44"/>
      <c r="O71" s="44"/>
      <c r="P71" s="44"/>
      <c r="Q71" s="44"/>
      <c r="R71" s="44"/>
      <c r="S71" s="44"/>
    </row>
    <row r="72" spans="1:19 16315:16315" x14ac:dyDescent="0.25">
      <c r="A72" s="217"/>
      <c r="B72" s="216"/>
      <c r="C72" s="64" t="s">
        <v>35</v>
      </c>
      <c r="D72" s="8">
        <v>8</v>
      </c>
      <c r="E72" s="21">
        <v>1.6359918200408999E-2</v>
      </c>
      <c r="F72" s="8">
        <v>9</v>
      </c>
      <c r="G72" s="21">
        <v>1.7612524461839529E-2</v>
      </c>
      <c r="H72" s="19">
        <v>17</v>
      </c>
      <c r="I72" s="21">
        <v>1.7000000000000001E-2</v>
      </c>
      <c r="J72" s="44"/>
      <c r="K72" s="44"/>
      <c r="L72" s="44"/>
      <c r="M72" s="44"/>
      <c r="N72" s="44"/>
      <c r="O72" s="44"/>
      <c r="P72" s="44"/>
      <c r="Q72" s="44"/>
      <c r="R72" s="44"/>
      <c r="S72" s="44"/>
    </row>
    <row r="73" spans="1:19 16315:16315" x14ac:dyDescent="0.25">
      <c r="A73" s="217"/>
      <c r="B73" s="214" t="s">
        <v>62</v>
      </c>
      <c r="C73" s="64" t="s">
        <v>40</v>
      </c>
      <c r="D73" s="5">
        <v>12</v>
      </c>
      <c r="E73" s="21">
        <v>2.4539877300613498E-2</v>
      </c>
      <c r="F73" s="5">
        <v>13</v>
      </c>
      <c r="G73" s="21">
        <v>2.5440313111545987E-2</v>
      </c>
      <c r="H73" s="19">
        <v>25</v>
      </c>
      <c r="I73" s="21">
        <v>2.5000000000000001E-2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</row>
    <row r="74" spans="1:19 16315:16315" x14ac:dyDescent="0.25">
      <c r="A74" s="217"/>
      <c r="B74" s="215"/>
      <c r="C74" s="64" t="s">
        <v>41</v>
      </c>
      <c r="D74" s="5">
        <v>476</v>
      </c>
      <c r="E74" s="21">
        <v>0.97341513292433535</v>
      </c>
      <c r="F74" s="5">
        <v>496</v>
      </c>
      <c r="G74" s="21">
        <v>0.97064579256360073</v>
      </c>
      <c r="H74" s="19">
        <v>972</v>
      </c>
      <c r="I74" s="21">
        <v>0.97199999999999998</v>
      </c>
      <c r="J74" s="44"/>
      <c r="K74" s="44"/>
      <c r="L74" s="44"/>
      <c r="M74" s="44"/>
      <c r="N74" s="44"/>
      <c r="O74" s="44"/>
      <c r="P74" s="44"/>
      <c r="Q74" s="44"/>
      <c r="R74" s="44"/>
      <c r="S74" s="44"/>
    </row>
    <row r="75" spans="1:19 16315:16315" x14ac:dyDescent="0.25">
      <c r="A75" s="217"/>
      <c r="B75" s="216"/>
      <c r="C75" s="64" t="s">
        <v>35</v>
      </c>
      <c r="D75" s="8">
        <v>1</v>
      </c>
      <c r="E75" s="21">
        <v>2.0449897750511249E-3</v>
      </c>
      <c r="F75" s="8">
        <v>2</v>
      </c>
      <c r="G75" s="21">
        <v>3.9138943248532287E-3</v>
      </c>
      <c r="H75" s="19">
        <v>3</v>
      </c>
      <c r="I75" s="21">
        <v>3.0000000000000001E-3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 16315:16315" ht="15" customHeight="1" x14ac:dyDescent="0.25">
      <c r="A76" s="217"/>
      <c r="B76" s="211" t="s">
        <v>44</v>
      </c>
      <c r="C76" s="64" t="s">
        <v>40</v>
      </c>
      <c r="D76" s="5">
        <v>482</v>
      </c>
      <c r="E76" s="21">
        <v>0.98568507157464214</v>
      </c>
      <c r="F76" s="5">
        <v>494</v>
      </c>
      <c r="G76" s="21">
        <v>0.9667318982387475</v>
      </c>
      <c r="H76" s="19">
        <v>976</v>
      </c>
      <c r="I76" s="21">
        <v>0.97599999999999998</v>
      </c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 16315:16315" x14ac:dyDescent="0.25">
      <c r="A77" s="217"/>
      <c r="B77" s="212"/>
      <c r="C77" s="64" t="s">
        <v>41</v>
      </c>
      <c r="D77" s="5">
        <v>3</v>
      </c>
      <c r="E77" s="21">
        <v>6.1349693251533744E-3</v>
      </c>
      <c r="F77" s="5">
        <v>8</v>
      </c>
      <c r="G77" s="21">
        <v>1.5655577299412915E-2</v>
      </c>
      <c r="H77" s="19">
        <v>11</v>
      </c>
      <c r="I77" s="21">
        <v>1.0999999999999999E-2</v>
      </c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 16315:16315" x14ac:dyDescent="0.25">
      <c r="A78" s="217"/>
      <c r="B78" s="213"/>
      <c r="C78" s="64" t="s">
        <v>35</v>
      </c>
      <c r="D78" s="8">
        <v>4</v>
      </c>
      <c r="E78" s="21">
        <v>8.1799591002044997E-3</v>
      </c>
      <c r="F78" s="8">
        <v>9</v>
      </c>
      <c r="G78" s="21">
        <v>1.7612524461839529E-2</v>
      </c>
      <c r="H78" s="19">
        <v>13</v>
      </c>
      <c r="I78" s="21">
        <v>1.2999999999999999E-2</v>
      </c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 16315:16315" x14ac:dyDescent="0.25">
      <c r="A79" s="217"/>
      <c r="B79" s="211" t="s">
        <v>45</v>
      </c>
      <c r="C79" s="64" t="s">
        <v>40</v>
      </c>
      <c r="D79" s="5">
        <v>483</v>
      </c>
      <c r="E79" s="21">
        <v>0.98773006134969321</v>
      </c>
      <c r="F79" s="5">
        <v>502</v>
      </c>
      <c r="G79" s="21">
        <v>0.98238747553816042</v>
      </c>
      <c r="H79" s="19">
        <v>985</v>
      </c>
      <c r="I79" s="21">
        <v>0.98499999999999999</v>
      </c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 16315:16315" ht="15" customHeight="1" x14ac:dyDescent="0.25">
      <c r="A80" s="217"/>
      <c r="B80" s="212"/>
      <c r="C80" s="64" t="s">
        <v>41</v>
      </c>
      <c r="D80" s="5">
        <v>5</v>
      </c>
      <c r="E80" s="21">
        <v>1.0224948875255624E-2</v>
      </c>
      <c r="F80" s="5">
        <v>6</v>
      </c>
      <c r="G80" s="21">
        <v>1.1741682974559686E-2</v>
      </c>
      <c r="H80" s="19">
        <v>11</v>
      </c>
      <c r="I80" s="21">
        <v>1.0999999999999999E-2</v>
      </c>
      <c r="J80" s="44"/>
      <c r="K80" s="44"/>
      <c r="L80" s="44"/>
      <c r="M80" s="44"/>
      <c r="N80" s="44"/>
      <c r="O80" s="44"/>
      <c r="P80" s="44"/>
      <c r="Q80" s="44"/>
      <c r="R80" s="44"/>
      <c r="S80" s="44"/>
      <c r="XCM80">
        <f>SUM(J80:XCL80)</f>
        <v>0</v>
      </c>
    </row>
    <row r="81" spans="1:19" x14ac:dyDescent="0.25">
      <c r="A81" s="217"/>
      <c r="B81" s="213"/>
      <c r="C81" s="64" t="s">
        <v>35</v>
      </c>
      <c r="D81" s="8">
        <v>1</v>
      </c>
      <c r="E81" s="21">
        <v>2.0449897750511249E-3</v>
      </c>
      <c r="F81" s="8">
        <v>3</v>
      </c>
      <c r="G81" s="21">
        <v>5.8708414872798431E-3</v>
      </c>
      <c r="H81" s="19">
        <v>4</v>
      </c>
      <c r="I81" s="21">
        <v>4.0000000000000001E-3</v>
      </c>
      <c r="J81" s="44"/>
      <c r="K81" s="44"/>
      <c r="L81" s="44"/>
      <c r="M81" s="44"/>
      <c r="N81" s="44"/>
      <c r="O81" s="44"/>
      <c r="P81" s="44"/>
      <c r="Q81" s="44"/>
      <c r="R81" s="44"/>
      <c r="S81" s="44"/>
    </row>
    <row r="82" spans="1:19" x14ac:dyDescent="0.25">
      <c r="A82" s="217"/>
      <c r="B82" s="211" t="s">
        <v>46</v>
      </c>
      <c r="C82" s="64" t="s">
        <v>40</v>
      </c>
      <c r="D82" s="5">
        <v>225</v>
      </c>
      <c r="E82" s="21">
        <v>0.46012269938650308</v>
      </c>
      <c r="F82" s="5">
        <v>228</v>
      </c>
      <c r="G82" s="21">
        <v>0.44618395303326808</v>
      </c>
      <c r="H82" s="19">
        <v>453</v>
      </c>
      <c r="I82" s="21">
        <v>0.45300000000000001</v>
      </c>
      <c r="J82" s="44"/>
      <c r="K82" s="44"/>
      <c r="L82" s="44"/>
      <c r="M82" s="44"/>
      <c r="N82" s="44"/>
      <c r="O82" s="44"/>
      <c r="P82" s="44"/>
      <c r="Q82" s="44"/>
      <c r="R82" s="44"/>
      <c r="S82" s="44"/>
    </row>
    <row r="83" spans="1:19" ht="15" customHeight="1" x14ac:dyDescent="0.25">
      <c r="A83" s="217"/>
      <c r="B83" s="212"/>
      <c r="C83" s="64" t="s">
        <v>41</v>
      </c>
      <c r="D83" s="5">
        <v>224</v>
      </c>
      <c r="E83" s="21">
        <v>0.45807770961145194</v>
      </c>
      <c r="F83" s="5">
        <v>253</v>
      </c>
      <c r="G83" s="21">
        <v>0.49510763209393344</v>
      </c>
      <c r="H83" s="19">
        <v>477</v>
      </c>
      <c r="I83" s="21">
        <v>0.47699999999999998</v>
      </c>
      <c r="J83" s="44"/>
      <c r="K83" s="44"/>
      <c r="L83" s="44"/>
      <c r="M83" s="44"/>
      <c r="N83" s="44"/>
      <c r="O83" s="44"/>
      <c r="P83" s="44"/>
      <c r="Q83" s="44"/>
      <c r="R83" s="44"/>
      <c r="S83" s="44"/>
    </row>
    <row r="84" spans="1:19" x14ac:dyDescent="0.25">
      <c r="A84" s="217"/>
      <c r="B84" s="213"/>
      <c r="C84" s="64" t="s">
        <v>35</v>
      </c>
      <c r="D84" s="8">
        <v>40</v>
      </c>
      <c r="E84" s="21">
        <v>8.1799591002044994E-2</v>
      </c>
      <c r="F84" s="8">
        <v>30</v>
      </c>
      <c r="G84" s="21">
        <v>5.8708414872798431E-2</v>
      </c>
      <c r="H84" s="19">
        <v>70</v>
      </c>
      <c r="I84" s="21">
        <v>7.0000000000000007E-2</v>
      </c>
      <c r="J84" s="44"/>
      <c r="K84" s="44"/>
      <c r="L84" s="44"/>
      <c r="M84" s="44"/>
      <c r="N84" s="44"/>
      <c r="O84" s="44"/>
      <c r="P84" s="44"/>
      <c r="Q84" s="44"/>
      <c r="R84" s="44"/>
      <c r="S84" s="44"/>
    </row>
    <row r="85" spans="1:19" x14ac:dyDescent="0.25">
      <c r="A85" s="217"/>
      <c r="B85" s="211" t="s">
        <v>47</v>
      </c>
      <c r="C85" s="64" t="s">
        <v>40</v>
      </c>
      <c r="D85" s="5">
        <v>323</v>
      </c>
      <c r="E85" s="21">
        <v>0.66053169734151329</v>
      </c>
      <c r="F85" s="5">
        <v>320</v>
      </c>
      <c r="G85" s="21">
        <v>0.6262230919765166</v>
      </c>
      <c r="H85" s="19">
        <v>643</v>
      </c>
      <c r="I85" s="21">
        <v>0.64300000000000002</v>
      </c>
      <c r="J85" s="44"/>
      <c r="K85" s="44"/>
      <c r="L85" s="44"/>
      <c r="M85" s="44"/>
      <c r="N85" s="44"/>
      <c r="O85" s="44"/>
      <c r="P85" s="44"/>
      <c r="Q85" s="44"/>
      <c r="R85" s="44"/>
      <c r="S85" s="44"/>
    </row>
    <row r="86" spans="1:19" ht="15" customHeight="1" x14ac:dyDescent="0.25">
      <c r="A86" s="217"/>
      <c r="B86" s="212"/>
      <c r="C86" s="64" t="s">
        <v>41</v>
      </c>
      <c r="D86" s="5">
        <v>140</v>
      </c>
      <c r="E86" s="21">
        <v>0.28629856850715746</v>
      </c>
      <c r="F86" s="5">
        <v>164</v>
      </c>
      <c r="G86" s="21">
        <v>0.32093933463796476</v>
      </c>
      <c r="H86" s="19">
        <v>304</v>
      </c>
      <c r="I86" s="21">
        <v>0.30399999999999999</v>
      </c>
      <c r="J86" s="44"/>
      <c r="K86" s="44"/>
      <c r="L86" s="44"/>
      <c r="M86" s="44"/>
      <c r="N86" s="44"/>
      <c r="O86" s="44"/>
      <c r="P86" s="44"/>
      <c r="Q86" s="44"/>
      <c r="R86" s="44"/>
      <c r="S86" s="44"/>
    </row>
    <row r="87" spans="1:19" ht="15" customHeight="1" x14ac:dyDescent="0.25">
      <c r="A87" s="217"/>
      <c r="B87" s="213"/>
      <c r="C87" s="64" t="s">
        <v>35</v>
      </c>
      <c r="D87" s="8">
        <v>26</v>
      </c>
      <c r="E87" s="21">
        <v>5.3169734151329244E-2</v>
      </c>
      <c r="F87" s="8">
        <v>27</v>
      </c>
      <c r="G87" s="21">
        <v>5.2837573385518588E-2</v>
      </c>
      <c r="H87" s="19">
        <v>53</v>
      </c>
      <c r="I87" s="21">
        <v>5.2999999999999999E-2</v>
      </c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 x14ac:dyDescent="0.25">
      <c r="A88" s="217"/>
      <c r="B88" s="211" t="s">
        <v>48</v>
      </c>
      <c r="C88" s="64" t="s">
        <v>40</v>
      </c>
      <c r="D88" s="5">
        <v>469</v>
      </c>
      <c r="E88" s="21">
        <v>0.95910020449897748</v>
      </c>
      <c r="F88" s="5">
        <v>491</v>
      </c>
      <c r="G88" s="21">
        <v>0.96086105675146771</v>
      </c>
      <c r="H88" s="19">
        <v>960</v>
      </c>
      <c r="I88" s="21">
        <v>0.96</v>
      </c>
      <c r="J88" s="44"/>
      <c r="K88" s="44"/>
      <c r="L88" s="44"/>
      <c r="M88" s="44"/>
      <c r="N88" s="44"/>
      <c r="O88" s="44"/>
      <c r="P88" s="44"/>
      <c r="Q88" s="44"/>
      <c r="R88" s="44"/>
      <c r="S88" s="44"/>
    </row>
    <row r="89" spans="1:19" ht="15" customHeight="1" x14ac:dyDescent="0.25">
      <c r="A89" s="217"/>
      <c r="B89" s="212"/>
      <c r="C89" s="64" t="s">
        <v>41</v>
      </c>
      <c r="D89" s="5">
        <v>14</v>
      </c>
      <c r="E89" s="21">
        <v>2.8629856850715747E-2</v>
      </c>
      <c r="F89" s="5">
        <v>16</v>
      </c>
      <c r="G89" s="21">
        <v>3.131115459882583E-2</v>
      </c>
      <c r="H89" s="19">
        <v>30</v>
      </c>
      <c r="I89" s="21">
        <v>0.03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</row>
    <row r="90" spans="1:19" ht="15" customHeight="1" x14ac:dyDescent="0.25">
      <c r="A90" s="217"/>
      <c r="B90" s="213"/>
      <c r="C90" s="64" t="s">
        <v>35</v>
      </c>
      <c r="D90" s="8">
        <v>6</v>
      </c>
      <c r="E90" s="21">
        <v>1.2269938650306749E-2</v>
      </c>
      <c r="F90" s="8">
        <v>4</v>
      </c>
      <c r="G90" s="21">
        <v>7.8277886497064575E-3</v>
      </c>
      <c r="H90" s="19">
        <v>10</v>
      </c>
      <c r="I90" s="21">
        <v>0.01</v>
      </c>
      <c r="J90" s="44"/>
      <c r="K90" s="44"/>
      <c r="L90" s="44"/>
      <c r="M90" s="44"/>
      <c r="N90" s="44"/>
      <c r="O90" s="44"/>
      <c r="P90" s="44"/>
      <c r="Q90" s="44"/>
      <c r="R90" s="44"/>
      <c r="S90" s="44"/>
    </row>
    <row r="91" spans="1:19" x14ac:dyDescent="0.25">
      <c r="A91" s="217"/>
      <c r="B91" s="211" t="s">
        <v>49</v>
      </c>
      <c r="C91" s="64" t="s">
        <v>40</v>
      </c>
      <c r="D91" s="5">
        <v>417</v>
      </c>
      <c r="E91" s="21">
        <v>0.85276073619631898</v>
      </c>
      <c r="F91" s="5">
        <v>429</v>
      </c>
      <c r="G91" s="21">
        <v>0.83953033268101762</v>
      </c>
      <c r="H91" s="19">
        <v>846</v>
      </c>
      <c r="I91" s="21">
        <v>0.84599999999999997</v>
      </c>
      <c r="J91" s="44"/>
      <c r="K91" s="44"/>
      <c r="L91" s="44"/>
      <c r="M91" s="44"/>
      <c r="N91" s="44"/>
      <c r="O91" s="44"/>
      <c r="P91" s="44"/>
      <c r="Q91" s="44"/>
      <c r="R91" s="44"/>
      <c r="S91" s="44"/>
    </row>
    <row r="92" spans="1:19" ht="15" customHeight="1" x14ac:dyDescent="0.25">
      <c r="A92" s="217"/>
      <c r="B92" s="212"/>
      <c r="C92" s="64" t="s">
        <v>41</v>
      </c>
      <c r="D92" s="5">
        <v>57</v>
      </c>
      <c r="E92" s="21">
        <v>0.1165644171779141</v>
      </c>
      <c r="F92" s="5">
        <v>69</v>
      </c>
      <c r="G92" s="21">
        <v>0.13502935420743639</v>
      </c>
      <c r="H92" s="19">
        <v>126</v>
      </c>
      <c r="I92" s="21">
        <v>0.126</v>
      </c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3" spans="1:19" x14ac:dyDescent="0.25">
      <c r="A93" s="217"/>
      <c r="B93" s="213"/>
      <c r="C93" s="13" t="s">
        <v>35</v>
      </c>
      <c r="D93" s="8">
        <v>15</v>
      </c>
      <c r="E93" s="21">
        <v>3.0674846625766871E-2</v>
      </c>
      <c r="F93" s="8">
        <v>13</v>
      </c>
      <c r="G93" s="21">
        <v>2.5440313111545987E-2</v>
      </c>
      <c r="H93" s="19">
        <v>28</v>
      </c>
      <c r="I93" s="21">
        <v>2.8000000000000001E-2</v>
      </c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4" spans="1:19" x14ac:dyDescent="0.25">
      <c r="A94" s="217"/>
      <c r="B94" s="211" t="s">
        <v>50</v>
      </c>
      <c r="C94" s="64" t="s">
        <v>40</v>
      </c>
      <c r="D94" s="5">
        <v>423</v>
      </c>
      <c r="E94" s="21">
        <v>0.86503067484662577</v>
      </c>
      <c r="F94" s="5">
        <v>457</v>
      </c>
      <c r="G94" s="21">
        <v>0.89432485322896282</v>
      </c>
      <c r="H94" s="19">
        <v>880</v>
      </c>
      <c r="I94" s="21">
        <v>0.88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</row>
    <row r="95" spans="1:19" ht="15" customHeight="1" x14ac:dyDescent="0.25">
      <c r="A95" s="217"/>
      <c r="B95" s="212"/>
      <c r="C95" s="64" t="s">
        <v>41</v>
      </c>
      <c r="D95" s="5">
        <v>63</v>
      </c>
      <c r="E95" s="21">
        <v>0.12883435582822086</v>
      </c>
      <c r="F95" s="5">
        <v>34</v>
      </c>
      <c r="G95" s="21">
        <v>6.6536203522504889E-2</v>
      </c>
      <c r="H95" s="19">
        <v>97</v>
      </c>
      <c r="I95" s="21">
        <v>9.7000000000000003E-2</v>
      </c>
      <c r="J95" s="44"/>
      <c r="K95" s="44"/>
      <c r="L95" s="44"/>
      <c r="M95" s="44"/>
      <c r="N95" s="44"/>
      <c r="O95" s="44"/>
      <c r="P95" s="44"/>
      <c r="Q95" s="44"/>
      <c r="R95" s="44"/>
      <c r="S95" s="44"/>
    </row>
    <row r="96" spans="1:19" x14ac:dyDescent="0.25">
      <c r="A96" s="217"/>
      <c r="B96" s="213"/>
      <c r="C96" s="64" t="s">
        <v>35</v>
      </c>
      <c r="D96" s="8">
        <v>3</v>
      </c>
      <c r="E96" s="21">
        <v>6.1349693251533744E-3</v>
      </c>
      <c r="F96" s="8">
        <v>20</v>
      </c>
      <c r="G96" s="21">
        <v>3.9138943248532287E-2</v>
      </c>
      <c r="H96" s="19">
        <v>23</v>
      </c>
      <c r="I96" s="21">
        <v>2.3E-2</v>
      </c>
      <c r="J96" s="44"/>
      <c r="K96" s="44"/>
      <c r="L96" s="44"/>
      <c r="M96" s="44"/>
      <c r="N96" s="44"/>
      <c r="O96" s="44"/>
      <c r="P96" s="44"/>
      <c r="Q96" s="44"/>
      <c r="R96" s="44"/>
      <c r="S96" s="44"/>
    </row>
    <row r="97" spans="1:19" x14ac:dyDescent="0.25">
      <c r="A97" s="217"/>
      <c r="B97" s="211" t="s">
        <v>51</v>
      </c>
      <c r="C97" s="64" t="s">
        <v>40</v>
      </c>
      <c r="D97" s="5">
        <v>170</v>
      </c>
      <c r="E97" s="21">
        <v>0.34764826175869118</v>
      </c>
      <c r="F97" s="5">
        <v>168</v>
      </c>
      <c r="G97" s="21">
        <v>0.32876712328767121</v>
      </c>
      <c r="H97" s="19">
        <v>338</v>
      </c>
      <c r="I97" s="21">
        <v>0.33800000000000002</v>
      </c>
      <c r="J97" s="44"/>
      <c r="K97" s="44"/>
      <c r="L97" s="44"/>
      <c r="M97" s="44"/>
      <c r="N97" s="44"/>
      <c r="O97" s="44"/>
      <c r="P97" s="44"/>
      <c r="Q97" s="44"/>
      <c r="R97" s="44"/>
      <c r="S97" s="44"/>
    </row>
    <row r="98" spans="1:19" ht="15" customHeight="1" x14ac:dyDescent="0.25">
      <c r="A98" s="217"/>
      <c r="B98" s="212"/>
      <c r="C98" s="64" t="s">
        <v>41</v>
      </c>
      <c r="D98" s="5">
        <v>300</v>
      </c>
      <c r="E98" s="21">
        <v>0.61349693251533743</v>
      </c>
      <c r="F98" s="5">
        <v>312</v>
      </c>
      <c r="G98" s="21">
        <v>0.61056751467710368</v>
      </c>
      <c r="H98" s="19">
        <v>612</v>
      </c>
      <c r="I98" s="21">
        <v>0.61199999999999999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</row>
    <row r="99" spans="1:19" x14ac:dyDescent="0.25">
      <c r="A99" s="217"/>
      <c r="B99" s="213"/>
      <c r="C99" s="64" t="s">
        <v>35</v>
      </c>
      <c r="D99" s="8">
        <v>19</v>
      </c>
      <c r="E99" s="21">
        <v>3.8854805725971372E-2</v>
      </c>
      <c r="F99" s="8">
        <v>31</v>
      </c>
      <c r="G99" s="21">
        <v>6.0665362035225046E-2</v>
      </c>
      <c r="H99" s="19">
        <v>50</v>
      </c>
      <c r="I99" s="21">
        <v>0.05</v>
      </c>
      <c r="J99" s="44"/>
      <c r="K99" s="44"/>
      <c r="L99" s="44"/>
      <c r="M99" s="44"/>
      <c r="N99" s="44"/>
      <c r="O99" s="44"/>
      <c r="P99" s="44"/>
      <c r="Q99" s="44"/>
      <c r="R99" s="44"/>
      <c r="S99" s="44"/>
    </row>
    <row r="100" spans="1:19" x14ac:dyDescent="0.25">
      <c r="A100" s="217"/>
      <c r="B100" s="211" t="s">
        <v>52</v>
      </c>
      <c r="C100" s="64" t="s">
        <v>40</v>
      </c>
      <c r="D100" s="5">
        <v>449</v>
      </c>
      <c r="E100" s="21">
        <v>0.91820040899795496</v>
      </c>
      <c r="F100" s="5">
        <v>464</v>
      </c>
      <c r="G100" s="21">
        <v>0.90802348336594907</v>
      </c>
      <c r="H100" s="19">
        <v>913</v>
      </c>
      <c r="I100" s="21">
        <v>0.91300000000000003</v>
      </c>
      <c r="J100" s="44"/>
      <c r="K100" s="44"/>
      <c r="L100" s="44"/>
      <c r="M100" s="44"/>
      <c r="N100" s="44"/>
      <c r="O100" s="44"/>
      <c r="P100" s="44"/>
      <c r="Q100" s="44"/>
      <c r="R100" s="44"/>
      <c r="S100" s="44"/>
    </row>
    <row r="101" spans="1:19" ht="15" customHeight="1" x14ac:dyDescent="0.25">
      <c r="A101" s="217"/>
      <c r="B101" s="212"/>
      <c r="C101" s="64" t="s">
        <v>41</v>
      </c>
      <c r="D101" s="5">
        <v>30</v>
      </c>
      <c r="E101" s="21">
        <v>6.1349693251533742E-2</v>
      </c>
      <c r="F101" s="5">
        <v>35</v>
      </c>
      <c r="G101" s="21">
        <v>6.8493150684931503E-2</v>
      </c>
      <c r="H101" s="19">
        <v>65</v>
      </c>
      <c r="I101" s="21">
        <v>6.5000000000000002E-2</v>
      </c>
      <c r="J101" s="44"/>
      <c r="K101" s="44"/>
      <c r="L101" s="44"/>
      <c r="M101" s="44"/>
      <c r="N101" s="44"/>
      <c r="O101" s="44"/>
      <c r="P101" s="44"/>
      <c r="Q101" s="44"/>
      <c r="R101" s="44"/>
      <c r="S101" s="44"/>
    </row>
    <row r="102" spans="1:19" ht="15" customHeight="1" x14ac:dyDescent="0.25">
      <c r="A102" s="217"/>
      <c r="B102" s="213"/>
      <c r="C102" s="64" t="s">
        <v>35</v>
      </c>
      <c r="D102" s="8">
        <v>10</v>
      </c>
      <c r="E102" s="21">
        <v>2.0449897750511249E-2</v>
      </c>
      <c r="F102" s="8">
        <v>12</v>
      </c>
      <c r="G102" s="21">
        <v>2.3483365949119372E-2</v>
      </c>
      <c r="H102" s="19">
        <v>22</v>
      </c>
      <c r="I102" s="21">
        <v>2.1999999999999999E-2</v>
      </c>
      <c r="J102" s="44"/>
      <c r="K102" s="44"/>
      <c r="L102" s="44"/>
      <c r="M102" s="44"/>
      <c r="N102" s="44"/>
      <c r="O102" s="44"/>
      <c r="P102" s="44"/>
      <c r="Q102" s="44"/>
      <c r="R102" s="44"/>
      <c r="S102" s="44"/>
    </row>
    <row r="103" spans="1:19" x14ac:dyDescent="0.25">
      <c r="A103" s="217"/>
      <c r="B103" s="211" t="s">
        <v>53</v>
      </c>
      <c r="C103" s="64" t="s">
        <v>40</v>
      </c>
      <c r="D103" s="5">
        <v>204</v>
      </c>
      <c r="E103" s="21">
        <v>0.41717791411042943</v>
      </c>
      <c r="F103" s="5">
        <v>191</v>
      </c>
      <c r="G103" s="21">
        <v>0.37377690802348335</v>
      </c>
      <c r="H103" s="19">
        <v>395</v>
      </c>
      <c r="I103" s="21">
        <v>0.39500000000000002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</row>
    <row r="104" spans="1:19" ht="15" customHeight="1" x14ac:dyDescent="0.25">
      <c r="A104" s="217"/>
      <c r="B104" s="212"/>
      <c r="C104" s="64" t="s">
        <v>41</v>
      </c>
      <c r="D104" s="5">
        <v>200</v>
      </c>
      <c r="E104" s="21">
        <v>0.40899795501022496</v>
      </c>
      <c r="F104" s="5">
        <v>287</v>
      </c>
      <c r="G104" s="21">
        <v>0.56164383561643838</v>
      </c>
      <c r="H104" s="19">
        <v>487</v>
      </c>
      <c r="I104" s="21">
        <v>0.48699999999999999</v>
      </c>
      <c r="J104" s="44"/>
      <c r="K104" s="44"/>
      <c r="L104" s="44"/>
      <c r="M104" s="44"/>
      <c r="N104" s="44"/>
      <c r="O104" s="44"/>
      <c r="P104" s="44"/>
      <c r="Q104" s="44"/>
      <c r="R104" s="44"/>
      <c r="S104" s="44"/>
    </row>
    <row r="105" spans="1:19" x14ac:dyDescent="0.25">
      <c r="A105" s="217"/>
      <c r="B105" s="213"/>
      <c r="C105" s="64" t="s">
        <v>35</v>
      </c>
      <c r="D105" s="8">
        <v>85</v>
      </c>
      <c r="E105" s="21">
        <v>0.17382413087934559</v>
      </c>
      <c r="F105" s="8">
        <v>33</v>
      </c>
      <c r="G105" s="21">
        <v>6.4579256360078274E-2</v>
      </c>
      <c r="H105" s="19">
        <v>118</v>
      </c>
      <c r="I105" s="21">
        <v>0.11799999999999999</v>
      </c>
      <c r="J105" s="44"/>
      <c r="K105" s="44"/>
      <c r="L105" s="44"/>
      <c r="M105" s="44"/>
      <c r="N105" s="44"/>
      <c r="O105" s="44"/>
      <c r="P105" s="44"/>
      <c r="Q105" s="44"/>
      <c r="R105" s="44"/>
      <c r="S105" s="44"/>
    </row>
    <row r="106" spans="1:19" x14ac:dyDescent="0.25">
      <c r="A106" s="217"/>
      <c r="B106" s="211" t="s">
        <v>54</v>
      </c>
      <c r="C106" s="64" t="s">
        <v>40</v>
      </c>
      <c r="D106" s="5">
        <v>142</v>
      </c>
      <c r="E106" s="21">
        <v>0.29038854805725972</v>
      </c>
      <c r="F106" s="5">
        <v>140</v>
      </c>
      <c r="G106" s="21">
        <v>0.27397260273972601</v>
      </c>
      <c r="H106" s="19">
        <v>282</v>
      </c>
      <c r="I106" s="21">
        <v>0.28199999999999997</v>
      </c>
      <c r="J106" s="44"/>
      <c r="K106" s="44"/>
      <c r="L106" s="44"/>
      <c r="M106" s="44"/>
      <c r="N106" s="44"/>
      <c r="O106" s="44"/>
      <c r="P106" s="44"/>
      <c r="Q106" s="44"/>
      <c r="R106" s="44"/>
      <c r="S106" s="44"/>
    </row>
    <row r="107" spans="1:19" x14ac:dyDescent="0.25">
      <c r="A107" s="217"/>
      <c r="B107" s="212"/>
      <c r="C107" s="64" t="s">
        <v>41</v>
      </c>
      <c r="D107" s="5">
        <v>327</v>
      </c>
      <c r="E107" s="21">
        <v>0.66871165644171782</v>
      </c>
      <c r="F107" s="5">
        <v>350</v>
      </c>
      <c r="G107" s="21">
        <v>0.68493150684931503</v>
      </c>
      <c r="H107" s="19">
        <v>677</v>
      </c>
      <c r="I107" s="21">
        <v>0.67700000000000005</v>
      </c>
      <c r="J107" s="44"/>
      <c r="K107" s="44"/>
      <c r="L107" s="44"/>
      <c r="M107" s="44"/>
      <c r="N107" s="44"/>
      <c r="O107" s="44"/>
      <c r="P107" s="44"/>
      <c r="Q107" s="44"/>
      <c r="R107" s="44"/>
      <c r="S107" s="44"/>
    </row>
    <row r="108" spans="1:19" x14ac:dyDescent="0.25">
      <c r="A108" s="217"/>
      <c r="B108" s="213"/>
      <c r="C108" s="64" t="s">
        <v>35</v>
      </c>
      <c r="D108" s="8">
        <v>20</v>
      </c>
      <c r="E108" s="21">
        <v>4.0899795501022497E-2</v>
      </c>
      <c r="F108" s="8">
        <v>21</v>
      </c>
      <c r="G108" s="21">
        <v>4.1095890410958902E-2</v>
      </c>
      <c r="H108" s="19">
        <v>41</v>
      </c>
      <c r="I108" s="21">
        <v>4.1000000000000002E-2</v>
      </c>
      <c r="J108" s="44"/>
      <c r="K108" s="44"/>
      <c r="L108" s="44"/>
      <c r="M108" s="44"/>
      <c r="N108" s="44"/>
      <c r="O108" s="44"/>
      <c r="P108" s="44"/>
      <c r="Q108" s="44"/>
      <c r="R108" s="44"/>
      <c r="S108" s="44"/>
    </row>
    <row r="109" spans="1:19" x14ac:dyDescent="0.25">
      <c r="A109" s="217"/>
      <c r="B109" s="211" t="s">
        <v>55</v>
      </c>
      <c r="C109" s="64" t="s">
        <v>40</v>
      </c>
      <c r="D109" s="5">
        <v>377</v>
      </c>
      <c r="E109" s="21">
        <v>0.77096114519427406</v>
      </c>
      <c r="F109" s="5">
        <v>404</v>
      </c>
      <c r="G109" s="21">
        <v>0.79060665362035221</v>
      </c>
      <c r="H109" s="19">
        <v>781</v>
      </c>
      <c r="I109" s="21">
        <v>0.78100000000000003</v>
      </c>
      <c r="J109" s="44"/>
      <c r="K109" s="44"/>
      <c r="L109" s="44"/>
      <c r="M109" s="44"/>
      <c r="N109" s="44"/>
      <c r="O109" s="44"/>
      <c r="P109" s="44"/>
      <c r="Q109" s="44"/>
      <c r="R109" s="44"/>
      <c r="S109" s="44"/>
    </row>
    <row r="110" spans="1:19" ht="15" customHeight="1" x14ac:dyDescent="0.25">
      <c r="A110" s="217"/>
      <c r="B110" s="212"/>
      <c r="C110" s="64" t="s">
        <v>41</v>
      </c>
      <c r="D110" s="5">
        <v>104</v>
      </c>
      <c r="E110" s="21">
        <v>0.21267893660531698</v>
      </c>
      <c r="F110" s="5">
        <v>97</v>
      </c>
      <c r="G110" s="21">
        <v>0.18982387475538159</v>
      </c>
      <c r="H110" s="19">
        <v>201</v>
      </c>
      <c r="I110" s="21">
        <v>0.20100000000000001</v>
      </c>
      <c r="J110" s="44"/>
      <c r="K110" s="44"/>
      <c r="L110" s="44"/>
      <c r="M110" s="44"/>
      <c r="N110" s="44"/>
      <c r="O110" s="44"/>
      <c r="P110" s="44"/>
      <c r="Q110" s="44"/>
      <c r="R110" s="44"/>
      <c r="S110" s="44"/>
    </row>
    <row r="111" spans="1:19" x14ac:dyDescent="0.25">
      <c r="A111" s="217"/>
      <c r="B111" s="213"/>
      <c r="C111" s="64" t="s">
        <v>35</v>
      </c>
      <c r="D111" s="8">
        <v>8</v>
      </c>
      <c r="E111" s="21">
        <v>1.6359918200408999E-2</v>
      </c>
      <c r="F111" s="8">
        <v>10</v>
      </c>
      <c r="G111" s="21">
        <v>1.9569471624266144E-2</v>
      </c>
      <c r="H111" s="19">
        <v>18</v>
      </c>
      <c r="I111" s="21">
        <v>1.7999999999999999E-2</v>
      </c>
      <c r="J111" s="44"/>
      <c r="K111" s="44"/>
      <c r="L111" s="44"/>
      <c r="M111" s="44"/>
      <c r="N111" s="44"/>
      <c r="O111" s="44"/>
      <c r="P111" s="44"/>
      <c r="Q111" s="44"/>
      <c r="R111" s="44"/>
      <c r="S111" s="44"/>
    </row>
    <row r="112" spans="1:19" x14ac:dyDescent="0.25">
      <c r="A112" s="217"/>
      <c r="B112" s="214" t="s">
        <v>64</v>
      </c>
      <c r="C112" s="64" t="s">
        <v>40</v>
      </c>
      <c r="D112" s="5">
        <v>466</v>
      </c>
      <c r="E112" s="21">
        <v>0.95296523517382414</v>
      </c>
      <c r="F112" s="5">
        <v>480</v>
      </c>
      <c r="G112" s="21">
        <v>0.9393346379647749</v>
      </c>
      <c r="H112" s="19">
        <v>946</v>
      </c>
      <c r="I112" s="21">
        <v>0.94599999999999995</v>
      </c>
      <c r="J112" s="44"/>
      <c r="K112" s="44"/>
      <c r="L112" s="44"/>
      <c r="M112" s="44"/>
      <c r="N112" s="44"/>
      <c r="O112" s="44"/>
      <c r="P112" s="44"/>
      <c r="Q112" s="44"/>
      <c r="R112" s="44"/>
      <c r="S112" s="44"/>
    </row>
    <row r="113" spans="1:19" ht="15" customHeight="1" x14ac:dyDescent="0.25">
      <c r="A113" s="217"/>
      <c r="B113" s="215"/>
      <c r="C113" s="64" t="s">
        <v>41</v>
      </c>
      <c r="D113" s="5">
        <v>6</v>
      </c>
      <c r="E113" s="21">
        <v>1.2269938650306749E-2</v>
      </c>
      <c r="F113" s="5">
        <v>21</v>
      </c>
      <c r="G113" s="21">
        <v>4.1095890410958902E-2</v>
      </c>
      <c r="H113" s="19">
        <v>27</v>
      </c>
      <c r="I113" s="21">
        <v>2.7E-2</v>
      </c>
      <c r="J113" s="44"/>
      <c r="K113" s="44"/>
      <c r="L113" s="44"/>
      <c r="M113" s="44"/>
      <c r="N113" s="44"/>
      <c r="O113" s="44"/>
      <c r="P113" s="44"/>
      <c r="Q113" s="44"/>
      <c r="R113" s="44"/>
      <c r="S113" s="44"/>
    </row>
    <row r="114" spans="1:19" x14ac:dyDescent="0.25">
      <c r="A114" s="217"/>
      <c r="B114" s="216"/>
      <c r="C114" s="64" t="s">
        <v>35</v>
      </c>
      <c r="D114" s="8">
        <v>17</v>
      </c>
      <c r="E114" s="21">
        <v>3.4764826175869123E-2</v>
      </c>
      <c r="F114" s="8">
        <v>10</v>
      </c>
      <c r="G114" s="21">
        <v>1.9569471624266144E-2</v>
      </c>
      <c r="H114" s="19">
        <v>27</v>
      </c>
      <c r="I114" s="21">
        <v>2.7E-2</v>
      </c>
      <c r="J114" s="44"/>
      <c r="K114" s="44"/>
      <c r="L114" s="44"/>
      <c r="M114" s="44"/>
      <c r="N114" s="44"/>
      <c r="O114" s="44"/>
      <c r="P114" s="44"/>
      <c r="Q114" s="44"/>
      <c r="R114" s="44"/>
      <c r="S114" s="44"/>
    </row>
    <row r="115" spans="1:19" x14ac:dyDescent="0.25">
      <c r="A115" s="217"/>
      <c r="B115" s="211" t="s">
        <v>56</v>
      </c>
      <c r="C115" s="64" t="s">
        <v>40</v>
      </c>
      <c r="D115" s="5">
        <v>382</v>
      </c>
      <c r="E115" s="21">
        <v>0.78118609406952966</v>
      </c>
      <c r="F115" s="5">
        <v>410</v>
      </c>
      <c r="G115" s="21">
        <v>0.80234833659491189</v>
      </c>
      <c r="H115" s="19">
        <v>792</v>
      </c>
      <c r="I115" s="21">
        <v>0.79200000000000004</v>
      </c>
      <c r="J115" s="44"/>
      <c r="K115" s="44"/>
      <c r="L115" s="44"/>
      <c r="M115" s="44"/>
      <c r="N115" s="44"/>
      <c r="O115" s="44"/>
      <c r="P115" s="44"/>
      <c r="Q115" s="44"/>
      <c r="R115" s="44"/>
      <c r="S115" s="44"/>
    </row>
    <row r="116" spans="1:19" ht="15" customHeight="1" x14ac:dyDescent="0.25">
      <c r="A116" s="217"/>
      <c r="B116" s="212"/>
      <c r="C116" s="64" t="s">
        <v>41</v>
      </c>
      <c r="D116" s="5">
        <v>90</v>
      </c>
      <c r="E116" s="21">
        <v>0.18404907975460122</v>
      </c>
      <c r="F116" s="5">
        <v>84</v>
      </c>
      <c r="G116" s="21">
        <v>0.16438356164383561</v>
      </c>
      <c r="H116" s="19">
        <v>174</v>
      </c>
      <c r="I116" s="21">
        <v>0.17399999999999999</v>
      </c>
      <c r="J116" s="44"/>
      <c r="K116" s="44"/>
      <c r="L116" s="44"/>
      <c r="M116" s="44"/>
      <c r="N116" s="44"/>
      <c r="O116" s="44"/>
      <c r="P116" s="44"/>
      <c r="Q116" s="44"/>
      <c r="R116" s="44"/>
      <c r="S116" s="44"/>
    </row>
    <row r="117" spans="1:19" x14ac:dyDescent="0.25">
      <c r="A117" s="217"/>
      <c r="B117" s="213"/>
      <c r="C117" s="64" t="s">
        <v>35</v>
      </c>
      <c r="D117" s="8">
        <v>17</v>
      </c>
      <c r="E117" s="21">
        <v>3.4764826175869123E-2</v>
      </c>
      <c r="F117" s="8">
        <v>17</v>
      </c>
      <c r="G117" s="21">
        <v>3.3268101761252444E-2</v>
      </c>
      <c r="H117" s="19">
        <v>34</v>
      </c>
      <c r="I117" s="21">
        <v>3.4000000000000002E-2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</row>
    <row r="118" spans="1:19" x14ac:dyDescent="0.25">
      <c r="A118" s="217"/>
      <c r="B118" s="211" t="s">
        <v>57</v>
      </c>
      <c r="C118" s="64" t="s">
        <v>40</v>
      </c>
      <c r="D118" s="5">
        <v>414</v>
      </c>
      <c r="E118" s="21">
        <v>0.84662576687116564</v>
      </c>
      <c r="F118" s="5">
        <v>446</v>
      </c>
      <c r="G118" s="21">
        <v>0.87279843444227001</v>
      </c>
      <c r="H118" s="19">
        <v>860</v>
      </c>
      <c r="I118" s="21">
        <v>0.86</v>
      </c>
      <c r="J118" s="44"/>
      <c r="K118" s="44"/>
      <c r="L118" s="44"/>
      <c r="M118" s="44"/>
      <c r="N118" s="44"/>
      <c r="O118" s="44"/>
      <c r="P118" s="44"/>
      <c r="Q118" s="44"/>
      <c r="R118" s="44"/>
      <c r="S118" s="44"/>
    </row>
    <row r="119" spans="1:19" ht="15" customHeight="1" x14ac:dyDescent="0.25">
      <c r="A119" s="217"/>
      <c r="B119" s="212"/>
      <c r="C119" s="64" t="s">
        <v>41</v>
      </c>
      <c r="D119" s="5">
        <v>70</v>
      </c>
      <c r="E119" s="21">
        <v>0.14314928425357873</v>
      </c>
      <c r="F119" s="5">
        <v>64</v>
      </c>
      <c r="G119" s="21">
        <v>0.12524461839530332</v>
      </c>
      <c r="H119" s="19">
        <v>134</v>
      </c>
      <c r="I119" s="21">
        <v>0.13400000000000001</v>
      </c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19" x14ac:dyDescent="0.25">
      <c r="A120" s="218"/>
      <c r="B120" s="213"/>
      <c r="C120" s="31" t="s">
        <v>35</v>
      </c>
      <c r="D120" s="8">
        <v>5</v>
      </c>
      <c r="E120" s="21">
        <v>1.0224948875255624E-2</v>
      </c>
      <c r="F120" s="8">
        <v>1</v>
      </c>
      <c r="G120" s="21">
        <v>1.9569471624266144E-3</v>
      </c>
      <c r="H120" s="19">
        <v>6</v>
      </c>
      <c r="I120" s="21">
        <v>6.0000000000000001E-3</v>
      </c>
      <c r="J120" s="44"/>
      <c r="K120" s="44"/>
      <c r="L120" s="44"/>
      <c r="M120" s="44"/>
      <c r="N120" s="44"/>
      <c r="O120" s="44"/>
      <c r="P120" s="44"/>
      <c r="Q120" s="44"/>
      <c r="R120" s="44"/>
      <c r="S120" s="44"/>
    </row>
    <row r="121" spans="1:19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</row>
    <row r="122" spans="1:19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spans="1:19" ht="15" customHeight="1" x14ac:dyDescent="0.25">
      <c r="A123" s="230"/>
      <c r="B123" s="231"/>
      <c r="C123" s="174" t="s">
        <v>4</v>
      </c>
      <c r="D123" s="176"/>
      <c r="E123" s="56" t="s">
        <v>0</v>
      </c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19" x14ac:dyDescent="0.25">
      <c r="A124" s="232"/>
      <c r="B124" s="233"/>
      <c r="C124" s="54" t="s">
        <v>19</v>
      </c>
      <c r="D124" s="54" t="s">
        <v>20</v>
      </c>
      <c r="E124" s="57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</row>
    <row r="125" spans="1:19" ht="36" x14ac:dyDescent="0.25">
      <c r="A125" s="234" t="s">
        <v>236</v>
      </c>
      <c r="B125" s="64" t="s">
        <v>63</v>
      </c>
      <c r="C125" s="3">
        <v>3</v>
      </c>
      <c r="D125" s="3">
        <v>2.8</v>
      </c>
      <c r="E125" s="23">
        <v>2.9</v>
      </c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</row>
    <row r="126" spans="1:19" x14ac:dyDescent="0.25">
      <c r="A126" s="235"/>
      <c r="B126" s="60" t="s">
        <v>58</v>
      </c>
      <c r="C126" s="3">
        <v>3.5</v>
      </c>
      <c r="D126" s="3">
        <v>4.0999999999999996</v>
      </c>
      <c r="E126" s="23">
        <v>3.8</v>
      </c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</row>
    <row r="127" spans="1:19" ht="15" customHeight="1" x14ac:dyDescent="0.25">
      <c r="A127" s="235"/>
      <c r="B127" s="61" t="s">
        <v>42</v>
      </c>
      <c r="C127" s="3">
        <v>3.2</v>
      </c>
      <c r="D127" s="3">
        <v>3.5</v>
      </c>
      <c r="E127" s="23">
        <v>3.35</v>
      </c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</row>
    <row r="128" spans="1:19" ht="48" x14ac:dyDescent="0.25">
      <c r="A128" s="235"/>
      <c r="B128" s="64" t="s">
        <v>43</v>
      </c>
      <c r="C128" s="3">
        <v>3.5</v>
      </c>
      <c r="D128" s="3">
        <v>3.2</v>
      </c>
      <c r="E128" s="23">
        <v>3.35</v>
      </c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</row>
    <row r="129" spans="1:19" x14ac:dyDescent="0.25">
      <c r="A129" s="235"/>
      <c r="B129" s="64" t="s">
        <v>59</v>
      </c>
      <c r="C129" s="3">
        <v>4</v>
      </c>
      <c r="D129" s="3">
        <v>3.6</v>
      </c>
      <c r="E129" s="23">
        <v>3.8</v>
      </c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</row>
    <row r="130" spans="1:19" ht="24" x14ac:dyDescent="0.25">
      <c r="A130" s="235"/>
      <c r="B130" s="60" t="s">
        <v>60</v>
      </c>
      <c r="C130" s="3">
        <v>3</v>
      </c>
      <c r="D130" s="3">
        <v>2.8</v>
      </c>
      <c r="E130" s="23">
        <v>2.9</v>
      </c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</row>
    <row r="131" spans="1:19" ht="24" x14ac:dyDescent="0.25">
      <c r="A131" s="235"/>
      <c r="B131" s="60" t="s">
        <v>61</v>
      </c>
      <c r="C131" s="3">
        <v>2.8</v>
      </c>
      <c r="D131" s="3">
        <v>2.8</v>
      </c>
      <c r="E131" s="23">
        <v>2.8</v>
      </c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</row>
    <row r="132" spans="1:19" x14ac:dyDescent="0.25">
      <c r="A132" s="235"/>
      <c r="B132" s="60" t="s">
        <v>62</v>
      </c>
      <c r="C132" s="3">
        <v>2</v>
      </c>
      <c r="D132" s="3">
        <v>2</v>
      </c>
      <c r="E132" s="23">
        <v>2</v>
      </c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</row>
    <row r="133" spans="1:19" x14ac:dyDescent="0.25">
      <c r="A133" s="235"/>
      <c r="B133" s="64" t="s">
        <v>44</v>
      </c>
      <c r="C133" s="3">
        <v>3.7</v>
      </c>
      <c r="D133" s="3">
        <v>4</v>
      </c>
      <c r="E133" s="23">
        <v>3.85</v>
      </c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</row>
    <row r="134" spans="1:19" ht="24" x14ac:dyDescent="0.25">
      <c r="A134" s="235"/>
      <c r="B134" s="64" t="s">
        <v>45</v>
      </c>
      <c r="C134" s="3">
        <v>3.5</v>
      </c>
      <c r="D134" s="3">
        <v>3.5</v>
      </c>
      <c r="E134" s="23">
        <v>3.5</v>
      </c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</row>
    <row r="135" spans="1:19" ht="24" x14ac:dyDescent="0.25">
      <c r="A135" s="235"/>
      <c r="B135" s="64" t="s">
        <v>46</v>
      </c>
      <c r="C135" s="3">
        <v>1.9</v>
      </c>
      <c r="D135" s="3">
        <v>2.6</v>
      </c>
      <c r="E135" s="23">
        <v>2.25</v>
      </c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</row>
    <row r="136" spans="1:19" ht="36" x14ac:dyDescent="0.25">
      <c r="A136" s="235"/>
      <c r="B136" s="64" t="s">
        <v>47</v>
      </c>
      <c r="C136" s="3">
        <v>2.9</v>
      </c>
      <c r="D136" s="3">
        <v>2.4</v>
      </c>
      <c r="E136" s="23">
        <v>2.65</v>
      </c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spans="1:19" ht="36" x14ac:dyDescent="0.25">
      <c r="A137" s="235"/>
      <c r="B137" s="64" t="s">
        <v>48</v>
      </c>
      <c r="C137" s="3">
        <v>1.8</v>
      </c>
      <c r="D137" s="3">
        <v>2.2000000000000002</v>
      </c>
      <c r="E137" s="23">
        <v>2</v>
      </c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</row>
    <row r="138" spans="1:19" ht="24" x14ac:dyDescent="0.25">
      <c r="A138" s="235"/>
      <c r="B138" s="64" t="s">
        <v>49</v>
      </c>
      <c r="C138" s="3">
        <v>3.3</v>
      </c>
      <c r="D138" s="3">
        <v>3.3</v>
      </c>
      <c r="E138" s="23">
        <v>3.3</v>
      </c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</row>
    <row r="139" spans="1:19" ht="36" x14ac:dyDescent="0.25">
      <c r="A139" s="235"/>
      <c r="B139" s="64" t="s">
        <v>50</v>
      </c>
      <c r="C139" s="3">
        <v>3.4</v>
      </c>
      <c r="D139" s="3">
        <v>3</v>
      </c>
      <c r="E139" s="23">
        <v>3.2</v>
      </c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</row>
    <row r="140" spans="1:19" ht="24" x14ac:dyDescent="0.25">
      <c r="A140" s="235"/>
      <c r="B140" s="64" t="s">
        <v>51</v>
      </c>
      <c r="C140" s="3">
        <v>2.7</v>
      </c>
      <c r="D140" s="3">
        <v>2.5</v>
      </c>
      <c r="E140" s="23">
        <v>2.6</v>
      </c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</row>
    <row r="141" spans="1:19" ht="24" x14ac:dyDescent="0.25">
      <c r="A141" s="235"/>
      <c r="B141" s="64" t="s">
        <v>52</v>
      </c>
      <c r="C141" s="3">
        <v>3</v>
      </c>
      <c r="D141" s="3">
        <v>3.4</v>
      </c>
      <c r="E141" s="23">
        <v>3.2</v>
      </c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</row>
    <row r="142" spans="1:19" ht="48" x14ac:dyDescent="0.25">
      <c r="A142" s="235"/>
      <c r="B142" s="64" t="s">
        <v>53</v>
      </c>
      <c r="C142" s="3">
        <v>2.8</v>
      </c>
      <c r="D142" s="3">
        <v>3</v>
      </c>
      <c r="E142" s="23">
        <v>2.9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</row>
    <row r="143" spans="1:19" x14ac:dyDescent="0.25">
      <c r="A143" s="235"/>
      <c r="B143" s="64" t="s">
        <v>54</v>
      </c>
      <c r="C143" s="16">
        <v>3.2</v>
      </c>
      <c r="D143" s="16">
        <v>3</v>
      </c>
      <c r="E143" s="23">
        <v>3.1</v>
      </c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</row>
    <row r="144" spans="1:19" ht="24" x14ac:dyDescent="0.25">
      <c r="A144" s="235"/>
      <c r="B144" s="64" t="s">
        <v>55</v>
      </c>
      <c r="C144" s="16">
        <v>3.6</v>
      </c>
      <c r="D144" s="16">
        <v>3.6</v>
      </c>
      <c r="E144" s="23">
        <v>3.6</v>
      </c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</row>
    <row r="145" spans="1:19" ht="24" x14ac:dyDescent="0.25">
      <c r="A145" s="235"/>
      <c r="B145" s="60" t="s">
        <v>64</v>
      </c>
      <c r="C145" s="16">
        <v>3</v>
      </c>
      <c r="D145" s="16">
        <v>4</v>
      </c>
      <c r="E145" s="23">
        <v>3.5</v>
      </c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</row>
    <row r="146" spans="1:19" ht="24" x14ac:dyDescent="0.25">
      <c r="A146" s="235"/>
      <c r="B146" s="64" t="s">
        <v>56</v>
      </c>
      <c r="C146" s="16">
        <v>3.6</v>
      </c>
      <c r="D146" s="16">
        <v>3.8</v>
      </c>
      <c r="E146" s="23">
        <v>3.7</v>
      </c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</row>
    <row r="147" spans="1:19" ht="48" x14ac:dyDescent="0.25">
      <c r="A147" s="236"/>
      <c r="B147" s="64" t="s">
        <v>57</v>
      </c>
      <c r="C147" s="16">
        <v>3.8</v>
      </c>
      <c r="D147" s="16">
        <v>3.8</v>
      </c>
      <c r="E147" s="23">
        <v>3.8</v>
      </c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</row>
    <row r="148" spans="1:19" x14ac:dyDescent="0.25">
      <c r="A148" s="71"/>
      <c r="B148" s="38"/>
      <c r="C148" s="39"/>
      <c r="D148" s="39"/>
      <c r="E148" s="40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</row>
    <row r="149" spans="1:19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</row>
    <row r="150" spans="1:19" x14ac:dyDescent="0.25">
      <c r="A150" s="230"/>
      <c r="B150" s="258"/>
      <c r="C150" s="231"/>
      <c r="D150" s="174" t="s">
        <v>4</v>
      </c>
      <c r="E150" s="175"/>
      <c r="F150" s="175"/>
      <c r="G150" s="176"/>
      <c r="H150" s="174" t="s">
        <v>0</v>
      </c>
      <c r="I150" s="176"/>
      <c r="J150" s="44"/>
      <c r="K150" s="44"/>
      <c r="L150" s="44"/>
      <c r="M150" s="44"/>
      <c r="N150" s="44"/>
      <c r="O150" s="44"/>
      <c r="P150" s="44"/>
      <c r="Q150" s="44"/>
      <c r="R150" s="44"/>
      <c r="S150" s="44"/>
    </row>
    <row r="151" spans="1:19" x14ac:dyDescent="0.25">
      <c r="A151" s="259"/>
      <c r="B151" s="260"/>
      <c r="C151" s="261"/>
      <c r="D151" s="174" t="s">
        <v>19</v>
      </c>
      <c r="E151" s="176"/>
      <c r="F151" s="174" t="s">
        <v>20</v>
      </c>
      <c r="G151" s="176"/>
      <c r="H151" s="179" t="s">
        <v>24</v>
      </c>
      <c r="I151" s="179" t="s">
        <v>5</v>
      </c>
      <c r="J151" s="44"/>
      <c r="K151" s="44"/>
      <c r="L151" s="44"/>
      <c r="M151" s="44"/>
      <c r="N151" s="44"/>
      <c r="O151" s="44"/>
      <c r="P151" s="44"/>
      <c r="Q151" s="44"/>
      <c r="R151" s="44"/>
      <c r="S151" s="44"/>
    </row>
    <row r="152" spans="1:19" x14ac:dyDescent="0.25">
      <c r="A152" s="232"/>
      <c r="B152" s="262"/>
      <c r="C152" s="233"/>
      <c r="D152" s="54" t="s">
        <v>24</v>
      </c>
      <c r="E152" s="54" t="s">
        <v>5</v>
      </c>
      <c r="F152" s="54" t="s">
        <v>24</v>
      </c>
      <c r="G152" s="54" t="s">
        <v>5</v>
      </c>
      <c r="H152" s="180"/>
      <c r="I152" s="180"/>
      <c r="J152" s="44"/>
      <c r="K152" s="44"/>
      <c r="L152" s="44"/>
      <c r="M152" s="44"/>
      <c r="N152" s="44"/>
      <c r="O152" s="44"/>
      <c r="P152" s="44"/>
      <c r="Q152" s="44"/>
      <c r="R152" s="44"/>
      <c r="S152" s="44"/>
    </row>
    <row r="153" spans="1:19" ht="15" customHeight="1" x14ac:dyDescent="0.25">
      <c r="A153" s="264" t="s">
        <v>74</v>
      </c>
      <c r="B153" s="263" t="s">
        <v>66</v>
      </c>
      <c r="C153" s="64" t="s">
        <v>40</v>
      </c>
      <c r="D153" s="1">
        <v>488</v>
      </c>
      <c r="E153" s="2">
        <v>0.99795501022494892</v>
      </c>
      <c r="F153" s="1">
        <v>508</v>
      </c>
      <c r="G153" s="2">
        <v>0.9941291585127201</v>
      </c>
      <c r="H153" s="25">
        <v>996</v>
      </c>
      <c r="I153" s="2">
        <v>0.996</v>
      </c>
      <c r="J153" s="44"/>
      <c r="K153" s="44"/>
      <c r="L153" s="44"/>
      <c r="M153" s="44"/>
      <c r="N153" s="44"/>
      <c r="O153" s="44"/>
      <c r="P153" s="44"/>
      <c r="Q153" s="44"/>
      <c r="R153" s="44"/>
      <c r="S153" s="44"/>
    </row>
    <row r="154" spans="1:19" ht="15" customHeight="1" x14ac:dyDescent="0.25">
      <c r="A154" s="265"/>
      <c r="B154" s="263"/>
      <c r="C154" s="64" t="s">
        <v>41</v>
      </c>
      <c r="D154" s="3">
        <v>1</v>
      </c>
      <c r="E154" s="2">
        <v>2.0449897750511249E-3</v>
      </c>
      <c r="F154" s="3">
        <v>3</v>
      </c>
      <c r="G154" s="2">
        <v>5.8708414872798431E-3</v>
      </c>
      <c r="H154" s="25">
        <v>4</v>
      </c>
      <c r="I154" s="2">
        <v>4.0000000000000001E-3</v>
      </c>
      <c r="J154" s="44"/>
      <c r="K154" s="44"/>
      <c r="L154" s="44"/>
      <c r="M154" s="44"/>
      <c r="N154" s="44"/>
      <c r="O154" s="44"/>
      <c r="P154" s="44"/>
      <c r="Q154" s="44"/>
      <c r="R154" s="44"/>
      <c r="S154" s="44"/>
    </row>
    <row r="155" spans="1:19" ht="15" customHeight="1" x14ac:dyDescent="0.25">
      <c r="A155" s="265"/>
      <c r="B155" s="263"/>
      <c r="C155" s="18" t="s">
        <v>35</v>
      </c>
      <c r="D155" s="3"/>
      <c r="E155" s="2">
        <v>0</v>
      </c>
      <c r="F155" s="3"/>
      <c r="G155" s="2">
        <v>0</v>
      </c>
      <c r="H155" s="25">
        <v>0</v>
      </c>
      <c r="I155" s="2">
        <v>0</v>
      </c>
      <c r="J155" s="44"/>
      <c r="K155" s="44"/>
      <c r="L155" s="44"/>
      <c r="M155" s="44"/>
      <c r="N155" s="44"/>
      <c r="O155" s="44"/>
      <c r="P155" s="44"/>
      <c r="Q155" s="44"/>
      <c r="R155" s="44"/>
      <c r="S155" s="44"/>
    </row>
    <row r="156" spans="1:19" ht="14.25" customHeight="1" x14ac:dyDescent="0.25">
      <c r="A156" s="265"/>
      <c r="B156" s="263" t="s">
        <v>67</v>
      </c>
      <c r="C156" s="64" t="s">
        <v>40</v>
      </c>
      <c r="D156" s="1">
        <v>485</v>
      </c>
      <c r="E156" s="2">
        <v>0.99182004089979547</v>
      </c>
      <c r="F156" s="1">
        <v>504</v>
      </c>
      <c r="G156" s="2">
        <v>0.98630136986301364</v>
      </c>
      <c r="H156" s="25">
        <v>989</v>
      </c>
      <c r="I156" s="2">
        <v>0.98899999999999999</v>
      </c>
      <c r="J156" s="44"/>
      <c r="K156" s="44"/>
      <c r="L156" s="44"/>
      <c r="M156" s="44"/>
      <c r="N156" s="44"/>
      <c r="O156" s="44"/>
      <c r="P156" s="44"/>
      <c r="Q156" s="44"/>
      <c r="R156" s="44"/>
      <c r="S156" s="44"/>
    </row>
    <row r="157" spans="1:19" ht="15" customHeight="1" x14ac:dyDescent="0.25">
      <c r="A157" s="265"/>
      <c r="B157" s="263"/>
      <c r="C157" s="64" t="s">
        <v>41</v>
      </c>
      <c r="D157" s="3">
        <v>4</v>
      </c>
      <c r="E157" s="2">
        <v>8.1799591002044997E-3</v>
      </c>
      <c r="F157" s="3">
        <v>7</v>
      </c>
      <c r="G157" s="2">
        <v>1.3698630136986301E-2</v>
      </c>
      <c r="H157" s="25">
        <v>11</v>
      </c>
      <c r="I157" s="2">
        <v>1.0999999999999999E-2</v>
      </c>
      <c r="J157" s="44"/>
      <c r="K157" s="44"/>
      <c r="L157" s="44"/>
      <c r="M157" s="44"/>
      <c r="N157" s="44"/>
      <c r="O157" s="44"/>
      <c r="P157" s="44"/>
      <c r="Q157" s="44"/>
      <c r="R157" s="44"/>
      <c r="S157" s="44"/>
    </row>
    <row r="158" spans="1:19" x14ac:dyDescent="0.25">
      <c r="A158" s="265"/>
      <c r="B158" s="263"/>
      <c r="C158" s="18" t="s">
        <v>35</v>
      </c>
      <c r="D158" s="3"/>
      <c r="E158" s="2">
        <v>0</v>
      </c>
      <c r="F158" s="3"/>
      <c r="G158" s="2">
        <v>0</v>
      </c>
      <c r="H158" s="25">
        <v>0</v>
      </c>
      <c r="I158" s="2">
        <v>0</v>
      </c>
      <c r="J158" s="44"/>
      <c r="K158" s="44"/>
      <c r="L158" s="44"/>
      <c r="M158" s="44"/>
      <c r="N158" s="44"/>
      <c r="O158" s="44"/>
      <c r="P158" s="44"/>
      <c r="Q158" s="44"/>
      <c r="R158" s="44"/>
      <c r="S158" s="44"/>
    </row>
    <row r="159" spans="1:19" ht="15" customHeight="1" x14ac:dyDescent="0.25">
      <c r="A159" s="265"/>
      <c r="B159" s="263" t="s">
        <v>68</v>
      </c>
      <c r="C159" s="64" t="s">
        <v>40</v>
      </c>
      <c r="D159" s="1">
        <v>489</v>
      </c>
      <c r="E159" s="2">
        <v>1</v>
      </c>
      <c r="F159" s="1">
        <v>509</v>
      </c>
      <c r="G159" s="2">
        <v>1</v>
      </c>
      <c r="H159" s="25">
        <v>998</v>
      </c>
      <c r="I159" s="2">
        <v>0.998</v>
      </c>
      <c r="J159" s="44"/>
      <c r="K159" s="44"/>
      <c r="L159" s="44"/>
      <c r="M159" s="44"/>
      <c r="N159" s="44"/>
      <c r="O159" s="44"/>
      <c r="P159" s="44"/>
      <c r="Q159" s="44"/>
      <c r="R159" s="44"/>
      <c r="S159" s="44"/>
    </row>
    <row r="160" spans="1:19" ht="15" customHeight="1" x14ac:dyDescent="0.25">
      <c r="A160" s="265"/>
      <c r="B160" s="263"/>
      <c r="C160" s="64" t="s">
        <v>41</v>
      </c>
      <c r="D160" s="3"/>
      <c r="E160" s="2">
        <v>0</v>
      </c>
      <c r="F160" s="3">
        <v>2</v>
      </c>
      <c r="G160" s="2">
        <v>0</v>
      </c>
      <c r="H160" s="25">
        <v>2</v>
      </c>
      <c r="I160" s="2">
        <v>2E-3</v>
      </c>
      <c r="J160" s="44"/>
      <c r="K160" s="44"/>
      <c r="L160" s="44"/>
      <c r="M160" s="44"/>
      <c r="N160" s="44"/>
      <c r="O160" s="44"/>
      <c r="P160" s="44"/>
      <c r="Q160" s="44"/>
      <c r="R160" s="44"/>
      <c r="S160" s="44"/>
    </row>
    <row r="161" spans="1:19" x14ac:dyDescent="0.25">
      <c r="A161" s="265"/>
      <c r="B161" s="263"/>
      <c r="C161" s="18" t="s">
        <v>35</v>
      </c>
      <c r="D161" s="3"/>
      <c r="E161" s="2">
        <v>0</v>
      </c>
      <c r="F161" s="3"/>
      <c r="G161" s="2">
        <v>0</v>
      </c>
      <c r="H161" s="25">
        <v>0</v>
      </c>
      <c r="I161" s="2">
        <v>0</v>
      </c>
      <c r="J161" s="44"/>
      <c r="K161" s="44"/>
      <c r="L161" s="44"/>
      <c r="M161" s="44"/>
      <c r="N161" s="44"/>
      <c r="O161" s="44"/>
      <c r="P161" s="44"/>
      <c r="Q161" s="44"/>
      <c r="R161" s="44"/>
      <c r="S161" s="44"/>
    </row>
    <row r="162" spans="1:19" ht="15" customHeight="1" x14ac:dyDescent="0.25">
      <c r="A162" s="265"/>
      <c r="B162" s="263" t="s">
        <v>69</v>
      </c>
      <c r="C162" s="64" t="s">
        <v>40</v>
      </c>
      <c r="D162" s="1">
        <v>327</v>
      </c>
      <c r="E162" s="2">
        <v>0.66871165644171782</v>
      </c>
      <c r="F162" s="1">
        <v>347</v>
      </c>
      <c r="G162" s="2">
        <v>0.67906066536203524</v>
      </c>
      <c r="H162" s="25">
        <v>674</v>
      </c>
      <c r="I162" s="2">
        <v>0.67400000000000004</v>
      </c>
      <c r="J162" s="44"/>
      <c r="K162" s="44"/>
      <c r="L162" s="44"/>
      <c r="M162" s="44"/>
      <c r="N162" s="44"/>
      <c r="O162" s="44"/>
      <c r="P162" s="44"/>
      <c r="Q162" s="44"/>
      <c r="R162" s="44"/>
      <c r="S162" s="44"/>
    </row>
    <row r="163" spans="1:19" ht="15" customHeight="1" x14ac:dyDescent="0.25">
      <c r="A163" s="265"/>
      <c r="B163" s="263"/>
      <c r="C163" s="64" t="s">
        <v>41</v>
      </c>
      <c r="D163" s="3">
        <v>154</v>
      </c>
      <c r="E163" s="2">
        <v>0.31492842535787319</v>
      </c>
      <c r="F163" s="3">
        <v>150</v>
      </c>
      <c r="G163" s="2">
        <v>0.29354207436399216</v>
      </c>
      <c r="H163" s="25">
        <v>304</v>
      </c>
      <c r="I163" s="2">
        <v>0.30399999999999999</v>
      </c>
      <c r="J163" s="44"/>
      <c r="K163" s="44"/>
      <c r="L163" s="44"/>
      <c r="M163" s="44"/>
      <c r="N163" s="44"/>
      <c r="O163" s="44"/>
      <c r="P163" s="44"/>
      <c r="Q163" s="44"/>
      <c r="R163" s="44"/>
      <c r="S163" s="44"/>
    </row>
    <row r="164" spans="1:19" x14ac:dyDescent="0.25">
      <c r="A164" s="265"/>
      <c r="B164" s="263"/>
      <c r="C164" s="64" t="s">
        <v>35</v>
      </c>
      <c r="D164" s="3">
        <v>8</v>
      </c>
      <c r="E164" s="2">
        <v>1.6359918200408999E-2</v>
      </c>
      <c r="F164" s="3">
        <v>14</v>
      </c>
      <c r="G164" s="2">
        <v>2.7397260273972601E-2</v>
      </c>
      <c r="H164" s="25">
        <v>22</v>
      </c>
      <c r="I164" s="2">
        <v>2.1999999999999999E-2</v>
      </c>
      <c r="J164" s="44"/>
      <c r="K164" s="44"/>
      <c r="L164" s="44"/>
      <c r="M164" s="44"/>
      <c r="N164" s="44"/>
      <c r="O164" s="44"/>
      <c r="P164" s="44"/>
      <c r="Q164" s="44"/>
      <c r="R164" s="44"/>
      <c r="S164" s="44"/>
    </row>
    <row r="165" spans="1:19" ht="15" customHeight="1" x14ac:dyDescent="0.25">
      <c r="A165" s="265"/>
      <c r="B165" s="263" t="s">
        <v>70</v>
      </c>
      <c r="C165" s="64" t="s">
        <v>40</v>
      </c>
      <c r="D165" s="1">
        <v>400</v>
      </c>
      <c r="E165" s="2">
        <v>0.81799591002044991</v>
      </c>
      <c r="F165" s="1">
        <v>424</v>
      </c>
      <c r="G165" s="2">
        <v>0.82974559686888449</v>
      </c>
      <c r="H165" s="25">
        <v>824</v>
      </c>
      <c r="I165" s="2">
        <v>0.82399999999999995</v>
      </c>
      <c r="J165" s="44"/>
      <c r="K165" s="44"/>
      <c r="L165" s="44"/>
      <c r="M165" s="44"/>
      <c r="N165" s="44"/>
      <c r="O165" s="44"/>
      <c r="P165" s="44"/>
      <c r="Q165" s="44"/>
      <c r="R165" s="44"/>
      <c r="S165" s="44"/>
    </row>
    <row r="166" spans="1:19" ht="15" customHeight="1" x14ac:dyDescent="0.25">
      <c r="A166" s="265"/>
      <c r="B166" s="263"/>
      <c r="C166" s="64" t="s">
        <v>41</v>
      </c>
      <c r="D166" s="3">
        <v>88</v>
      </c>
      <c r="E166" s="2">
        <v>0.17995910020449898</v>
      </c>
      <c r="F166" s="3">
        <v>84</v>
      </c>
      <c r="G166" s="2">
        <v>0.16438356164383561</v>
      </c>
      <c r="H166" s="25">
        <v>172</v>
      </c>
      <c r="I166" s="2">
        <v>0.17199999999999999</v>
      </c>
      <c r="J166" s="44"/>
      <c r="K166" s="44"/>
      <c r="L166" s="44"/>
      <c r="M166" s="44"/>
      <c r="N166" s="44"/>
      <c r="O166" s="44"/>
      <c r="P166" s="44"/>
      <c r="Q166" s="44"/>
      <c r="R166" s="44"/>
      <c r="S166" s="44"/>
    </row>
    <row r="167" spans="1:19" x14ac:dyDescent="0.25">
      <c r="A167" s="265"/>
      <c r="B167" s="263"/>
      <c r="C167" s="64" t="s">
        <v>35</v>
      </c>
      <c r="D167" s="3">
        <v>1</v>
      </c>
      <c r="E167" s="2">
        <v>2.0449897750511249E-3</v>
      </c>
      <c r="F167" s="3">
        <v>3</v>
      </c>
      <c r="G167" s="2">
        <v>5.8708414872798431E-3</v>
      </c>
      <c r="H167" s="25">
        <v>4</v>
      </c>
      <c r="I167" s="2">
        <v>4.0000000000000001E-3</v>
      </c>
      <c r="J167" s="44"/>
      <c r="K167" s="44"/>
      <c r="L167" s="44"/>
      <c r="M167" s="44"/>
      <c r="N167" s="44"/>
      <c r="O167" s="44"/>
      <c r="P167" s="44"/>
      <c r="Q167" s="44"/>
      <c r="R167" s="44"/>
      <c r="S167" s="44"/>
    </row>
    <row r="168" spans="1:19" ht="15" customHeight="1" x14ac:dyDescent="0.25">
      <c r="A168" s="265"/>
      <c r="B168" s="263" t="s">
        <v>71</v>
      </c>
      <c r="C168" s="64" t="s">
        <v>40</v>
      </c>
      <c r="D168" s="1">
        <v>486</v>
      </c>
      <c r="E168" s="2">
        <v>0.99386503067484666</v>
      </c>
      <c r="F168" s="1">
        <v>503</v>
      </c>
      <c r="G168" s="2">
        <v>0.98434442270058709</v>
      </c>
      <c r="H168" s="25">
        <v>989</v>
      </c>
      <c r="I168" s="2">
        <v>0.98899999999999999</v>
      </c>
      <c r="J168" s="44"/>
      <c r="K168" s="44"/>
      <c r="L168" s="44"/>
      <c r="M168" s="44"/>
      <c r="N168" s="44"/>
      <c r="O168" s="44"/>
      <c r="P168" s="44"/>
      <c r="Q168" s="44"/>
      <c r="R168" s="44"/>
      <c r="S168" s="44"/>
    </row>
    <row r="169" spans="1:19" ht="15" customHeight="1" x14ac:dyDescent="0.25">
      <c r="A169" s="265"/>
      <c r="B169" s="263"/>
      <c r="C169" s="64" t="s">
        <v>41</v>
      </c>
      <c r="D169" s="3">
        <v>3</v>
      </c>
      <c r="E169" s="2">
        <v>6.1349693251533744E-3</v>
      </c>
      <c r="F169" s="3">
        <v>8</v>
      </c>
      <c r="G169" s="2">
        <v>1.5655577299412915E-2</v>
      </c>
      <c r="H169" s="25">
        <v>11</v>
      </c>
      <c r="I169" s="2">
        <v>1.0999999999999999E-2</v>
      </c>
      <c r="J169" s="44"/>
      <c r="K169" s="44"/>
      <c r="L169" s="44"/>
      <c r="M169" s="44"/>
      <c r="N169" s="44"/>
      <c r="O169" s="44"/>
      <c r="P169" s="44"/>
      <c r="Q169" s="44"/>
      <c r="R169" s="44"/>
      <c r="S169" s="44"/>
    </row>
    <row r="170" spans="1:19" x14ac:dyDescent="0.25">
      <c r="A170" s="265"/>
      <c r="B170" s="263"/>
      <c r="C170" s="64" t="s">
        <v>35</v>
      </c>
      <c r="D170" s="3"/>
      <c r="E170" s="2">
        <v>0</v>
      </c>
      <c r="F170" s="3"/>
      <c r="G170" s="2">
        <v>0</v>
      </c>
      <c r="H170" s="25">
        <v>0</v>
      </c>
      <c r="I170" s="2">
        <v>0</v>
      </c>
      <c r="J170" s="44"/>
      <c r="K170" s="44"/>
      <c r="L170" s="44"/>
      <c r="M170" s="44"/>
      <c r="N170" s="44"/>
      <c r="O170" s="44"/>
      <c r="P170" s="44"/>
      <c r="Q170" s="44"/>
      <c r="R170" s="44"/>
      <c r="S170" s="44"/>
    </row>
    <row r="171" spans="1:19" ht="15" customHeight="1" x14ac:dyDescent="0.25">
      <c r="A171" s="265"/>
      <c r="B171" s="263" t="s">
        <v>72</v>
      </c>
      <c r="C171" s="64" t="s">
        <v>40</v>
      </c>
      <c r="D171" s="1">
        <v>297</v>
      </c>
      <c r="E171" s="2">
        <v>0.6073619631901841</v>
      </c>
      <c r="F171" s="1">
        <v>318</v>
      </c>
      <c r="G171" s="2">
        <v>0.62230919765166337</v>
      </c>
      <c r="H171" s="25">
        <v>615</v>
      </c>
      <c r="I171" s="2">
        <v>0.61499999999999999</v>
      </c>
      <c r="J171" s="44"/>
      <c r="K171" s="44"/>
      <c r="L171" s="44"/>
      <c r="M171" s="44"/>
      <c r="N171" s="44"/>
      <c r="O171" s="44"/>
      <c r="P171" s="44"/>
      <c r="Q171" s="44"/>
      <c r="R171" s="44"/>
      <c r="S171" s="44"/>
    </row>
    <row r="172" spans="1:19" ht="15" customHeight="1" x14ac:dyDescent="0.25">
      <c r="A172" s="265"/>
      <c r="B172" s="263"/>
      <c r="C172" s="64" t="s">
        <v>41</v>
      </c>
      <c r="D172" s="3">
        <v>192</v>
      </c>
      <c r="E172" s="2">
        <v>0.39263803680981596</v>
      </c>
      <c r="F172" s="3">
        <v>193</v>
      </c>
      <c r="G172" s="2">
        <v>0.37769080234833657</v>
      </c>
      <c r="H172" s="25">
        <v>385</v>
      </c>
      <c r="I172" s="2">
        <v>0.38500000000000001</v>
      </c>
      <c r="J172" s="44"/>
      <c r="K172" s="44"/>
      <c r="L172" s="44"/>
      <c r="M172" s="44"/>
      <c r="N172" s="44"/>
      <c r="O172" s="44"/>
      <c r="P172" s="44"/>
      <c r="Q172" s="44"/>
      <c r="R172" s="44"/>
      <c r="S172" s="44"/>
    </row>
    <row r="173" spans="1:19" x14ac:dyDescent="0.25">
      <c r="A173" s="265"/>
      <c r="B173" s="263"/>
      <c r="C173" s="64" t="s">
        <v>35</v>
      </c>
      <c r="D173" s="3"/>
      <c r="E173" s="2">
        <v>0</v>
      </c>
      <c r="F173" s="3"/>
      <c r="G173" s="2">
        <v>0</v>
      </c>
      <c r="H173" s="25">
        <v>0</v>
      </c>
      <c r="I173" s="2">
        <v>0</v>
      </c>
      <c r="J173" s="44"/>
      <c r="K173" s="44"/>
      <c r="L173" s="44"/>
      <c r="M173" s="44"/>
      <c r="N173" s="44"/>
      <c r="O173" s="44"/>
      <c r="P173" s="44"/>
      <c r="Q173" s="44"/>
      <c r="R173" s="44"/>
      <c r="S173" s="44"/>
    </row>
    <row r="174" spans="1:19" ht="15.75" customHeight="1" x14ac:dyDescent="0.25">
      <c r="A174" s="265"/>
      <c r="B174" s="263" t="s">
        <v>73</v>
      </c>
      <c r="C174" s="64" t="s">
        <v>40</v>
      </c>
      <c r="D174" s="1">
        <v>315</v>
      </c>
      <c r="E174" s="2">
        <v>0.64417177914110424</v>
      </c>
      <c r="F174" s="1">
        <v>331</v>
      </c>
      <c r="G174" s="2">
        <v>0.64774951076320941</v>
      </c>
      <c r="H174" s="25">
        <v>646</v>
      </c>
      <c r="I174" s="2">
        <v>0.64600000000000002</v>
      </c>
      <c r="J174" s="44"/>
      <c r="K174" s="44"/>
      <c r="L174" s="44"/>
      <c r="M174" s="44"/>
      <c r="N174" s="44"/>
      <c r="O174" s="44"/>
      <c r="P174" s="44"/>
      <c r="Q174" s="44"/>
      <c r="R174" s="44"/>
      <c r="S174" s="44"/>
    </row>
    <row r="175" spans="1:19" ht="15" customHeight="1" x14ac:dyDescent="0.25">
      <c r="A175" s="265"/>
      <c r="B175" s="263"/>
      <c r="C175" s="64" t="s">
        <v>41</v>
      </c>
      <c r="D175" s="3">
        <v>170</v>
      </c>
      <c r="E175" s="2">
        <v>0.34764826175869118</v>
      </c>
      <c r="F175" s="3">
        <v>177</v>
      </c>
      <c r="G175" s="2">
        <v>0.34637964774951074</v>
      </c>
      <c r="H175" s="25">
        <v>347</v>
      </c>
      <c r="I175" s="2">
        <v>0.34699999999999998</v>
      </c>
      <c r="J175" s="44"/>
      <c r="K175" s="44"/>
      <c r="L175" s="44"/>
      <c r="M175" s="44"/>
      <c r="N175" s="44"/>
      <c r="O175" s="44"/>
      <c r="P175" s="44"/>
      <c r="Q175" s="44"/>
      <c r="R175" s="44"/>
      <c r="S175" s="44"/>
    </row>
    <row r="176" spans="1:19" x14ac:dyDescent="0.25">
      <c r="A176" s="266"/>
      <c r="B176" s="263"/>
      <c r="C176" s="64" t="s">
        <v>35</v>
      </c>
      <c r="D176" s="3">
        <v>4</v>
      </c>
      <c r="E176" s="2">
        <v>8.1799591002044997E-3</v>
      </c>
      <c r="F176" s="3">
        <v>3</v>
      </c>
      <c r="G176" s="2">
        <v>5.8708414872798431E-3</v>
      </c>
      <c r="H176" s="25">
        <v>7</v>
      </c>
      <c r="I176" s="2">
        <v>7.0000000000000001E-3</v>
      </c>
      <c r="J176" s="44"/>
      <c r="K176" s="44"/>
      <c r="L176" s="44"/>
      <c r="M176" s="44"/>
      <c r="N176" s="44"/>
      <c r="O176" s="44"/>
      <c r="P176" s="44"/>
      <c r="Q176" s="44"/>
      <c r="R176" s="44"/>
      <c r="S176" s="44"/>
    </row>
    <row r="177" spans="1:19" x14ac:dyDescent="0.25">
      <c r="A177" s="255" t="s">
        <v>0</v>
      </c>
      <c r="B177" s="256"/>
      <c r="C177" s="257"/>
      <c r="D177" s="24">
        <v>489</v>
      </c>
      <c r="E177" s="2">
        <v>1</v>
      </c>
      <c r="F177" s="24">
        <v>511</v>
      </c>
      <c r="G177" s="2">
        <v>1</v>
      </c>
      <c r="H177" s="25">
        <v>1000</v>
      </c>
      <c r="I177" s="2">
        <v>1</v>
      </c>
      <c r="J177" s="44"/>
      <c r="K177" s="44"/>
      <c r="L177" s="44"/>
      <c r="M177" s="44"/>
      <c r="N177" s="44"/>
      <c r="O177" s="44"/>
      <c r="P177" s="44"/>
      <c r="Q177" s="44"/>
      <c r="R177" s="44"/>
      <c r="S177" s="44"/>
    </row>
    <row r="178" spans="1:19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</row>
    <row r="179" spans="1:19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</row>
    <row r="180" spans="1:19" x14ac:dyDescent="0.25">
      <c r="A180" s="267"/>
      <c r="B180" s="267"/>
      <c r="C180" s="174" t="s">
        <v>4</v>
      </c>
      <c r="D180" s="175"/>
      <c r="E180" s="179" t="s">
        <v>0</v>
      </c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</row>
    <row r="181" spans="1:19" x14ac:dyDescent="0.25">
      <c r="A181" s="267"/>
      <c r="B181" s="267"/>
      <c r="C181" s="54" t="s">
        <v>19</v>
      </c>
      <c r="D181" s="54" t="s">
        <v>20</v>
      </c>
      <c r="E181" s="180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</row>
    <row r="182" spans="1:19" ht="24" x14ac:dyDescent="0.25">
      <c r="A182" s="268" t="s">
        <v>75</v>
      </c>
      <c r="B182" s="64" t="s">
        <v>66</v>
      </c>
      <c r="C182" s="3">
        <v>3.1</v>
      </c>
      <c r="D182" s="3">
        <v>3.1</v>
      </c>
      <c r="E182" s="23">
        <v>3.1</v>
      </c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</row>
    <row r="183" spans="1:19" ht="48" x14ac:dyDescent="0.25">
      <c r="A183" s="268"/>
      <c r="B183" s="64" t="s">
        <v>67</v>
      </c>
      <c r="C183" s="3">
        <v>3</v>
      </c>
      <c r="D183" s="3">
        <v>2.6</v>
      </c>
      <c r="E183" s="23">
        <v>2.8</v>
      </c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</row>
    <row r="184" spans="1:19" ht="24" x14ac:dyDescent="0.25">
      <c r="A184" s="268"/>
      <c r="B184" s="64" t="s">
        <v>68</v>
      </c>
      <c r="C184" s="3">
        <v>3.4</v>
      </c>
      <c r="D184" s="3">
        <v>4</v>
      </c>
      <c r="E184" s="23">
        <v>3.7</v>
      </c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</row>
    <row r="185" spans="1:19" ht="39" customHeight="1" x14ac:dyDescent="0.25">
      <c r="A185" s="268"/>
      <c r="B185" s="64" t="s">
        <v>69</v>
      </c>
      <c r="C185" s="3">
        <v>3</v>
      </c>
      <c r="D185" s="3">
        <v>3</v>
      </c>
      <c r="E185" s="23">
        <v>3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</row>
    <row r="186" spans="1:19" ht="24" x14ac:dyDescent="0.25">
      <c r="A186" s="268"/>
      <c r="B186" s="64" t="s">
        <v>76</v>
      </c>
      <c r="C186" s="3">
        <v>3.2</v>
      </c>
      <c r="D186" s="3">
        <v>2.8</v>
      </c>
      <c r="E186" s="23">
        <v>3</v>
      </c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</row>
    <row r="187" spans="1:19" ht="36" x14ac:dyDescent="0.25">
      <c r="A187" s="268"/>
      <c r="B187" s="64" t="s">
        <v>71</v>
      </c>
      <c r="C187" s="3">
        <v>2</v>
      </c>
      <c r="D187" s="3">
        <v>2</v>
      </c>
      <c r="E187" s="23">
        <v>2</v>
      </c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</row>
    <row r="188" spans="1:19" ht="24" x14ac:dyDescent="0.25">
      <c r="A188" s="268"/>
      <c r="B188" s="64" t="s">
        <v>72</v>
      </c>
      <c r="C188" s="3">
        <v>2</v>
      </c>
      <c r="D188" s="3">
        <v>2</v>
      </c>
      <c r="E188" s="23">
        <v>2</v>
      </c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spans="1:19" ht="36" x14ac:dyDescent="0.25">
      <c r="A189" s="268"/>
      <c r="B189" s="64" t="s">
        <v>73</v>
      </c>
      <c r="C189" s="3">
        <v>2.7</v>
      </c>
      <c r="D189" s="3">
        <v>2.2999999999999998</v>
      </c>
      <c r="E189" s="23">
        <v>2.5</v>
      </c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</row>
    <row r="190" spans="1:19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</row>
    <row r="191" spans="1:19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</row>
    <row r="192" spans="1:19" x14ac:dyDescent="0.25">
      <c r="A192" s="178"/>
      <c r="B192" s="178"/>
      <c r="C192" s="177" t="s">
        <v>4</v>
      </c>
      <c r="D192" s="177"/>
      <c r="E192" s="177"/>
      <c r="F192" s="177"/>
      <c r="G192" s="177" t="s">
        <v>0</v>
      </c>
      <c r="H192" s="177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</row>
    <row r="193" spans="1:19" x14ac:dyDescent="0.25">
      <c r="A193" s="178"/>
      <c r="B193" s="178"/>
      <c r="C193" s="177" t="s">
        <v>19</v>
      </c>
      <c r="D193" s="177"/>
      <c r="E193" s="177" t="s">
        <v>20</v>
      </c>
      <c r="F193" s="177"/>
      <c r="G193" s="177" t="s">
        <v>24</v>
      </c>
      <c r="H193" s="177" t="s">
        <v>5</v>
      </c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</row>
    <row r="194" spans="1:19" x14ac:dyDescent="0.25">
      <c r="A194" s="178"/>
      <c r="B194" s="181"/>
      <c r="C194" s="54" t="s">
        <v>24</v>
      </c>
      <c r="D194" s="54" t="s">
        <v>5</v>
      </c>
      <c r="E194" s="54" t="s">
        <v>24</v>
      </c>
      <c r="F194" s="54" t="s">
        <v>5</v>
      </c>
      <c r="G194" s="177"/>
      <c r="H194" s="177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</row>
    <row r="195" spans="1:19" x14ac:dyDescent="0.25">
      <c r="A195" s="207" t="s">
        <v>77</v>
      </c>
      <c r="B195" s="64" t="s">
        <v>78</v>
      </c>
      <c r="C195" s="42">
        <v>281</v>
      </c>
      <c r="D195" s="2">
        <v>0.5746421267893661</v>
      </c>
      <c r="E195" s="42">
        <v>263</v>
      </c>
      <c r="F195" s="2">
        <v>0.51467710371819964</v>
      </c>
      <c r="G195" s="155">
        <v>544</v>
      </c>
      <c r="H195" s="2">
        <v>0.54400000000000004</v>
      </c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</row>
    <row r="196" spans="1:19" x14ac:dyDescent="0.25">
      <c r="A196" s="207"/>
      <c r="B196" s="64" t="s">
        <v>79</v>
      </c>
      <c r="C196" s="8">
        <v>184</v>
      </c>
      <c r="D196" s="2">
        <v>0.37627811860940696</v>
      </c>
      <c r="E196" s="8">
        <v>196</v>
      </c>
      <c r="F196" s="2">
        <v>0.38356164383561642</v>
      </c>
      <c r="G196" s="155">
        <v>380</v>
      </c>
      <c r="H196" s="2">
        <v>0.38</v>
      </c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</row>
    <row r="197" spans="1:19" x14ac:dyDescent="0.25">
      <c r="A197" s="207"/>
      <c r="B197" s="64" t="s">
        <v>80</v>
      </c>
      <c r="C197" s="8">
        <v>21</v>
      </c>
      <c r="D197" s="2">
        <v>4.2944785276073622E-2</v>
      </c>
      <c r="E197" s="8">
        <v>44</v>
      </c>
      <c r="F197" s="2">
        <v>8.6105675146771032E-2</v>
      </c>
      <c r="G197" s="155">
        <v>65</v>
      </c>
      <c r="H197" s="2">
        <v>6.5000000000000002E-2</v>
      </c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</row>
    <row r="198" spans="1:19" x14ac:dyDescent="0.25">
      <c r="A198" s="207"/>
      <c r="B198" s="64" t="s">
        <v>81</v>
      </c>
      <c r="C198" s="8">
        <v>2</v>
      </c>
      <c r="D198" s="2">
        <v>4.0899795501022499E-3</v>
      </c>
      <c r="E198" s="8">
        <v>2</v>
      </c>
      <c r="F198" s="2">
        <v>3.9138943248532287E-3</v>
      </c>
      <c r="G198" s="155">
        <v>4</v>
      </c>
      <c r="H198" s="2">
        <v>4.0000000000000001E-3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</row>
    <row r="199" spans="1:19" x14ac:dyDescent="0.25">
      <c r="A199" s="207"/>
      <c r="B199" s="64" t="s">
        <v>82</v>
      </c>
      <c r="C199" s="8"/>
      <c r="D199" s="2">
        <v>0</v>
      </c>
      <c r="E199" s="8"/>
      <c r="F199" s="2">
        <v>0</v>
      </c>
      <c r="G199" s="155">
        <v>0</v>
      </c>
      <c r="H199" s="2">
        <v>0</v>
      </c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</row>
    <row r="200" spans="1:19" x14ac:dyDescent="0.25">
      <c r="A200" s="207"/>
      <c r="B200" s="64" t="s">
        <v>35</v>
      </c>
      <c r="C200" s="8">
        <v>1</v>
      </c>
      <c r="D200" s="2">
        <v>2.0449897750511249E-3</v>
      </c>
      <c r="E200" s="8">
        <v>6</v>
      </c>
      <c r="F200" s="2">
        <v>1.1741682974559686E-2</v>
      </c>
      <c r="G200" s="155">
        <v>7</v>
      </c>
      <c r="H200" s="2">
        <v>7.0000000000000001E-3</v>
      </c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</row>
    <row r="201" spans="1:19" x14ac:dyDescent="0.25">
      <c r="A201" s="178" t="s">
        <v>0</v>
      </c>
      <c r="B201" s="178"/>
      <c r="C201" s="144">
        <v>489</v>
      </c>
      <c r="D201" s="2">
        <v>1</v>
      </c>
      <c r="E201" s="144">
        <v>511</v>
      </c>
      <c r="F201" s="2">
        <v>1</v>
      </c>
      <c r="G201" s="155">
        <v>1000</v>
      </c>
      <c r="H201" s="2">
        <v>1</v>
      </c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</row>
    <row r="202" spans="1:19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</row>
    <row r="203" spans="1:19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</row>
    <row r="204" spans="1:19" x14ac:dyDescent="0.25">
      <c r="A204" s="249"/>
      <c r="B204" s="250"/>
      <c r="C204" s="177" t="s">
        <v>4</v>
      </c>
      <c r="D204" s="177"/>
      <c r="E204" s="177"/>
      <c r="F204" s="177"/>
      <c r="G204" s="177" t="s">
        <v>0</v>
      </c>
      <c r="H204" s="177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</row>
    <row r="205" spans="1:19" x14ac:dyDescent="0.25">
      <c r="A205" s="251"/>
      <c r="B205" s="252"/>
      <c r="C205" s="177" t="s">
        <v>19</v>
      </c>
      <c r="D205" s="177"/>
      <c r="E205" s="177" t="s">
        <v>20</v>
      </c>
      <c r="F205" s="177"/>
      <c r="G205" s="177" t="s">
        <v>24</v>
      </c>
      <c r="H205" s="177" t="s">
        <v>5</v>
      </c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</row>
    <row r="206" spans="1:19" x14ac:dyDescent="0.25">
      <c r="A206" s="253"/>
      <c r="B206" s="254"/>
      <c r="C206" s="54" t="s">
        <v>24</v>
      </c>
      <c r="D206" s="54" t="s">
        <v>5</v>
      </c>
      <c r="E206" s="54" t="s">
        <v>24</v>
      </c>
      <c r="F206" s="54" t="s">
        <v>5</v>
      </c>
      <c r="G206" s="177"/>
      <c r="H206" s="177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</row>
    <row r="207" spans="1:19" x14ac:dyDescent="0.25">
      <c r="A207" s="198" t="s">
        <v>83</v>
      </c>
      <c r="B207" s="64" t="s">
        <v>78</v>
      </c>
      <c r="C207" s="8">
        <v>7</v>
      </c>
      <c r="D207" s="142">
        <v>1.4344262295081968E-2</v>
      </c>
      <c r="E207" s="8">
        <v>10</v>
      </c>
      <c r="F207" s="142">
        <v>1.9801980198019802E-2</v>
      </c>
      <c r="G207" s="8">
        <v>17</v>
      </c>
      <c r="H207" s="142">
        <v>1.7119838872104734E-2</v>
      </c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</row>
    <row r="208" spans="1:19" x14ac:dyDescent="0.25">
      <c r="A208" s="199"/>
      <c r="B208" s="64" t="s">
        <v>79</v>
      </c>
      <c r="C208" s="8">
        <v>37</v>
      </c>
      <c r="D208" s="142">
        <v>7.5819672131147542E-2</v>
      </c>
      <c r="E208" s="8">
        <v>40</v>
      </c>
      <c r="F208" s="142">
        <v>7.9207920792079209E-2</v>
      </c>
      <c r="G208" s="8">
        <v>77</v>
      </c>
      <c r="H208" s="142">
        <v>7.7542799597180259E-2</v>
      </c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</row>
    <row r="209" spans="1:19" x14ac:dyDescent="0.25">
      <c r="A209" s="199"/>
      <c r="B209" s="64" t="s">
        <v>80</v>
      </c>
      <c r="C209" s="8">
        <v>169</v>
      </c>
      <c r="D209" s="142">
        <v>0.34631147540983609</v>
      </c>
      <c r="E209" s="8">
        <v>160</v>
      </c>
      <c r="F209" s="142">
        <v>0.31683168316831684</v>
      </c>
      <c r="G209" s="8">
        <v>329</v>
      </c>
      <c r="H209" s="142">
        <v>0.33131923464249746</v>
      </c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</row>
    <row r="210" spans="1:19" x14ac:dyDescent="0.25">
      <c r="A210" s="199"/>
      <c r="B210" s="64" t="s">
        <v>81</v>
      </c>
      <c r="C210" s="8">
        <v>182</v>
      </c>
      <c r="D210" s="142">
        <v>0.37295081967213117</v>
      </c>
      <c r="E210" s="8">
        <v>198</v>
      </c>
      <c r="F210" s="142">
        <v>0.39207920792079209</v>
      </c>
      <c r="G210" s="8">
        <v>380</v>
      </c>
      <c r="H210" s="142">
        <v>0.38267875125881168</v>
      </c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</row>
    <row r="211" spans="1:19" x14ac:dyDescent="0.25">
      <c r="A211" s="199"/>
      <c r="B211" s="64" t="s">
        <v>82</v>
      </c>
      <c r="C211" s="8">
        <v>76</v>
      </c>
      <c r="D211" s="142">
        <v>0.15573770491803279</v>
      </c>
      <c r="E211" s="8">
        <v>85</v>
      </c>
      <c r="F211" s="142">
        <v>0.16831683168316833</v>
      </c>
      <c r="G211" s="8">
        <v>161</v>
      </c>
      <c r="H211" s="142">
        <v>0.162134944612286</v>
      </c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</row>
    <row r="212" spans="1:19" x14ac:dyDescent="0.25">
      <c r="A212" s="200"/>
      <c r="B212" s="64" t="s">
        <v>35</v>
      </c>
      <c r="C212" s="8">
        <v>17</v>
      </c>
      <c r="D212" s="142">
        <v>3.4836065573770489E-2</v>
      </c>
      <c r="E212" s="8">
        <v>12</v>
      </c>
      <c r="F212" s="142">
        <v>2.3762376237623763E-2</v>
      </c>
      <c r="G212" s="8">
        <v>29</v>
      </c>
      <c r="H212" s="142">
        <v>2.920443101711984E-2</v>
      </c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</row>
    <row r="213" spans="1:19" x14ac:dyDescent="0.25">
      <c r="A213" s="207" t="s">
        <v>0</v>
      </c>
      <c r="B213" s="208"/>
      <c r="C213" s="8">
        <v>488</v>
      </c>
      <c r="D213" s="142">
        <v>1</v>
      </c>
      <c r="E213" s="8">
        <v>505</v>
      </c>
      <c r="F213" s="142">
        <v>1</v>
      </c>
      <c r="G213" s="8">
        <v>993</v>
      </c>
      <c r="H213" s="142">
        <v>1</v>
      </c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</row>
    <row r="214" spans="1:19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</row>
    <row r="215" spans="1:19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</row>
    <row r="216" spans="1:19" x14ac:dyDescent="0.25">
      <c r="A216" s="249"/>
      <c r="B216" s="250"/>
      <c r="C216" s="177" t="s">
        <v>4</v>
      </c>
      <c r="D216" s="177"/>
      <c r="E216" s="177"/>
      <c r="F216" s="177"/>
      <c r="G216" s="177" t="s">
        <v>0</v>
      </c>
      <c r="H216" s="177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</row>
    <row r="217" spans="1:19" x14ac:dyDescent="0.25">
      <c r="A217" s="251"/>
      <c r="B217" s="252"/>
      <c r="C217" s="177" t="s">
        <v>19</v>
      </c>
      <c r="D217" s="177"/>
      <c r="E217" s="177" t="s">
        <v>20</v>
      </c>
      <c r="F217" s="177"/>
      <c r="G217" s="177" t="s">
        <v>24</v>
      </c>
      <c r="H217" s="177" t="s">
        <v>5</v>
      </c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</row>
    <row r="218" spans="1:19" x14ac:dyDescent="0.25">
      <c r="A218" s="253"/>
      <c r="B218" s="254"/>
      <c r="C218" s="54" t="s">
        <v>24</v>
      </c>
      <c r="D218" s="54" t="s">
        <v>5</v>
      </c>
      <c r="E218" s="54" t="s">
        <v>24</v>
      </c>
      <c r="F218" s="54" t="s">
        <v>5</v>
      </c>
      <c r="G218" s="177"/>
      <c r="H218" s="177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</row>
    <row r="219" spans="1:19" x14ac:dyDescent="0.25">
      <c r="A219" s="198" t="s">
        <v>84</v>
      </c>
      <c r="B219" s="64" t="s">
        <v>78</v>
      </c>
      <c r="C219" s="3">
        <v>180</v>
      </c>
      <c r="D219" s="15">
        <v>0.36885245901639346</v>
      </c>
      <c r="E219" s="3">
        <v>192</v>
      </c>
      <c r="F219" s="15">
        <v>0.3801980198019802</v>
      </c>
      <c r="G219" s="3">
        <v>372</v>
      </c>
      <c r="H219" s="15">
        <v>0.37462235649546827</v>
      </c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</row>
    <row r="220" spans="1:19" x14ac:dyDescent="0.25">
      <c r="A220" s="199"/>
      <c r="B220" s="64" t="s">
        <v>79</v>
      </c>
      <c r="C220" s="3">
        <v>207</v>
      </c>
      <c r="D220" s="15">
        <v>0.42418032786885246</v>
      </c>
      <c r="E220" s="3">
        <v>217</v>
      </c>
      <c r="F220" s="15">
        <v>0.4297029702970297</v>
      </c>
      <c r="G220" s="3">
        <v>424</v>
      </c>
      <c r="H220" s="15">
        <v>0.42698892245720038</v>
      </c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</row>
    <row r="221" spans="1:19" x14ac:dyDescent="0.25">
      <c r="A221" s="199"/>
      <c r="B221" s="64" t="s">
        <v>80</v>
      </c>
      <c r="C221" s="3">
        <v>71</v>
      </c>
      <c r="D221" s="15">
        <v>0.14549180327868852</v>
      </c>
      <c r="E221" s="3">
        <v>60</v>
      </c>
      <c r="F221" s="15">
        <v>0.11881188118811881</v>
      </c>
      <c r="G221" s="3">
        <v>131</v>
      </c>
      <c r="H221" s="15">
        <v>0.13192346424974824</v>
      </c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</row>
    <row r="222" spans="1:19" x14ac:dyDescent="0.25">
      <c r="A222" s="199"/>
      <c r="B222" s="64" t="s">
        <v>81</v>
      </c>
      <c r="C222" s="3">
        <v>23</v>
      </c>
      <c r="D222" s="15">
        <v>4.7131147540983603E-2</v>
      </c>
      <c r="E222" s="3">
        <v>22</v>
      </c>
      <c r="F222" s="15">
        <v>4.3564356435643561E-2</v>
      </c>
      <c r="G222" s="3">
        <v>45</v>
      </c>
      <c r="H222" s="15">
        <v>4.5317220543806644E-2</v>
      </c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</row>
    <row r="223" spans="1:19" x14ac:dyDescent="0.25">
      <c r="A223" s="199"/>
      <c r="B223" s="64" t="s">
        <v>82</v>
      </c>
      <c r="C223" s="3">
        <v>2</v>
      </c>
      <c r="D223" s="15">
        <v>4.0983606557377051E-3</v>
      </c>
      <c r="E223" s="3">
        <v>3</v>
      </c>
      <c r="F223" s="15">
        <v>5.9405940594059407E-3</v>
      </c>
      <c r="G223" s="3">
        <v>5</v>
      </c>
      <c r="H223" s="15">
        <v>5.0352467270896274E-3</v>
      </c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</row>
    <row r="224" spans="1:19" x14ac:dyDescent="0.25">
      <c r="A224" s="200"/>
      <c r="B224" s="64" t="s">
        <v>35</v>
      </c>
      <c r="C224" s="3">
        <v>5</v>
      </c>
      <c r="D224" s="15">
        <v>1.0245901639344262E-2</v>
      </c>
      <c r="E224" s="3">
        <v>11</v>
      </c>
      <c r="F224" s="15">
        <v>2.1782178217821781E-2</v>
      </c>
      <c r="G224" s="3">
        <v>16</v>
      </c>
      <c r="H224" s="15">
        <v>1.6112789526686808E-2</v>
      </c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</row>
    <row r="225" spans="1:19" x14ac:dyDescent="0.25">
      <c r="A225" s="207" t="s">
        <v>0</v>
      </c>
      <c r="B225" s="208"/>
      <c r="C225" s="3">
        <v>488</v>
      </c>
      <c r="D225" s="15">
        <v>1</v>
      </c>
      <c r="E225" s="3">
        <v>505</v>
      </c>
      <c r="F225" s="15">
        <v>1</v>
      </c>
      <c r="G225" s="3">
        <v>993</v>
      </c>
      <c r="H225" s="15">
        <v>1</v>
      </c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</row>
    <row r="226" spans="1:19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</row>
    <row r="227" spans="1:19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</row>
    <row r="228" spans="1:19" x14ac:dyDescent="0.25">
      <c r="A228" s="249"/>
      <c r="B228" s="250"/>
      <c r="C228" s="177" t="s">
        <v>4</v>
      </c>
      <c r="D228" s="177"/>
      <c r="E228" s="177"/>
      <c r="F228" s="177"/>
      <c r="G228" s="177" t="s">
        <v>0</v>
      </c>
      <c r="H228" s="177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</row>
    <row r="229" spans="1:19" x14ac:dyDescent="0.25">
      <c r="A229" s="251"/>
      <c r="B229" s="252"/>
      <c r="C229" s="177" t="s">
        <v>19</v>
      </c>
      <c r="D229" s="177"/>
      <c r="E229" s="177" t="s">
        <v>20</v>
      </c>
      <c r="F229" s="177"/>
      <c r="G229" s="177" t="s">
        <v>24</v>
      </c>
      <c r="H229" s="177" t="s">
        <v>5</v>
      </c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</row>
    <row r="230" spans="1:19" x14ac:dyDescent="0.25">
      <c r="A230" s="253"/>
      <c r="B230" s="254"/>
      <c r="C230" s="54" t="s">
        <v>24</v>
      </c>
      <c r="D230" s="54" t="s">
        <v>5</v>
      </c>
      <c r="E230" s="54" t="s">
        <v>24</v>
      </c>
      <c r="F230" s="54" t="s">
        <v>5</v>
      </c>
      <c r="G230" s="177"/>
      <c r="H230" s="177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</row>
    <row r="231" spans="1:19" x14ac:dyDescent="0.25">
      <c r="A231" s="181" t="s">
        <v>85</v>
      </c>
      <c r="B231" s="64" t="s">
        <v>78</v>
      </c>
      <c r="C231" s="3">
        <v>100</v>
      </c>
      <c r="D231" s="15">
        <v>0.20491803278688525</v>
      </c>
      <c r="E231" s="3">
        <v>88</v>
      </c>
      <c r="F231" s="15">
        <v>0.17425742574257425</v>
      </c>
      <c r="G231" s="3">
        <v>188</v>
      </c>
      <c r="H231" s="15">
        <v>0.18932527693856999</v>
      </c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</row>
    <row r="232" spans="1:19" x14ac:dyDescent="0.25">
      <c r="A232" s="182"/>
      <c r="B232" s="64" t="s">
        <v>79</v>
      </c>
      <c r="C232" s="3">
        <v>170</v>
      </c>
      <c r="D232" s="15">
        <v>0.34836065573770492</v>
      </c>
      <c r="E232" s="3">
        <v>166</v>
      </c>
      <c r="F232" s="15">
        <v>0.32871287128712873</v>
      </c>
      <c r="G232" s="3">
        <v>336</v>
      </c>
      <c r="H232" s="15">
        <v>0.33836858006042297</v>
      </c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</row>
    <row r="233" spans="1:19" x14ac:dyDescent="0.25">
      <c r="A233" s="182"/>
      <c r="B233" s="64" t="s">
        <v>80</v>
      </c>
      <c r="C233" s="3">
        <v>114</v>
      </c>
      <c r="D233" s="15">
        <v>0.23360655737704919</v>
      </c>
      <c r="E233" s="3">
        <v>118</v>
      </c>
      <c r="F233" s="15">
        <v>0.23366336633663368</v>
      </c>
      <c r="G233" s="3">
        <v>232</v>
      </c>
      <c r="H233" s="15">
        <v>0.23363544813695872</v>
      </c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</row>
    <row r="234" spans="1:19" x14ac:dyDescent="0.25">
      <c r="A234" s="182"/>
      <c r="B234" s="64" t="s">
        <v>81</v>
      </c>
      <c r="C234" s="3">
        <v>34</v>
      </c>
      <c r="D234" s="15">
        <v>6.9672131147540978E-2</v>
      </c>
      <c r="E234" s="3">
        <v>49</v>
      </c>
      <c r="F234" s="15">
        <v>9.7029702970297033E-2</v>
      </c>
      <c r="G234" s="3">
        <v>83</v>
      </c>
      <c r="H234" s="15">
        <v>8.3585095669687817E-2</v>
      </c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</row>
    <row r="235" spans="1:19" x14ac:dyDescent="0.25">
      <c r="A235" s="182"/>
      <c r="B235" s="64" t="s">
        <v>82</v>
      </c>
      <c r="C235" s="3">
        <v>27</v>
      </c>
      <c r="D235" s="15">
        <v>5.5327868852459015E-2</v>
      </c>
      <c r="E235" s="3">
        <v>32</v>
      </c>
      <c r="F235" s="15">
        <v>6.3366336633663367E-2</v>
      </c>
      <c r="G235" s="3">
        <v>59</v>
      </c>
      <c r="H235" s="15">
        <v>5.9415911379657606E-2</v>
      </c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</row>
    <row r="236" spans="1:19" x14ac:dyDescent="0.25">
      <c r="A236" s="183"/>
      <c r="B236" s="64" t="s">
        <v>35</v>
      </c>
      <c r="C236" s="3">
        <v>43</v>
      </c>
      <c r="D236" s="15">
        <v>8.8114754098360656E-2</v>
      </c>
      <c r="E236" s="3">
        <v>52</v>
      </c>
      <c r="F236" s="15">
        <v>0.10297029702970296</v>
      </c>
      <c r="G236" s="3">
        <v>95</v>
      </c>
      <c r="H236" s="15">
        <v>9.5669687814702919E-2</v>
      </c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</row>
    <row r="237" spans="1:19" x14ac:dyDescent="0.25">
      <c r="A237" s="207" t="s">
        <v>0</v>
      </c>
      <c r="B237" s="208"/>
      <c r="C237" s="3">
        <v>488</v>
      </c>
      <c r="D237" s="15">
        <v>1</v>
      </c>
      <c r="E237" s="3">
        <v>505</v>
      </c>
      <c r="F237" s="15">
        <v>1</v>
      </c>
      <c r="G237" s="3">
        <v>993</v>
      </c>
      <c r="H237" s="15">
        <v>1</v>
      </c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</row>
    <row r="238" spans="1:19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</row>
    <row r="239" spans="1:19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</row>
    <row r="240" spans="1:19" x14ac:dyDescent="0.25">
      <c r="A240" s="249"/>
      <c r="B240" s="250"/>
      <c r="C240" s="177" t="s">
        <v>4</v>
      </c>
      <c r="D240" s="177"/>
      <c r="E240" s="177"/>
      <c r="F240" s="177"/>
      <c r="G240" s="177" t="s">
        <v>0</v>
      </c>
      <c r="H240" s="177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</row>
    <row r="241" spans="1:19" x14ac:dyDescent="0.25">
      <c r="A241" s="251"/>
      <c r="B241" s="252"/>
      <c r="C241" s="177" t="s">
        <v>19</v>
      </c>
      <c r="D241" s="177"/>
      <c r="E241" s="177" t="s">
        <v>20</v>
      </c>
      <c r="F241" s="177"/>
      <c r="G241" s="177" t="s">
        <v>24</v>
      </c>
      <c r="H241" s="177" t="s">
        <v>5</v>
      </c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</row>
    <row r="242" spans="1:19" x14ac:dyDescent="0.25">
      <c r="A242" s="253"/>
      <c r="B242" s="254"/>
      <c r="C242" s="54" t="s">
        <v>24</v>
      </c>
      <c r="D242" s="54" t="s">
        <v>5</v>
      </c>
      <c r="E242" s="54" t="s">
        <v>24</v>
      </c>
      <c r="F242" s="54" t="s">
        <v>5</v>
      </c>
      <c r="G242" s="177"/>
      <c r="H242" s="177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</row>
    <row r="243" spans="1:19" x14ac:dyDescent="0.25">
      <c r="A243" s="198" t="s">
        <v>89</v>
      </c>
      <c r="B243" s="64" t="s">
        <v>78</v>
      </c>
      <c r="C243" s="3">
        <v>250</v>
      </c>
      <c r="D243" s="15">
        <v>0.51229508196721307</v>
      </c>
      <c r="E243" s="3">
        <v>259</v>
      </c>
      <c r="F243" s="15">
        <v>0.51287128712871288</v>
      </c>
      <c r="G243" s="3">
        <v>509</v>
      </c>
      <c r="H243" s="15">
        <v>0.51258811681772409</v>
      </c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</row>
    <row r="244" spans="1:19" x14ac:dyDescent="0.25">
      <c r="A244" s="199"/>
      <c r="B244" s="64" t="s">
        <v>79</v>
      </c>
      <c r="C244" s="3">
        <v>179</v>
      </c>
      <c r="D244" s="15">
        <v>0.36680327868852458</v>
      </c>
      <c r="E244" s="3">
        <v>185</v>
      </c>
      <c r="F244" s="15">
        <v>0.36633663366336633</v>
      </c>
      <c r="G244" s="3">
        <v>364</v>
      </c>
      <c r="H244" s="15">
        <v>0.36656596173212486</v>
      </c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</row>
    <row r="245" spans="1:19" x14ac:dyDescent="0.25">
      <c r="A245" s="199"/>
      <c r="B245" s="64" t="s">
        <v>80</v>
      </c>
      <c r="C245" s="3">
        <v>54</v>
      </c>
      <c r="D245" s="15">
        <v>0.11065573770491803</v>
      </c>
      <c r="E245" s="3">
        <v>55</v>
      </c>
      <c r="F245" s="15">
        <v>0.10891089108910891</v>
      </c>
      <c r="G245" s="3">
        <v>109</v>
      </c>
      <c r="H245" s="15">
        <v>0.10976837865055387</v>
      </c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</row>
    <row r="246" spans="1:19" x14ac:dyDescent="0.25">
      <c r="A246" s="199"/>
      <c r="B246" s="64" t="s">
        <v>81</v>
      </c>
      <c r="C246" s="3"/>
      <c r="D246" s="15">
        <v>0</v>
      </c>
      <c r="E246" s="3"/>
      <c r="F246" s="15">
        <v>0</v>
      </c>
      <c r="G246" s="3">
        <v>0</v>
      </c>
      <c r="H246" s="15">
        <v>0</v>
      </c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</row>
    <row r="247" spans="1:19" x14ac:dyDescent="0.25">
      <c r="A247" s="199"/>
      <c r="B247" s="64" t="s">
        <v>82</v>
      </c>
      <c r="C247" s="3"/>
      <c r="D247" s="15">
        <v>0</v>
      </c>
      <c r="E247" s="3"/>
      <c r="F247" s="15">
        <v>0</v>
      </c>
      <c r="G247" s="3">
        <v>0</v>
      </c>
      <c r="H247" s="15">
        <v>0</v>
      </c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</row>
    <row r="248" spans="1:19" x14ac:dyDescent="0.25">
      <c r="A248" s="200"/>
      <c r="B248" s="64" t="s">
        <v>35</v>
      </c>
      <c r="C248" s="3">
        <v>5</v>
      </c>
      <c r="D248" s="15">
        <v>1.0245901639344262E-2</v>
      </c>
      <c r="E248" s="3">
        <v>6</v>
      </c>
      <c r="F248" s="15">
        <v>1.1881188118811881E-2</v>
      </c>
      <c r="G248" s="3">
        <v>11</v>
      </c>
      <c r="H248" s="15">
        <v>1.1077542799597181E-2</v>
      </c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</row>
    <row r="249" spans="1:19" x14ac:dyDescent="0.25">
      <c r="A249" s="207" t="s">
        <v>0</v>
      </c>
      <c r="B249" s="208"/>
      <c r="C249" s="3">
        <v>488</v>
      </c>
      <c r="D249" s="15">
        <v>1</v>
      </c>
      <c r="E249" s="3">
        <v>505</v>
      </c>
      <c r="F249" s="15">
        <v>1</v>
      </c>
      <c r="G249" s="3">
        <v>993</v>
      </c>
      <c r="H249" s="15">
        <v>1</v>
      </c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</row>
    <row r="250" spans="1:19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</row>
    <row r="251" spans="1:19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</row>
    <row r="252" spans="1:19" x14ac:dyDescent="0.25">
      <c r="A252" s="177"/>
      <c r="B252" s="177"/>
      <c r="C252" s="177" t="s">
        <v>4</v>
      </c>
      <c r="D252" s="177"/>
      <c r="E252" s="177"/>
      <c r="F252" s="177"/>
      <c r="G252" s="177" t="s">
        <v>0</v>
      </c>
      <c r="H252" s="177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</row>
    <row r="253" spans="1:19" x14ac:dyDescent="0.25">
      <c r="A253" s="177"/>
      <c r="B253" s="177"/>
      <c r="C253" s="177" t="s">
        <v>19</v>
      </c>
      <c r="D253" s="177"/>
      <c r="E253" s="177" t="s">
        <v>20</v>
      </c>
      <c r="F253" s="177"/>
      <c r="G253" s="177" t="s">
        <v>24</v>
      </c>
      <c r="H253" s="177" t="s">
        <v>5</v>
      </c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</row>
    <row r="254" spans="1:19" x14ac:dyDescent="0.25">
      <c r="A254" s="177"/>
      <c r="B254" s="177"/>
      <c r="C254" s="54" t="s">
        <v>24</v>
      </c>
      <c r="D254" s="54" t="s">
        <v>5</v>
      </c>
      <c r="E254" s="54" t="s">
        <v>24</v>
      </c>
      <c r="F254" s="54" t="s">
        <v>5</v>
      </c>
      <c r="G254" s="177"/>
      <c r="H254" s="177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</row>
    <row r="255" spans="1:19" ht="72" x14ac:dyDescent="0.25">
      <c r="A255" s="178" t="s">
        <v>112</v>
      </c>
      <c r="B255" s="64" t="s">
        <v>94</v>
      </c>
      <c r="C255" s="8">
        <v>213</v>
      </c>
      <c r="D255" s="142">
        <v>0.43558282208588955</v>
      </c>
      <c r="E255" s="8">
        <v>209</v>
      </c>
      <c r="F255" s="142">
        <v>0.4090019569471624</v>
      </c>
      <c r="G255" s="8">
        <v>422</v>
      </c>
      <c r="H255" s="142">
        <v>0.42199999999999999</v>
      </c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</row>
    <row r="256" spans="1:19" ht="24" x14ac:dyDescent="0.25">
      <c r="A256" s="178"/>
      <c r="B256" s="64" t="s">
        <v>107</v>
      </c>
      <c r="C256" s="8">
        <v>116</v>
      </c>
      <c r="D256" s="142">
        <v>0.23721881390593047</v>
      </c>
      <c r="E256" s="8">
        <v>106</v>
      </c>
      <c r="F256" s="142">
        <v>0.20743639921722112</v>
      </c>
      <c r="G256" s="8">
        <v>222</v>
      </c>
      <c r="H256" s="142">
        <v>0.222</v>
      </c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</row>
    <row r="257" spans="1:19" ht="24" x14ac:dyDescent="0.25">
      <c r="A257" s="178"/>
      <c r="B257" s="64" t="s">
        <v>99</v>
      </c>
      <c r="C257" s="8">
        <v>148</v>
      </c>
      <c r="D257" s="142">
        <v>0.30265848670756645</v>
      </c>
      <c r="E257" s="8">
        <v>152</v>
      </c>
      <c r="F257" s="142">
        <v>0.29745596868884538</v>
      </c>
      <c r="G257" s="8">
        <v>300</v>
      </c>
      <c r="H257" s="142">
        <v>0.3</v>
      </c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</row>
    <row r="258" spans="1:19" ht="24" x14ac:dyDescent="0.25">
      <c r="A258" s="178"/>
      <c r="B258" s="64" t="s">
        <v>90</v>
      </c>
      <c r="C258" s="8">
        <v>410</v>
      </c>
      <c r="D258" s="142">
        <v>0.83844580777096112</v>
      </c>
      <c r="E258" s="8">
        <v>414</v>
      </c>
      <c r="F258" s="142">
        <v>0.81017612524461835</v>
      </c>
      <c r="G258" s="8">
        <v>824</v>
      </c>
      <c r="H258" s="142">
        <v>0.82399999999999995</v>
      </c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</row>
    <row r="259" spans="1:19" ht="48" x14ac:dyDescent="0.25">
      <c r="A259" s="178"/>
      <c r="B259" s="64" t="s">
        <v>108</v>
      </c>
      <c r="C259" s="8">
        <v>26</v>
      </c>
      <c r="D259" s="142">
        <v>5.3169734151329244E-2</v>
      </c>
      <c r="E259" s="8">
        <v>22</v>
      </c>
      <c r="F259" s="142">
        <v>4.3052837573385516E-2</v>
      </c>
      <c r="G259" s="8">
        <v>48</v>
      </c>
      <c r="H259" s="142">
        <v>4.8000000000000001E-2</v>
      </c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</row>
    <row r="260" spans="1:19" ht="36" x14ac:dyDescent="0.25">
      <c r="A260" s="178"/>
      <c r="B260" s="64" t="s">
        <v>100</v>
      </c>
      <c r="C260" s="8">
        <v>37</v>
      </c>
      <c r="D260" s="142">
        <v>7.5664621676891614E-2</v>
      </c>
      <c r="E260" s="8">
        <v>44</v>
      </c>
      <c r="F260" s="142">
        <v>8.6105675146771032E-2</v>
      </c>
      <c r="G260" s="8">
        <v>81</v>
      </c>
      <c r="H260" s="142">
        <v>8.1000000000000003E-2</v>
      </c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</row>
    <row r="261" spans="1:19" ht="48" x14ac:dyDescent="0.25">
      <c r="A261" s="178"/>
      <c r="B261" s="64" t="s">
        <v>92</v>
      </c>
      <c r="C261" s="8">
        <v>205</v>
      </c>
      <c r="D261" s="142">
        <v>0.41922290388548056</v>
      </c>
      <c r="E261" s="8">
        <v>200</v>
      </c>
      <c r="F261" s="142">
        <v>0.39138943248532287</v>
      </c>
      <c r="G261" s="8">
        <v>405</v>
      </c>
      <c r="H261" s="142">
        <v>0.40500000000000003</v>
      </c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</row>
    <row r="262" spans="1:19" ht="24" x14ac:dyDescent="0.25">
      <c r="A262" s="178"/>
      <c r="B262" s="64" t="s">
        <v>104</v>
      </c>
      <c r="C262" s="8">
        <v>17</v>
      </c>
      <c r="D262" s="142">
        <v>3.4764826175869123E-2</v>
      </c>
      <c r="E262" s="8">
        <v>11</v>
      </c>
      <c r="F262" s="142">
        <v>2.1526418786692758E-2</v>
      </c>
      <c r="G262" s="8">
        <v>28</v>
      </c>
      <c r="H262" s="142">
        <v>2.8000000000000001E-2</v>
      </c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</row>
    <row r="263" spans="1:19" ht="36" x14ac:dyDescent="0.25">
      <c r="A263" s="178"/>
      <c r="B263" s="64" t="s">
        <v>98</v>
      </c>
      <c r="C263" s="8">
        <v>134</v>
      </c>
      <c r="D263" s="142">
        <v>0.27402862985685073</v>
      </c>
      <c r="E263" s="8">
        <v>136</v>
      </c>
      <c r="F263" s="142">
        <v>0.26614481409001955</v>
      </c>
      <c r="G263" s="8">
        <v>270</v>
      </c>
      <c r="H263" s="142">
        <v>0.27</v>
      </c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</row>
    <row r="264" spans="1:19" ht="24" x14ac:dyDescent="0.25">
      <c r="A264" s="178"/>
      <c r="B264" s="64" t="s">
        <v>105</v>
      </c>
      <c r="C264" s="8">
        <v>10</v>
      </c>
      <c r="D264" s="142">
        <v>2.0449897750511249E-2</v>
      </c>
      <c r="E264" s="8">
        <v>4</v>
      </c>
      <c r="F264" s="142">
        <v>7.8277886497064575E-3</v>
      </c>
      <c r="G264" s="8">
        <v>14</v>
      </c>
      <c r="H264" s="142">
        <v>1.4E-2</v>
      </c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</row>
    <row r="265" spans="1:19" ht="36" x14ac:dyDescent="0.25">
      <c r="A265" s="178"/>
      <c r="B265" s="64" t="s">
        <v>102</v>
      </c>
      <c r="C265" s="8">
        <v>16</v>
      </c>
      <c r="D265" s="142">
        <v>3.2719836400817999E-2</v>
      </c>
      <c r="E265" s="8">
        <v>11</v>
      </c>
      <c r="F265" s="142">
        <v>2.1526418786692758E-2</v>
      </c>
      <c r="G265" s="8">
        <v>27</v>
      </c>
      <c r="H265" s="142">
        <v>2.7E-2</v>
      </c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</row>
    <row r="266" spans="1:19" ht="60" x14ac:dyDescent="0.25">
      <c r="A266" s="178"/>
      <c r="B266" s="64" t="s">
        <v>91</v>
      </c>
      <c r="C266" s="8">
        <v>237</v>
      </c>
      <c r="D266" s="142">
        <v>0.48466257668711654</v>
      </c>
      <c r="E266" s="8">
        <v>228</v>
      </c>
      <c r="F266" s="142">
        <v>0.44618395303326808</v>
      </c>
      <c r="G266" s="8">
        <v>465</v>
      </c>
      <c r="H266" s="142">
        <v>0.46500000000000002</v>
      </c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</row>
    <row r="267" spans="1:19" ht="24" x14ac:dyDescent="0.25">
      <c r="A267" s="178"/>
      <c r="B267" s="59" t="s">
        <v>109</v>
      </c>
      <c r="C267" s="8">
        <v>132</v>
      </c>
      <c r="D267" s="142">
        <v>0.26993865030674846</v>
      </c>
      <c r="E267" s="8">
        <v>132</v>
      </c>
      <c r="F267" s="142">
        <v>0.2583170254403131</v>
      </c>
      <c r="G267" s="8">
        <v>264</v>
      </c>
      <c r="H267" s="142">
        <v>0.26400000000000001</v>
      </c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</row>
    <row r="268" spans="1:19" ht="24" x14ac:dyDescent="0.25">
      <c r="A268" s="178"/>
      <c r="B268" s="64" t="s">
        <v>97</v>
      </c>
      <c r="C268" s="8">
        <v>69</v>
      </c>
      <c r="D268" s="142">
        <v>0.1411042944785276</v>
      </c>
      <c r="E268" s="8">
        <v>76</v>
      </c>
      <c r="F268" s="142">
        <v>0.14872798434442269</v>
      </c>
      <c r="G268" s="8">
        <v>145</v>
      </c>
      <c r="H268" s="142">
        <v>0.14499999999999999</v>
      </c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</row>
    <row r="269" spans="1:19" ht="24" x14ac:dyDescent="0.25">
      <c r="A269" s="178"/>
      <c r="B269" s="64" t="s">
        <v>101</v>
      </c>
      <c r="C269" s="8">
        <v>44</v>
      </c>
      <c r="D269" s="142">
        <v>8.9979550102249492E-2</v>
      </c>
      <c r="E269" s="8">
        <v>46</v>
      </c>
      <c r="F269" s="142">
        <v>9.0019569471624261E-2</v>
      </c>
      <c r="G269" s="8">
        <v>90</v>
      </c>
      <c r="H269" s="142">
        <v>0.09</v>
      </c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</row>
    <row r="270" spans="1:19" ht="24" x14ac:dyDescent="0.25">
      <c r="A270" s="178"/>
      <c r="B270" s="64" t="s">
        <v>96</v>
      </c>
      <c r="C270" s="8">
        <v>142</v>
      </c>
      <c r="D270" s="142">
        <v>0.29038854805725972</v>
      </c>
      <c r="E270" s="8">
        <v>148</v>
      </c>
      <c r="F270" s="142">
        <v>0.28962818003913893</v>
      </c>
      <c r="G270" s="8">
        <v>290</v>
      </c>
      <c r="H270" s="142">
        <v>0.28999999999999998</v>
      </c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</row>
    <row r="271" spans="1:19" ht="24" x14ac:dyDescent="0.25">
      <c r="A271" s="178"/>
      <c r="B271" s="64" t="s">
        <v>103</v>
      </c>
      <c r="C271" s="8">
        <v>67</v>
      </c>
      <c r="D271" s="142">
        <v>0.13701431492842536</v>
      </c>
      <c r="E271" s="8">
        <v>74</v>
      </c>
      <c r="F271" s="142">
        <v>0.14481409001956946</v>
      </c>
      <c r="G271" s="8">
        <v>141</v>
      </c>
      <c r="H271" s="142">
        <v>0.14099999999999999</v>
      </c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</row>
    <row r="272" spans="1:19" ht="36" x14ac:dyDescent="0.25">
      <c r="A272" s="178"/>
      <c r="B272" s="64" t="s">
        <v>95</v>
      </c>
      <c r="C272" s="8">
        <v>201</v>
      </c>
      <c r="D272" s="142">
        <v>0.41104294478527609</v>
      </c>
      <c r="E272" s="8">
        <v>203</v>
      </c>
      <c r="F272" s="142">
        <v>0.39726027397260272</v>
      </c>
      <c r="G272" s="8">
        <v>404</v>
      </c>
      <c r="H272" s="142">
        <v>0.40400000000000003</v>
      </c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</row>
    <row r="273" spans="1:19" ht="36" x14ac:dyDescent="0.25">
      <c r="A273" s="178"/>
      <c r="B273" s="64" t="s">
        <v>93</v>
      </c>
      <c r="C273" s="8">
        <v>145</v>
      </c>
      <c r="D273" s="142">
        <v>0.29652351738241312</v>
      </c>
      <c r="E273" s="8">
        <v>157</v>
      </c>
      <c r="F273" s="142">
        <v>0.30724070450097846</v>
      </c>
      <c r="G273" s="8">
        <v>302</v>
      </c>
      <c r="H273" s="142">
        <v>0.30199999999999999</v>
      </c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</row>
    <row r="274" spans="1:19" ht="24" x14ac:dyDescent="0.25">
      <c r="A274" s="178"/>
      <c r="B274" s="59" t="s">
        <v>110</v>
      </c>
      <c r="C274" s="8">
        <v>5</v>
      </c>
      <c r="D274" s="142">
        <v>1.0224948875255624E-2</v>
      </c>
      <c r="E274" s="8">
        <v>8</v>
      </c>
      <c r="F274" s="142">
        <v>1.5655577299412915E-2</v>
      </c>
      <c r="G274" s="8">
        <v>13</v>
      </c>
      <c r="H274" s="142">
        <v>1.2999999999999999E-2</v>
      </c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</row>
    <row r="275" spans="1:19" x14ac:dyDescent="0.25">
      <c r="A275" s="178"/>
      <c r="B275" s="59" t="s">
        <v>111</v>
      </c>
      <c r="C275" s="8">
        <v>6</v>
      </c>
      <c r="D275" s="142">
        <v>1.2269938650306749E-2</v>
      </c>
      <c r="E275" s="8">
        <v>9</v>
      </c>
      <c r="F275" s="142">
        <v>1.7612524461839529E-2</v>
      </c>
      <c r="G275" s="8">
        <v>15</v>
      </c>
      <c r="H275" s="142">
        <v>1.4999999999999999E-2</v>
      </c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</row>
    <row r="276" spans="1:19" x14ac:dyDescent="0.25">
      <c r="A276" s="178"/>
      <c r="B276" s="59" t="s">
        <v>106</v>
      </c>
      <c r="C276" s="8"/>
      <c r="D276" s="142">
        <v>0</v>
      </c>
      <c r="E276" s="8"/>
      <c r="F276" s="142">
        <v>0</v>
      </c>
      <c r="G276" s="8">
        <v>0</v>
      </c>
      <c r="H276" s="142">
        <v>0</v>
      </c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</row>
    <row r="277" spans="1:19" x14ac:dyDescent="0.25">
      <c r="A277" s="178"/>
      <c r="B277" s="64" t="s">
        <v>35</v>
      </c>
      <c r="C277" s="8">
        <v>18</v>
      </c>
      <c r="D277" s="142">
        <v>3.6809815950920248E-2</v>
      </c>
      <c r="E277" s="8">
        <v>6</v>
      </c>
      <c r="F277" s="142">
        <v>1.1741682974559686E-2</v>
      </c>
      <c r="G277" s="8">
        <v>24</v>
      </c>
      <c r="H277" s="142">
        <v>2.4E-2</v>
      </c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</row>
    <row r="278" spans="1:19" x14ac:dyDescent="0.25">
      <c r="A278" s="207" t="s">
        <v>0</v>
      </c>
      <c r="B278" s="208"/>
      <c r="C278" s="8">
        <v>2398</v>
      </c>
      <c r="D278" s="142">
        <v>4.9038854805725975</v>
      </c>
      <c r="E278" s="8">
        <v>2396</v>
      </c>
      <c r="F278" s="142">
        <v>4.6888454011741683</v>
      </c>
      <c r="G278" s="8">
        <v>4794</v>
      </c>
      <c r="H278" s="142">
        <v>4.7939999999999996</v>
      </c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</row>
    <row r="279" spans="1:19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</row>
    <row r="280" spans="1:19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</row>
    <row r="281" spans="1:19" x14ac:dyDescent="0.25">
      <c r="A281" s="178"/>
      <c r="B281" s="178"/>
      <c r="C281" s="177" t="s">
        <v>4</v>
      </c>
      <c r="D281" s="177"/>
      <c r="E281" s="177"/>
      <c r="F281" s="177"/>
      <c r="G281" s="177" t="s">
        <v>0</v>
      </c>
      <c r="H281" s="177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</row>
    <row r="282" spans="1:19" x14ac:dyDescent="0.25">
      <c r="A282" s="178"/>
      <c r="B282" s="178"/>
      <c r="C282" s="177" t="s">
        <v>19</v>
      </c>
      <c r="D282" s="177"/>
      <c r="E282" s="177" t="s">
        <v>20</v>
      </c>
      <c r="F282" s="177"/>
      <c r="G282" s="177" t="s">
        <v>24</v>
      </c>
      <c r="H282" s="177" t="s">
        <v>5</v>
      </c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</row>
    <row r="283" spans="1:19" x14ac:dyDescent="0.25">
      <c r="A283" s="178"/>
      <c r="B283" s="178"/>
      <c r="C283" s="54" t="s">
        <v>24</v>
      </c>
      <c r="D283" s="54" t="s">
        <v>5</v>
      </c>
      <c r="E283" s="54" t="s">
        <v>24</v>
      </c>
      <c r="F283" s="54" t="s">
        <v>5</v>
      </c>
      <c r="G283" s="177"/>
      <c r="H283" s="177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</row>
    <row r="284" spans="1:19" x14ac:dyDescent="0.25">
      <c r="A284" s="178" t="s">
        <v>113</v>
      </c>
      <c r="B284" s="55" t="s">
        <v>114</v>
      </c>
      <c r="C284" s="42">
        <v>32</v>
      </c>
      <c r="D284" s="2">
        <v>6.5439672801635998E-2</v>
      </c>
      <c r="E284" s="42">
        <v>26</v>
      </c>
      <c r="F284" s="2">
        <v>5.0880626223091974E-2</v>
      </c>
      <c r="G284" s="155">
        <v>58</v>
      </c>
      <c r="H284" s="2">
        <v>5.8000000000000003E-2</v>
      </c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</row>
    <row r="285" spans="1:19" x14ac:dyDescent="0.25">
      <c r="A285" s="178"/>
      <c r="B285" s="55" t="s">
        <v>115</v>
      </c>
      <c r="C285" s="8">
        <v>55</v>
      </c>
      <c r="D285" s="2">
        <v>0.11247443762781185</v>
      </c>
      <c r="E285" s="8">
        <v>59</v>
      </c>
      <c r="F285" s="2">
        <v>0.11545988258317025</v>
      </c>
      <c r="G285" s="155">
        <v>114</v>
      </c>
      <c r="H285" s="2">
        <v>0.114</v>
      </c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</row>
    <row r="286" spans="1:19" x14ac:dyDescent="0.25">
      <c r="A286" s="178"/>
      <c r="B286" s="55" t="s">
        <v>116</v>
      </c>
      <c r="C286" s="8">
        <v>266</v>
      </c>
      <c r="D286" s="2">
        <v>0.54396728016359919</v>
      </c>
      <c r="E286" s="8">
        <v>262</v>
      </c>
      <c r="F286" s="2">
        <v>0.51272015655577297</v>
      </c>
      <c r="G286" s="155">
        <v>528</v>
      </c>
      <c r="H286" s="2">
        <v>0.52800000000000002</v>
      </c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</row>
    <row r="287" spans="1:19" ht="24" x14ac:dyDescent="0.25">
      <c r="A287" s="178"/>
      <c r="B287" s="55" t="s">
        <v>117</v>
      </c>
      <c r="C287" s="8">
        <v>95</v>
      </c>
      <c r="D287" s="2">
        <v>0.19427402862985685</v>
      </c>
      <c r="E287" s="8">
        <v>100</v>
      </c>
      <c r="F287" s="2">
        <v>0.19569471624266144</v>
      </c>
      <c r="G287" s="155">
        <v>195</v>
      </c>
      <c r="H287" s="2">
        <v>0.19500000000000001</v>
      </c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</row>
    <row r="288" spans="1:19" ht="24" x14ac:dyDescent="0.25">
      <c r="A288" s="178"/>
      <c r="B288" s="55" t="s">
        <v>118</v>
      </c>
      <c r="C288" s="8">
        <v>34</v>
      </c>
      <c r="D288" s="2">
        <v>6.9529652351738247E-2</v>
      </c>
      <c r="E288" s="8">
        <v>31</v>
      </c>
      <c r="F288" s="2">
        <v>6.0665362035225046E-2</v>
      </c>
      <c r="G288" s="155">
        <v>65</v>
      </c>
      <c r="H288" s="2">
        <v>6.5000000000000002E-2</v>
      </c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</row>
    <row r="289" spans="1:19" x14ac:dyDescent="0.25">
      <c r="A289" s="178"/>
      <c r="B289" s="55" t="s">
        <v>35</v>
      </c>
      <c r="C289" s="8">
        <v>7</v>
      </c>
      <c r="D289" s="2">
        <v>1.4314928425357873E-2</v>
      </c>
      <c r="E289" s="8">
        <v>33</v>
      </c>
      <c r="F289" s="2">
        <v>6.4579256360078274E-2</v>
      </c>
      <c r="G289" s="155">
        <v>40</v>
      </c>
      <c r="H289" s="2">
        <v>0.04</v>
      </c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</row>
    <row r="290" spans="1:19" x14ac:dyDescent="0.25">
      <c r="A290" s="178" t="s">
        <v>0</v>
      </c>
      <c r="B290" s="178"/>
      <c r="C290" s="24">
        <v>489</v>
      </c>
      <c r="D290" s="2">
        <v>1</v>
      </c>
      <c r="E290" s="24">
        <v>511</v>
      </c>
      <c r="F290" s="2">
        <v>1</v>
      </c>
      <c r="G290" s="25">
        <v>1000</v>
      </c>
      <c r="H290" s="2">
        <v>1</v>
      </c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</row>
    <row r="291" spans="1:19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</row>
    <row r="292" spans="1:19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</row>
    <row r="293" spans="1:19" x14ac:dyDescent="0.25">
      <c r="A293" s="178"/>
      <c r="B293" s="178"/>
      <c r="C293" s="177" t="s">
        <v>4</v>
      </c>
      <c r="D293" s="177"/>
      <c r="E293" s="177"/>
      <c r="F293" s="177"/>
      <c r="G293" s="177" t="s">
        <v>0</v>
      </c>
      <c r="H293" s="177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</row>
    <row r="294" spans="1:19" x14ac:dyDescent="0.25">
      <c r="A294" s="178"/>
      <c r="B294" s="178"/>
      <c r="C294" s="177" t="s">
        <v>19</v>
      </c>
      <c r="D294" s="177"/>
      <c r="E294" s="177" t="s">
        <v>20</v>
      </c>
      <c r="F294" s="177"/>
      <c r="G294" s="177" t="s">
        <v>24</v>
      </c>
      <c r="H294" s="177" t="s">
        <v>5</v>
      </c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</row>
    <row r="295" spans="1:19" x14ac:dyDescent="0.25">
      <c r="A295" s="178"/>
      <c r="B295" s="178"/>
      <c r="C295" s="54" t="s">
        <v>24</v>
      </c>
      <c r="D295" s="54" t="s">
        <v>5</v>
      </c>
      <c r="E295" s="54" t="s">
        <v>24</v>
      </c>
      <c r="F295" s="54" t="s">
        <v>5</v>
      </c>
      <c r="G295" s="177"/>
      <c r="H295" s="177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</row>
    <row r="296" spans="1:19" x14ac:dyDescent="0.25">
      <c r="A296" s="178" t="s">
        <v>120</v>
      </c>
      <c r="B296" s="55" t="s">
        <v>121</v>
      </c>
      <c r="C296" s="42">
        <v>35</v>
      </c>
      <c r="D296" s="2">
        <v>7.1574642126789365E-2</v>
      </c>
      <c r="E296" s="42">
        <v>43</v>
      </c>
      <c r="F296" s="2">
        <v>8.4148727984344418E-2</v>
      </c>
      <c r="G296" s="155">
        <v>78</v>
      </c>
      <c r="H296" s="2">
        <v>7.8E-2</v>
      </c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</row>
    <row r="297" spans="1:19" x14ac:dyDescent="0.25">
      <c r="A297" s="178"/>
      <c r="B297" s="55" t="s">
        <v>122</v>
      </c>
      <c r="C297" s="8">
        <v>62</v>
      </c>
      <c r="D297" s="2">
        <v>0.12678936605316973</v>
      </c>
      <c r="E297" s="8">
        <v>70</v>
      </c>
      <c r="F297" s="2">
        <v>0.13698630136986301</v>
      </c>
      <c r="G297" s="155">
        <v>132</v>
      </c>
      <c r="H297" s="2">
        <v>0.13200000000000001</v>
      </c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</row>
    <row r="298" spans="1:19" x14ac:dyDescent="0.25">
      <c r="A298" s="178"/>
      <c r="B298" s="55" t="s">
        <v>123</v>
      </c>
      <c r="C298" s="8">
        <v>260</v>
      </c>
      <c r="D298" s="2">
        <v>0.5316973415132924</v>
      </c>
      <c r="E298" s="8">
        <v>268</v>
      </c>
      <c r="F298" s="2">
        <v>0.52446183953033265</v>
      </c>
      <c r="G298" s="155">
        <v>528</v>
      </c>
      <c r="H298" s="2">
        <v>0.52800000000000002</v>
      </c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</row>
    <row r="299" spans="1:19" x14ac:dyDescent="0.25">
      <c r="A299" s="178"/>
      <c r="B299" s="55" t="s">
        <v>124</v>
      </c>
      <c r="C299" s="8">
        <v>55</v>
      </c>
      <c r="D299" s="2">
        <v>0.11247443762781185</v>
      </c>
      <c r="E299" s="8">
        <v>52</v>
      </c>
      <c r="F299" s="2">
        <v>0.10176125244618395</v>
      </c>
      <c r="G299" s="155">
        <v>107</v>
      </c>
      <c r="H299" s="2">
        <v>0.107</v>
      </c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</row>
    <row r="300" spans="1:19" x14ac:dyDescent="0.25">
      <c r="A300" s="178"/>
      <c r="B300" s="55" t="s">
        <v>125</v>
      </c>
      <c r="C300" s="8">
        <v>38</v>
      </c>
      <c r="D300" s="2">
        <v>7.7709611451942745E-2</v>
      </c>
      <c r="E300" s="8">
        <v>32</v>
      </c>
      <c r="F300" s="2">
        <v>6.262230919765166E-2</v>
      </c>
      <c r="G300" s="155">
        <v>70</v>
      </c>
      <c r="H300" s="2">
        <v>7.0000000000000007E-2</v>
      </c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</row>
    <row r="301" spans="1:19" x14ac:dyDescent="0.25">
      <c r="A301" s="178"/>
      <c r="B301" s="55" t="s">
        <v>35</v>
      </c>
      <c r="C301" s="8">
        <v>39</v>
      </c>
      <c r="D301" s="2">
        <v>7.9754601226993863E-2</v>
      </c>
      <c r="E301" s="8">
        <v>46</v>
      </c>
      <c r="F301" s="2">
        <v>9.0019569471624261E-2</v>
      </c>
      <c r="G301" s="155">
        <v>85</v>
      </c>
      <c r="H301" s="2">
        <v>8.5000000000000006E-2</v>
      </c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</row>
    <row r="302" spans="1:19" x14ac:dyDescent="0.25">
      <c r="A302" s="178" t="s">
        <v>0</v>
      </c>
      <c r="B302" s="178"/>
      <c r="C302" s="144">
        <v>489</v>
      </c>
      <c r="D302" s="2">
        <v>1</v>
      </c>
      <c r="E302" s="144">
        <v>511</v>
      </c>
      <c r="F302" s="2">
        <v>1</v>
      </c>
      <c r="G302" s="155">
        <v>1000</v>
      </c>
      <c r="H302" s="2">
        <v>1</v>
      </c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</row>
    <row r="303" spans="1:19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</row>
    <row r="304" spans="1:19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</row>
    <row r="305" spans="1:19" x14ac:dyDescent="0.25">
      <c r="A305" s="178"/>
      <c r="B305" s="178"/>
      <c r="C305" s="174" t="s">
        <v>4</v>
      </c>
      <c r="D305" s="175"/>
      <c r="E305" s="179" t="s">
        <v>0</v>
      </c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</row>
    <row r="306" spans="1:19" x14ac:dyDescent="0.25">
      <c r="A306" s="178"/>
      <c r="B306" s="178"/>
      <c r="C306" s="54" t="s">
        <v>19</v>
      </c>
      <c r="D306" s="54" t="s">
        <v>20</v>
      </c>
      <c r="E306" s="180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</row>
    <row r="307" spans="1:19" ht="36" x14ac:dyDescent="0.25">
      <c r="A307" s="178" t="s">
        <v>131</v>
      </c>
      <c r="B307" s="55" t="s">
        <v>132</v>
      </c>
      <c r="C307" s="23">
        <v>4</v>
      </c>
      <c r="D307" s="23">
        <v>3.8</v>
      </c>
      <c r="E307" s="23">
        <v>3.9</v>
      </c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</row>
    <row r="308" spans="1:19" ht="24" x14ac:dyDescent="0.25">
      <c r="A308" s="178"/>
      <c r="B308" s="55" t="s">
        <v>133</v>
      </c>
      <c r="C308" s="23">
        <v>2.9</v>
      </c>
      <c r="D308" s="23">
        <v>2.5</v>
      </c>
      <c r="E308" s="23">
        <v>2.7</v>
      </c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</row>
    <row r="309" spans="1:19" ht="48" x14ac:dyDescent="0.25">
      <c r="A309" s="178"/>
      <c r="B309" s="55" t="s">
        <v>126</v>
      </c>
      <c r="C309" s="23">
        <v>2.9</v>
      </c>
      <c r="D309" s="23">
        <v>2.9</v>
      </c>
      <c r="E309" s="23">
        <v>2.9</v>
      </c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</row>
    <row r="310" spans="1:19" ht="48" x14ac:dyDescent="0.25">
      <c r="A310" s="178"/>
      <c r="B310" s="55" t="s">
        <v>134</v>
      </c>
      <c r="C310" s="23">
        <v>2.5</v>
      </c>
      <c r="D310" s="23">
        <v>2.5</v>
      </c>
      <c r="E310" s="23">
        <v>2.5</v>
      </c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</row>
    <row r="311" spans="1:19" ht="36" x14ac:dyDescent="0.25">
      <c r="A311" s="178"/>
      <c r="B311" s="55" t="s">
        <v>135</v>
      </c>
      <c r="C311" s="23">
        <v>2.6</v>
      </c>
      <c r="D311" s="23">
        <v>2</v>
      </c>
      <c r="E311" s="23">
        <v>2.2999999999999998</v>
      </c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</row>
    <row r="312" spans="1:19" ht="36" x14ac:dyDescent="0.25">
      <c r="A312" s="178"/>
      <c r="B312" s="55" t="s">
        <v>127</v>
      </c>
      <c r="C312" s="23">
        <v>3.3</v>
      </c>
      <c r="D312" s="23">
        <v>2.7</v>
      </c>
      <c r="E312" s="23">
        <v>3</v>
      </c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</row>
    <row r="313" spans="1:19" ht="108" x14ac:dyDescent="0.25">
      <c r="A313" s="178"/>
      <c r="B313" s="55" t="s">
        <v>136</v>
      </c>
      <c r="C313" s="23">
        <v>2.8</v>
      </c>
      <c r="D313" s="23">
        <v>2.2999999999999998</v>
      </c>
      <c r="E313" s="23">
        <v>2.5499999999999998</v>
      </c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</row>
    <row r="314" spans="1:19" ht="36" x14ac:dyDescent="0.25">
      <c r="A314" s="178"/>
      <c r="B314" s="55" t="s">
        <v>128</v>
      </c>
      <c r="C314" s="23">
        <v>3.4</v>
      </c>
      <c r="D314" s="23">
        <v>2.6</v>
      </c>
      <c r="E314" s="23">
        <v>3</v>
      </c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</row>
    <row r="315" spans="1:19" ht="24" x14ac:dyDescent="0.25">
      <c r="A315" s="178"/>
      <c r="B315" s="55" t="s">
        <v>137</v>
      </c>
      <c r="C315" s="23">
        <v>2.4</v>
      </c>
      <c r="D315" s="23">
        <v>2.9</v>
      </c>
      <c r="E315" s="23">
        <v>2.65</v>
      </c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</row>
    <row r="316" spans="1:19" ht="60" x14ac:dyDescent="0.25">
      <c r="A316" s="178"/>
      <c r="B316" s="55" t="s">
        <v>129</v>
      </c>
      <c r="C316" s="23">
        <v>1.8</v>
      </c>
      <c r="D316" s="23">
        <v>2.2999999999999998</v>
      </c>
      <c r="E316" s="23">
        <v>2.0499999999999998</v>
      </c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</row>
    <row r="317" spans="1:19" ht="36" x14ac:dyDescent="0.25">
      <c r="A317" s="178"/>
      <c r="B317" s="55" t="s">
        <v>130</v>
      </c>
      <c r="C317" s="23">
        <v>1.9</v>
      </c>
      <c r="D317" s="23">
        <v>2.2999999999999998</v>
      </c>
      <c r="E317" s="23">
        <v>2.0999999999999996</v>
      </c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</row>
    <row r="318" spans="1:19" ht="36" x14ac:dyDescent="0.25">
      <c r="A318" s="178"/>
      <c r="B318" s="55" t="s">
        <v>138</v>
      </c>
      <c r="C318" s="23">
        <v>3</v>
      </c>
      <c r="D318" s="23">
        <v>3.4</v>
      </c>
      <c r="E318" s="23">
        <v>3.2</v>
      </c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</row>
    <row r="319" spans="1:19" ht="36" x14ac:dyDescent="0.25">
      <c r="A319" s="178"/>
      <c r="B319" s="55" t="s">
        <v>139</v>
      </c>
      <c r="C319" s="23">
        <v>1.8</v>
      </c>
      <c r="D319" s="23">
        <v>2.2000000000000002</v>
      </c>
      <c r="E319" s="23">
        <v>2</v>
      </c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</row>
    <row r="320" spans="1:19" ht="24" x14ac:dyDescent="0.25">
      <c r="A320" s="178"/>
      <c r="B320" s="58" t="s">
        <v>140</v>
      </c>
      <c r="C320" s="23">
        <v>1.5</v>
      </c>
      <c r="D320" s="23">
        <v>2</v>
      </c>
      <c r="E320" s="23">
        <v>1.75</v>
      </c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</row>
    <row r="321" spans="1:19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</row>
    <row r="322" spans="1:19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</row>
    <row r="323" spans="1:19" x14ac:dyDescent="0.25">
      <c r="A323" s="178"/>
      <c r="B323" s="178"/>
      <c r="C323" s="174" t="s">
        <v>4</v>
      </c>
      <c r="D323" s="175"/>
      <c r="E323" s="179" t="s">
        <v>0</v>
      </c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</row>
    <row r="324" spans="1:19" x14ac:dyDescent="0.25">
      <c r="A324" s="178"/>
      <c r="B324" s="178"/>
      <c r="C324" s="54" t="s">
        <v>19</v>
      </c>
      <c r="D324" s="54" t="s">
        <v>20</v>
      </c>
      <c r="E324" s="180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</row>
    <row r="325" spans="1:19" ht="60" x14ac:dyDescent="0.25">
      <c r="A325" s="178" t="s">
        <v>141</v>
      </c>
      <c r="B325" s="55" t="s">
        <v>142</v>
      </c>
      <c r="C325" s="3">
        <v>3.2</v>
      </c>
      <c r="D325" s="3">
        <v>2.8</v>
      </c>
      <c r="E325" s="23">
        <v>3</v>
      </c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</row>
    <row r="326" spans="1:19" ht="72" x14ac:dyDescent="0.25">
      <c r="A326" s="178"/>
      <c r="B326" s="55" t="s">
        <v>145</v>
      </c>
      <c r="C326" s="3">
        <v>3.2</v>
      </c>
      <c r="D326" s="3">
        <v>3</v>
      </c>
      <c r="E326" s="23">
        <v>3.1</v>
      </c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</row>
    <row r="327" spans="1:19" ht="72" x14ac:dyDescent="0.25">
      <c r="A327" s="178"/>
      <c r="B327" s="55" t="s">
        <v>143</v>
      </c>
      <c r="C327" s="3">
        <v>3.3</v>
      </c>
      <c r="D327" s="3">
        <v>3.3</v>
      </c>
      <c r="E327" s="23">
        <v>3.3</v>
      </c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</row>
    <row r="328" spans="1:19" ht="72" x14ac:dyDescent="0.25">
      <c r="A328" s="178"/>
      <c r="B328" s="55" t="s">
        <v>144</v>
      </c>
      <c r="C328" s="23">
        <v>3</v>
      </c>
      <c r="D328" s="3">
        <v>2.6</v>
      </c>
      <c r="E328" s="23">
        <v>2.8</v>
      </c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</row>
    <row r="329" spans="1:19" ht="60" x14ac:dyDescent="0.25">
      <c r="A329" s="178"/>
      <c r="B329" s="55" t="s">
        <v>146</v>
      </c>
      <c r="C329" s="3">
        <v>3.9</v>
      </c>
      <c r="D329" s="3">
        <v>3</v>
      </c>
      <c r="E329" s="23">
        <v>3.45</v>
      </c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</row>
    <row r="330" spans="1:19" ht="48" x14ac:dyDescent="0.25">
      <c r="A330" s="178"/>
      <c r="B330" s="55" t="s">
        <v>147</v>
      </c>
      <c r="C330" s="3">
        <v>2.2999999999999998</v>
      </c>
      <c r="D330" s="3">
        <v>2.7</v>
      </c>
      <c r="E330" s="23">
        <v>2.5</v>
      </c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</row>
    <row r="331" spans="1:19" ht="60" x14ac:dyDescent="0.25">
      <c r="A331" s="178"/>
      <c r="B331" s="55" t="s">
        <v>148</v>
      </c>
      <c r="C331" s="3">
        <v>4</v>
      </c>
      <c r="D331" s="3">
        <v>3.4</v>
      </c>
      <c r="E331" s="23">
        <v>3.7</v>
      </c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</row>
    <row r="332" spans="1:19" ht="48" x14ac:dyDescent="0.25">
      <c r="A332" s="178"/>
      <c r="B332" s="55" t="s">
        <v>149</v>
      </c>
      <c r="C332" s="3">
        <v>3.2</v>
      </c>
      <c r="D332" s="3">
        <v>2.8</v>
      </c>
      <c r="E332" s="23">
        <v>3</v>
      </c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</row>
    <row r="333" spans="1:19" ht="48" x14ac:dyDescent="0.25">
      <c r="A333" s="178"/>
      <c r="B333" s="55" t="s">
        <v>150</v>
      </c>
      <c r="C333" s="23">
        <v>3</v>
      </c>
      <c r="D333" s="23">
        <v>3</v>
      </c>
      <c r="E333" s="23">
        <v>3</v>
      </c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</row>
    <row r="334" spans="1:19" ht="24" x14ac:dyDescent="0.25">
      <c r="A334" s="178"/>
      <c r="B334" s="55" t="s">
        <v>151</v>
      </c>
      <c r="C334" s="23">
        <v>2.9</v>
      </c>
      <c r="D334" s="23">
        <v>3.2</v>
      </c>
      <c r="E334" s="23">
        <v>3.05</v>
      </c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</row>
    <row r="335" spans="1:19" ht="48" x14ac:dyDescent="0.25">
      <c r="A335" s="178"/>
      <c r="B335" s="55" t="s">
        <v>152</v>
      </c>
      <c r="C335" s="23">
        <v>3</v>
      </c>
      <c r="D335" s="23">
        <v>3.4</v>
      </c>
      <c r="E335" s="23">
        <v>3.2</v>
      </c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</row>
    <row r="336" spans="1:19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</row>
    <row r="337" spans="1:19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</row>
    <row r="338" spans="1:19" x14ac:dyDescent="0.25">
      <c r="A338" s="178"/>
      <c r="B338" s="178"/>
      <c r="C338" s="177" t="s">
        <v>4</v>
      </c>
      <c r="D338" s="177"/>
      <c r="E338" s="177"/>
      <c r="F338" s="177"/>
      <c r="G338" s="177" t="s">
        <v>0</v>
      </c>
      <c r="H338" s="177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</row>
    <row r="339" spans="1:19" x14ac:dyDescent="0.25">
      <c r="A339" s="178"/>
      <c r="B339" s="178"/>
      <c r="C339" s="177" t="s">
        <v>19</v>
      </c>
      <c r="D339" s="177"/>
      <c r="E339" s="177" t="s">
        <v>20</v>
      </c>
      <c r="F339" s="177"/>
      <c r="G339" s="177" t="s">
        <v>24</v>
      </c>
      <c r="H339" s="177" t="s">
        <v>5</v>
      </c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</row>
    <row r="340" spans="1:19" x14ac:dyDescent="0.25">
      <c r="A340" s="178"/>
      <c r="B340" s="178"/>
      <c r="C340" s="54" t="s">
        <v>24</v>
      </c>
      <c r="D340" s="54" t="s">
        <v>5</v>
      </c>
      <c r="E340" s="54" t="s">
        <v>24</v>
      </c>
      <c r="F340" s="54" t="s">
        <v>5</v>
      </c>
      <c r="G340" s="177"/>
      <c r="H340" s="177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</row>
    <row r="341" spans="1:19" x14ac:dyDescent="0.25">
      <c r="A341" s="178" t="s">
        <v>153</v>
      </c>
      <c r="B341" s="55" t="s">
        <v>22</v>
      </c>
      <c r="C341" s="47">
        <v>321</v>
      </c>
      <c r="D341" s="137">
        <v>0.65644171779141103</v>
      </c>
      <c r="E341" s="47">
        <v>328</v>
      </c>
      <c r="F341" s="137">
        <v>0.64187866927592951</v>
      </c>
      <c r="G341" s="138">
        <v>649</v>
      </c>
      <c r="H341" s="137">
        <v>0.64900000000000002</v>
      </c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</row>
    <row r="342" spans="1:19" x14ac:dyDescent="0.25">
      <c r="A342" s="178"/>
      <c r="B342" s="55" t="s">
        <v>23</v>
      </c>
      <c r="C342" s="47">
        <v>168</v>
      </c>
      <c r="D342" s="137">
        <v>0.34355828220858897</v>
      </c>
      <c r="E342" s="47">
        <v>183</v>
      </c>
      <c r="F342" s="137">
        <v>0.35812133072407043</v>
      </c>
      <c r="G342" s="138">
        <v>351</v>
      </c>
      <c r="H342" s="137">
        <v>0.35099999999999998</v>
      </c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</row>
    <row r="343" spans="1:19" x14ac:dyDescent="0.25">
      <c r="A343" s="178" t="s">
        <v>0</v>
      </c>
      <c r="B343" s="178"/>
      <c r="C343" s="48">
        <v>489</v>
      </c>
      <c r="D343" s="137">
        <v>1</v>
      </c>
      <c r="E343" s="48">
        <v>511</v>
      </c>
      <c r="F343" s="137">
        <v>1</v>
      </c>
      <c r="G343" s="138">
        <v>1000</v>
      </c>
      <c r="H343" s="137">
        <v>1</v>
      </c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</row>
    <row r="344" spans="1:19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</row>
    <row r="345" spans="1:19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</row>
    <row r="346" spans="1:19" x14ac:dyDescent="0.25">
      <c r="A346" s="178"/>
      <c r="B346" s="178"/>
      <c r="C346" s="174" t="s">
        <v>4</v>
      </c>
      <c r="D346" s="175"/>
      <c r="E346" s="179" t="s">
        <v>0</v>
      </c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</row>
    <row r="347" spans="1:19" x14ac:dyDescent="0.25">
      <c r="A347" s="178"/>
      <c r="B347" s="178"/>
      <c r="C347" s="54" t="s">
        <v>19</v>
      </c>
      <c r="D347" s="54" t="s">
        <v>20</v>
      </c>
      <c r="E347" s="180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</row>
    <row r="348" spans="1:19" ht="48" x14ac:dyDescent="0.25">
      <c r="A348" s="178" t="s">
        <v>164</v>
      </c>
      <c r="B348" s="55" t="s">
        <v>155</v>
      </c>
      <c r="C348" s="3">
        <v>2.8</v>
      </c>
      <c r="D348" s="3">
        <v>2.8</v>
      </c>
      <c r="E348" s="23">
        <v>2.8</v>
      </c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</row>
    <row r="349" spans="1:19" ht="72" x14ac:dyDescent="0.25">
      <c r="A349" s="178"/>
      <c r="B349" s="55" t="s">
        <v>156</v>
      </c>
      <c r="C349" s="3">
        <v>2.4</v>
      </c>
      <c r="D349" s="3">
        <v>3.2</v>
      </c>
      <c r="E349" s="23">
        <v>2.8</v>
      </c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</row>
    <row r="350" spans="1:19" ht="60" x14ac:dyDescent="0.25">
      <c r="A350" s="178"/>
      <c r="B350" s="55" t="s">
        <v>157</v>
      </c>
      <c r="C350" s="23">
        <v>4</v>
      </c>
      <c r="D350" s="3">
        <v>3.6</v>
      </c>
      <c r="E350" s="23">
        <v>3.8</v>
      </c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</row>
    <row r="351" spans="1:19" ht="84" x14ac:dyDescent="0.25">
      <c r="A351" s="178"/>
      <c r="B351" s="55" t="s">
        <v>158</v>
      </c>
      <c r="C351" s="23">
        <v>3</v>
      </c>
      <c r="D351" s="3">
        <v>2.6</v>
      </c>
      <c r="E351" s="23">
        <v>2.8</v>
      </c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</row>
    <row r="352" spans="1:19" ht="96" x14ac:dyDescent="0.25">
      <c r="A352" s="178"/>
      <c r="B352" s="55" t="s">
        <v>159</v>
      </c>
      <c r="C352" s="3">
        <v>4</v>
      </c>
      <c r="D352" s="3">
        <v>3.6</v>
      </c>
      <c r="E352" s="23">
        <v>3.8</v>
      </c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</row>
    <row r="353" spans="1:19" ht="36" x14ac:dyDescent="0.25">
      <c r="A353" s="178"/>
      <c r="B353" s="55" t="s">
        <v>160</v>
      </c>
      <c r="C353" s="3">
        <v>3.6</v>
      </c>
      <c r="D353" s="3">
        <v>3.6</v>
      </c>
      <c r="E353" s="23">
        <v>3.6</v>
      </c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</row>
    <row r="354" spans="1:19" ht="48" x14ac:dyDescent="0.25">
      <c r="A354" s="178"/>
      <c r="B354" s="55" t="s">
        <v>161</v>
      </c>
      <c r="C354" s="3">
        <v>2.4</v>
      </c>
      <c r="D354" s="3">
        <v>3.4</v>
      </c>
      <c r="E354" s="23">
        <v>2.9</v>
      </c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</row>
    <row r="355" spans="1:19" ht="48" x14ac:dyDescent="0.25">
      <c r="A355" s="178"/>
      <c r="B355" s="55" t="s">
        <v>162</v>
      </c>
      <c r="C355" s="23">
        <v>3</v>
      </c>
      <c r="D355" s="23">
        <v>2</v>
      </c>
      <c r="E355" s="23">
        <v>2.5</v>
      </c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</row>
    <row r="356" spans="1:19" ht="60" x14ac:dyDescent="0.25">
      <c r="A356" s="178"/>
      <c r="B356" s="55" t="s">
        <v>163</v>
      </c>
      <c r="C356" s="3">
        <v>4</v>
      </c>
      <c r="D356" s="3">
        <v>3.6</v>
      </c>
      <c r="E356" s="23">
        <v>3.8</v>
      </c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</row>
    <row r="357" spans="1:19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</row>
    <row r="358" spans="1:19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</row>
    <row r="359" spans="1:19" x14ac:dyDescent="0.25">
      <c r="A359" s="178"/>
      <c r="B359" s="178"/>
      <c r="C359" s="174" t="s">
        <v>4</v>
      </c>
      <c r="D359" s="175"/>
      <c r="E359" s="179" t="s">
        <v>0</v>
      </c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</row>
    <row r="360" spans="1:19" x14ac:dyDescent="0.25">
      <c r="A360" s="178"/>
      <c r="B360" s="178"/>
      <c r="C360" s="54" t="s">
        <v>19</v>
      </c>
      <c r="D360" s="54" t="s">
        <v>20</v>
      </c>
      <c r="E360" s="180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</row>
    <row r="361" spans="1:19" ht="60" x14ac:dyDescent="0.25">
      <c r="A361" s="178" t="s">
        <v>154</v>
      </c>
      <c r="B361" s="55" t="s">
        <v>165</v>
      </c>
      <c r="C361" s="3">
        <v>2.2999999999999998</v>
      </c>
      <c r="D361" s="3">
        <v>2.2999999999999998</v>
      </c>
      <c r="E361" s="23">
        <v>2.2999999999999998</v>
      </c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</row>
    <row r="362" spans="1:19" ht="72" x14ac:dyDescent="0.25">
      <c r="A362" s="178"/>
      <c r="B362" s="55" t="s">
        <v>166</v>
      </c>
      <c r="C362" s="3">
        <v>2.2999999999999998</v>
      </c>
      <c r="D362" s="3">
        <v>1.9</v>
      </c>
      <c r="E362" s="23">
        <v>2.0999999999999996</v>
      </c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</row>
    <row r="363" spans="1:19" ht="60" x14ac:dyDescent="0.25">
      <c r="A363" s="178"/>
      <c r="B363" s="55" t="s">
        <v>167</v>
      </c>
      <c r="C363" s="23">
        <v>2.1</v>
      </c>
      <c r="D363" s="3">
        <v>1.7</v>
      </c>
      <c r="E363" s="23">
        <v>1.9</v>
      </c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</row>
    <row r="364" spans="1:19" ht="36" x14ac:dyDescent="0.25">
      <c r="A364" s="178"/>
      <c r="B364" s="55" t="s">
        <v>168</v>
      </c>
      <c r="C364" s="23">
        <v>1.9</v>
      </c>
      <c r="D364" s="3">
        <v>1.9</v>
      </c>
      <c r="E364" s="23">
        <v>1.9</v>
      </c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</row>
    <row r="365" spans="1:19" ht="60" x14ac:dyDescent="0.25">
      <c r="A365" s="178"/>
      <c r="B365" s="55" t="s">
        <v>169</v>
      </c>
      <c r="C365" s="23">
        <v>2</v>
      </c>
      <c r="D365" s="3">
        <v>2.2000000000000002</v>
      </c>
      <c r="E365" s="23">
        <v>2.1</v>
      </c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</row>
    <row r="366" spans="1:19" ht="48" x14ac:dyDescent="0.25">
      <c r="A366" s="178"/>
      <c r="B366" s="55" t="s">
        <v>170</v>
      </c>
      <c r="C366" s="23">
        <v>2</v>
      </c>
      <c r="D366" s="23">
        <v>2</v>
      </c>
      <c r="E366" s="23">
        <v>2</v>
      </c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</row>
    <row r="367" spans="1:19" ht="60" x14ac:dyDescent="0.25">
      <c r="A367" s="178"/>
      <c r="B367" s="55" t="s">
        <v>171</v>
      </c>
      <c r="C367" s="3">
        <v>2.6</v>
      </c>
      <c r="D367" s="3">
        <v>3.2</v>
      </c>
      <c r="E367" s="23">
        <v>2.9000000000000004</v>
      </c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</row>
    <row r="368" spans="1:19" ht="60" x14ac:dyDescent="0.25">
      <c r="A368" s="178"/>
      <c r="B368" s="55" t="s">
        <v>172</v>
      </c>
      <c r="C368" s="23">
        <v>2</v>
      </c>
      <c r="D368" s="23">
        <v>2.2000000000000002</v>
      </c>
      <c r="E368" s="23">
        <v>2.1</v>
      </c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</row>
    <row r="369" spans="1:19" ht="60" x14ac:dyDescent="0.25">
      <c r="A369" s="178"/>
      <c r="B369" s="55" t="s">
        <v>173</v>
      </c>
      <c r="C369" s="3">
        <v>1.8</v>
      </c>
      <c r="D369" s="3">
        <v>1.8</v>
      </c>
      <c r="E369" s="23">
        <v>1.8</v>
      </c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</row>
    <row r="370" spans="1:19" ht="72" x14ac:dyDescent="0.25">
      <c r="A370" s="178"/>
      <c r="B370" s="55" t="s">
        <v>174</v>
      </c>
      <c r="C370" s="3">
        <v>2.8</v>
      </c>
      <c r="D370" s="23">
        <v>2</v>
      </c>
      <c r="E370" s="23">
        <v>2.4</v>
      </c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</row>
    <row r="371" spans="1:19" ht="72" x14ac:dyDescent="0.25">
      <c r="A371" s="178"/>
      <c r="B371" s="55" t="s">
        <v>175</v>
      </c>
      <c r="C371" s="3">
        <v>1.6</v>
      </c>
      <c r="D371" s="23">
        <v>2</v>
      </c>
      <c r="E371" s="23">
        <v>1.8</v>
      </c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</row>
    <row r="372" spans="1:19" ht="24" x14ac:dyDescent="0.25">
      <c r="A372" s="178"/>
      <c r="B372" s="55" t="s">
        <v>176</v>
      </c>
      <c r="C372" s="3">
        <v>2.8</v>
      </c>
      <c r="D372" s="23">
        <v>2</v>
      </c>
      <c r="E372" s="23">
        <v>2.4</v>
      </c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</row>
    <row r="373" spans="1:19" ht="36" x14ac:dyDescent="0.25">
      <c r="A373" s="178"/>
      <c r="B373" s="55" t="s">
        <v>177</v>
      </c>
      <c r="C373" s="3">
        <v>2.4</v>
      </c>
      <c r="D373" s="3">
        <v>3.2</v>
      </c>
      <c r="E373" s="23">
        <v>2.8</v>
      </c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</row>
    <row r="374" spans="1:19" ht="36" x14ac:dyDescent="0.25">
      <c r="A374" s="178"/>
      <c r="B374" s="55" t="s">
        <v>178</v>
      </c>
      <c r="C374" s="3">
        <v>1.6</v>
      </c>
      <c r="D374" s="3">
        <v>2.4</v>
      </c>
      <c r="E374" s="23">
        <v>2</v>
      </c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</row>
    <row r="375" spans="1:19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</row>
    <row r="376" spans="1:19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</row>
    <row r="377" spans="1:19" x14ac:dyDescent="0.25">
      <c r="A377" s="178"/>
      <c r="B377" s="178"/>
      <c r="C377" s="174" t="s">
        <v>4</v>
      </c>
      <c r="D377" s="175"/>
      <c r="E377" s="179" t="s">
        <v>0</v>
      </c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</row>
    <row r="378" spans="1:19" x14ac:dyDescent="0.25">
      <c r="A378" s="178"/>
      <c r="B378" s="178"/>
      <c r="C378" s="54" t="s">
        <v>19</v>
      </c>
      <c r="D378" s="54" t="s">
        <v>20</v>
      </c>
      <c r="E378" s="180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</row>
    <row r="379" spans="1:19" ht="48" x14ac:dyDescent="0.25">
      <c r="A379" s="178" t="s">
        <v>179</v>
      </c>
      <c r="B379" s="55" t="s">
        <v>180</v>
      </c>
      <c r="C379" s="3">
        <v>2.2000000000000002</v>
      </c>
      <c r="D379" s="23">
        <v>2</v>
      </c>
      <c r="E379" s="3">
        <v>2.1</v>
      </c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</row>
    <row r="380" spans="1:19" ht="48" x14ac:dyDescent="0.25">
      <c r="A380" s="178"/>
      <c r="B380" s="55" t="s">
        <v>181</v>
      </c>
      <c r="C380" s="23">
        <v>2</v>
      </c>
      <c r="D380" s="3">
        <v>1.6</v>
      </c>
      <c r="E380" s="3">
        <v>1.8</v>
      </c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</row>
    <row r="381" spans="1:19" ht="36" x14ac:dyDescent="0.25">
      <c r="A381" s="178"/>
      <c r="B381" s="55" t="s">
        <v>182</v>
      </c>
      <c r="C381" s="3">
        <v>1.6</v>
      </c>
      <c r="D381" s="3">
        <v>1.6</v>
      </c>
      <c r="E381" s="3">
        <v>1.6</v>
      </c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</row>
    <row r="382" spans="1:19" ht="48" x14ac:dyDescent="0.25">
      <c r="A382" s="178"/>
      <c r="B382" s="55" t="s">
        <v>183</v>
      </c>
      <c r="C382" s="23">
        <v>2</v>
      </c>
      <c r="D382" s="3">
        <v>1.6</v>
      </c>
      <c r="E382" s="3">
        <v>1.8</v>
      </c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</row>
    <row r="383" spans="1:19" ht="108" x14ac:dyDescent="0.25">
      <c r="A383" s="178"/>
      <c r="B383" s="55" t="s">
        <v>184</v>
      </c>
      <c r="C383" s="3">
        <v>1.8</v>
      </c>
      <c r="D383" s="23">
        <v>2</v>
      </c>
      <c r="E383" s="3">
        <v>1.9</v>
      </c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</row>
    <row r="384" spans="1:19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</row>
    <row r="385" spans="1:19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</row>
    <row r="386" spans="1:19" x14ac:dyDescent="0.25">
      <c r="A386" s="178"/>
      <c r="B386" s="178"/>
      <c r="C386" s="177" t="s">
        <v>4</v>
      </c>
      <c r="D386" s="177"/>
      <c r="E386" s="177"/>
      <c r="F386" s="177"/>
      <c r="G386" s="177" t="s">
        <v>0</v>
      </c>
      <c r="H386" s="177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</row>
    <row r="387" spans="1:19" x14ac:dyDescent="0.25">
      <c r="A387" s="178"/>
      <c r="B387" s="178"/>
      <c r="C387" s="177" t="s">
        <v>19</v>
      </c>
      <c r="D387" s="177"/>
      <c r="E387" s="177" t="s">
        <v>20</v>
      </c>
      <c r="F387" s="177"/>
      <c r="G387" s="177" t="s">
        <v>24</v>
      </c>
      <c r="H387" s="177" t="s">
        <v>5</v>
      </c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</row>
    <row r="388" spans="1:19" x14ac:dyDescent="0.25">
      <c r="A388" s="178"/>
      <c r="B388" s="178"/>
      <c r="C388" s="54" t="s">
        <v>24</v>
      </c>
      <c r="D388" s="54" t="s">
        <v>5</v>
      </c>
      <c r="E388" s="54" t="s">
        <v>24</v>
      </c>
      <c r="F388" s="54" t="s">
        <v>5</v>
      </c>
      <c r="G388" s="177"/>
      <c r="H388" s="177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</row>
    <row r="389" spans="1:19" ht="15" customHeight="1" x14ac:dyDescent="0.25">
      <c r="A389" s="178" t="s">
        <v>188</v>
      </c>
      <c r="B389" s="55" t="s">
        <v>189</v>
      </c>
      <c r="C389" s="8">
        <v>6</v>
      </c>
      <c r="D389" s="2">
        <v>1.2269938650306749E-2</v>
      </c>
      <c r="E389" s="8">
        <v>1</v>
      </c>
      <c r="F389" s="2">
        <v>1.9569471624266144E-3</v>
      </c>
      <c r="G389" s="155">
        <v>7</v>
      </c>
      <c r="H389" s="2">
        <v>7.0000000000000001E-3</v>
      </c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</row>
    <row r="390" spans="1:19" x14ac:dyDescent="0.25">
      <c r="A390" s="178"/>
      <c r="B390" s="55" t="s">
        <v>190</v>
      </c>
      <c r="C390" s="8">
        <v>66</v>
      </c>
      <c r="D390" s="2">
        <v>0.13496932515337423</v>
      </c>
      <c r="E390" s="8">
        <v>46</v>
      </c>
      <c r="F390" s="2">
        <v>9.0019569471624261E-2</v>
      </c>
      <c r="G390" s="155">
        <v>112</v>
      </c>
      <c r="H390" s="2">
        <v>0.112</v>
      </c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</row>
    <row r="391" spans="1:19" x14ac:dyDescent="0.25">
      <c r="A391" s="178"/>
      <c r="B391" s="55" t="s">
        <v>191</v>
      </c>
      <c r="C391" s="8">
        <v>366</v>
      </c>
      <c r="D391" s="2">
        <v>0.74846625766871167</v>
      </c>
      <c r="E391" s="8">
        <v>367</v>
      </c>
      <c r="F391" s="2">
        <v>0.71819960861056753</v>
      </c>
      <c r="G391" s="155">
        <v>733</v>
      </c>
      <c r="H391" s="2">
        <v>0.73299999999999998</v>
      </c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</row>
    <row r="392" spans="1:19" x14ac:dyDescent="0.25">
      <c r="A392" s="178"/>
      <c r="B392" s="55" t="s">
        <v>192</v>
      </c>
      <c r="C392" s="8">
        <v>49</v>
      </c>
      <c r="D392" s="2">
        <v>0.10020449897750511</v>
      </c>
      <c r="E392" s="8">
        <v>88</v>
      </c>
      <c r="F392" s="2">
        <v>0.17221135029354206</v>
      </c>
      <c r="G392" s="155">
        <v>137</v>
      </c>
      <c r="H392" s="2">
        <v>0.13700000000000001</v>
      </c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</row>
    <row r="393" spans="1:19" x14ac:dyDescent="0.25">
      <c r="A393" s="178"/>
      <c r="B393" s="55" t="s">
        <v>35</v>
      </c>
      <c r="C393" s="8">
        <v>2</v>
      </c>
      <c r="D393" s="2">
        <v>4.0899795501022499E-3</v>
      </c>
      <c r="E393" s="8">
        <v>9</v>
      </c>
      <c r="F393" s="2">
        <v>1.7612524461839529E-2</v>
      </c>
      <c r="G393" s="155">
        <v>11</v>
      </c>
      <c r="H393" s="2">
        <v>1.0999999999999999E-2</v>
      </c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</row>
    <row r="394" spans="1:19" x14ac:dyDescent="0.25">
      <c r="A394" s="178" t="s">
        <v>0</v>
      </c>
      <c r="B394" s="178"/>
      <c r="C394" s="144">
        <v>489</v>
      </c>
      <c r="D394" s="2">
        <v>1</v>
      </c>
      <c r="E394" s="144">
        <v>511</v>
      </c>
      <c r="F394" s="2">
        <v>1</v>
      </c>
      <c r="G394" s="155">
        <v>1000</v>
      </c>
      <c r="H394" s="2">
        <v>1</v>
      </c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</row>
    <row r="395" spans="1:19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</row>
    <row r="396" spans="1:19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</row>
    <row r="397" spans="1:19" x14ac:dyDescent="0.25">
      <c r="A397" s="178"/>
      <c r="B397" s="178"/>
      <c r="C397" s="177" t="s">
        <v>4</v>
      </c>
      <c r="D397" s="177"/>
      <c r="E397" s="177"/>
      <c r="F397" s="177"/>
      <c r="G397" s="177" t="s">
        <v>0</v>
      </c>
      <c r="H397" s="177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</row>
    <row r="398" spans="1:19" x14ac:dyDescent="0.25">
      <c r="A398" s="178"/>
      <c r="B398" s="178"/>
      <c r="C398" s="177" t="s">
        <v>19</v>
      </c>
      <c r="D398" s="177"/>
      <c r="E398" s="177" t="s">
        <v>20</v>
      </c>
      <c r="F398" s="177"/>
      <c r="G398" s="177" t="s">
        <v>24</v>
      </c>
      <c r="H398" s="177" t="s">
        <v>5</v>
      </c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</row>
    <row r="399" spans="1:19" x14ac:dyDescent="0.25">
      <c r="A399" s="178"/>
      <c r="B399" s="178"/>
      <c r="C399" s="54" t="s">
        <v>24</v>
      </c>
      <c r="D399" s="54" t="s">
        <v>5</v>
      </c>
      <c r="E399" s="54" t="s">
        <v>24</v>
      </c>
      <c r="F399" s="54" t="s">
        <v>5</v>
      </c>
      <c r="G399" s="177"/>
      <c r="H399" s="177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</row>
    <row r="400" spans="1:19" ht="21" customHeight="1" x14ac:dyDescent="0.25">
      <c r="A400" s="178" t="s">
        <v>193</v>
      </c>
      <c r="B400" s="55" t="s">
        <v>238</v>
      </c>
      <c r="C400" s="8">
        <v>12</v>
      </c>
      <c r="D400" s="2">
        <v>2.4539877300613498E-2</v>
      </c>
      <c r="E400" s="8">
        <v>2</v>
      </c>
      <c r="F400" s="2">
        <v>3.9138943248532287E-3</v>
      </c>
      <c r="G400" s="155">
        <v>14</v>
      </c>
      <c r="H400" s="2">
        <v>1.4E-2</v>
      </c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</row>
    <row r="401" spans="1:19" ht="24" x14ac:dyDescent="0.25">
      <c r="A401" s="178"/>
      <c r="B401" s="55" t="s">
        <v>186</v>
      </c>
      <c r="C401" s="8">
        <v>372</v>
      </c>
      <c r="D401" s="2">
        <v>0.76073619631901845</v>
      </c>
      <c r="E401" s="8">
        <v>287</v>
      </c>
      <c r="F401" s="2">
        <v>0.56164383561643838</v>
      </c>
      <c r="G401" s="155">
        <v>659</v>
      </c>
      <c r="H401" s="2">
        <v>0.65900000000000003</v>
      </c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</row>
    <row r="402" spans="1:19" ht="24" customHeight="1" x14ac:dyDescent="0.25">
      <c r="A402" s="178"/>
      <c r="B402" s="55" t="s">
        <v>187</v>
      </c>
      <c r="C402" s="8">
        <v>65</v>
      </c>
      <c r="D402" s="2">
        <v>0.1329243353783231</v>
      </c>
      <c r="E402" s="8">
        <v>215</v>
      </c>
      <c r="F402" s="2">
        <v>0.42074363992172209</v>
      </c>
      <c r="G402" s="155">
        <v>280</v>
      </c>
      <c r="H402" s="2">
        <v>0.28000000000000003</v>
      </c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</row>
    <row r="403" spans="1:19" x14ac:dyDescent="0.25">
      <c r="A403" s="178"/>
      <c r="B403" s="55" t="s">
        <v>35</v>
      </c>
      <c r="C403" s="8">
        <v>40</v>
      </c>
      <c r="D403" s="2">
        <v>8.1799591002044994E-2</v>
      </c>
      <c r="E403" s="8">
        <v>7</v>
      </c>
      <c r="F403" s="2">
        <v>1.3698630136986301E-2</v>
      </c>
      <c r="G403" s="155">
        <v>47</v>
      </c>
      <c r="H403" s="2">
        <v>4.7E-2</v>
      </c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</row>
    <row r="404" spans="1:19" x14ac:dyDescent="0.25">
      <c r="A404" s="178" t="s">
        <v>0</v>
      </c>
      <c r="B404" s="178"/>
      <c r="C404" s="144">
        <v>489</v>
      </c>
      <c r="D404" s="2">
        <v>1</v>
      </c>
      <c r="E404" s="144">
        <v>511</v>
      </c>
      <c r="F404" s="2">
        <v>1</v>
      </c>
      <c r="G404" s="155">
        <v>1000</v>
      </c>
      <c r="H404" s="2">
        <v>1</v>
      </c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</row>
    <row r="405" spans="1:19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</row>
    <row r="406" spans="1:19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</row>
    <row r="407" spans="1:19" x14ac:dyDescent="0.25">
      <c r="A407" s="178"/>
      <c r="B407" s="178"/>
      <c r="C407" s="177" t="s">
        <v>4</v>
      </c>
      <c r="D407" s="177"/>
      <c r="E407" s="177"/>
      <c r="F407" s="177"/>
      <c r="G407" s="177" t="s">
        <v>0</v>
      </c>
      <c r="H407" s="177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</row>
    <row r="408" spans="1:19" x14ac:dyDescent="0.25">
      <c r="A408" s="178"/>
      <c r="B408" s="178"/>
      <c r="C408" s="177" t="s">
        <v>19</v>
      </c>
      <c r="D408" s="177"/>
      <c r="E408" s="177" t="s">
        <v>20</v>
      </c>
      <c r="F408" s="177"/>
      <c r="G408" s="177" t="s">
        <v>24</v>
      </c>
      <c r="H408" s="177" t="s">
        <v>5</v>
      </c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</row>
    <row r="409" spans="1:19" x14ac:dyDescent="0.25">
      <c r="A409" s="178"/>
      <c r="B409" s="178"/>
      <c r="C409" s="54" t="s">
        <v>24</v>
      </c>
      <c r="D409" s="54" t="s">
        <v>5</v>
      </c>
      <c r="E409" s="54" t="s">
        <v>24</v>
      </c>
      <c r="F409" s="54" t="s">
        <v>5</v>
      </c>
      <c r="G409" s="177"/>
      <c r="H409" s="177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</row>
    <row r="410" spans="1:19" x14ac:dyDescent="0.25">
      <c r="A410" s="178" t="s">
        <v>194</v>
      </c>
      <c r="B410" s="55" t="s">
        <v>22</v>
      </c>
      <c r="C410" s="8">
        <v>276</v>
      </c>
      <c r="D410" s="2">
        <v>0.56441717791411039</v>
      </c>
      <c r="E410" s="8">
        <v>355</v>
      </c>
      <c r="F410" s="2">
        <v>0.69471624266144816</v>
      </c>
      <c r="G410" s="155">
        <v>631</v>
      </c>
      <c r="H410" s="2">
        <v>0.63100000000000001</v>
      </c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</row>
    <row r="411" spans="1:19" x14ac:dyDescent="0.25">
      <c r="A411" s="178"/>
      <c r="B411" s="55" t="s">
        <v>23</v>
      </c>
      <c r="C411" s="8">
        <v>152</v>
      </c>
      <c r="D411" s="2">
        <v>0.31083844580777098</v>
      </c>
      <c r="E411" s="8">
        <v>130</v>
      </c>
      <c r="F411" s="2">
        <v>0.25440313111545987</v>
      </c>
      <c r="G411" s="155">
        <v>282</v>
      </c>
      <c r="H411" s="2">
        <v>0.28199999999999997</v>
      </c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</row>
    <row r="412" spans="1:19" x14ac:dyDescent="0.25">
      <c r="A412" s="178"/>
      <c r="B412" s="55" t="s">
        <v>35</v>
      </c>
      <c r="C412" s="8">
        <v>61</v>
      </c>
      <c r="D412" s="2">
        <v>0.12474437627811862</v>
      </c>
      <c r="E412" s="8">
        <v>26</v>
      </c>
      <c r="F412" s="2">
        <v>5.2837573385518588E-2</v>
      </c>
      <c r="G412" s="155">
        <v>88</v>
      </c>
      <c r="H412" s="2">
        <v>8.7999999999999995E-2</v>
      </c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</row>
    <row r="413" spans="1:19" x14ac:dyDescent="0.25">
      <c r="A413" s="178" t="s">
        <v>0</v>
      </c>
      <c r="B413" s="178"/>
      <c r="C413" s="144">
        <v>489</v>
      </c>
      <c r="D413" s="2">
        <v>1</v>
      </c>
      <c r="E413" s="144">
        <v>511</v>
      </c>
      <c r="F413" s="2">
        <v>1</v>
      </c>
      <c r="G413" s="155">
        <v>1000</v>
      </c>
      <c r="H413" s="2">
        <v>1</v>
      </c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</row>
    <row r="414" spans="1:19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</row>
    <row r="415" spans="1:19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</row>
    <row r="416" spans="1:19" x14ac:dyDescent="0.25">
      <c r="A416" s="178"/>
      <c r="B416" s="178"/>
      <c r="C416" s="177" t="s">
        <v>4</v>
      </c>
      <c r="D416" s="177"/>
      <c r="E416" s="177"/>
      <c r="F416" s="177"/>
      <c r="G416" s="177" t="s">
        <v>0</v>
      </c>
      <c r="H416" s="177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</row>
    <row r="417" spans="1:19" x14ac:dyDescent="0.25">
      <c r="A417" s="178"/>
      <c r="B417" s="178"/>
      <c r="C417" s="177" t="s">
        <v>19</v>
      </c>
      <c r="D417" s="177"/>
      <c r="E417" s="177" t="s">
        <v>20</v>
      </c>
      <c r="F417" s="177"/>
      <c r="G417" s="177" t="s">
        <v>24</v>
      </c>
      <c r="H417" s="177" t="s">
        <v>5</v>
      </c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</row>
    <row r="418" spans="1:19" x14ac:dyDescent="0.25">
      <c r="A418" s="178"/>
      <c r="B418" s="178"/>
      <c r="C418" s="54" t="s">
        <v>24</v>
      </c>
      <c r="D418" s="54" t="s">
        <v>5</v>
      </c>
      <c r="E418" s="54" t="s">
        <v>24</v>
      </c>
      <c r="F418" s="54" t="s">
        <v>5</v>
      </c>
      <c r="G418" s="177"/>
      <c r="H418" s="177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</row>
    <row r="419" spans="1:19" x14ac:dyDescent="0.25">
      <c r="A419" s="178" t="s">
        <v>195</v>
      </c>
      <c r="B419" s="55" t="s">
        <v>22</v>
      </c>
      <c r="C419" s="8">
        <v>289</v>
      </c>
      <c r="D419" s="2">
        <v>0.59100204498977504</v>
      </c>
      <c r="E419" s="8">
        <v>375</v>
      </c>
      <c r="F419" s="2">
        <v>0.73385518590998045</v>
      </c>
      <c r="G419" s="155">
        <v>664</v>
      </c>
      <c r="H419" s="2">
        <v>0.66400000000000003</v>
      </c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</row>
    <row r="420" spans="1:19" x14ac:dyDescent="0.25">
      <c r="A420" s="178"/>
      <c r="B420" s="55" t="s">
        <v>23</v>
      </c>
      <c r="C420" s="8">
        <v>166</v>
      </c>
      <c r="D420" s="2">
        <v>0.33946830265848671</v>
      </c>
      <c r="E420" s="8">
        <v>121</v>
      </c>
      <c r="F420" s="2">
        <v>0.23679060665362034</v>
      </c>
      <c r="G420" s="155">
        <v>287</v>
      </c>
      <c r="H420" s="2">
        <v>0.28699999999999998</v>
      </c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</row>
    <row r="421" spans="1:19" x14ac:dyDescent="0.25">
      <c r="A421" s="178"/>
      <c r="B421" s="55" t="s">
        <v>35</v>
      </c>
      <c r="C421" s="8">
        <v>34</v>
      </c>
      <c r="D421" s="2">
        <v>6.9529652351738247E-2</v>
      </c>
      <c r="E421" s="8">
        <v>15</v>
      </c>
      <c r="F421" s="2">
        <v>2.9354207436399216E-2</v>
      </c>
      <c r="G421" s="155">
        <v>49</v>
      </c>
      <c r="H421" s="2">
        <v>4.9000000000000002E-2</v>
      </c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</row>
    <row r="422" spans="1:19" x14ac:dyDescent="0.25">
      <c r="A422" s="178" t="s">
        <v>0</v>
      </c>
      <c r="B422" s="178"/>
      <c r="C422" s="144">
        <v>489</v>
      </c>
      <c r="D422" s="2">
        <v>1</v>
      </c>
      <c r="E422" s="144">
        <v>511</v>
      </c>
      <c r="F422" s="2">
        <v>1</v>
      </c>
      <c r="G422" s="155">
        <v>1000</v>
      </c>
      <c r="H422" s="2">
        <v>1</v>
      </c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</row>
    <row r="423" spans="1:19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</row>
    <row r="424" spans="1:19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</row>
    <row r="425" spans="1:19" x14ac:dyDescent="0.25">
      <c r="A425" s="178"/>
      <c r="B425" s="178"/>
      <c r="C425" s="177" t="s">
        <v>4</v>
      </c>
      <c r="D425" s="177"/>
      <c r="E425" s="177"/>
      <c r="F425" s="177"/>
      <c r="G425" s="177" t="s">
        <v>0</v>
      </c>
      <c r="H425" s="177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</row>
    <row r="426" spans="1:19" x14ac:dyDescent="0.25">
      <c r="A426" s="178"/>
      <c r="B426" s="178"/>
      <c r="C426" s="177" t="s">
        <v>19</v>
      </c>
      <c r="D426" s="177"/>
      <c r="E426" s="177" t="s">
        <v>20</v>
      </c>
      <c r="F426" s="177"/>
      <c r="G426" s="177" t="s">
        <v>24</v>
      </c>
      <c r="H426" s="177" t="s">
        <v>5</v>
      </c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</row>
    <row r="427" spans="1:19" x14ac:dyDescent="0.25">
      <c r="A427" s="178"/>
      <c r="B427" s="178"/>
      <c r="C427" s="54" t="s">
        <v>24</v>
      </c>
      <c r="D427" s="54" t="s">
        <v>5</v>
      </c>
      <c r="E427" s="54" t="s">
        <v>24</v>
      </c>
      <c r="F427" s="54" t="s">
        <v>5</v>
      </c>
      <c r="G427" s="177"/>
      <c r="H427" s="177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</row>
    <row r="428" spans="1:19" x14ac:dyDescent="0.25">
      <c r="A428" s="178" t="s">
        <v>196</v>
      </c>
      <c r="B428" s="55" t="s">
        <v>22</v>
      </c>
      <c r="C428" s="8">
        <v>115</v>
      </c>
      <c r="D428" s="2">
        <v>0.23517382413087934</v>
      </c>
      <c r="E428" s="8">
        <v>156</v>
      </c>
      <c r="F428" s="2">
        <v>0.30528375733855184</v>
      </c>
      <c r="G428" s="155">
        <v>271</v>
      </c>
      <c r="H428" s="2">
        <v>0.27100000000000002</v>
      </c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</row>
    <row r="429" spans="1:19" x14ac:dyDescent="0.25">
      <c r="A429" s="178"/>
      <c r="B429" s="55" t="s">
        <v>23</v>
      </c>
      <c r="C429" s="8">
        <v>340</v>
      </c>
      <c r="D429" s="2">
        <v>0.69529652351738236</v>
      </c>
      <c r="E429" s="8">
        <v>335</v>
      </c>
      <c r="F429" s="2">
        <v>0.65557729941291587</v>
      </c>
      <c r="G429" s="155">
        <v>675</v>
      </c>
      <c r="H429" s="2">
        <v>0.67500000000000004</v>
      </c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</row>
    <row r="430" spans="1:19" x14ac:dyDescent="0.25">
      <c r="A430" s="178"/>
      <c r="B430" s="55" t="s">
        <v>35</v>
      </c>
      <c r="C430" s="8">
        <v>34</v>
      </c>
      <c r="D430" s="2">
        <v>6.9529652351738247E-2</v>
      </c>
      <c r="E430" s="8">
        <v>20</v>
      </c>
      <c r="F430" s="2">
        <v>3.9138943248532287E-2</v>
      </c>
      <c r="G430" s="155">
        <v>54</v>
      </c>
      <c r="H430" s="2">
        <v>5.3999999999999999E-2</v>
      </c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</row>
    <row r="431" spans="1:19" x14ac:dyDescent="0.25">
      <c r="A431" s="178" t="s">
        <v>0</v>
      </c>
      <c r="B431" s="178"/>
      <c r="C431" s="144">
        <v>489</v>
      </c>
      <c r="D431" s="2">
        <v>1</v>
      </c>
      <c r="E431" s="144">
        <v>511</v>
      </c>
      <c r="F431" s="2">
        <v>1</v>
      </c>
      <c r="G431" s="155">
        <v>1000</v>
      </c>
      <c r="H431" s="2">
        <v>1</v>
      </c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</row>
    <row r="432" spans="1:19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</row>
    <row r="433" spans="1:19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</row>
    <row r="434" spans="1:19" x14ac:dyDescent="0.25">
      <c r="A434" s="178"/>
      <c r="B434" s="178"/>
      <c r="C434" s="177" t="s">
        <v>4</v>
      </c>
      <c r="D434" s="177"/>
      <c r="E434" s="177"/>
      <c r="F434" s="177"/>
      <c r="G434" s="177" t="s">
        <v>0</v>
      </c>
      <c r="H434" s="177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</row>
    <row r="435" spans="1:19" x14ac:dyDescent="0.25">
      <c r="A435" s="178"/>
      <c r="B435" s="178"/>
      <c r="C435" s="177" t="s">
        <v>19</v>
      </c>
      <c r="D435" s="177"/>
      <c r="E435" s="177" t="s">
        <v>20</v>
      </c>
      <c r="F435" s="177"/>
      <c r="G435" s="177" t="s">
        <v>24</v>
      </c>
      <c r="H435" s="177" t="s">
        <v>5</v>
      </c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</row>
    <row r="436" spans="1:19" x14ac:dyDescent="0.25">
      <c r="A436" s="178"/>
      <c r="B436" s="178"/>
      <c r="C436" s="54" t="s">
        <v>24</v>
      </c>
      <c r="D436" s="54" t="s">
        <v>5</v>
      </c>
      <c r="E436" s="54" t="s">
        <v>24</v>
      </c>
      <c r="F436" s="54" t="s">
        <v>5</v>
      </c>
      <c r="G436" s="177"/>
      <c r="H436" s="177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</row>
    <row r="437" spans="1:19" x14ac:dyDescent="0.25">
      <c r="A437" s="178" t="s">
        <v>197</v>
      </c>
      <c r="B437" s="55" t="s">
        <v>22</v>
      </c>
      <c r="C437" s="8">
        <v>119</v>
      </c>
      <c r="D437" s="2">
        <v>0.24335378323108384</v>
      </c>
      <c r="E437" s="8">
        <v>161</v>
      </c>
      <c r="F437" s="2">
        <v>0.31506849315068491</v>
      </c>
      <c r="G437" s="155">
        <v>280</v>
      </c>
      <c r="H437" s="2">
        <v>0.28000000000000003</v>
      </c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</row>
    <row r="438" spans="1:19" x14ac:dyDescent="0.25">
      <c r="A438" s="178"/>
      <c r="B438" s="55" t="s">
        <v>23</v>
      </c>
      <c r="C438" s="8">
        <v>326</v>
      </c>
      <c r="D438" s="2">
        <v>0.66666666666666663</v>
      </c>
      <c r="E438" s="8">
        <v>307</v>
      </c>
      <c r="F438" s="2">
        <v>0.60078277886497067</v>
      </c>
      <c r="G438" s="155">
        <v>633</v>
      </c>
      <c r="H438" s="2">
        <v>0.63300000000000001</v>
      </c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</row>
    <row r="439" spans="1:19" x14ac:dyDescent="0.25">
      <c r="A439" s="178"/>
      <c r="B439" s="55" t="s">
        <v>35</v>
      </c>
      <c r="C439" s="8">
        <v>44</v>
      </c>
      <c r="D439" s="2">
        <v>8.9979550102249492E-2</v>
      </c>
      <c r="E439" s="8">
        <v>43</v>
      </c>
      <c r="F439" s="2">
        <v>8.4148727984344418E-2</v>
      </c>
      <c r="G439" s="155">
        <v>87</v>
      </c>
      <c r="H439" s="2">
        <v>8.6999999999999994E-2</v>
      </c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</row>
    <row r="440" spans="1:19" x14ac:dyDescent="0.25">
      <c r="A440" s="178" t="s">
        <v>0</v>
      </c>
      <c r="B440" s="178"/>
      <c r="C440" s="144">
        <v>489</v>
      </c>
      <c r="D440" s="2">
        <v>1</v>
      </c>
      <c r="E440" s="144">
        <v>511</v>
      </c>
      <c r="F440" s="2">
        <v>1</v>
      </c>
      <c r="G440" s="155">
        <v>1000</v>
      </c>
      <c r="H440" s="2">
        <v>1</v>
      </c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</row>
    <row r="441" spans="1:19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</row>
    <row r="442" spans="1:19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</row>
    <row r="443" spans="1:19" x14ac:dyDescent="0.25">
      <c r="A443" s="178"/>
      <c r="B443" s="178"/>
      <c r="C443" s="177" t="s">
        <v>4</v>
      </c>
      <c r="D443" s="177"/>
      <c r="E443" s="177"/>
      <c r="F443" s="177"/>
      <c r="G443" s="177" t="s">
        <v>0</v>
      </c>
      <c r="H443" s="177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</row>
    <row r="444" spans="1:19" x14ac:dyDescent="0.25">
      <c r="A444" s="178"/>
      <c r="B444" s="178"/>
      <c r="C444" s="177" t="s">
        <v>19</v>
      </c>
      <c r="D444" s="177"/>
      <c r="E444" s="177" t="s">
        <v>20</v>
      </c>
      <c r="F444" s="177"/>
      <c r="G444" s="177" t="s">
        <v>24</v>
      </c>
      <c r="H444" s="177" t="s">
        <v>5</v>
      </c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</row>
    <row r="445" spans="1:19" x14ac:dyDescent="0.25">
      <c r="A445" s="178"/>
      <c r="B445" s="178"/>
      <c r="C445" s="54" t="s">
        <v>24</v>
      </c>
      <c r="D445" s="54" t="s">
        <v>5</v>
      </c>
      <c r="E445" s="54" t="s">
        <v>24</v>
      </c>
      <c r="F445" s="54" t="s">
        <v>5</v>
      </c>
      <c r="G445" s="177"/>
      <c r="H445" s="177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</row>
    <row r="446" spans="1:19" x14ac:dyDescent="0.25">
      <c r="A446" s="178" t="s">
        <v>198</v>
      </c>
      <c r="B446" s="55" t="s">
        <v>22</v>
      </c>
      <c r="C446" s="8">
        <v>57</v>
      </c>
      <c r="D446" s="2">
        <v>0.1165644171779141</v>
      </c>
      <c r="E446" s="8">
        <v>71</v>
      </c>
      <c r="F446" s="2">
        <v>0.13894324853228962</v>
      </c>
      <c r="G446" s="155">
        <v>128</v>
      </c>
      <c r="H446" s="2">
        <v>0.128</v>
      </c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</row>
    <row r="447" spans="1:19" x14ac:dyDescent="0.25">
      <c r="A447" s="178"/>
      <c r="B447" s="55" t="s">
        <v>23</v>
      </c>
      <c r="C447" s="8">
        <v>409</v>
      </c>
      <c r="D447" s="2">
        <v>0.83640081799591004</v>
      </c>
      <c r="E447" s="8">
        <v>396</v>
      </c>
      <c r="F447" s="2">
        <v>0.77495107632093929</v>
      </c>
      <c r="G447" s="155">
        <v>805</v>
      </c>
      <c r="H447" s="2">
        <v>0.80500000000000005</v>
      </c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</row>
    <row r="448" spans="1:19" x14ac:dyDescent="0.25">
      <c r="A448" s="178"/>
      <c r="B448" s="55" t="s">
        <v>35</v>
      </c>
      <c r="C448" s="8">
        <v>23</v>
      </c>
      <c r="D448" s="2">
        <v>4.7034764826175871E-2</v>
      </c>
      <c r="E448" s="8">
        <v>44</v>
      </c>
      <c r="F448" s="2">
        <v>8.6105675146771032E-2</v>
      </c>
      <c r="G448" s="155">
        <v>67</v>
      </c>
      <c r="H448" s="2">
        <v>6.7000000000000004E-2</v>
      </c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</row>
    <row r="449" spans="1:19" x14ac:dyDescent="0.25">
      <c r="A449" s="178" t="s">
        <v>0</v>
      </c>
      <c r="B449" s="178"/>
      <c r="C449" s="144">
        <v>489</v>
      </c>
      <c r="D449" s="2">
        <v>1</v>
      </c>
      <c r="E449" s="144">
        <v>511</v>
      </c>
      <c r="F449" s="2">
        <v>1</v>
      </c>
      <c r="G449" s="155">
        <v>1000</v>
      </c>
      <c r="H449" s="2">
        <v>1</v>
      </c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</row>
    <row r="450" spans="1:19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</row>
    <row r="451" spans="1:19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</row>
    <row r="452" spans="1:19" x14ac:dyDescent="0.25">
      <c r="A452" s="168"/>
      <c r="B452" s="187"/>
      <c r="C452" s="177" t="s">
        <v>4</v>
      </c>
      <c r="D452" s="177"/>
      <c r="E452" s="177"/>
      <c r="F452" s="177"/>
      <c r="G452" s="177" t="s">
        <v>0</v>
      </c>
      <c r="H452" s="177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</row>
    <row r="453" spans="1:19" x14ac:dyDescent="0.25">
      <c r="A453" s="170"/>
      <c r="B453" s="188"/>
      <c r="C453" s="177" t="s">
        <v>19</v>
      </c>
      <c r="D453" s="177"/>
      <c r="E453" s="177" t="s">
        <v>20</v>
      </c>
      <c r="F453" s="177"/>
      <c r="G453" s="177" t="s">
        <v>24</v>
      </c>
      <c r="H453" s="177" t="s">
        <v>5</v>
      </c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</row>
    <row r="454" spans="1:19" x14ac:dyDescent="0.25">
      <c r="A454" s="172"/>
      <c r="B454" s="189"/>
      <c r="C454" s="54" t="s">
        <v>24</v>
      </c>
      <c r="D454" s="54" t="s">
        <v>5</v>
      </c>
      <c r="E454" s="54" t="s">
        <v>24</v>
      </c>
      <c r="F454" s="54" t="s">
        <v>5</v>
      </c>
      <c r="G454" s="177"/>
      <c r="H454" s="177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</row>
    <row r="455" spans="1:19" ht="24" x14ac:dyDescent="0.25">
      <c r="A455" s="184" t="s">
        <v>239</v>
      </c>
      <c r="B455" s="63" t="s">
        <v>199</v>
      </c>
      <c r="C455" s="8">
        <v>90</v>
      </c>
      <c r="D455" s="2">
        <v>0.18404907975460122</v>
      </c>
      <c r="E455" s="8">
        <v>85</v>
      </c>
      <c r="F455" s="2">
        <v>0.16634050880626222</v>
      </c>
      <c r="G455" s="153">
        <v>175</v>
      </c>
      <c r="H455" s="2">
        <v>0.17499999999999999</v>
      </c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</row>
    <row r="456" spans="1:19" x14ac:dyDescent="0.25">
      <c r="A456" s="185"/>
      <c r="B456" s="63" t="s">
        <v>200</v>
      </c>
      <c r="C456" s="8">
        <v>139</v>
      </c>
      <c r="D456" s="2">
        <v>0.28425357873210633</v>
      </c>
      <c r="E456" s="8">
        <v>130</v>
      </c>
      <c r="F456" s="2">
        <v>0.25440313111545987</v>
      </c>
      <c r="G456" s="153">
        <v>269</v>
      </c>
      <c r="H456" s="2">
        <v>0.26900000000000002</v>
      </c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</row>
    <row r="457" spans="1:19" x14ac:dyDescent="0.25">
      <c r="A457" s="185"/>
      <c r="B457" s="63" t="s">
        <v>201</v>
      </c>
      <c r="C457" s="8">
        <v>173</v>
      </c>
      <c r="D457" s="2">
        <v>0.35378323108384457</v>
      </c>
      <c r="E457" s="8">
        <v>187</v>
      </c>
      <c r="F457" s="2">
        <v>0.36594911937377689</v>
      </c>
      <c r="G457" s="153">
        <v>360</v>
      </c>
      <c r="H457" s="2">
        <v>0.36</v>
      </c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</row>
    <row r="458" spans="1:19" x14ac:dyDescent="0.25">
      <c r="A458" s="185"/>
      <c r="B458" s="63" t="s">
        <v>202</v>
      </c>
      <c r="C458" s="8">
        <v>72</v>
      </c>
      <c r="D458" s="2">
        <v>0.14723926380368099</v>
      </c>
      <c r="E458" s="8">
        <v>80</v>
      </c>
      <c r="F458" s="2">
        <v>0.15655577299412915</v>
      </c>
      <c r="G458" s="153">
        <v>152</v>
      </c>
      <c r="H458" s="2">
        <v>0.152</v>
      </c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</row>
    <row r="459" spans="1:19" x14ac:dyDescent="0.25">
      <c r="A459" s="185"/>
      <c r="B459" s="63" t="s">
        <v>35</v>
      </c>
      <c r="C459" s="8">
        <v>15</v>
      </c>
      <c r="D459" s="2">
        <v>3.0674846625766871E-2</v>
      </c>
      <c r="E459" s="8">
        <v>29</v>
      </c>
      <c r="F459" s="2">
        <v>5.6751467710371817E-2</v>
      </c>
      <c r="G459" s="153">
        <v>44</v>
      </c>
      <c r="H459" s="2">
        <v>4.3999999999999997E-2</v>
      </c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</row>
    <row r="460" spans="1:19" x14ac:dyDescent="0.25">
      <c r="A460" s="165" t="s">
        <v>0</v>
      </c>
      <c r="B460" s="186"/>
      <c r="C460" s="8">
        <v>489</v>
      </c>
      <c r="D460" s="2">
        <v>1</v>
      </c>
      <c r="E460" s="8">
        <v>511</v>
      </c>
      <c r="F460" s="2">
        <v>1</v>
      </c>
      <c r="G460" s="153">
        <v>1000</v>
      </c>
      <c r="H460" s="2">
        <v>1</v>
      </c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</row>
    <row r="461" spans="1:19" x14ac:dyDescent="0.2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</row>
    <row r="462" spans="1:19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</row>
    <row r="463" spans="1:19" x14ac:dyDescent="0.25">
      <c r="A463" s="168"/>
      <c r="B463" s="187"/>
      <c r="C463" s="177" t="s">
        <v>4</v>
      </c>
      <c r="D463" s="177"/>
      <c r="E463" s="177"/>
      <c r="F463" s="177"/>
      <c r="G463" s="177" t="s">
        <v>0</v>
      </c>
      <c r="H463" s="177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</row>
    <row r="464" spans="1:19" x14ac:dyDescent="0.25">
      <c r="A464" s="170"/>
      <c r="B464" s="188"/>
      <c r="C464" s="177" t="s">
        <v>19</v>
      </c>
      <c r="D464" s="177"/>
      <c r="E464" s="177" t="s">
        <v>20</v>
      </c>
      <c r="F464" s="177"/>
      <c r="G464" s="177" t="s">
        <v>24</v>
      </c>
      <c r="H464" s="177" t="s">
        <v>5</v>
      </c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</row>
    <row r="465" spans="1:19" x14ac:dyDescent="0.25">
      <c r="A465" s="172"/>
      <c r="B465" s="189"/>
      <c r="C465" s="54" t="s">
        <v>24</v>
      </c>
      <c r="D465" s="54" t="s">
        <v>5</v>
      </c>
      <c r="E465" s="54" t="s">
        <v>24</v>
      </c>
      <c r="F465" s="54" t="s">
        <v>5</v>
      </c>
      <c r="G465" s="177"/>
      <c r="H465" s="177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</row>
    <row r="466" spans="1:19" ht="24" customHeight="1" x14ac:dyDescent="0.25">
      <c r="A466" s="184" t="s">
        <v>204</v>
      </c>
      <c r="B466" s="63" t="s">
        <v>199</v>
      </c>
      <c r="C466" s="8">
        <v>111</v>
      </c>
      <c r="D466" s="2">
        <v>0.22699386503067484</v>
      </c>
      <c r="E466" s="8">
        <v>106</v>
      </c>
      <c r="F466" s="2">
        <v>0.20743639921722112</v>
      </c>
      <c r="G466" s="153">
        <v>217</v>
      </c>
      <c r="H466" s="2">
        <v>0.217</v>
      </c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</row>
    <row r="467" spans="1:19" x14ac:dyDescent="0.25">
      <c r="A467" s="185"/>
      <c r="B467" s="63" t="s">
        <v>200</v>
      </c>
      <c r="C467" s="8">
        <v>167</v>
      </c>
      <c r="D467" s="2">
        <v>0.34151329243353784</v>
      </c>
      <c r="E467" s="8">
        <v>156</v>
      </c>
      <c r="F467" s="2">
        <v>0.30528375733855184</v>
      </c>
      <c r="G467" s="153">
        <v>323</v>
      </c>
      <c r="H467" s="2">
        <v>0.32300000000000001</v>
      </c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</row>
    <row r="468" spans="1:19" x14ac:dyDescent="0.25">
      <c r="A468" s="185"/>
      <c r="B468" s="63" t="s">
        <v>201</v>
      </c>
      <c r="C468" s="8">
        <v>169</v>
      </c>
      <c r="D468" s="2">
        <v>0.3456032719836401</v>
      </c>
      <c r="E468" s="8">
        <v>184</v>
      </c>
      <c r="F468" s="2">
        <v>0.36007827788649704</v>
      </c>
      <c r="G468" s="153">
        <v>353</v>
      </c>
      <c r="H468" s="2">
        <v>0.35299999999999998</v>
      </c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</row>
    <row r="469" spans="1:19" x14ac:dyDescent="0.25">
      <c r="A469" s="185"/>
      <c r="B469" s="63" t="s">
        <v>202</v>
      </c>
      <c r="C469" s="8">
        <v>25</v>
      </c>
      <c r="D469" s="2">
        <v>5.112474437627812E-2</v>
      </c>
      <c r="E469" s="8">
        <v>31</v>
      </c>
      <c r="F469" s="2">
        <v>6.0665362035225046E-2</v>
      </c>
      <c r="G469" s="153">
        <v>56</v>
      </c>
      <c r="H469" s="2">
        <v>5.6000000000000001E-2</v>
      </c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</row>
    <row r="470" spans="1:19" x14ac:dyDescent="0.25">
      <c r="A470" s="185"/>
      <c r="B470" s="63" t="s">
        <v>203</v>
      </c>
      <c r="C470" s="8">
        <v>10</v>
      </c>
      <c r="D470" s="2">
        <v>2.0449897750511249E-2</v>
      </c>
      <c r="E470" s="8">
        <v>14</v>
      </c>
      <c r="F470" s="2">
        <v>2.7397260273972601E-2</v>
      </c>
      <c r="G470" s="153">
        <v>24</v>
      </c>
      <c r="H470" s="2">
        <v>2.4E-2</v>
      </c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</row>
    <row r="471" spans="1:19" x14ac:dyDescent="0.25">
      <c r="A471" s="185"/>
      <c r="B471" s="63" t="s">
        <v>35</v>
      </c>
      <c r="C471" s="8">
        <v>7</v>
      </c>
      <c r="D471" s="2">
        <v>1.4314928425357873E-2</v>
      </c>
      <c r="E471" s="8">
        <v>20</v>
      </c>
      <c r="F471" s="2">
        <v>3.9138943248532287E-2</v>
      </c>
      <c r="G471" s="153">
        <v>27</v>
      </c>
      <c r="H471" s="2">
        <v>2.7E-2</v>
      </c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</row>
    <row r="472" spans="1:19" x14ac:dyDescent="0.25">
      <c r="A472" s="165" t="s">
        <v>0</v>
      </c>
      <c r="B472" s="186"/>
      <c r="C472" s="8">
        <v>489</v>
      </c>
      <c r="D472" s="2">
        <v>1</v>
      </c>
      <c r="E472" s="8">
        <v>511</v>
      </c>
      <c r="F472" s="2">
        <v>1</v>
      </c>
      <c r="G472" s="153">
        <v>1000</v>
      </c>
      <c r="H472" s="2">
        <v>1</v>
      </c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</row>
    <row r="473" spans="1:19" x14ac:dyDescent="0.2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</row>
    <row r="474" spans="1:19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</row>
    <row r="475" spans="1:19" x14ac:dyDescent="0.25">
      <c r="A475" s="168"/>
      <c r="B475" s="187"/>
      <c r="C475" s="177" t="s">
        <v>4</v>
      </c>
      <c r="D475" s="177"/>
      <c r="E475" s="177"/>
      <c r="F475" s="177"/>
      <c r="G475" s="177" t="s">
        <v>0</v>
      </c>
      <c r="H475" s="177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</row>
    <row r="476" spans="1:19" x14ac:dyDescent="0.25">
      <c r="A476" s="170"/>
      <c r="B476" s="188"/>
      <c r="C476" s="177" t="s">
        <v>19</v>
      </c>
      <c r="D476" s="177"/>
      <c r="E476" s="177" t="s">
        <v>20</v>
      </c>
      <c r="F476" s="177"/>
      <c r="G476" s="177" t="s">
        <v>24</v>
      </c>
      <c r="H476" s="177" t="s">
        <v>5</v>
      </c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</row>
    <row r="477" spans="1:19" x14ac:dyDescent="0.25">
      <c r="A477" s="172"/>
      <c r="B477" s="189"/>
      <c r="C477" s="54" t="s">
        <v>24</v>
      </c>
      <c r="D477" s="54" t="s">
        <v>5</v>
      </c>
      <c r="E477" s="54" t="s">
        <v>24</v>
      </c>
      <c r="F477" s="54" t="s">
        <v>5</v>
      </c>
      <c r="G477" s="177"/>
      <c r="H477" s="177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</row>
    <row r="478" spans="1:19" ht="24" x14ac:dyDescent="0.25">
      <c r="A478" s="184" t="s">
        <v>205</v>
      </c>
      <c r="B478" s="63" t="s">
        <v>199</v>
      </c>
      <c r="C478" s="8">
        <v>48</v>
      </c>
      <c r="D478" s="2">
        <v>9.815950920245399E-2</v>
      </c>
      <c r="E478" s="8">
        <v>40</v>
      </c>
      <c r="F478" s="2">
        <v>7.8277886497064575E-2</v>
      </c>
      <c r="G478" s="153">
        <v>88</v>
      </c>
      <c r="H478" s="2">
        <v>8.7999999999999995E-2</v>
      </c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</row>
    <row r="479" spans="1:19" x14ac:dyDescent="0.25">
      <c r="A479" s="185"/>
      <c r="B479" s="63" t="s">
        <v>200</v>
      </c>
      <c r="C479" s="8">
        <v>105</v>
      </c>
      <c r="D479" s="2">
        <v>0.21472392638036811</v>
      </c>
      <c r="E479" s="8">
        <v>97</v>
      </c>
      <c r="F479" s="2">
        <v>0.18982387475538159</v>
      </c>
      <c r="G479" s="153">
        <v>202</v>
      </c>
      <c r="H479" s="2">
        <v>0.20200000000000001</v>
      </c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</row>
    <row r="480" spans="1:19" x14ac:dyDescent="0.25">
      <c r="A480" s="185"/>
      <c r="B480" s="63" t="s">
        <v>201</v>
      </c>
      <c r="C480" s="8">
        <v>223</v>
      </c>
      <c r="D480" s="2">
        <v>0.45603271983640081</v>
      </c>
      <c r="E480" s="8">
        <v>245</v>
      </c>
      <c r="F480" s="2">
        <v>0.47945205479452052</v>
      </c>
      <c r="G480" s="153">
        <v>468</v>
      </c>
      <c r="H480" s="2">
        <v>0.46800000000000003</v>
      </c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</row>
    <row r="481" spans="1:19" x14ac:dyDescent="0.25">
      <c r="A481" s="185"/>
      <c r="B481" s="63" t="s">
        <v>202</v>
      </c>
      <c r="C481" s="8">
        <v>101</v>
      </c>
      <c r="D481" s="2">
        <v>0.20654396728016361</v>
      </c>
      <c r="E481" s="8">
        <v>111</v>
      </c>
      <c r="F481" s="2">
        <v>0.2172211350293542</v>
      </c>
      <c r="G481" s="153">
        <v>212</v>
      </c>
      <c r="H481" s="2">
        <v>0.21199999999999999</v>
      </c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</row>
    <row r="482" spans="1:19" x14ac:dyDescent="0.25">
      <c r="A482" s="185"/>
      <c r="B482" s="63" t="s">
        <v>203</v>
      </c>
      <c r="C482" s="8"/>
      <c r="D482" s="2">
        <v>0</v>
      </c>
      <c r="E482" s="8"/>
      <c r="F482" s="2">
        <v>0</v>
      </c>
      <c r="G482" s="153"/>
      <c r="H482" s="2">
        <v>0</v>
      </c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</row>
    <row r="483" spans="1:19" x14ac:dyDescent="0.25">
      <c r="A483" s="185"/>
      <c r="B483" s="63" t="s">
        <v>206</v>
      </c>
      <c r="C483" s="8">
        <v>12</v>
      </c>
      <c r="D483" s="2">
        <v>2.4539877300613498E-2</v>
      </c>
      <c r="E483" s="8">
        <v>18</v>
      </c>
      <c r="F483" s="2">
        <v>3.5225048923679059E-2</v>
      </c>
      <c r="G483" s="153">
        <v>30</v>
      </c>
      <c r="H483" s="2">
        <v>0.03</v>
      </c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</row>
    <row r="484" spans="1:19" x14ac:dyDescent="0.25">
      <c r="A484" s="165" t="s">
        <v>0</v>
      </c>
      <c r="B484" s="186"/>
      <c r="C484" s="8">
        <v>489</v>
      </c>
      <c r="D484" s="2">
        <v>1</v>
      </c>
      <c r="E484" s="8">
        <v>511</v>
      </c>
      <c r="F484" s="2">
        <v>1</v>
      </c>
      <c r="G484" s="153">
        <v>1000</v>
      </c>
      <c r="H484" s="2">
        <v>1</v>
      </c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</row>
    <row r="485" spans="1:19" x14ac:dyDescent="0.2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</row>
    <row r="486" spans="1:19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</row>
    <row r="487" spans="1:19" x14ac:dyDescent="0.25">
      <c r="A487" s="168"/>
      <c r="B487" s="187"/>
      <c r="C487" s="177" t="s">
        <v>4</v>
      </c>
      <c r="D487" s="177"/>
      <c r="E487" s="177"/>
      <c r="F487" s="177"/>
      <c r="G487" s="177" t="s">
        <v>0</v>
      </c>
      <c r="H487" s="177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</row>
    <row r="488" spans="1:19" x14ac:dyDescent="0.25">
      <c r="A488" s="170"/>
      <c r="B488" s="188"/>
      <c r="C488" s="177" t="s">
        <v>19</v>
      </c>
      <c r="D488" s="177"/>
      <c r="E488" s="177" t="s">
        <v>20</v>
      </c>
      <c r="F488" s="177"/>
      <c r="G488" s="177" t="s">
        <v>24</v>
      </c>
      <c r="H488" s="177" t="s">
        <v>5</v>
      </c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</row>
    <row r="489" spans="1:19" x14ac:dyDescent="0.25">
      <c r="A489" s="172"/>
      <c r="B489" s="189"/>
      <c r="C489" s="54" t="s">
        <v>24</v>
      </c>
      <c r="D489" s="54" t="s">
        <v>5</v>
      </c>
      <c r="E489" s="54" t="s">
        <v>24</v>
      </c>
      <c r="F489" s="54" t="s">
        <v>5</v>
      </c>
      <c r="G489" s="177"/>
      <c r="H489" s="177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</row>
    <row r="490" spans="1:19" ht="24" x14ac:dyDescent="0.25">
      <c r="A490" s="184" t="s">
        <v>207</v>
      </c>
      <c r="B490" s="63" t="s">
        <v>199</v>
      </c>
      <c r="C490" s="8">
        <v>42</v>
      </c>
      <c r="D490" s="2">
        <v>8.5889570552147243E-2</v>
      </c>
      <c r="E490" s="8">
        <v>48</v>
      </c>
      <c r="F490" s="2">
        <v>9.393346379647749E-2</v>
      </c>
      <c r="G490" s="153">
        <v>90</v>
      </c>
      <c r="H490" s="2">
        <v>0.09</v>
      </c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</row>
    <row r="491" spans="1:19" x14ac:dyDescent="0.25">
      <c r="A491" s="185"/>
      <c r="B491" s="63" t="s">
        <v>200</v>
      </c>
      <c r="C491" s="8">
        <v>196</v>
      </c>
      <c r="D491" s="2">
        <v>0.40081799591002043</v>
      </c>
      <c r="E491" s="8">
        <v>200</v>
      </c>
      <c r="F491" s="2">
        <v>0.39138943248532287</v>
      </c>
      <c r="G491" s="153">
        <v>396</v>
      </c>
      <c r="H491" s="2">
        <v>0.39600000000000002</v>
      </c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</row>
    <row r="492" spans="1:19" x14ac:dyDescent="0.25">
      <c r="A492" s="185"/>
      <c r="B492" s="63" t="s">
        <v>201</v>
      </c>
      <c r="C492" s="8">
        <v>84</v>
      </c>
      <c r="D492" s="2">
        <v>0.17177914110429449</v>
      </c>
      <c r="E492" s="8">
        <v>87</v>
      </c>
      <c r="F492" s="2">
        <v>0.17025440313111545</v>
      </c>
      <c r="G492" s="153">
        <v>171</v>
      </c>
      <c r="H492" s="2">
        <v>0.17100000000000001</v>
      </c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</row>
    <row r="493" spans="1:19" x14ac:dyDescent="0.25">
      <c r="A493" s="185"/>
      <c r="B493" s="63" t="s">
        <v>202</v>
      </c>
      <c r="C493" s="8">
        <v>35</v>
      </c>
      <c r="D493" s="2">
        <v>7.1574642126789365E-2</v>
      </c>
      <c r="E493" s="8">
        <v>39</v>
      </c>
      <c r="F493" s="2">
        <v>7.6320939334637961E-2</v>
      </c>
      <c r="G493" s="153">
        <v>74</v>
      </c>
      <c r="H493" s="2">
        <v>7.3999999999999996E-2</v>
      </c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</row>
    <row r="494" spans="1:19" x14ac:dyDescent="0.25">
      <c r="A494" s="185"/>
      <c r="B494" s="63" t="s">
        <v>203</v>
      </c>
      <c r="C494" s="8">
        <v>52</v>
      </c>
      <c r="D494" s="2">
        <v>0.10633946830265849</v>
      </c>
      <c r="E494" s="8">
        <v>68</v>
      </c>
      <c r="F494" s="2">
        <v>0.13307240704500978</v>
      </c>
      <c r="G494" s="153">
        <v>120</v>
      </c>
      <c r="H494" s="2">
        <v>0.12</v>
      </c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</row>
    <row r="495" spans="1:19" x14ac:dyDescent="0.25">
      <c r="A495" s="185"/>
      <c r="B495" s="63" t="s">
        <v>206</v>
      </c>
      <c r="C495" s="8">
        <v>80</v>
      </c>
      <c r="D495" s="2">
        <v>0.16359918200408999</v>
      </c>
      <c r="E495" s="8">
        <v>69</v>
      </c>
      <c r="F495" s="2">
        <v>0.13502935420743639</v>
      </c>
      <c r="G495" s="153">
        <v>149</v>
      </c>
      <c r="H495" s="2">
        <v>0.14899999999999999</v>
      </c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</row>
    <row r="496" spans="1:19" x14ac:dyDescent="0.25">
      <c r="A496" s="165" t="s">
        <v>0</v>
      </c>
      <c r="B496" s="186"/>
      <c r="C496" s="8">
        <v>489</v>
      </c>
      <c r="D496" s="2">
        <v>1</v>
      </c>
      <c r="E496" s="8">
        <v>511</v>
      </c>
      <c r="F496" s="2">
        <v>1</v>
      </c>
      <c r="G496" s="153">
        <v>1000</v>
      </c>
      <c r="H496" s="2">
        <v>1</v>
      </c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</row>
    <row r="497" spans="1:19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</row>
    <row r="498" spans="1:19" x14ac:dyDescent="0.2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</row>
    <row r="499" spans="1:19" x14ac:dyDescent="0.25">
      <c r="A499" s="168"/>
      <c r="B499" s="187"/>
      <c r="C499" s="177" t="s">
        <v>4</v>
      </c>
      <c r="D499" s="177"/>
      <c r="E499" s="177"/>
      <c r="F499" s="177"/>
      <c r="G499" s="177" t="s">
        <v>0</v>
      </c>
      <c r="H499" s="177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</row>
    <row r="500" spans="1:19" x14ac:dyDescent="0.25">
      <c r="A500" s="170"/>
      <c r="B500" s="188"/>
      <c r="C500" s="177" t="s">
        <v>19</v>
      </c>
      <c r="D500" s="177"/>
      <c r="E500" s="177" t="s">
        <v>20</v>
      </c>
      <c r="F500" s="177"/>
      <c r="G500" s="177" t="s">
        <v>24</v>
      </c>
      <c r="H500" s="177" t="s">
        <v>5</v>
      </c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</row>
    <row r="501" spans="1:19" x14ac:dyDescent="0.25">
      <c r="A501" s="172"/>
      <c r="B501" s="189"/>
      <c r="C501" s="54" t="s">
        <v>24</v>
      </c>
      <c r="D501" s="54" t="s">
        <v>5</v>
      </c>
      <c r="E501" s="54" t="s">
        <v>24</v>
      </c>
      <c r="F501" s="54" t="s">
        <v>5</v>
      </c>
      <c r="G501" s="177"/>
      <c r="H501" s="177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</row>
    <row r="502" spans="1:19" ht="24" x14ac:dyDescent="0.25">
      <c r="A502" s="184" t="s">
        <v>208</v>
      </c>
      <c r="B502" s="63" t="s">
        <v>199</v>
      </c>
      <c r="C502" s="8">
        <v>154</v>
      </c>
      <c r="D502" s="2">
        <v>0.31492842535787319</v>
      </c>
      <c r="E502" s="8">
        <v>145</v>
      </c>
      <c r="F502" s="2">
        <v>0.28375733855185908</v>
      </c>
      <c r="G502" s="153">
        <v>299</v>
      </c>
      <c r="H502" s="2">
        <v>0.29899999999999999</v>
      </c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</row>
    <row r="503" spans="1:19" x14ac:dyDescent="0.25">
      <c r="A503" s="185"/>
      <c r="B503" s="63" t="s">
        <v>200</v>
      </c>
      <c r="C503" s="8">
        <v>198</v>
      </c>
      <c r="D503" s="2">
        <v>0.40490797546012269</v>
      </c>
      <c r="E503" s="8">
        <v>206</v>
      </c>
      <c r="F503" s="2">
        <v>0.40313111545988256</v>
      </c>
      <c r="G503" s="153">
        <v>404</v>
      </c>
      <c r="H503" s="2">
        <v>0.40400000000000003</v>
      </c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</row>
    <row r="504" spans="1:19" x14ac:dyDescent="0.25">
      <c r="A504" s="185"/>
      <c r="B504" s="63" t="s">
        <v>201</v>
      </c>
      <c r="C504" s="8">
        <v>51</v>
      </c>
      <c r="D504" s="2">
        <v>0.10429447852760736</v>
      </c>
      <c r="E504" s="8">
        <v>62</v>
      </c>
      <c r="F504" s="2">
        <v>0.12133072407045009</v>
      </c>
      <c r="G504" s="153">
        <v>113</v>
      </c>
      <c r="H504" s="2">
        <v>0.113</v>
      </c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</row>
    <row r="505" spans="1:19" x14ac:dyDescent="0.25">
      <c r="A505" s="185"/>
      <c r="B505" s="63" t="s">
        <v>202</v>
      </c>
      <c r="C505" s="8">
        <v>8</v>
      </c>
      <c r="D505" s="2">
        <v>1.6359918200408999E-2</v>
      </c>
      <c r="E505" s="8">
        <v>11</v>
      </c>
      <c r="F505" s="2">
        <v>2.1526418786692758E-2</v>
      </c>
      <c r="G505" s="153">
        <v>19</v>
      </c>
      <c r="H505" s="2">
        <v>1.9E-2</v>
      </c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</row>
    <row r="506" spans="1:19" x14ac:dyDescent="0.25">
      <c r="A506" s="185"/>
      <c r="B506" s="63" t="s">
        <v>203</v>
      </c>
      <c r="C506" s="8">
        <v>50</v>
      </c>
      <c r="D506" s="2">
        <v>0.10224948875255624</v>
      </c>
      <c r="E506" s="8">
        <v>38</v>
      </c>
      <c r="F506" s="2">
        <v>7.4363992172211346E-2</v>
      </c>
      <c r="G506" s="153">
        <v>88</v>
      </c>
      <c r="H506" s="2">
        <v>8.7999999999999995E-2</v>
      </c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</row>
    <row r="507" spans="1:19" x14ac:dyDescent="0.25">
      <c r="A507" s="191"/>
      <c r="B507" s="63" t="s">
        <v>35</v>
      </c>
      <c r="C507" s="8">
        <v>28</v>
      </c>
      <c r="D507" s="2">
        <v>5.7259713701431493E-2</v>
      </c>
      <c r="E507" s="8">
        <v>49</v>
      </c>
      <c r="F507" s="2">
        <v>9.5890410958904104E-2</v>
      </c>
      <c r="G507" s="153">
        <v>77</v>
      </c>
      <c r="H507" s="2">
        <v>7.6999999999999999E-2</v>
      </c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</row>
    <row r="508" spans="1:19" x14ac:dyDescent="0.25">
      <c r="A508" s="165" t="s">
        <v>0</v>
      </c>
      <c r="B508" s="186"/>
      <c r="C508" s="8">
        <v>489</v>
      </c>
      <c r="D508" s="2">
        <v>1</v>
      </c>
      <c r="E508" s="8">
        <v>511</v>
      </c>
      <c r="F508" s="2">
        <v>1</v>
      </c>
      <c r="G508" s="153">
        <v>1000</v>
      </c>
      <c r="H508" s="2">
        <v>1</v>
      </c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</row>
    <row r="509" spans="1:19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</row>
    <row r="510" spans="1:19" x14ac:dyDescent="0.2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</row>
    <row r="511" spans="1:19" x14ac:dyDescent="0.25">
      <c r="A511" s="168"/>
      <c r="B511" s="187"/>
      <c r="C511" s="177" t="s">
        <v>4</v>
      </c>
      <c r="D511" s="177"/>
      <c r="E511" s="177"/>
      <c r="F511" s="177"/>
      <c r="G511" s="177" t="s">
        <v>0</v>
      </c>
      <c r="H511" s="177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</row>
    <row r="512" spans="1:19" x14ac:dyDescent="0.25">
      <c r="A512" s="170"/>
      <c r="B512" s="188"/>
      <c r="C512" s="177" t="s">
        <v>19</v>
      </c>
      <c r="D512" s="177"/>
      <c r="E512" s="177" t="s">
        <v>20</v>
      </c>
      <c r="F512" s="177"/>
      <c r="G512" s="177" t="s">
        <v>24</v>
      </c>
      <c r="H512" s="177" t="s">
        <v>5</v>
      </c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</row>
    <row r="513" spans="1:19" x14ac:dyDescent="0.25">
      <c r="A513" s="172"/>
      <c r="B513" s="189"/>
      <c r="C513" s="54" t="s">
        <v>24</v>
      </c>
      <c r="D513" s="54" t="s">
        <v>5</v>
      </c>
      <c r="E513" s="54" t="s">
        <v>24</v>
      </c>
      <c r="F513" s="54" t="s">
        <v>5</v>
      </c>
      <c r="G513" s="177"/>
      <c r="H513" s="177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</row>
    <row r="514" spans="1:19" ht="24" x14ac:dyDescent="0.25">
      <c r="A514" s="184" t="s">
        <v>312</v>
      </c>
      <c r="B514" s="63" t="s">
        <v>199</v>
      </c>
      <c r="C514" s="8">
        <v>56</v>
      </c>
      <c r="D514" s="2">
        <v>0.11451942740286299</v>
      </c>
      <c r="E514" s="8">
        <v>58</v>
      </c>
      <c r="F514" s="2">
        <v>0.11350293542074363</v>
      </c>
      <c r="G514" s="153">
        <v>114</v>
      </c>
      <c r="H514" s="2">
        <v>0.114</v>
      </c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</row>
    <row r="515" spans="1:19" x14ac:dyDescent="0.25">
      <c r="A515" s="185"/>
      <c r="B515" s="63" t="s">
        <v>200</v>
      </c>
      <c r="C515" s="8">
        <v>89</v>
      </c>
      <c r="D515" s="2">
        <v>0.18200408997955012</v>
      </c>
      <c r="E515" s="8">
        <v>95</v>
      </c>
      <c r="F515" s="2">
        <v>0.18590998043052837</v>
      </c>
      <c r="G515" s="153">
        <v>184</v>
      </c>
      <c r="H515" s="2">
        <v>0.184</v>
      </c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</row>
    <row r="516" spans="1:19" x14ac:dyDescent="0.25">
      <c r="A516" s="185"/>
      <c r="B516" s="63" t="s">
        <v>201</v>
      </c>
      <c r="C516" s="8">
        <v>220</v>
      </c>
      <c r="D516" s="2">
        <v>0.44989775051124742</v>
      </c>
      <c r="E516" s="8">
        <v>226</v>
      </c>
      <c r="F516" s="2">
        <v>0.44227005870841485</v>
      </c>
      <c r="G516" s="153">
        <v>446</v>
      </c>
      <c r="H516" s="2">
        <v>0.44600000000000001</v>
      </c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</row>
    <row r="517" spans="1:19" x14ac:dyDescent="0.25">
      <c r="A517" s="185"/>
      <c r="B517" s="63" t="s">
        <v>202</v>
      </c>
      <c r="C517" s="8">
        <v>119</v>
      </c>
      <c r="D517" s="2">
        <v>0.24335378323108384</v>
      </c>
      <c r="E517" s="8">
        <v>128</v>
      </c>
      <c r="F517" s="2">
        <v>0.25048923679060664</v>
      </c>
      <c r="G517" s="153">
        <v>247</v>
      </c>
      <c r="H517" s="2">
        <v>0.247</v>
      </c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</row>
    <row r="518" spans="1:19" x14ac:dyDescent="0.25">
      <c r="A518" s="185"/>
      <c r="B518" s="63" t="s">
        <v>203</v>
      </c>
      <c r="C518" s="8"/>
      <c r="D518" s="2">
        <v>0</v>
      </c>
      <c r="E518" s="8"/>
      <c r="F518" s="2">
        <v>0</v>
      </c>
      <c r="G518" s="153"/>
      <c r="H518" s="2">
        <v>0</v>
      </c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</row>
    <row r="519" spans="1:19" x14ac:dyDescent="0.25">
      <c r="A519" s="185"/>
      <c r="B519" s="63" t="s">
        <v>35</v>
      </c>
      <c r="C519" s="8">
        <v>5</v>
      </c>
      <c r="D519" s="2">
        <v>1.0224948875255624E-2</v>
      </c>
      <c r="E519" s="8">
        <v>4</v>
      </c>
      <c r="F519" s="2">
        <v>7.8277886497064575E-3</v>
      </c>
      <c r="G519" s="153">
        <v>9</v>
      </c>
      <c r="H519" s="2">
        <v>8.9999999999999993E-3</v>
      </c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</row>
    <row r="520" spans="1:19" x14ac:dyDescent="0.25">
      <c r="A520" s="165" t="s">
        <v>0</v>
      </c>
      <c r="B520" s="186"/>
      <c r="C520" s="8">
        <v>489</v>
      </c>
      <c r="D520" s="2">
        <v>1</v>
      </c>
      <c r="E520" s="8">
        <v>511</v>
      </c>
      <c r="F520" s="2">
        <v>1</v>
      </c>
      <c r="G520" s="153">
        <v>1000</v>
      </c>
      <c r="H520" s="2">
        <v>1</v>
      </c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</row>
    <row r="521" spans="1:19" x14ac:dyDescent="0.2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</row>
    <row r="522" spans="1:19" x14ac:dyDescent="0.2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</row>
    <row r="523" spans="1:19" x14ac:dyDescent="0.25">
      <c r="A523" s="168"/>
      <c r="B523" s="187"/>
      <c r="C523" s="177" t="s">
        <v>4</v>
      </c>
      <c r="D523" s="177"/>
      <c r="E523" s="177"/>
      <c r="F523" s="177"/>
      <c r="G523" s="177" t="s">
        <v>0</v>
      </c>
      <c r="H523" s="177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</row>
    <row r="524" spans="1:19" x14ac:dyDescent="0.25">
      <c r="A524" s="170"/>
      <c r="B524" s="188"/>
      <c r="C524" s="177" t="s">
        <v>19</v>
      </c>
      <c r="D524" s="177"/>
      <c r="E524" s="177" t="s">
        <v>20</v>
      </c>
      <c r="F524" s="177"/>
      <c r="G524" s="177" t="s">
        <v>24</v>
      </c>
      <c r="H524" s="177" t="s">
        <v>5</v>
      </c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</row>
    <row r="525" spans="1:19" x14ac:dyDescent="0.25">
      <c r="A525" s="172"/>
      <c r="B525" s="189"/>
      <c r="C525" s="54" t="s">
        <v>24</v>
      </c>
      <c r="D525" s="54" t="s">
        <v>5</v>
      </c>
      <c r="E525" s="54" t="s">
        <v>24</v>
      </c>
      <c r="F525" s="54" t="s">
        <v>5</v>
      </c>
      <c r="G525" s="177"/>
      <c r="H525" s="177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</row>
    <row r="526" spans="1:19" ht="24" x14ac:dyDescent="0.25">
      <c r="A526" s="184" t="s">
        <v>209</v>
      </c>
      <c r="B526" s="63" t="s">
        <v>199</v>
      </c>
      <c r="C526" s="8">
        <v>50</v>
      </c>
      <c r="D526" s="2">
        <v>0.10224948875255624</v>
      </c>
      <c r="E526" s="8">
        <v>79</v>
      </c>
      <c r="F526" s="2">
        <v>0.15459882583170254</v>
      </c>
      <c r="G526" s="153">
        <v>129</v>
      </c>
      <c r="H526" s="2">
        <v>0.129</v>
      </c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</row>
    <row r="527" spans="1:19" x14ac:dyDescent="0.25">
      <c r="A527" s="185"/>
      <c r="B527" s="63" t="s">
        <v>200</v>
      </c>
      <c r="C527" s="8">
        <v>125</v>
      </c>
      <c r="D527" s="2">
        <v>0.2556237218813906</v>
      </c>
      <c r="E527" s="8">
        <v>133</v>
      </c>
      <c r="F527" s="2">
        <v>0.26027397260273971</v>
      </c>
      <c r="G527" s="153">
        <v>258</v>
      </c>
      <c r="H527" s="2">
        <v>0.25800000000000001</v>
      </c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</row>
    <row r="528" spans="1:19" x14ac:dyDescent="0.25">
      <c r="A528" s="185"/>
      <c r="B528" s="63" t="s">
        <v>201</v>
      </c>
      <c r="C528" s="8">
        <v>145</v>
      </c>
      <c r="D528" s="2">
        <v>0.29652351738241312</v>
      </c>
      <c r="E528" s="8">
        <v>135</v>
      </c>
      <c r="F528" s="2">
        <v>0.26418786692759294</v>
      </c>
      <c r="G528" s="153">
        <v>280</v>
      </c>
      <c r="H528" s="2">
        <v>0.28000000000000003</v>
      </c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</row>
    <row r="529" spans="1:19" x14ac:dyDescent="0.25">
      <c r="A529" s="185"/>
      <c r="B529" s="63" t="s">
        <v>202</v>
      </c>
      <c r="C529" s="8">
        <v>81</v>
      </c>
      <c r="D529" s="2">
        <v>0.16564417177914109</v>
      </c>
      <c r="E529" s="8">
        <v>69</v>
      </c>
      <c r="F529" s="2">
        <v>0.13502935420743639</v>
      </c>
      <c r="G529" s="153">
        <v>150</v>
      </c>
      <c r="H529" s="2">
        <v>0.15</v>
      </c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</row>
    <row r="530" spans="1:19" x14ac:dyDescent="0.25">
      <c r="A530" s="185"/>
      <c r="B530" s="63" t="s">
        <v>203</v>
      </c>
      <c r="C530" s="8">
        <v>46</v>
      </c>
      <c r="D530" s="2">
        <v>9.4069529652351741E-2</v>
      </c>
      <c r="E530" s="8">
        <v>71</v>
      </c>
      <c r="F530" s="2">
        <v>0.13894324853228962</v>
      </c>
      <c r="G530" s="153">
        <v>117</v>
      </c>
      <c r="H530" s="2">
        <v>0.11700000000000001</v>
      </c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</row>
    <row r="531" spans="1:19" x14ac:dyDescent="0.25">
      <c r="A531" s="185"/>
      <c r="B531" s="63" t="s">
        <v>35</v>
      </c>
      <c r="C531" s="8">
        <v>42</v>
      </c>
      <c r="D531" s="2">
        <v>8.5889570552147243E-2</v>
      </c>
      <c r="E531" s="8">
        <v>24</v>
      </c>
      <c r="F531" s="2">
        <v>4.6966731898238745E-2</v>
      </c>
      <c r="G531" s="153">
        <v>66</v>
      </c>
      <c r="H531" s="2">
        <v>6.6000000000000003E-2</v>
      </c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</row>
    <row r="532" spans="1:19" x14ac:dyDescent="0.25">
      <c r="A532" s="165" t="s">
        <v>0</v>
      </c>
      <c r="B532" s="186"/>
      <c r="C532" s="8">
        <v>489</v>
      </c>
      <c r="D532" s="2">
        <v>1</v>
      </c>
      <c r="E532" s="8">
        <v>511</v>
      </c>
      <c r="F532" s="2">
        <v>1</v>
      </c>
      <c r="G532" s="153">
        <v>1000</v>
      </c>
      <c r="H532" s="2">
        <v>1</v>
      </c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</row>
    <row r="533" spans="1:19" x14ac:dyDescent="0.2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</row>
    <row r="534" spans="1:19" x14ac:dyDescent="0.2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</row>
    <row r="535" spans="1:19" x14ac:dyDescent="0.25">
      <c r="A535" s="168"/>
      <c r="B535" s="187"/>
      <c r="C535" s="177" t="s">
        <v>4</v>
      </c>
      <c r="D535" s="177"/>
      <c r="E535" s="177"/>
      <c r="F535" s="177"/>
      <c r="G535" s="177" t="s">
        <v>0</v>
      </c>
      <c r="H535" s="177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</row>
    <row r="536" spans="1:19" x14ac:dyDescent="0.25">
      <c r="A536" s="170"/>
      <c r="B536" s="188"/>
      <c r="C536" s="177" t="s">
        <v>19</v>
      </c>
      <c r="D536" s="177"/>
      <c r="E536" s="177" t="s">
        <v>20</v>
      </c>
      <c r="F536" s="177"/>
      <c r="G536" s="177" t="s">
        <v>24</v>
      </c>
      <c r="H536" s="177" t="s">
        <v>5</v>
      </c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</row>
    <row r="537" spans="1:19" x14ac:dyDescent="0.25">
      <c r="A537" s="172"/>
      <c r="B537" s="189"/>
      <c r="C537" s="54" t="s">
        <v>24</v>
      </c>
      <c r="D537" s="54" t="s">
        <v>5</v>
      </c>
      <c r="E537" s="54" t="s">
        <v>24</v>
      </c>
      <c r="F537" s="54" t="s">
        <v>5</v>
      </c>
      <c r="G537" s="177"/>
      <c r="H537" s="177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</row>
    <row r="538" spans="1:19" ht="24" x14ac:dyDescent="0.25">
      <c r="A538" s="184" t="s">
        <v>210</v>
      </c>
      <c r="B538" s="63" t="s">
        <v>199</v>
      </c>
      <c r="C538" s="8">
        <v>143</v>
      </c>
      <c r="D538" s="2">
        <v>0.29243353783231085</v>
      </c>
      <c r="E538" s="8">
        <v>144</v>
      </c>
      <c r="F538" s="2">
        <v>0.28180039138943247</v>
      </c>
      <c r="G538" s="153">
        <v>287</v>
      </c>
      <c r="H538" s="2">
        <v>0.28699999999999998</v>
      </c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</row>
    <row r="539" spans="1:19" x14ac:dyDescent="0.25">
      <c r="A539" s="185"/>
      <c r="B539" s="63" t="s">
        <v>200</v>
      </c>
      <c r="C539" s="8">
        <v>248</v>
      </c>
      <c r="D539" s="2">
        <v>0.50715746421267893</v>
      </c>
      <c r="E539" s="8">
        <v>276</v>
      </c>
      <c r="F539" s="2">
        <v>0.54011741682974557</v>
      </c>
      <c r="G539" s="153">
        <v>524</v>
      </c>
      <c r="H539" s="2">
        <v>0.52400000000000002</v>
      </c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</row>
    <row r="540" spans="1:19" x14ac:dyDescent="0.25">
      <c r="A540" s="185"/>
      <c r="B540" s="63" t="s">
        <v>201</v>
      </c>
      <c r="C540" s="8">
        <v>59</v>
      </c>
      <c r="D540" s="2">
        <v>0.12065439672801637</v>
      </c>
      <c r="E540" s="8">
        <v>41</v>
      </c>
      <c r="F540" s="2">
        <v>8.0234833659491189E-2</v>
      </c>
      <c r="G540" s="153">
        <v>100</v>
      </c>
      <c r="H540" s="2">
        <v>0.1</v>
      </c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</row>
    <row r="541" spans="1:19" x14ac:dyDescent="0.25">
      <c r="A541" s="185"/>
      <c r="B541" s="63" t="s">
        <v>202</v>
      </c>
      <c r="C541" s="8">
        <v>28</v>
      </c>
      <c r="D541" s="2">
        <v>5.7259713701431493E-2</v>
      </c>
      <c r="E541" s="8">
        <v>21</v>
      </c>
      <c r="F541" s="2">
        <v>4.1095890410958902E-2</v>
      </c>
      <c r="G541" s="153">
        <v>49</v>
      </c>
      <c r="H541" s="2">
        <v>4.9000000000000002E-2</v>
      </c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</row>
    <row r="542" spans="1:19" x14ac:dyDescent="0.25">
      <c r="A542" s="185"/>
      <c r="B542" s="63" t="s">
        <v>203</v>
      </c>
      <c r="C542" s="8"/>
      <c r="D542" s="2">
        <v>0</v>
      </c>
      <c r="E542" s="8"/>
      <c r="F542" s="2">
        <v>0</v>
      </c>
      <c r="G542" s="153">
        <v>0</v>
      </c>
      <c r="H542" s="2">
        <v>0</v>
      </c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</row>
    <row r="543" spans="1:19" x14ac:dyDescent="0.25">
      <c r="A543" s="185"/>
      <c r="B543" s="63" t="s">
        <v>35</v>
      </c>
      <c r="C543" s="8">
        <v>11</v>
      </c>
      <c r="D543" s="2">
        <v>2.2494887525562373E-2</v>
      </c>
      <c r="E543" s="8">
        <v>29</v>
      </c>
      <c r="F543" s="2">
        <v>5.6751467710371817E-2</v>
      </c>
      <c r="G543" s="153">
        <v>40</v>
      </c>
      <c r="H543" s="2">
        <v>0.04</v>
      </c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</row>
    <row r="544" spans="1:19" x14ac:dyDescent="0.25">
      <c r="A544" s="165" t="s">
        <v>0</v>
      </c>
      <c r="B544" s="186"/>
      <c r="C544" s="8">
        <v>489</v>
      </c>
      <c r="D544" s="2">
        <v>1</v>
      </c>
      <c r="E544" s="8">
        <v>511</v>
      </c>
      <c r="F544" s="2">
        <v>1</v>
      </c>
      <c r="G544" s="153">
        <v>1000</v>
      </c>
      <c r="H544" s="2">
        <v>1</v>
      </c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</row>
    <row r="545" spans="1:19" x14ac:dyDescent="0.2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</row>
    <row r="546" spans="1:19" x14ac:dyDescent="0.2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</row>
    <row r="547" spans="1:19" x14ac:dyDescent="0.25">
      <c r="A547" s="168"/>
      <c r="B547" s="187"/>
      <c r="C547" s="177" t="s">
        <v>4</v>
      </c>
      <c r="D547" s="177"/>
      <c r="E547" s="177"/>
      <c r="F547" s="177"/>
      <c r="G547" s="177" t="s">
        <v>0</v>
      </c>
      <c r="H547" s="177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</row>
    <row r="548" spans="1:19" x14ac:dyDescent="0.25">
      <c r="A548" s="170"/>
      <c r="B548" s="188"/>
      <c r="C548" s="177" t="s">
        <v>19</v>
      </c>
      <c r="D548" s="177"/>
      <c r="E548" s="177" t="s">
        <v>20</v>
      </c>
      <c r="F548" s="177"/>
      <c r="G548" s="177" t="s">
        <v>24</v>
      </c>
      <c r="H548" s="177" t="s">
        <v>5</v>
      </c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</row>
    <row r="549" spans="1:19" x14ac:dyDescent="0.25">
      <c r="A549" s="172"/>
      <c r="B549" s="189"/>
      <c r="C549" s="54" t="s">
        <v>24</v>
      </c>
      <c r="D549" s="54" t="s">
        <v>5</v>
      </c>
      <c r="E549" s="54" t="s">
        <v>24</v>
      </c>
      <c r="F549" s="54" t="s">
        <v>5</v>
      </c>
      <c r="G549" s="177"/>
      <c r="H549" s="177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</row>
    <row r="550" spans="1:19" ht="24" x14ac:dyDescent="0.25">
      <c r="A550" s="184" t="s">
        <v>211</v>
      </c>
      <c r="B550" s="63" t="s">
        <v>199</v>
      </c>
      <c r="C550" s="8">
        <v>134</v>
      </c>
      <c r="D550" s="2">
        <v>0.27402862985685073</v>
      </c>
      <c r="E550" s="8">
        <v>117</v>
      </c>
      <c r="F550" s="2">
        <v>0.22896281800391388</v>
      </c>
      <c r="G550" s="153">
        <v>251</v>
      </c>
      <c r="H550" s="2">
        <v>0.251</v>
      </c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</row>
    <row r="551" spans="1:19" x14ac:dyDescent="0.25">
      <c r="A551" s="185"/>
      <c r="B551" s="63" t="s">
        <v>200</v>
      </c>
      <c r="C551" s="8">
        <v>254</v>
      </c>
      <c r="D551" s="2">
        <v>0.51942740286298572</v>
      </c>
      <c r="E551" s="8">
        <v>242</v>
      </c>
      <c r="F551" s="2">
        <v>0.47358121330724068</v>
      </c>
      <c r="G551" s="153">
        <v>496</v>
      </c>
      <c r="H551" s="2">
        <v>0.496</v>
      </c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</row>
    <row r="552" spans="1:19" x14ac:dyDescent="0.25">
      <c r="A552" s="185"/>
      <c r="B552" s="63" t="s">
        <v>201</v>
      </c>
      <c r="C552" s="8">
        <v>55</v>
      </c>
      <c r="D552" s="2">
        <v>0.11247443762781185</v>
      </c>
      <c r="E552" s="8">
        <v>63</v>
      </c>
      <c r="F552" s="2">
        <v>0.12328767123287671</v>
      </c>
      <c r="G552" s="153">
        <v>118</v>
      </c>
      <c r="H552" s="2">
        <v>0.11799999999999999</v>
      </c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</row>
    <row r="553" spans="1:19" x14ac:dyDescent="0.25">
      <c r="A553" s="185"/>
      <c r="B553" s="63" t="s">
        <v>202</v>
      </c>
      <c r="C553" s="8">
        <v>18</v>
      </c>
      <c r="D553" s="2">
        <v>3.6809815950920248E-2</v>
      </c>
      <c r="E553" s="8">
        <v>24</v>
      </c>
      <c r="F553" s="2">
        <v>4.6966731898238745E-2</v>
      </c>
      <c r="G553" s="153">
        <v>42</v>
      </c>
      <c r="H553" s="2">
        <v>4.2000000000000003E-2</v>
      </c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</row>
    <row r="554" spans="1:19" x14ac:dyDescent="0.25">
      <c r="A554" s="185"/>
      <c r="B554" s="63" t="s">
        <v>203</v>
      </c>
      <c r="C554" s="8">
        <v>9</v>
      </c>
      <c r="D554" s="2">
        <v>1.8404907975460124E-2</v>
      </c>
      <c r="E554" s="8">
        <v>21</v>
      </c>
      <c r="F554" s="2">
        <v>4.1095890410958902E-2</v>
      </c>
      <c r="G554" s="153">
        <v>30</v>
      </c>
      <c r="H554" s="2">
        <v>0.03</v>
      </c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</row>
    <row r="555" spans="1:19" x14ac:dyDescent="0.25">
      <c r="A555" s="185"/>
      <c r="B555" s="63" t="s">
        <v>35</v>
      </c>
      <c r="C555" s="8">
        <v>19</v>
      </c>
      <c r="D555" s="2">
        <v>3.8854805725971372E-2</v>
      </c>
      <c r="E555" s="8">
        <v>44</v>
      </c>
      <c r="F555" s="2">
        <v>8.6105675146771032E-2</v>
      </c>
      <c r="G555" s="153">
        <v>63</v>
      </c>
      <c r="H555" s="2">
        <v>6.3E-2</v>
      </c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</row>
    <row r="556" spans="1:19" x14ac:dyDescent="0.25">
      <c r="A556" s="165" t="s">
        <v>0</v>
      </c>
      <c r="B556" s="186"/>
      <c r="C556" s="8">
        <v>489</v>
      </c>
      <c r="D556" s="2">
        <v>1</v>
      </c>
      <c r="E556" s="8">
        <v>511</v>
      </c>
      <c r="F556" s="2">
        <v>1</v>
      </c>
      <c r="G556" s="153">
        <v>1000</v>
      </c>
      <c r="H556" s="2">
        <v>1</v>
      </c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</row>
    <row r="557" spans="1:19" x14ac:dyDescent="0.2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</row>
    <row r="558" spans="1:19" x14ac:dyDescent="0.2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</row>
    <row r="559" spans="1:19" x14ac:dyDescent="0.25">
      <c r="A559" s="168"/>
      <c r="B559" s="187"/>
      <c r="C559" s="177" t="s">
        <v>4</v>
      </c>
      <c r="D559" s="177"/>
      <c r="E559" s="177"/>
      <c r="F559" s="177"/>
      <c r="G559" s="177" t="s">
        <v>0</v>
      </c>
      <c r="H559" s="177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</row>
    <row r="560" spans="1:19" x14ac:dyDescent="0.25">
      <c r="A560" s="170"/>
      <c r="B560" s="188"/>
      <c r="C560" s="177" t="s">
        <v>19</v>
      </c>
      <c r="D560" s="177"/>
      <c r="E560" s="177" t="s">
        <v>20</v>
      </c>
      <c r="F560" s="177"/>
      <c r="G560" s="177" t="s">
        <v>24</v>
      </c>
      <c r="H560" s="177" t="s">
        <v>5</v>
      </c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</row>
    <row r="561" spans="1:19" x14ac:dyDescent="0.25">
      <c r="A561" s="172"/>
      <c r="B561" s="189"/>
      <c r="C561" s="54" t="s">
        <v>24</v>
      </c>
      <c r="D561" s="54" t="s">
        <v>5</v>
      </c>
      <c r="E561" s="54" t="s">
        <v>24</v>
      </c>
      <c r="F561" s="54" t="s">
        <v>5</v>
      </c>
      <c r="G561" s="177"/>
      <c r="H561" s="177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</row>
    <row r="562" spans="1:19" ht="24" x14ac:dyDescent="0.25">
      <c r="A562" s="184" t="s">
        <v>212</v>
      </c>
      <c r="B562" s="63" t="s">
        <v>199</v>
      </c>
      <c r="C562" s="8">
        <v>88</v>
      </c>
      <c r="D562" s="2">
        <v>0.17995910020449898</v>
      </c>
      <c r="E562" s="8">
        <v>96</v>
      </c>
      <c r="F562" s="2">
        <v>0.18786692759295498</v>
      </c>
      <c r="G562" s="153">
        <v>184</v>
      </c>
      <c r="H562" s="2">
        <v>0.184</v>
      </c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</row>
    <row r="563" spans="1:19" x14ac:dyDescent="0.25">
      <c r="A563" s="185"/>
      <c r="B563" s="63" t="s">
        <v>200</v>
      </c>
      <c r="C563" s="8">
        <v>220</v>
      </c>
      <c r="D563" s="2">
        <v>0.44989775051124742</v>
      </c>
      <c r="E563" s="8">
        <v>229</v>
      </c>
      <c r="F563" s="2">
        <v>0.44814090019569469</v>
      </c>
      <c r="G563" s="153">
        <v>449</v>
      </c>
      <c r="H563" s="2">
        <v>0.44900000000000001</v>
      </c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</row>
    <row r="564" spans="1:19" x14ac:dyDescent="0.25">
      <c r="A564" s="185"/>
      <c r="B564" s="63" t="s">
        <v>201</v>
      </c>
      <c r="C564" s="8">
        <v>102</v>
      </c>
      <c r="D564" s="2">
        <v>0.20858895705521471</v>
      </c>
      <c r="E564" s="8">
        <v>94</v>
      </c>
      <c r="F564" s="2">
        <v>0.18395303326810175</v>
      </c>
      <c r="G564" s="153">
        <v>196</v>
      </c>
      <c r="H564" s="2">
        <v>0.19600000000000001</v>
      </c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</row>
    <row r="565" spans="1:19" x14ac:dyDescent="0.25">
      <c r="A565" s="185"/>
      <c r="B565" s="63" t="s">
        <v>202</v>
      </c>
      <c r="C565" s="8">
        <v>51</v>
      </c>
      <c r="D565" s="2">
        <v>0.10429447852760736</v>
      </c>
      <c r="E565" s="8">
        <v>44</v>
      </c>
      <c r="F565" s="2">
        <v>8.6105675146771032E-2</v>
      </c>
      <c r="G565" s="153">
        <v>95</v>
      </c>
      <c r="H565" s="2">
        <v>9.5000000000000001E-2</v>
      </c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</row>
    <row r="566" spans="1:19" x14ac:dyDescent="0.25">
      <c r="A566" s="185"/>
      <c r="B566" s="63" t="s">
        <v>203</v>
      </c>
      <c r="C566" s="8"/>
      <c r="D566" s="2">
        <v>0</v>
      </c>
      <c r="E566" s="8"/>
      <c r="F566" s="2">
        <v>0</v>
      </c>
      <c r="G566" s="153">
        <v>0</v>
      </c>
      <c r="H566" s="2">
        <v>0</v>
      </c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</row>
    <row r="567" spans="1:19" x14ac:dyDescent="0.25">
      <c r="A567" s="185"/>
      <c r="B567" s="63" t="s">
        <v>35</v>
      </c>
      <c r="C567" s="8">
        <v>28</v>
      </c>
      <c r="D567" s="2">
        <v>5.7259713701431493E-2</v>
      </c>
      <c r="E567" s="8">
        <v>48</v>
      </c>
      <c r="F567" s="2">
        <v>9.393346379647749E-2</v>
      </c>
      <c r="G567" s="153">
        <v>76</v>
      </c>
      <c r="H567" s="2">
        <v>7.5999999999999998E-2</v>
      </c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</row>
    <row r="568" spans="1:19" x14ac:dyDescent="0.25">
      <c r="A568" s="165" t="s">
        <v>0</v>
      </c>
      <c r="B568" s="186"/>
      <c r="C568" s="8">
        <v>489</v>
      </c>
      <c r="D568" s="2">
        <v>1</v>
      </c>
      <c r="E568" s="8">
        <v>511</v>
      </c>
      <c r="F568" s="2">
        <v>1</v>
      </c>
      <c r="G568" s="153">
        <v>1000</v>
      </c>
      <c r="H568" s="2">
        <v>1</v>
      </c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</row>
    <row r="569" spans="1:19" x14ac:dyDescent="0.25">
      <c r="A569" s="9"/>
      <c r="B569" s="9"/>
      <c r="C569" s="52"/>
      <c r="D569" s="11"/>
      <c r="E569" s="52"/>
      <c r="F569" s="11"/>
      <c r="G569" s="53"/>
      <c r="H569" s="11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</row>
    <row r="570" spans="1:19" x14ac:dyDescent="0.25">
      <c r="A570" s="9"/>
      <c r="B570" s="9"/>
      <c r="C570" s="52"/>
      <c r="D570" s="11"/>
      <c r="E570" s="52"/>
      <c r="F570" s="11"/>
      <c r="G570" s="53"/>
      <c r="H570" s="11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</row>
    <row r="571" spans="1:19" x14ac:dyDescent="0.25">
      <c r="A571" s="168"/>
      <c r="B571" s="187"/>
      <c r="C571" s="177" t="s">
        <v>4</v>
      </c>
      <c r="D571" s="177"/>
      <c r="E571" s="177"/>
      <c r="F571" s="177"/>
      <c r="G571" s="177" t="s">
        <v>0</v>
      </c>
      <c r="H571" s="177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</row>
    <row r="572" spans="1:19" x14ac:dyDescent="0.25">
      <c r="A572" s="170"/>
      <c r="B572" s="188"/>
      <c r="C572" s="177" t="s">
        <v>19</v>
      </c>
      <c r="D572" s="177"/>
      <c r="E572" s="177" t="s">
        <v>20</v>
      </c>
      <c r="F572" s="177"/>
      <c r="G572" s="177" t="s">
        <v>24</v>
      </c>
      <c r="H572" s="177" t="s">
        <v>5</v>
      </c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</row>
    <row r="573" spans="1:19" x14ac:dyDescent="0.25">
      <c r="A573" s="172"/>
      <c r="B573" s="189"/>
      <c r="C573" s="54" t="s">
        <v>24</v>
      </c>
      <c r="D573" s="54" t="s">
        <v>5</v>
      </c>
      <c r="E573" s="54" t="s">
        <v>24</v>
      </c>
      <c r="F573" s="54" t="s">
        <v>5</v>
      </c>
      <c r="G573" s="177"/>
      <c r="H573" s="177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</row>
    <row r="574" spans="1:19" ht="24" x14ac:dyDescent="0.25">
      <c r="A574" s="184" t="s">
        <v>213</v>
      </c>
      <c r="B574" s="63" t="s">
        <v>199</v>
      </c>
      <c r="C574" s="8">
        <v>166</v>
      </c>
      <c r="D574" s="2">
        <v>0.33946830265848671</v>
      </c>
      <c r="E574" s="8">
        <v>169</v>
      </c>
      <c r="F574" s="2">
        <v>0.33072407045009783</v>
      </c>
      <c r="G574" s="153">
        <v>335</v>
      </c>
      <c r="H574" s="2">
        <v>0.33500000000000002</v>
      </c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</row>
    <row r="575" spans="1:19" x14ac:dyDescent="0.25">
      <c r="A575" s="185"/>
      <c r="B575" s="63" t="s">
        <v>200</v>
      </c>
      <c r="C575" s="8">
        <v>148</v>
      </c>
      <c r="D575" s="2">
        <v>0.30265848670756645</v>
      </c>
      <c r="E575" s="8">
        <v>156</v>
      </c>
      <c r="F575" s="2">
        <v>0.30528375733855184</v>
      </c>
      <c r="G575" s="153">
        <v>304</v>
      </c>
      <c r="H575" s="2">
        <v>0.30399999999999999</v>
      </c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</row>
    <row r="576" spans="1:19" x14ac:dyDescent="0.25">
      <c r="A576" s="185"/>
      <c r="B576" s="63" t="s">
        <v>201</v>
      </c>
      <c r="C576" s="8">
        <v>86</v>
      </c>
      <c r="D576" s="2">
        <v>0.17586912065439672</v>
      </c>
      <c r="E576" s="8">
        <v>75</v>
      </c>
      <c r="F576" s="2">
        <v>0.14677103718199608</v>
      </c>
      <c r="G576" s="153">
        <v>161</v>
      </c>
      <c r="H576" s="2">
        <v>0.161</v>
      </c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</row>
    <row r="577" spans="1:19" x14ac:dyDescent="0.25">
      <c r="A577" s="185"/>
      <c r="B577" s="63" t="s">
        <v>202</v>
      </c>
      <c r="C577" s="8">
        <v>46</v>
      </c>
      <c r="D577" s="2">
        <v>9.4069529652351741E-2</v>
      </c>
      <c r="E577" s="8">
        <v>38</v>
      </c>
      <c r="F577" s="2">
        <v>7.4363992172211346E-2</v>
      </c>
      <c r="G577" s="153">
        <v>84</v>
      </c>
      <c r="H577" s="2">
        <v>8.4000000000000005E-2</v>
      </c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</row>
    <row r="578" spans="1:19" x14ac:dyDescent="0.25">
      <c r="A578" s="185"/>
      <c r="B578" s="63" t="s">
        <v>203</v>
      </c>
      <c r="C578" s="8">
        <v>7</v>
      </c>
      <c r="D578" s="2">
        <v>1.4314928425357873E-2</v>
      </c>
      <c r="E578" s="8">
        <v>9</v>
      </c>
      <c r="F578" s="2">
        <v>1.7612524461839529E-2</v>
      </c>
      <c r="G578" s="153">
        <v>16</v>
      </c>
      <c r="H578" s="2">
        <v>1.6E-2</v>
      </c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</row>
    <row r="579" spans="1:19" x14ac:dyDescent="0.25">
      <c r="A579" s="185"/>
      <c r="B579" s="63" t="s">
        <v>35</v>
      </c>
      <c r="C579" s="8">
        <v>36</v>
      </c>
      <c r="D579" s="2">
        <v>7.3619631901840496E-2</v>
      </c>
      <c r="E579" s="8">
        <v>64</v>
      </c>
      <c r="F579" s="2">
        <v>0.12524461839530332</v>
      </c>
      <c r="G579" s="153">
        <v>100</v>
      </c>
      <c r="H579" s="2">
        <v>0.1</v>
      </c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</row>
    <row r="580" spans="1:19" x14ac:dyDescent="0.25">
      <c r="A580" s="165" t="s">
        <v>0</v>
      </c>
      <c r="B580" s="186"/>
      <c r="C580" s="8">
        <v>489</v>
      </c>
      <c r="D580" s="2">
        <v>1</v>
      </c>
      <c r="E580" s="8">
        <v>511</v>
      </c>
      <c r="F580" s="2">
        <v>1</v>
      </c>
      <c r="G580" s="153">
        <v>1000</v>
      </c>
      <c r="H580" s="2">
        <v>1</v>
      </c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</row>
    <row r="581" spans="1:19" x14ac:dyDescent="0.25">
      <c r="A581" s="9"/>
      <c r="B581" s="9"/>
      <c r="C581" s="52"/>
      <c r="D581" s="11"/>
      <c r="E581" s="52"/>
      <c r="F581" s="11"/>
      <c r="G581" s="53"/>
      <c r="H581" s="11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</row>
    <row r="582" spans="1:19" x14ac:dyDescent="0.25">
      <c r="A582" s="9"/>
      <c r="B582" s="9"/>
      <c r="C582" s="52"/>
      <c r="D582" s="11"/>
      <c r="E582" s="52"/>
      <c r="F582" s="11"/>
      <c r="G582" s="53"/>
      <c r="H582" s="11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</row>
    <row r="583" spans="1:19" x14ac:dyDescent="0.25">
      <c r="A583" s="168"/>
      <c r="B583" s="187"/>
      <c r="C583" s="177" t="s">
        <v>4</v>
      </c>
      <c r="D583" s="177"/>
      <c r="E583" s="177"/>
      <c r="F583" s="177"/>
      <c r="G583" s="177" t="s">
        <v>0</v>
      </c>
      <c r="H583" s="177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</row>
    <row r="584" spans="1:19" x14ac:dyDescent="0.25">
      <c r="A584" s="170"/>
      <c r="B584" s="188"/>
      <c r="C584" s="177" t="s">
        <v>19</v>
      </c>
      <c r="D584" s="177"/>
      <c r="E584" s="177" t="s">
        <v>20</v>
      </c>
      <c r="F584" s="177"/>
      <c r="G584" s="177" t="s">
        <v>24</v>
      </c>
      <c r="H584" s="177" t="s">
        <v>5</v>
      </c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</row>
    <row r="585" spans="1:19" x14ac:dyDescent="0.25">
      <c r="A585" s="172"/>
      <c r="B585" s="189"/>
      <c r="C585" s="54" t="s">
        <v>24</v>
      </c>
      <c r="D585" s="54" t="s">
        <v>5</v>
      </c>
      <c r="E585" s="54" t="s">
        <v>24</v>
      </c>
      <c r="F585" s="54" t="s">
        <v>5</v>
      </c>
      <c r="G585" s="177"/>
      <c r="H585" s="177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</row>
    <row r="586" spans="1:19" ht="24" x14ac:dyDescent="0.25">
      <c r="A586" s="184" t="s">
        <v>214</v>
      </c>
      <c r="B586" s="63" t="s">
        <v>199</v>
      </c>
      <c r="C586" s="8">
        <v>138</v>
      </c>
      <c r="D586" s="2">
        <v>0.2822085889570552</v>
      </c>
      <c r="E586" s="8">
        <v>134</v>
      </c>
      <c r="F586" s="2">
        <v>0.26223091976516633</v>
      </c>
      <c r="G586" s="153">
        <v>272</v>
      </c>
      <c r="H586" s="2">
        <v>0.27200000000000002</v>
      </c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</row>
    <row r="587" spans="1:19" x14ac:dyDescent="0.25">
      <c r="A587" s="185"/>
      <c r="B587" s="63" t="s">
        <v>200</v>
      </c>
      <c r="C587" s="8">
        <v>119</v>
      </c>
      <c r="D587" s="2">
        <v>0.24335378323108384</v>
      </c>
      <c r="E587" s="8">
        <v>115</v>
      </c>
      <c r="F587" s="2">
        <v>0.22504892367906065</v>
      </c>
      <c r="G587" s="153">
        <v>234</v>
      </c>
      <c r="H587" s="2">
        <v>0.23400000000000001</v>
      </c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</row>
    <row r="588" spans="1:19" x14ac:dyDescent="0.25">
      <c r="A588" s="185"/>
      <c r="B588" s="63" t="s">
        <v>201</v>
      </c>
      <c r="C588" s="8">
        <v>108</v>
      </c>
      <c r="D588" s="2">
        <v>0.22085889570552147</v>
      </c>
      <c r="E588" s="8">
        <v>110</v>
      </c>
      <c r="F588" s="2">
        <v>0.21526418786692758</v>
      </c>
      <c r="G588" s="153">
        <v>218</v>
      </c>
      <c r="H588" s="2">
        <v>0.218</v>
      </c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</row>
    <row r="589" spans="1:19" x14ac:dyDescent="0.25">
      <c r="A589" s="185"/>
      <c r="B589" s="63" t="s">
        <v>202</v>
      </c>
      <c r="C589" s="8">
        <v>78</v>
      </c>
      <c r="D589" s="2">
        <v>0.15950920245398773</v>
      </c>
      <c r="E589" s="8">
        <v>81</v>
      </c>
      <c r="F589" s="2">
        <v>0.15851272015655576</v>
      </c>
      <c r="G589" s="153">
        <v>159</v>
      </c>
      <c r="H589" s="2">
        <v>0.159</v>
      </c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</row>
    <row r="590" spans="1:19" x14ac:dyDescent="0.25">
      <c r="A590" s="185"/>
      <c r="B590" s="63" t="s">
        <v>203</v>
      </c>
      <c r="C590" s="8">
        <v>35</v>
      </c>
      <c r="D590" s="2">
        <v>7.1574642126789365E-2</v>
      </c>
      <c r="E590" s="8">
        <v>31</v>
      </c>
      <c r="F590" s="2">
        <v>6.0665362035225046E-2</v>
      </c>
      <c r="G590" s="153">
        <v>66</v>
      </c>
      <c r="H590" s="2">
        <v>6.6000000000000003E-2</v>
      </c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</row>
    <row r="591" spans="1:19" x14ac:dyDescent="0.25">
      <c r="A591" s="185"/>
      <c r="B591" s="63" t="s">
        <v>35</v>
      </c>
      <c r="C591" s="8">
        <v>11</v>
      </c>
      <c r="D591" s="2">
        <v>2.2494887525562373E-2</v>
      </c>
      <c r="E591" s="8">
        <v>40</v>
      </c>
      <c r="F591" s="2">
        <v>7.8277886497064575E-2</v>
      </c>
      <c r="G591" s="153">
        <v>51</v>
      </c>
      <c r="H591" s="2">
        <v>5.0999999999999997E-2</v>
      </c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</row>
    <row r="592" spans="1:19" x14ac:dyDescent="0.25">
      <c r="A592" s="165" t="s">
        <v>0</v>
      </c>
      <c r="B592" s="186"/>
      <c r="C592" s="8">
        <v>489</v>
      </c>
      <c r="D592" s="2">
        <v>1</v>
      </c>
      <c r="E592" s="8">
        <v>511</v>
      </c>
      <c r="F592" s="2">
        <v>1</v>
      </c>
      <c r="G592" s="153">
        <v>1000</v>
      </c>
      <c r="H592" s="2">
        <v>1</v>
      </c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</row>
    <row r="593" spans="1:19" x14ac:dyDescent="0.25">
      <c r="A593" s="9"/>
      <c r="B593" s="9"/>
      <c r="C593" s="52"/>
      <c r="D593" s="11"/>
      <c r="E593" s="52"/>
      <c r="F593" s="11"/>
      <c r="G593" s="53"/>
      <c r="H593" s="11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</row>
    <row r="594" spans="1:19" x14ac:dyDescent="0.25">
      <c r="A594" s="9"/>
      <c r="B594" s="9"/>
      <c r="C594" s="52"/>
      <c r="D594" s="11"/>
      <c r="E594" s="52"/>
      <c r="F594" s="11"/>
      <c r="G594" s="53"/>
      <c r="H594" s="11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</row>
    <row r="595" spans="1:19" x14ac:dyDescent="0.25">
      <c r="A595" s="168"/>
      <c r="B595" s="187"/>
      <c r="C595" s="177" t="s">
        <v>4</v>
      </c>
      <c r="D595" s="177"/>
      <c r="E595" s="177"/>
      <c r="F595" s="177"/>
      <c r="G595" s="177" t="s">
        <v>0</v>
      </c>
      <c r="H595" s="177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</row>
    <row r="596" spans="1:19" x14ac:dyDescent="0.25">
      <c r="A596" s="170"/>
      <c r="B596" s="188"/>
      <c r="C596" s="177" t="s">
        <v>19</v>
      </c>
      <c r="D596" s="177"/>
      <c r="E596" s="177" t="s">
        <v>20</v>
      </c>
      <c r="F596" s="177"/>
      <c r="G596" s="177" t="s">
        <v>24</v>
      </c>
      <c r="H596" s="177" t="s">
        <v>5</v>
      </c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</row>
    <row r="597" spans="1:19" x14ac:dyDescent="0.25">
      <c r="A597" s="172"/>
      <c r="B597" s="189"/>
      <c r="C597" s="54" t="s">
        <v>24</v>
      </c>
      <c r="D597" s="54" t="s">
        <v>5</v>
      </c>
      <c r="E597" s="54" t="s">
        <v>24</v>
      </c>
      <c r="F597" s="54" t="s">
        <v>5</v>
      </c>
      <c r="G597" s="177"/>
      <c r="H597" s="177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</row>
    <row r="598" spans="1:19" ht="24" x14ac:dyDescent="0.25">
      <c r="A598" s="184" t="s">
        <v>215</v>
      </c>
      <c r="B598" s="63" t="s">
        <v>199</v>
      </c>
      <c r="C598" s="8">
        <v>42</v>
      </c>
      <c r="D598" s="2">
        <v>8.5889570552147243E-2</v>
      </c>
      <c r="E598" s="8">
        <v>34</v>
      </c>
      <c r="F598" s="2">
        <v>6.6536203522504889E-2</v>
      </c>
      <c r="G598" s="153">
        <v>76</v>
      </c>
      <c r="H598" s="2">
        <v>7.5999999999999998E-2</v>
      </c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</row>
    <row r="599" spans="1:19" x14ac:dyDescent="0.25">
      <c r="A599" s="185"/>
      <c r="B599" s="63" t="s">
        <v>200</v>
      </c>
      <c r="C599" s="8">
        <v>67</v>
      </c>
      <c r="D599" s="2">
        <v>0.13701431492842536</v>
      </c>
      <c r="E599" s="8">
        <v>59</v>
      </c>
      <c r="F599" s="2">
        <v>0.11545988258317025</v>
      </c>
      <c r="G599" s="153">
        <v>126</v>
      </c>
      <c r="H599" s="2">
        <v>0.126</v>
      </c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</row>
    <row r="600" spans="1:19" x14ac:dyDescent="0.25">
      <c r="A600" s="185"/>
      <c r="B600" s="63" t="s">
        <v>201</v>
      </c>
      <c r="C600" s="8">
        <v>215</v>
      </c>
      <c r="D600" s="2">
        <v>0.43967280163599182</v>
      </c>
      <c r="E600" s="8">
        <v>222</v>
      </c>
      <c r="F600" s="2">
        <v>0.43444227005870839</v>
      </c>
      <c r="G600" s="153">
        <v>437</v>
      </c>
      <c r="H600" s="2">
        <v>0.437</v>
      </c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</row>
    <row r="601" spans="1:19" x14ac:dyDescent="0.25">
      <c r="A601" s="185"/>
      <c r="B601" s="63" t="s">
        <v>202</v>
      </c>
      <c r="C601" s="8">
        <v>135</v>
      </c>
      <c r="D601" s="2">
        <v>0.27607361963190186</v>
      </c>
      <c r="E601" s="8">
        <v>147</v>
      </c>
      <c r="F601" s="2">
        <v>0.28767123287671231</v>
      </c>
      <c r="G601" s="153">
        <v>282</v>
      </c>
      <c r="H601" s="2">
        <v>0.28199999999999997</v>
      </c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</row>
    <row r="602" spans="1:19" x14ac:dyDescent="0.25">
      <c r="A602" s="185"/>
      <c r="B602" s="63" t="s">
        <v>203</v>
      </c>
      <c r="C602" s="8">
        <v>2</v>
      </c>
      <c r="D602" s="2">
        <v>4.0899795501022499E-3</v>
      </c>
      <c r="E602" s="8"/>
      <c r="F602" s="2">
        <v>0</v>
      </c>
      <c r="G602" s="153">
        <v>2</v>
      </c>
      <c r="H602" s="2">
        <v>2E-3</v>
      </c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</row>
    <row r="603" spans="1:19" x14ac:dyDescent="0.25">
      <c r="A603" s="185"/>
      <c r="B603" s="63" t="s">
        <v>35</v>
      </c>
      <c r="C603" s="8">
        <v>28</v>
      </c>
      <c r="D603" s="2">
        <v>5.7259713701431493E-2</v>
      </c>
      <c r="E603" s="8">
        <v>49</v>
      </c>
      <c r="F603" s="2">
        <v>9.5890410958904104E-2</v>
      </c>
      <c r="G603" s="153">
        <v>77</v>
      </c>
      <c r="H603" s="2">
        <v>7.6999999999999999E-2</v>
      </c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</row>
    <row r="604" spans="1:19" x14ac:dyDescent="0.25">
      <c r="A604" s="165" t="s">
        <v>0</v>
      </c>
      <c r="B604" s="186"/>
      <c r="C604" s="8">
        <v>489</v>
      </c>
      <c r="D604" s="2">
        <v>1</v>
      </c>
      <c r="E604" s="8">
        <v>511</v>
      </c>
      <c r="F604" s="2">
        <v>1</v>
      </c>
      <c r="G604" s="153">
        <v>1000</v>
      </c>
      <c r="H604" s="2">
        <v>1</v>
      </c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</row>
    <row r="605" spans="1:19" x14ac:dyDescent="0.2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</row>
    <row r="606" spans="1:19" x14ac:dyDescent="0.2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</row>
    <row r="607" spans="1:19" x14ac:dyDescent="0.25">
      <c r="A607" s="168"/>
      <c r="B607" s="187"/>
      <c r="C607" s="177" t="s">
        <v>4</v>
      </c>
      <c r="D607" s="177"/>
      <c r="E607" s="177"/>
      <c r="F607" s="177"/>
      <c r="G607" s="177" t="s">
        <v>0</v>
      </c>
      <c r="H607" s="177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</row>
    <row r="608" spans="1:19" x14ac:dyDescent="0.25">
      <c r="A608" s="170"/>
      <c r="B608" s="188"/>
      <c r="C608" s="177" t="s">
        <v>19</v>
      </c>
      <c r="D608" s="177"/>
      <c r="E608" s="177" t="s">
        <v>20</v>
      </c>
      <c r="F608" s="177"/>
      <c r="G608" s="177" t="s">
        <v>24</v>
      </c>
      <c r="H608" s="177" t="s">
        <v>5</v>
      </c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</row>
    <row r="609" spans="1:19" x14ac:dyDescent="0.25">
      <c r="A609" s="172"/>
      <c r="B609" s="189"/>
      <c r="C609" s="54" t="s">
        <v>24</v>
      </c>
      <c r="D609" s="54" t="s">
        <v>5</v>
      </c>
      <c r="E609" s="54" t="s">
        <v>24</v>
      </c>
      <c r="F609" s="54" t="s">
        <v>5</v>
      </c>
      <c r="G609" s="177"/>
      <c r="H609" s="177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</row>
    <row r="610" spans="1:19" ht="24" x14ac:dyDescent="0.25">
      <c r="A610" s="184" t="s">
        <v>216</v>
      </c>
      <c r="B610" s="63" t="s">
        <v>199</v>
      </c>
      <c r="C610" s="8">
        <v>48</v>
      </c>
      <c r="D610" s="2">
        <v>9.815950920245399E-2</v>
      </c>
      <c r="E610" s="8">
        <v>55</v>
      </c>
      <c r="F610" s="2">
        <v>0.10763209393346379</v>
      </c>
      <c r="G610" s="153">
        <v>103</v>
      </c>
      <c r="H610" s="2">
        <v>0.10299999999999999</v>
      </c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</row>
    <row r="611" spans="1:19" x14ac:dyDescent="0.25">
      <c r="A611" s="185"/>
      <c r="B611" s="63" t="s">
        <v>200</v>
      </c>
      <c r="C611" s="8">
        <v>79</v>
      </c>
      <c r="D611" s="2">
        <v>0.16155419222903886</v>
      </c>
      <c r="E611" s="8">
        <v>87</v>
      </c>
      <c r="F611" s="2">
        <v>0.17025440313111545</v>
      </c>
      <c r="G611" s="153">
        <v>166</v>
      </c>
      <c r="H611" s="2">
        <v>0.16600000000000001</v>
      </c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</row>
    <row r="612" spans="1:19" x14ac:dyDescent="0.25">
      <c r="A612" s="185"/>
      <c r="B612" s="63" t="s">
        <v>201</v>
      </c>
      <c r="C612" s="8">
        <v>149</v>
      </c>
      <c r="D612" s="2">
        <v>0.30470347648261759</v>
      </c>
      <c r="E612" s="8">
        <v>141</v>
      </c>
      <c r="F612" s="2">
        <v>0.27592954990215263</v>
      </c>
      <c r="G612" s="153">
        <v>290</v>
      </c>
      <c r="H612" s="2">
        <v>0.28999999999999998</v>
      </c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</row>
    <row r="613" spans="1:19" x14ac:dyDescent="0.25">
      <c r="A613" s="185"/>
      <c r="B613" s="63" t="s">
        <v>202</v>
      </c>
      <c r="C613" s="8">
        <v>77</v>
      </c>
      <c r="D613" s="2">
        <v>0.15746421267893659</v>
      </c>
      <c r="E613" s="8">
        <v>72</v>
      </c>
      <c r="F613" s="2">
        <v>0.14090019569471623</v>
      </c>
      <c r="G613" s="153">
        <v>149</v>
      </c>
      <c r="H613" s="2">
        <v>0.14899999999999999</v>
      </c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</row>
    <row r="614" spans="1:19" x14ac:dyDescent="0.25">
      <c r="A614" s="185"/>
      <c r="B614" s="63" t="s">
        <v>203</v>
      </c>
      <c r="C614" s="8">
        <v>98</v>
      </c>
      <c r="D614" s="2">
        <v>0.20040899795501022</v>
      </c>
      <c r="E614" s="8">
        <v>90</v>
      </c>
      <c r="F614" s="2">
        <v>0.17612524461839529</v>
      </c>
      <c r="G614" s="153">
        <v>188</v>
      </c>
      <c r="H614" s="2">
        <v>0.188</v>
      </c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</row>
    <row r="615" spans="1:19" x14ac:dyDescent="0.25">
      <c r="A615" s="185"/>
      <c r="B615" s="63" t="s">
        <v>35</v>
      </c>
      <c r="C615" s="8">
        <v>38</v>
      </c>
      <c r="D615" s="2">
        <v>7.7709611451942745E-2</v>
      </c>
      <c r="E615" s="8">
        <v>66</v>
      </c>
      <c r="F615" s="2">
        <v>0.12915851272015655</v>
      </c>
      <c r="G615" s="153">
        <v>104</v>
      </c>
      <c r="H615" s="2">
        <v>0.104</v>
      </c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</row>
    <row r="616" spans="1:19" x14ac:dyDescent="0.25">
      <c r="A616" s="165" t="s">
        <v>0</v>
      </c>
      <c r="B616" s="186"/>
      <c r="C616" s="8">
        <v>489</v>
      </c>
      <c r="D616" s="2">
        <v>1</v>
      </c>
      <c r="E616" s="8">
        <v>511</v>
      </c>
      <c r="F616" s="2">
        <v>1</v>
      </c>
      <c r="G616" s="153">
        <v>1000</v>
      </c>
      <c r="H616" s="2">
        <v>1</v>
      </c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</row>
    <row r="617" spans="1:19" x14ac:dyDescent="0.2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</row>
    <row r="618" spans="1:19" x14ac:dyDescent="0.2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</row>
    <row r="619" spans="1:19" x14ac:dyDescent="0.25">
      <c r="A619" s="168"/>
      <c r="B619" s="187"/>
      <c r="C619" s="177" t="s">
        <v>4</v>
      </c>
      <c r="D619" s="177"/>
      <c r="E619" s="177"/>
      <c r="F619" s="177"/>
      <c r="G619" s="177" t="s">
        <v>0</v>
      </c>
      <c r="H619" s="177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</row>
    <row r="620" spans="1:19" x14ac:dyDescent="0.25">
      <c r="A620" s="170"/>
      <c r="B620" s="188"/>
      <c r="C620" s="177" t="s">
        <v>19</v>
      </c>
      <c r="D620" s="177"/>
      <c r="E620" s="177" t="s">
        <v>20</v>
      </c>
      <c r="F620" s="177"/>
      <c r="G620" s="177" t="s">
        <v>24</v>
      </c>
      <c r="H620" s="177" t="s">
        <v>5</v>
      </c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</row>
    <row r="621" spans="1:19" x14ac:dyDescent="0.25">
      <c r="A621" s="172"/>
      <c r="B621" s="189"/>
      <c r="C621" s="54" t="s">
        <v>24</v>
      </c>
      <c r="D621" s="54" t="s">
        <v>5</v>
      </c>
      <c r="E621" s="54" t="s">
        <v>24</v>
      </c>
      <c r="F621" s="54" t="s">
        <v>5</v>
      </c>
      <c r="G621" s="177"/>
      <c r="H621" s="177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</row>
    <row r="622" spans="1:19" ht="24" x14ac:dyDescent="0.25">
      <c r="A622" s="184" t="s">
        <v>240</v>
      </c>
      <c r="B622" s="63" t="s">
        <v>199</v>
      </c>
      <c r="C622" s="8">
        <v>114</v>
      </c>
      <c r="D622" s="2">
        <v>0.23312883435582821</v>
      </c>
      <c r="E622" s="8">
        <v>118</v>
      </c>
      <c r="F622" s="2">
        <v>0.2309197651663405</v>
      </c>
      <c r="G622" s="153">
        <v>232</v>
      </c>
      <c r="H622" s="2">
        <v>0.23200000000000001</v>
      </c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</row>
    <row r="623" spans="1:19" x14ac:dyDescent="0.25">
      <c r="A623" s="185"/>
      <c r="B623" s="63" t="s">
        <v>200</v>
      </c>
      <c r="C623" s="8">
        <v>158</v>
      </c>
      <c r="D623" s="2">
        <v>0.32310838445807771</v>
      </c>
      <c r="E623" s="8">
        <v>168</v>
      </c>
      <c r="F623" s="2">
        <v>0.32876712328767121</v>
      </c>
      <c r="G623" s="153">
        <v>326</v>
      </c>
      <c r="H623" s="2">
        <v>0.32600000000000001</v>
      </c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</row>
    <row r="624" spans="1:19" x14ac:dyDescent="0.25">
      <c r="A624" s="185"/>
      <c r="B624" s="63" t="s">
        <v>201</v>
      </c>
      <c r="C624" s="8">
        <v>71</v>
      </c>
      <c r="D624" s="2">
        <v>0.14519427402862986</v>
      </c>
      <c r="E624" s="8">
        <v>62</v>
      </c>
      <c r="F624" s="2">
        <v>0.12133072407045009</v>
      </c>
      <c r="G624" s="153">
        <v>133</v>
      </c>
      <c r="H624" s="2">
        <v>0.13300000000000001</v>
      </c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</row>
    <row r="625" spans="1:19" x14ac:dyDescent="0.25">
      <c r="A625" s="185"/>
      <c r="B625" s="63" t="s">
        <v>202</v>
      </c>
      <c r="C625" s="8">
        <v>44</v>
      </c>
      <c r="D625" s="2">
        <v>8.9979550102249492E-2</v>
      </c>
      <c r="E625" s="8">
        <v>36</v>
      </c>
      <c r="F625" s="2">
        <v>7.0450097847358117E-2</v>
      </c>
      <c r="G625" s="153">
        <v>80</v>
      </c>
      <c r="H625" s="2">
        <v>0.08</v>
      </c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</row>
    <row r="626" spans="1:19" x14ac:dyDescent="0.25">
      <c r="A626" s="185"/>
      <c r="B626" s="63" t="s">
        <v>203</v>
      </c>
      <c r="C626" s="8">
        <v>50</v>
      </c>
      <c r="D626" s="2">
        <v>0.10224948875255624</v>
      </c>
      <c r="E626" s="8">
        <v>55</v>
      </c>
      <c r="F626" s="2">
        <v>0.10763209393346379</v>
      </c>
      <c r="G626" s="153">
        <v>105</v>
      </c>
      <c r="H626" s="2">
        <v>0.105</v>
      </c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</row>
    <row r="627" spans="1:19" x14ac:dyDescent="0.25">
      <c r="A627" s="185"/>
      <c r="B627" s="63" t="s">
        <v>35</v>
      </c>
      <c r="C627" s="8">
        <v>52</v>
      </c>
      <c r="D627" s="2">
        <v>0.10633946830265849</v>
      </c>
      <c r="E627" s="8">
        <v>72</v>
      </c>
      <c r="F627" s="2">
        <v>0.14090019569471623</v>
      </c>
      <c r="G627" s="153">
        <v>124</v>
      </c>
      <c r="H627" s="2">
        <v>0.124</v>
      </c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</row>
    <row r="628" spans="1:19" x14ac:dyDescent="0.25">
      <c r="A628" s="165" t="s">
        <v>0</v>
      </c>
      <c r="B628" s="186"/>
      <c r="C628" s="8">
        <v>489</v>
      </c>
      <c r="D628" s="2">
        <v>1</v>
      </c>
      <c r="E628" s="8">
        <v>511</v>
      </c>
      <c r="F628" s="2">
        <v>1</v>
      </c>
      <c r="G628" s="153">
        <v>1000</v>
      </c>
      <c r="H628" s="2">
        <v>1</v>
      </c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</row>
    <row r="629" spans="1:19" x14ac:dyDescent="0.25">
      <c r="A629" s="44"/>
      <c r="B629" s="44"/>
      <c r="C629" s="163"/>
      <c r="D629" s="163"/>
      <c r="E629" s="163"/>
      <c r="F629" s="163"/>
      <c r="G629" s="163"/>
      <c r="H629" s="163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</row>
    <row r="630" spans="1:19" x14ac:dyDescent="0.2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</row>
    <row r="631" spans="1:19" x14ac:dyDescent="0.25">
      <c r="A631" s="168"/>
      <c r="B631" s="187"/>
      <c r="C631" s="177" t="s">
        <v>4</v>
      </c>
      <c r="D631" s="177"/>
      <c r="E631" s="177"/>
      <c r="F631" s="177"/>
      <c r="G631" s="177" t="s">
        <v>0</v>
      </c>
      <c r="H631" s="177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</row>
    <row r="632" spans="1:19" x14ac:dyDescent="0.25">
      <c r="A632" s="170"/>
      <c r="B632" s="188"/>
      <c r="C632" s="177" t="s">
        <v>19</v>
      </c>
      <c r="D632" s="177"/>
      <c r="E632" s="177" t="s">
        <v>20</v>
      </c>
      <c r="F632" s="177"/>
      <c r="G632" s="177" t="s">
        <v>24</v>
      </c>
      <c r="H632" s="177" t="s">
        <v>5</v>
      </c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</row>
    <row r="633" spans="1:19" x14ac:dyDescent="0.25">
      <c r="A633" s="172"/>
      <c r="B633" s="189"/>
      <c r="C633" s="54" t="s">
        <v>24</v>
      </c>
      <c r="D633" s="54" t="s">
        <v>5</v>
      </c>
      <c r="E633" s="54" t="s">
        <v>24</v>
      </c>
      <c r="F633" s="54" t="s">
        <v>5</v>
      </c>
      <c r="G633" s="177"/>
      <c r="H633" s="177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</row>
    <row r="634" spans="1:19" ht="24" x14ac:dyDescent="0.25">
      <c r="A634" s="184" t="s">
        <v>241</v>
      </c>
      <c r="B634" s="63" t="s">
        <v>199</v>
      </c>
      <c r="C634" s="8">
        <v>99</v>
      </c>
      <c r="D634" s="2">
        <v>0.20245398773006135</v>
      </c>
      <c r="E634" s="8">
        <v>104</v>
      </c>
      <c r="F634" s="2">
        <v>0.20352250489236789</v>
      </c>
      <c r="G634" s="153">
        <v>203</v>
      </c>
      <c r="H634" s="2">
        <v>0.20300000000000001</v>
      </c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</row>
    <row r="635" spans="1:19" x14ac:dyDescent="0.25">
      <c r="A635" s="185"/>
      <c r="B635" s="63" t="s">
        <v>200</v>
      </c>
      <c r="C635" s="8">
        <v>175</v>
      </c>
      <c r="D635" s="2">
        <v>0.35787321063394684</v>
      </c>
      <c r="E635" s="8">
        <v>179</v>
      </c>
      <c r="F635" s="2">
        <v>0.35029354207436397</v>
      </c>
      <c r="G635" s="153">
        <v>354</v>
      </c>
      <c r="H635" s="2">
        <v>0.35399999999999998</v>
      </c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</row>
    <row r="636" spans="1:19" x14ac:dyDescent="0.25">
      <c r="A636" s="185"/>
      <c r="B636" s="63" t="s">
        <v>201</v>
      </c>
      <c r="C636" s="8">
        <v>69</v>
      </c>
      <c r="D636" s="2">
        <v>0.1411042944785276</v>
      </c>
      <c r="E636" s="8">
        <v>64</v>
      </c>
      <c r="F636" s="2">
        <v>0.12524461839530332</v>
      </c>
      <c r="G636" s="153">
        <v>133</v>
      </c>
      <c r="H636" s="2">
        <v>0.13300000000000001</v>
      </c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</row>
    <row r="637" spans="1:19" x14ac:dyDescent="0.25">
      <c r="A637" s="185"/>
      <c r="B637" s="63" t="s">
        <v>202</v>
      </c>
      <c r="C637" s="8">
        <v>43</v>
      </c>
      <c r="D637" s="2">
        <v>8.7934560327198361E-2</v>
      </c>
      <c r="E637" s="8">
        <v>37</v>
      </c>
      <c r="F637" s="2">
        <v>7.2407045009784732E-2</v>
      </c>
      <c r="G637" s="153">
        <v>80</v>
      </c>
      <c r="H637" s="2">
        <v>0.08</v>
      </c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</row>
    <row r="638" spans="1:19" x14ac:dyDescent="0.25">
      <c r="A638" s="185"/>
      <c r="B638" s="63" t="s">
        <v>203</v>
      </c>
      <c r="C638" s="8">
        <v>74</v>
      </c>
      <c r="D638" s="2">
        <v>0.15132924335378323</v>
      </c>
      <c r="E638" s="8">
        <v>84</v>
      </c>
      <c r="F638" s="2">
        <v>0.16438356164383561</v>
      </c>
      <c r="G638" s="153">
        <v>158</v>
      </c>
      <c r="H638" s="2">
        <v>0.158</v>
      </c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</row>
    <row r="639" spans="1:19" x14ac:dyDescent="0.25">
      <c r="A639" s="185"/>
      <c r="B639" s="63" t="s">
        <v>35</v>
      </c>
      <c r="C639" s="8">
        <v>29</v>
      </c>
      <c r="D639" s="2">
        <v>5.9304703476482618E-2</v>
      </c>
      <c r="E639" s="8">
        <v>43</v>
      </c>
      <c r="F639" s="2">
        <v>8.4148727984344418E-2</v>
      </c>
      <c r="G639" s="153">
        <v>72</v>
      </c>
      <c r="H639" s="2">
        <v>7.1999999999999995E-2</v>
      </c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</row>
    <row r="640" spans="1:19" x14ac:dyDescent="0.25">
      <c r="A640" s="165" t="s">
        <v>0</v>
      </c>
      <c r="B640" s="186"/>
      <c r="C640" s="8">
        <v>489</v>
      </c>
      <c r="D640" s="2">
        <v>1</v>
      </c>
      <c r="E640" s="8">
        <v>511</v>
      </c>
      <c r="F640" s="2">
        <v>1</v>
      </c>
      <c r="G640" s="153">
        <v>1000</v>
      </c>
      <c r="H640" s="2">
        <v>1</v>
      </c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</row>
    <row r="641" spans="1:19" x14ac:dyDescent="0.2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</row>
    <row r="642" spans="1:19" x14ac:dyDescent="0.2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</row>
    <row r="643" spans="1:19" x14ac:dyDescent="0.25">
      <c r="A643" s="168"/>
      <c r="B643" s="187"/>
      <c r="C643" s="177" t="s">
        <v>4</v>
      </c>
      <c r="D643" s="177"/>
      <c r="E643" s="177"/>
      <c r="F643" s="177"/>
      <c r="G643" s="177" t="s">
        <v>0</v>
      </c>
      <c r="H643" s="177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</row>
    <row r="644" spans="1:19" x14ac:dyDescent="0.25">
      <c r="A644" s="170"/>
      <c r="B644" s="188"/>
      <c r="C644" s="177" t="s">
        <v>19</v>
      </c>
      <c r="D644" s="177"/>
      <c r="E644" s="177" t="s">
        <v>20</v>
      </c>
      <c r="F644" s="177"/>
      <c r="G644" s="177" t="s">
        <v>24</v>
      </c>
      <c r="H644" s="177" t="s">
        <v>5</v>
      </c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</row>
    <row r="645" spans="1:19" x14ac:dyDescent="0.25">
      <c r="A645" s="172"/>
      <c r="B645" s="189"/>
      <c r="C645" s="54" t="s">
        <v>24</v>
      </c>
      <c r="D645" s="54" t="s">
        <v>5</v>
      </c>
      <c r="E645" s="54" t="s">
        <v>24</v>
      </c>
      <c r="F645" s="54" t="s">
        <v>5</v>
      </c>
      <c r="G645" s="177"/>
      <c r="H645" s="177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</row>
    <row r="646" spans="1:19" ht="24" x14ac:dyDescent="0.25">
      <c r="A646" s="184" t="s">
        <v>242</v>
      </c>
      <c r="B646" s="63" t="s">
        <v>199</v>
      </c>
      <c r="C646" s="8">
        <v>156</v>
      </c>
      <c r="D646" s="2">
        <v>0.31901840490797545</v>
      </c>
      <c r="E646" s="8">
        <v>160</v>
      </c>
      <c r="F646" s="2">
        <v>0.3131115459882583</v>
      </c>
      <c r="G646" s="153">
        <v>316</v>
      </c>
      <c r="H646" s="2">
        <v>0.316</v>
      </c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</row>
    <row r="647" spans="1:19" x14ac:dyDescent="0.25">
      <c r="A647" s="185"/>
      <c r="B647" s="63" t="s">
        <v>200</v>
      </c>
      <c r="C647" s="8">
        <v>182</v>
      </c>
      <c r="D647" s="2">
        <v>0.3721881390593047</v>
      </c>
      <c r="E647" s="8">
        <v>184</v>
      </c>
      <c r="F647" s="2">
        <v>0.36007827788649704</v>
      </c>
      <c r="G647" s="153">
        <v>366</v>
      </c>
      <c r="H647" s="2">
        <v>0.36599999999999999</v>
      </c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</row>
    <row r="648" spans="1:19" x14ac:dyDescent="0.25">
      <c r="A648" s="185"/>
      <c r="B648" s="63" t="s">
        <v>201</v>
      </c>
      <c r="C648" s="8">
        <v>84</v>
      </c>
      <c r="D648" s="2">
        <v>0.17177914110429449</v>
      </c>
      <c r="E648" s="8">
        <v>92</v>
      </c>
      <c r="F648" s="2">
        <v>0.18003913894324852</v>
      </c>
      <c r="G648" s="153">
        <v>176</v>
      </c>
      <c r="H648" s="2">
        <v>0.17599999999999999</v>
      </c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</row>
    <row r="649" spans="1:19" x14ac:dyDescent="0.25">
      <c r="A649" s="185"/>
      <c r="B649" s="63" t="s">
        <v>202</v>
      </c>
      <c r="C649" s="8">
        <v>38</v>
      </c>
      <c r="D649" s="2">
        <v>7.7709611451942745E-2</v>
      </c>
      <c r="E649" s="8">
        <v>36</v>
      </c>
      <c r="F649" s="2">
        <v>7.0450097847358117E-2</v>
      </c>
      <c r="G649" s="153">
        <v>74</v>
      </c>
      <c r="H649" s="2">
        <v>7.3999999999999996E-2</v>
      </c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</row>
    <row r="650" spans="1:19" x14ac:dyDescent="0.25">
      <c r="A650" s="185"/>
      <c r="B650" s="63" t="s">
        <v>203</v>
      </c>
      <c r="C650" s="8">
        <v>7</v>
      </c>
      <c r="D650" s="2">
        <v>1.4314928425357873E-2</v>
      </c>
      <c r="E650" s="8">
        <v>8</v>
      </c>
      <c r="F650" s="2">
        <v>1.5655577299412915E-2</v>
      </c>
      <c r="G650" s="153">
        <v>15</v>
      </c>
      <c r="H650" s="2">
        <v>1.4999999999999999E-2</v>
      </c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</row>
    <row r="651" spans="1:19" x14ac:dyDescent="0.25">
      <c r="A651" s="185"/>
      <c r="B651" s="63" t="s">
        <v>35</v>
      </c>
      <c r="C651" s="8">
        <v>22</v>
      </c>
      <c r="D651" s="2">
        <v>4.4989775051124746E-2</v>
      </c>
      <c r="E651" s="8">
        <v>31</v>
      </c>
      <c r="F651" s="2">
        <v>6.0665362035225046E-2</v>
      </c>
      <c r="G651" s="153">
        <v>53</v>
      </c>
      <c r="H651" s="2">
        <v>5.2999999999999999E-2</v>
      </c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</row>
    <row r="652" spans="1:19" x14ac:dyDescent="0.25">
      <c r="A652" s="165" t="s">
        <v>0</v>
      </c>
      <c r="B652" s="186"/>
      <c r="C652" s="8">
        <v>489</v>
      </c>
      <c r="D652" s="2">
        <v>1</v>
      </c>
      <c r="E652" s="8">
        <v>511</v>
      </c>
      <c r="F652" s="2">
        <v>1</v>
      </c>
      <c r="G652" s="153">
        <v>1000</v>
      </c>
      <c r="H652" s="2">
        <v>1</v>
      </c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</row>
    <row r="653" spans="1:19" x14ac:dyDescent="0.2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</row>
    <row r="654" spans="1:19" x14ac:dyDescent="0.2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</row>
    <row r="655" spans="1:19" x14ac:dyDescent="0.25">
      <c r="A655" s="168"/>
      <c r="B655" s="187"/>
      <c r="C655" s="177" t="s">
        <v>4</v>
      </c>
      <c r="D655" s="177"/>
      <c r="E655" s="177"/>
      <c r="F655" s="177"/>
      <c r="G655" s="177" t="s">
        <v>0</v>
      </c>
      <c r="H655" s="177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</row>
    <row r="656" spans="1:19" x14ac:dyDescent="0.25">
      <c r="A656" s="170"/>
      <c r="B656" s="188"/>
      <c r="C656" s="177" t="s">
        <v>19</v>
      </c>
      <c r="D656" s="177"/>
      <c r="E656" s="177" t="s">
        <v>20</v>
      </c>
      <c r="F656" s="177"/>
      <c r="G656" s="177" t="s">
        <v>24</v>
      </c>
      <c r="H656" s="177" t="s">
        <v>5</v>
      </c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</row>
    <row r="657" spans="1:19" x14ac:dyDescent="0.25">
      <c r="A657" s="172"/>
      <c r="B657" s="189"/>
      <c r="C657" s="54" t="s">
        <v>24</v>
      </c>
      <c r="D657" s="54" t="s">
        <v>5</v>
      </c>
      <c r="E657" s="54" t="s">
        <v>24</v>
      </c>
      <c r="F657" s="54" t="s">
        <v>5</v>
      </c>
      <c r="G657" s="177"/>
      <c r="H657" s="177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</row>
    <row r="658" spans="1:19" ht="24" x14ac:dyDescent="0.25">
      <c r="A658" s="184" t="s">
        <v>243</v>
      </c>
      <c r="B658" s="63" t="s">
        <v>199</v>
      </c>
      <c r="C658" s="8">
        <v>39</v>
      </c>
      <c r="D658" s="2">
        <v>7.9754601226993863E-2</v>
      </c>
      <c r="E658" s="8">
        <v>40</v>
      </c>
      <c r="F658" s="2">
        <v>7.8277886497064575E-2</v>
      </c>
      <c r="G658" s="153">
        <v>79</v>
      </c>
      <c r="H658" s="2">
        <v>7.9000000000000001E-2</v>
      </c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</row>
    <row r="659" spans="1:19" x14ac:dyDescent="0.25">
      <c r="A659" s="185"/>
      <c r="B659" s="63" t="s">
        <v>200</v>
      </c>
      <c r="C659" s="8">
        <v>65</v>
      </c>
      <c r="D659" s="2">
        <v>0.1329243353783231</v>
      </c>
      <c r="E659" s="8">
        <v>65</v>
      </c>
      <c r="F659" s="2">
        <v>0.12720156555772993</v>
      </c>
      <c r="G659" s="153">
        <v>130</v>
      </c>
      <c r="H659" s="2">
        <v>0.13</v>
      </c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</row>
    <row r="660" spans="1:19" x14ac:dyDescent="0.25">
      <c r="A660" s="185"/>
      <c r="B660" s="63" t="s">
        <v>201</v>
      </c>
      <c r="C660" s="8">
        <v>172</v>
      </c>
      <c r="D660" s="2">
        <v>0.35173824130879344</v>
      </c>
      <c r="E660" s="8">
        <v>165</v>
      </c>
      <c r="F660" s="2">
        <v>0.32289628180039137</v>
      </c>
      <c r="G660" s="153">
        <v>337</v>
      </c>
      <c r="H660" s="2">
        <v>0.33700000000000002</v>
      </c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</row>
    <row r="661" spans="1:19" x14ac:dyDescent="0.25">
      <c r="A661" s="185"/>
      <c r="B661" s="63" t="s">
        <v>202</v>
      </c>
      <c r="C661" s="8">
        <v>78</v>
      </c>
      <c r="D661" s="2">
        <v>0.15950920245398773</v>
      </c>
      <c r="E661" s="8">
        <v>85</v>
      </c>
      <c r="F661" s="2">
        <v>0.16634050880626222</v>
      </c>
      <c r="G661" s="153">
        <v>163</v>
      </c>
      <c r="H661" s="2">
        <v>0.16300000000000001</v>
      </c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</row>
    <row r="662" spans="1:19" x14ac:dyDescent="0.25">
      <c r="A662" s="185"/>
      <c r="B662" s="63" t="s">
        <v>203</v>
      </c>
      <c r="C662" s="8">
        <v>94</v>
      </c>
      <c r="D662" s="2">
        <v>0.19222903885480572</v>
      </c>
      <c r="E662" s="8">
        <v>103</v>
      </c>
      <c r="F662" s="2">
        <v>0.20156555772994128</v>
      </c>
      <c r="G662" s="153">
        <v>197</v>
      </c>
      <c r="H662" s="2">
        <v>0.19700000000000001</v>
      </c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</row>
    <row r="663" spans="1:19" x14ac:dyDescent="0.25">
      <c r="A663" s="185"/>
      <c r="B663" s="63" t="s">
        <v>35</v>
      </c>
      <c r="C663" s="8">
        <v>41</v>
      </c>
      <c r="D663" s="2">
        <v>8.3844580777096112E-2</v>
      </c>
      <c r="E663" s="8">
        <v>53</v>
      </c>
      <c r="F663" s="2">
        <v>0.10371819960861056</v>
      </c>
      <c r="G663" s="153">
        <v>94</v>
      </c>
      <c r="H663" s="2">
        <v>9.4E-2</v>
      </c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</row>
    <row r="664" spans="1:19" x14ac:dyDescent="0.25">
      <c r="A664" s="165" t="s">
        <v>0</v>
      </c>
      <c r="B664" s="186"/>
      <c r="C664" s="8">
        <v>489</v>
      </c>
      <c r="D664" s="2">
        <v>1</v>
      </c>
      <c r="E664" s="8">
        <v>511</v>
      </c>
      <c r="F664" s="2">
        <v>1</v>
      </c>
      <c r="G664" s="153">
        <v>1000</v>
      </c>
      <c r="H664" s="2">
        <v>1</v>
      </c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</row>
    <row r="665" spans="1:19" x14ac:dyDescent="0.2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</row>
    <row r="666" spans="1:19" x14ac:dyDescent="0.2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</row>
    <row r="667" spans="1:19" x14ac:dyDescent="0.25">
      <c r="A667" s="168"/>
      <c r="B667" s="187"/>
      <c r="C667" s="177" t="s">
        <v>4</v>
      </c>
      <c r="D667" s="177"/>
      <c r="E667" s="177"/>
      <c r="F667" s="177"/>
      <c r="G667" s="177" t="s">
        <v>0</v>
      </c>
      <c r="H667" s="177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</row>
    <row r="668" spans="1:19" x14ac:dyDescent="0.25">
      <c r="A668" s="170"/>
      <c r="B668" s="188"/>
      <c r="C668" s="177" t="s">
        <v>19</v>
      </c>
      <c r="D668" s="177"/>
      <c r="E668" s="177" t="s">
        <v>20</v>
      </c>
      <c r="F668" s="177"/>
      <c r="G668" s="177" t="s">
        <v>24</v>
      </c>
      <c r="H668" s="177" t="s">
        <v>5</v>
      </c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</row>
    <row r="669" spans="1:19" x14ac:dyDescent="0.25">
      <c r="A669" s="172"/>
      <c r="B669" s="189"/>
      <c r="C669" s="54" t="s">
        <v>24</v>
      </c>
      <c r="D669" s="54" t="s">
        <v>5</v>
      </c>
      <c r="E669" s="54" t="s">
        <v>24</v>
      </c>
      <c r="F669" s="54" t="s">
        <v>5</v>
      </c>
      <c r="G669" s="177"/>
      <c r="H669" s="177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</row>
    <row r="670" spans="1:19" ht="24" x14ac:dyDescent="0.25">
      <c r="A670" s="184" t="s">
        <v>244</v>
      </c>
      <c r="B670" s="63" t="s">
        <v>199</v>
      </c>
      <c r="C670" s="8">
        <v>44</v>
      </c>
      <c r="D670" s="2">
        <v>8.9979550102249492E-2</v>
      </c>
      <c r="E670" s="8">
        <v>37</v>
      </c>
      <c r="F670" s="2">
        <v>7.2407045009784732E-2</v>
      </c>
      <c r="G670" s="153">
        <v>81</v>
      </c>
      <c r="H670" s="2">
        <v>8.1000000000000003E-2</v>
      </c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</row>
    <row r="671" spans="1:19" x14ac:dyDescent="0.25">
      <c r="A671" s="185"/>
      <c r="B671" s="63" t="s">
        <v>200</v>
      </c>
      <c r="C671" s="8">
        <v>57</v>
      </c>
      <c r="D671" s="2">
        <v>0.1165644171779141</v>
      </c>
      <c r="E671" s="8">
        <v>49</v>
      </c>
      <c r="F671" s="2">
        <v>9.5890410958904104E-2</v>
      </c>
      <c r="G671" s="153">
        <v>106</v>
      </c>
      <c r="H671" s="2">
        <v>0.106</v>
      </c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</row>
    <row r="672" spans="1:19" x14ac:dyDescent="0.25">
      <c r="A672" s="185"/>
      <c r="B672" s="63" t="s">
        <v>201</v>
      </c>
      <c r="C672" s="8">
        <v>216</v>
      </c>
      <c r="D672" s="2">
        <v>0.44171779141104295</v>
      </c>
      <c r="E672" s="8">
        <v>221</v>
      </c>
      <c r="F672" s="2">
        <v>0.43248532289628178</v>
      </c>
      <c r="G672" s="153">
        <v>437</v>
      </c>
      <c r="H672" s="2">
        <v>0.437</v>
      </c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</row>
    <row r="673" spans="1:19" x14ac:dyDescent="0.25">
      <c r="A673" s="185"/>
      <c r="B673" s="63" t="s">
        <v>202</v>
      </c>
      <c r="C673" s="8">
        <v>142</v>
      </c>
      <c r="D673" s="2">
        <v>0.29038854805725972</v>
      </c>
      <c r="E673" s="8">
        <v>147</v>
      </c>
      <c r="F673" s="2">
        <v>0.28767123287671231</v>
      </c>
      <c r="G673" s="153">
        <v>289</v>
      </c>
      <c r="H673" s="2">
        <v>0.28899999999999998</v>
      </c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</row>
    <row r="674" spans="1:19" x14ac:dyDescent="0.25">
      <c r="A674" s="185"/>
      <c r="B674" s="63" t="s">
        <v>203</v>
      </c>
      <c r="C674" s="8">
        <v>3</v>
      </c>
      <c r="D674" s="2">
        <v>6.1349693251533744E-3</v>
      </c>
      <c r="E674" s="8">
        <v>10</v>
      </c>
      <c r="F674" s="2">
        <v>1.9569471624266144E-2</v>
      </c>
      <c r="G674" s="153">
        <v>13</v>
      </c>
      <c r="H674" s="2">
        <v>1.2999999999999999E-2</v>
      </c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</row>
    <row r="675" spans="1:19" x14ac:dyDescent="0.25">
      <c r="A675" s="185"/>
      <c r="B675" s="63" t="s">
        <v>35</v>
      </c>
      <c r="C675" s="8">
        <v>27</v>
      </c>
      <c r="D675" s="2">
        <v>5.5214723926380369E-2</v>
      </c>
      <c r="E675" s="8">
        <v>47</v>
      </c>
      <c r="F675" s="2">
        <v>9.1976516634050876E-2</v>
      </c>
      <c r="G675" s="153">
        <v>74</v>
      </c>
      <c r="H675" s="2">
        <v>7.3999999999999996E-2</v>
      </c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</row>
    <row r="676" spans="1:19" x14ac:dyDescent="0.25">
      <c r="A676" s="165" t="s">
        <v>0</v>
      </c>
      <c r="B676" s="186"/>
      <c r="C676" s="8">
        <v>489</v>
      </c>
      <c r="D676" s="2">
        <v>1</v>
      </c>
      <c r="E676" s="8">
        <v>511</v>
      </c>
      <c r="F676" s="2">
        <v>1</v>
      </c>
      <c r="G676" s="153">
        <v>1000</v>
      </c>
      <c r="H676" s="2">
        <v>1</v>
      </c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</row>
    <row r="677" spans="1:19" x14ac:dyDescent="0.2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</row>
    <row r="678" spans="1:19" x14ac:dyDescent="0.2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</row>
    <row r="679" spans="1:19" x14ac:dyDescent="0.25">
      <c r="A679" s="168"/>
      <c r="B679" s="187"/>
      <c r="C679" s="177" t="s">
        <v>4</v>
      </c>
      <c r="D679" s="177"/>
      <c r="E679" s="177"/>
      <c r="F679" s="177"/>
      <c r="G679" s="177" t="s">
        <v>0</v>
      </c>
      <c r="H679" s="177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</row>
    <row r="680" spans="1:19" x14ac:dyDescent="0.25">
      <c r="A680" s="170"/>
      <c r="B680" s="188"/>
      <c r="C680" s="177" t="s">
        <v>19</v>
      </c>
      <c r="D680" s="177"/>
      <c r="E680" s="177" t="s">
        <v>20</v>
      </c>
      <c r="F680" s="177"/>
      <c r="G680" s="177" t="s">
        <v>24</v>
      </c>
      <c r="H680" s="177" t="s">
        <v>5</v>
      </c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</row>
    <row r="681" spans="1:19" x14ac:dyDescent="0.25">
      <c r="A681" s="172"/>
      <c r="B681" s="189"/>
      <c r="C681" s="54" t="s">
        <v>24</v>
      </c>
      <c r="D681" s="54" t="s">
        <v>5</v>
      </c>
      <c r="E681" s="54" t="s">
        <v>24</v>
      </c>
      <c r="F681" s="54" t="s">
        <v>5</v>
      </c>
      <c r="G681" s="177"/>
      <c r="H681" s="177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</row>
    <row r="682" spans="1:19" ht="24" x14ac:dyDescent="0.25">
      <c r="A682" s="184" t="s">
        <v>245</v>
      </c>
      <c r="B682" s="63" t="s">
        <v>199</v>
      </c>
      <c r="C682" s="8">
        <v>87</v>
      </c>
      <c r="D682" s="2">
        <v>0.17791411042944785</v>
      </c>
      <c r="E682" s="8">
        <v>93</v>
      </c>
      <c r="F682" s="2">
        <v>0.18199608610567514</v>
      </c>
      <c r="G682" s="153">
        <v>180</v>
      </c>
      <c r="H682" s="2">
        <v>0.18</v>
      </c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</row>
    <row r="683" spans="1:19" x14ac:dyDescent="0.25">
      <c r="A683" s="185"/>
      <c r="B683" s="63" t="s">
        <v>200</v>
      </c>
      <c r="C683" s="8">
        <v>98</v>
      </c>
      <c r="D683" s="2">
        <v>0.20040899795501022</v>
      </c>
      <c r="E683" s="8">
        <v>108</v>
      </c>
      <c r="F683" s="2">
        <v>0.21135029354207435</v>
      </c>
      <c r="G683" s="153">
        <v>206</v>
      </c>
      <c r="H683" s="2">
        <v>0.20599999999999999</v>
      </c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</row>
    <row r="684" spans="1:19" x14ac:dyDescent="0.25">
      <c r="A684" s="185"/>
      <c r="B684" s="63" t="s">
        <v>201</v>
      </c>
      <c r="C684" s="8">
        <v>140</v>
      </c>
      <c r="D684" s="2">
        <v>0.28629856850715746</v>
      </c>
      <c r="E684" s="8">
        <v>139</v>
      </c>
      <c r="F684" s="2">
        <v>0.2720156555772994</v>
      </c>
      <c r="G684" s="153">
        <v>279</v>
      </c>
      <c r="H684" s="2">
        <v>0.27900000000000003</v>
      </c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</row>
    <row r="685" spans="1:19" x14ac:dyDescent="0.25">
      <c r="A685" s="185"/>
      <c r="B685" s="63" t="s">
        <v>202</v>
      </c>
      <c r="C685" s="8">
        <v>65</v>
      </c>
      <c r="D685" s="2">
        <v>0.1329243353783231</v>
      </c>
      <c r="E685" s="8">
        <v>52</v>
      </c>
      <c r="F685" s="2">
        <v>0.10176125244618395</v>
      </c>
      <c r="G685" s="153">
        <v>117</v>
      </c>
      <c r="H685" s="2">
        <v>0.11700000000000001</v>
      </c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</row>
    <row r="686" spans="1:19" x14ac:dyDescent="0.25">
      <c r="A686" s="185"/>
      <c r="B686" s="63" t="s">
        <v>203</v>
      </c>
      <c r="C686" s="8">
        <v>70</v>
      </c>
      <c r="D686" s="2">
        <v>0.14314928425357873</v>
      </c>
      <c r="E686" s="8">
        <v>78</v>
      </c>
      <c r="F686" s="2">
        <v>0.15264187866927592</v>
      </c>
      <c r="G686" s="153">
        <v>148</v>
      </c>
      <c r="H686" s="2">
        <v>0.14799999999999999</v>
      </c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</row>
    <row r="687" spans="1:19" x14ac:dyDescent="0.25">
      <c r="A687" s="185"/>
      <c r="B687" s="63" t="s">
        <v>35</v>
      </c>
      <c r="C687" s="8">
        <v>29</v>
      </c>
      <c r="D687" s="2">
        <v>5.9304703476482618E-2</v>
      </c>
      <c r="E687" s="8">
        <v>41</v>
      </c>
      <c r="F687" s="2">
        <v>8.0234833659491189E-2</v>
      </c>
      <c r="G687" s="153">
        <v>70</v>
      </c>
      <c r="H687" s="2">
        <v>7.0000000000000007E-2</v>
      </c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</row>
    <row r="688" spans="1:19" x14ac:dyDescent="0.25">
      <c r="A688" s="165" t="s">
        <v>0</v>
      </c>
      <c r="B688" s="186"/>
      <c r="C688" s="8">
        <v>489</v>
      </c>
      <c r="D688" s="2">
        <v>1</v>
      </c>
      <c r="E688" s="8">
        <v>511</v>
      </c>
      <c r="F688" s="2">
        <v>1</v>
      </c>
      <c r="G688" s="153">
        <v>1000</v>
      </c>
      <c r="H688" s="2">
        <v>1</v>
      </c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</row>
    <row r="689" spans="1:19" x14ac:dyDescent="0.2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</row>
    <row r="690" spans="1:19" x14ac:dyDescent="0.2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</row>
    <row r="691" spans="1:19" x14ac:dyDescent="0.25">
      <c r="A691" s="168"/>
      <c r="B691" s="187"/>
      <c r="C691" s="177" t="s">
        <v>4</v>
      </c>
      <c r="D691" s="177"/>
      <c r="E691" s="177"/>
      <c r="F691" s="177"/>
      <c r="G691" s="177" t="s">
        <v>0</v>
      </c>
      <c r="H691" s="177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</row>
    <row r="692" spans="1:19" x14ac:dyDescent="0.25">
      <c r="A692" s="170"/>
      <c r="B692" s="188"/>
      <c r="C692" s="177" t="s">
        <v>19</v>
      </c>
      <c r="D692" s="177"/>
      <c r="E692" s="177" t="s">
        <v>20</v>
      </c>
      <c r="F692" s="177"/>
      <c r="G692" s="177" t="s">
        <v>24</v>
      </c>
      <c r="H692" s="177" t="s">
        <v>5</v>
      </c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</row>
    <row r="693" spans="1:19" x14ac:dyDescent="0.25">
      <c r="A693" s="172"/>
      <c r="B693" s="189"/>
      <c r="C693" s="54" t="s">
        <v>24</v>
      </c>
      <c r="D693" s="54" t="s">
        <v>5</v>
      </c>
      <c r="E693" s="54" t="s">
        <v>24</v>
      </c>
      <c r="F693" s="54" t="s">
        <v>5</v>
      </c>
      <c r="G693" s="177"/>
      <c r="H693" s="177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</row>
    <row r="694" spans="1:19" ht="24" x14ac:dyDescent="0.25">
      <c r="A694" s="184" t="s">
        <v>246</v>
      </c>
      <c r="B694" s="63" t="s">
        <v>199</v>
      </c>
      <c r="C694" s="8">
        <v>102</v>
      </c>
      <c r="D694" s="2">
        <v>0.20858895705521471</v>
      </c>
      <c r="E694" s="8">
        <v>110</v>
      </c>
      <c r="F694" s="2">
        <v>0.21526418786692758</v>
      </c>
      <c r="G694" s="153">
        <v>212</v>
      </c>
      <c r="H694" s="2">
        <v>0.21199999999999999</v>
      </c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</row>
    <row r="695" spans="1:19" x14ac:dyDescent="0.25">
      <c r="A695" s="185"/>
      <c r="B695" s="63" t="s">
        <v>200</v>
      </c>
      <c r="C695" s="8">
        <v>151</v>
      </c>
      <c r="D695" s="2">
        <v>0.30879345603271985</v>
      </c>
      <c r="E695" s="8">
        <v>156</v>
      </c>
      <c r="F695" s="2">
        <v>0.30528375733855184</v>
      </c>
      <c r="G695" s="153">
        <v>307</v>
      </c>
      <c r="H695" s="2">
        <v>0.307</v>
      </c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</row>
    <row r="696" spans="1:19" x14ac:dyDescent="0.25">
      <c r="A696" s="185"/>
      <c r="B696" s="63" t="s">
        <v>201</v>
      </c>
      <c r="C696" s="8">
        <v>74</v>
      </c>
      <c r="D696" s="2">
        <v>0.15132924335378323</v>
      </c>
      <c r="E696" s="8">
        <v>69</v>
      </c>
      <c r="F696" s="2">
        <v>0.13502935420743639</v>
      </c>
      <c r="G696" s="153">
        <v>143</v>
      </c>
      <c r="H696" s="2">
        <v>0.14299999999999999</v>
      </c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</row>
    <row r="697" spans="1:19" x14ac:dyDescent="0.25">
      <c r="A697" s="185"/>
      <c r="B697" s="63" t="s">
        <v>202</v>
      </c>
      <c r="C697" s="8">
        <v>30</v>
      </c>
      <c r="D697" s="2">
        <v>6.1349693251533742E-2</v>
      </c>
      <c r="E697" s="8">
        <v>27</v>
      </c>
      <c r="F697" s="2">
        <v>5.2837573385518588E-2</v>
      </c>
      <c r="G697" s="153">
        <v>57</v>
      </c>
      <c r="H697" s="2">
        <v>5.7000000000000002E-2</v>
      </c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</row>
    <row r="698" spans="1:19" x14ac:dyDescent="0.25">
      <c r="A698" s="185"/>
      <c r="B698" s="63" t="s">
        <v>203</v>
      </c>
      <c r="C698" s="8">
        <v>114</v>
      </c>
      <c r="D698" s="2">
        <v>0.23312883435582821</v>
      </c>
      <c r="E698" s="8">
        <v>113</v>
      </c>
      <c r="F698" s="2">
        <v>0.22113502935420742</v>
      </c>
      <c r="G698" s="153">
        <v>227</v>
      </c>
      <c r="H698" s="2">
        <v>0.22700000000000001</v>
      </c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</row>
    <row r="699" spans="1:19" x14ac:dyDescent="0.25">
      <c r="A699" s="185"/>
      <c r="B699" s="63" t="s">
        <v>35</v>
      </c>
      <c r="C699" s="8">
        <v>18</v>
      </c>
      <c r="D699" s="2">
        <v>3.6809815950920248E-2</v>
      </c>
      <c r="E699" s="8">
        <v>36</v>
      </c>
      <c r="F699" s="2">
        <v>7.0450097847358117E-2</v>
      </c>
      <c r="G699" s="153">
        <v>54</v>
      </c>
      <c r="H699" s="2">
        <v>5.3999999999999999E-2</v>
      </c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</row>
    <row r="700" spans="1:19" x14ac:dyDescent="0.25">
      <c r="A700" s="165" t="s">
        <v>0</v>
      </c>
      <c r="B700" s="186"/>
      <c r="C700" s="8">
        <v>489</v>
      </c>
      <c r="D700" s="2">
        <v>1</v>
      </c>
      <c r="E700" s="8">
        <v>511</v>
      </c>
      <c r="F700" s="2">
        <v>1</v>
      </c>
      <c r="G700" s="153">
        <v>1000</v>
      </c>
      <c r="H700" s="2">
        <v>1</v>
      </c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</row>
    <row r="701" spans="1:19" x14ac:dyDescent="0.2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</row>
    <row r="702" spans="1:19" x14ac:dyDescent="0.2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</row>
    <row r="703" spans="1:19" x14ac:dyDescent="0.25">
      <c r="A703" s="168"/>
      <c r="B703" s="187"/>
      <c r="C703" s="177" t="s">
        <v>4</v>
      </c>
      <c r="D703" s="177"/>
      <c r="E703" s="177"/>
      <c r="F703" s="177"/>
      <c r="G703" s="177" t="s">
        <v>0</v>
      </c>
      <c r="H703" s="177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</row>
    <row r="704" spans="1:19" x14ac:dyDescent="0.25">
      <c r="A704" s="170"/>
      <c r="B704" s="188"/>
      <c r="C704" s="177" t="s">
        <v>19</v>
      </c>
      <c r="D704" s="177"/>
      <c r="E704" s="177" t="s">
        <v>20</v>
      </c>
      <c r="F704" s="177"/>
      <c r="G704" s="177" t="s">
        <v>24</v>
      </c>
      <c r="H704" s="177" t="s">
        <v>5</v>
      </c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</row>
    <row r="705" spans="1:19" x14ac:dyDescent="0.25">
      <c r="A705" s="172"/>
      <c r="B705" s="189"/>
      <c r="C705" s="54" t="s">
        <v>24</v>
      </c>
      <c r="D705" s="54" t="s">
        <v>5</v>
      </c>
      <c r="E705" s="54" t="s">
        <v>24</v>
      </c>
      <c r="F705" s="54" t="s">
        <v>5</v>
      </c>
      <c r="G705" s="177"/>
      <c r="H705" s="177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</row>
    <row r="706" spans="1:19" ht="24" x14ac:dyDescent="0.25">
      <c r="A706" s="184" t="s">
        <v>247</v>
      </c>
      <c r="B706" s="63" t="s">
        <v>199</v>
      </c>
      <c r="C706" s="8">
        <v>81</v>
      </c>
      <c r="D706" s="2">
        <v>0.16564417177914109</v>
      </c>
      <c r="E706" s="8">
        <v>85</v>
      </c>
      <c r="F706" s="2">
        <v>0.16634050880626222</v>
      </c>
      <c r="G706" s="153">
        <v>166</v>
      </c>
      <c r="H706" s="2">
        <v>0.16600000000000001</v>
      </c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</row>
    <row r="707" spans="1:19" x14ac:dyDescent="0.25">
      <c r="A707" s="185"/>
      <c r="B707" s="63" t="s">
        <v>200</v>
      </c>
      <c r="C707" s="8">
        <v>124</v>
      </c>
      <c r="D707" s="2">
        <v>0.25357873210633947</v>
      </c>
      <c r="E707" s="8">
        <v>128</v>
      </c>
      <c r="F707" s="2">
        <v>0.25048923679060664</v>
      </c>
      <c r="G707" s="153">
        <v>252</v>
      </c>
      <c r="H707" s="2">
        <v>0.252</v>
      </c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</row>
    <row r="708" spans="1:19" x14ac:dyDescent="0.25">
      <c r="A708" s="185"/>
      <c r="B708" s="63" t="s">
        <v>201</v>
      </c>
      <c r="C708" s="8">
        <v>143</v>
      </c>
      <c r="D708" s="2">
        <v>0.29243353783231085</v>
      </c>
      <c r="E708" s="8">
        <v>151</v>
      </c>
      <c r="F708" s="2">
        <v>0.29549902152641877</v>
      </c>
      <c r="G708" s="153">
        <v>294</v>
      </c>
      <c r="H708" s="2">
        <v>0.29399999999999998</v>
      </c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</row>
    <row r="709" spans="1:19" x14ac:dyDescent="0.25">
      <c r="A709" s="185"/>
      <c r="B709" s="63" t="s">
        <v>202</v>
      </c>
      <c r="C709" s="8">
        <v>64</v>
      </c>
      <c r="D709" s="2">
        <v>0.130879345603272</v>
      </c>
      <c r="E709" s="8">
        <v>58</v>
      </c>
      <c r="F709" s="2">
        <v>0.11350293542074363</v>
      </c>
      <c r="G709" s="153">
        <v>122</v>
      </c>
      <c r="H709" s="2">
        <v>0.122</v>
      </c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</row>
    <row r="710" spans="1:19" x14ac:dyDescent="0.25">
      <c r="A710" s="185"/>
      <c r="B710" s="63" t="s">
        <v>203</v>
      </c>
      <c r="C710" s="8">
        <v>47</v>
      </c>
      <c r="D710" s="2">
        <v>9.6114519427402859E-2</v>
      </c>
      <c r="E710" s="8">
        <v>60</v>
      </c>
      <c r="F710" s="2">
        <v>0.11741682974559686</v>
      </c>
      <c r="G710" s="153">
        <v>107</v>
      </c>
      <c r="H710" s="2">
        <v>0.107</v>
      </c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</row>
    <row r="711" spans="1:19" x14ac:dyDescent="0.25">
      <c r="A711" s="185"/>
      <c r="B711" s="63" t="s">
        <v>35</v>
      </c>
      <c r="C711" s="8">
        <v>30</v>
      </c>
      <c r="D711" s="2">
        <v>6.1349693251533742E-2</v>
      </c>
      <c r="E711" s="8">
        <v>29</v>
      </c>
      <c r="F711" s="2">
        <v>5.6751467710371817E-2</v>
      </c>
      <c r="G711" s="153">
        <v>59</v>
      </c>
      <c r="H711" s="2">
        <v>5.8999999999999997E-2</v>
      </c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</row>
    <row r="712" spans="1:19" x14ac:dyDescent="0.25">
      <c r="A712" s="165" t="s">
        <v>0</v>
      </c>
      <c r="B712" s="186"/>
      <c r="C712" s="8">
        <v>489</v>
      </c>
      <c r="D712" s="2">
        <v>1</v>
      </c>
      <c r="E712" s="8">
        <v>511</v>
      </c>
      <c r="F712" s="2">
        <v>1</v>
      </c>
      <c r="G712" s="153">
        <v>1000</v>
      </c>
      <c r="H712" s="2">
        <v>1</v>
      </c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</row>
    <row r="713" spans="1:19" x14ac:dyDescent="0.2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</row>
    <row r="714" spans="1:19" x14ac:dyDescent="0.2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</row>
    <row r="715" spans="1:19" x14ac:dyDescent="0.25">
      <c r="A715" s="168"/>
      <c r="B715" s="187"/>
      <c r="C715" s="177" t="s">
        <v>4</v>
      </c>
      <c r="D715" s="177"/>
      <c r="E715" s="177"/>
      <c r="F715" s="177"/>
      <c r="G715" s="177" t="s">
        <v>0</v>
      </c>
      <c r="H715" s="177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</row>
    <row r="716" spans="1:19" x14ac:dyDescent="0.25">
      <c r="A716" s="170"/>
      <c r="B716" s="188"/>
      <c r="C716" s="177" t="s">
        <v>19</v>
      </c>
      <c r="D716" s="177"/>
      <c r="E716" s="177" t="s">
        <v>20</v>
      </c>
      <c r="F716" s="177"/>
      <c r="G716" s="177" t="s">
        <v>24</v>
      </c>
      <c r="H716" s="177" t="s">
        <v>5</v>
      </c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</row>
    <row r="717" spans="1:19" x14ac:dyDescent="0.25">
      <c r="A717" s="172"/>
      <c r="B717" s="189"/>
      <c r="C717" s="54" t="s">
        <v>24</v>
      </c>
      <c r="D717" s="54" t="s">
        <v>5</v>
      </c>
      <c r="E717" s="54" t="s">
        <v>24</v>
      </c>
      <c r="F717" s="54" t="s">
        <v>5</v>
      </c>
      <c r="G717" s="177"/>
      <c r="H717" s="177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</row>
    <row r="718" spans="1:19" ht="24" x14ac:dyDescent="0.25">
      <c r="A718" s="184" t="s">
        <v>248</v>
      </c>
      <c r="B718" s="63" t="s">
        <v>199</v>
      </c>
      <c r="C718" s="8">
        <v>103</v>
      </c>
      <c r="D718" s="2">
        <v>0.21063394683026584</v>
      </c>
      <c r="E718" s="8">
        <v>110</v>
      </c>
      <c r="F718" s="2">
        <v>0.21526418786692758</v>
      </c>
      <c r="G718" s="153">
        <v>213</v>
      </c>
      <c r="H718" s="2">
        <v>0.21299999999999999</v>
      </c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</row>
    <row r="719" spans="1:19" x14ac:dyDescent="0.25">
      <c r="A719" s="185"/>
      <c r="B719" s="63" t="s">
        <v>200</v>
      </c>
      <c r="C719" s="8">
        <v>132</v>
      </c>
      <c r="D719" s="2">
        <v>0.26993865030674846</v>
      </c>
      <c r="E719" s="8">
        <v>123</v>
      </c>
      <c r="F719" s="2">
        <v>0.24070450097847357</v>
      </c>
      <c r="G719" s="153">
        <v>255</v>
      </c>
      <c r="H719" s="2">
        <v>0.255</v>
      </c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</row>
    <row r="720" spans="1:19" x14ac:dyDescent="0.25">
      <c r="A720" s="185"/>
      <c r="B720" s="63" t="s">
        <v>201</v>
      </c>
      <c r="C720" s="8">
        <v>94</v>
      </c>
      <c r="D720" s="2">
        <v>0.19222903885480572</v>
      </c>
      <c r="E720" s="8">
        <v>97</v>
      </c>
      <c r="F720" s="2">
        <v>0.18982387475538159</v>
      </c>
      <c r="G720" s="153">
        <v>191</v>
      </c>
      <c r="H720" s="2">
        <v>0.191</v>
      </c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</row>
    <row r="721" spans="1:19" x14ac:dyDescent="0.25">
      <c r="A721" s="185"/>
      <c r="B721" s="63" t="s">
        <v>202</v>
      </c>
      <c r="C721" s="8">
        <v>38</v>
      </c>
      <c r="D721" s="2">
        <v>7.7709611451942745E-2</v>
      </c>
      <c r="E721" s="8">
        <v>47</v>
      </c>
      <c r="F721" s="2">
        <v>9.1976516634050876E-2</v>
      </c>
      <c r="G721" s="153">
        <v>85</v>
      </c>
      <c r="H721" s="2">
        <v>8.5000000000000006E-2</v>
      </c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</row>
    <row r="722" spans="1:19" x14ac:dyDescent="0.25">
      <c r="A722" s="185"/>
      <c r="B722" s="63" t="s">
        <v>203</v>
      </c>
      <c r="C722" s="8">
        <v>76</v>
      </c>
      <c r="D722" s="2">
        <v>0.15541922290388549</v>
      </c>
      <c r="E722" s="8">
        <v>86</v>
      </c>
      <c r="F722" s="2">
        <v>0.16829745596868884</v>
      </c>
      <c r="G722" s="153">
        <v>162</v>
      </c>
      <c r="H722" s="2">
        <v>0.16200000000000001</v>
      </c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</row>
    <row r="723" spans="1:19" x14ac:dyDescent="0.25">
      <c r="A723" s="185"/>
      <c r="B723" s="63" t="s">
        <v>35</v>
      </c>
      <c r="C723" s="8">
        <v>46</v>
      </c>
      <c r="D723" s="2">
        <v>9.4069529652351741E-2</v>
      </c>
      <c r="E723" s="8">
        <v>48</v>
      </c>
      <c r="F723" s="2">
        <v>9.393346379647749E-2</v>
      </c>
      <c r="G723" s="153">
        <v>94</v>
      </c>
      <c r="H723" s="2">
        <v>9.4E-2</v>
      </c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</row>
    <row r="724" spans="1:19" x14ac:dyDescent="0.25">
      <c r="A724" s="165" t="s">
        <v>0</v>
      </c>
      <c r="B724" s="186"/>
      <c r="C724" s="8">
        <v>489</v>
      </c>
      <c r="D724" s="2">
        <v>1</v>
      </c>
      <c r="E724" s="8">
        <v>511</v>
      </c>
      <c r="F724" s="2">
        <v>1</v>
      </c>
      <c r="G724" s="153">
        <v>1000</v>
      </c>
      <c r="H724" s="2">
        <v>1</v>
      </c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</row>
    <row r="725" spans="1:19" x14ac:dyDescent="0.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</row>
    <row r="726" spans="1:19" x14ac:dyDescent="0.2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</row>
    <row r="727" spans="1:19" x14ac:dyDescent="0.25">
      <c r="A727" s="168"/>
      <c r="B727" s="187"/>
      <c r="C727" s="177" t="s">
        <v>4</v>
      </c>
      <c r="D727" s="177"/>
      <c r="E727" s="177"/>
      <c r="F727" s="177"/>
      <c r="G727" s="177" t="s">
        <v>0</v>
      </c>
      <c r="H727" s="177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</row>
    <row r="728" spans="1:19" x14ac:dyDescent="0.25">
      <c r="A728" s="170"/>
      <c r="B728" s="188"/>
      <c r="C728" s="177" t="s">
        <v>19</v>
      </c>
      <c r="D728" s="177"/>
      <c r="E728" s="177" t="s">
        <v>20</v>
      </c>
      <c r="F728" s="177"/>
      <c r="G728" s="177" t="s">
        <v>24</v>
      </c>
      <c r="H728" s="177" t="s">
        <v>5</v>
      </c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</row>
    <row r="729" spans="1:19" x14ac:dyDescent="0.25">
      <c r="A729" s="172"/>
      <c r="B729" s="189"/>
      <c r="C729" s="54" t="s">
        <v>24</v>
      </c>
      <c r="D729" s="54" t="s">
        <v>5</v>
      </c>
      <c r="E729" s="54" t="s">
        <v>24</v>
      </c>
      <c r="F729" s="54" t="s">
        <v>5</v>
      </c>
      <c r="G729" s="177"/>
      <c r="H729" s="177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</row>
    <row r="730" spans="1:19" ht="24" x14ac:dyDescent="0.25">
      <c r="A730" s="184" t="s">
        <v>249</v>
      </c>
      <c r="B730" s="63" t="s">
        <v>199</v>
      </c>
      <c r="C730" s="47">
        <v>68</v>
      </c>
      <c r="D730" s="137">
        <v>0.13905930470347649</v>
      </c>
      <c r="E730" s="47">
        <v>78</v>
      </c>
      <c r="F730" s="137">
        <v>0.15264187866927592</v>
      </c>
      <c r="G730" s="160">
        <v>146</v>
      </c>
      <c r="H730" s="137">
        <v>0.14599999999999999</v>
      </c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</row>
    <row r="731" spans="1:19" x14ac:dyDescent="0.25">
      <c r="A731" s="185"/>
      <c r="B731" s="63" t="s">
        <v>200</v>
      </c>
      <c r="C731" s="47">
        <v>89</v>
      </c>
      <c r="D731" s="137">
        <v>0.18200408997955012</v>
      </c>
      <c r="E731" s="47">
        <v>104</v>
      </c>
      <c r="F731" s="137">
        <v>0.20352250489236789</v>
      </c>
      <c r="G731" s="160">
        <v>193</v>
      </c>
      <c r="H731" s="137">
        <v>0.193</v>
      </c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</row>
    <row r="732" spans="1:19" x14ac:dyDescent="0.25">
      <c r="A732" s="185"/>
      <c r="B732" s="63" t="s">
        <v>201</v>
      </c>
      <c r="C732" s="47">
        <v>126</v>
      </c>
      <c r="D732" s="137">
        <v>0.25766871165644173</v>
      </c>
      <c r="E732" s="47">
        <v>117</v>
      </c>
      <c r="F732" s="137">
        <v>0.22896281800391388</v>
      </c>
      <c r="G732" s="160">
        <v>243</v>
      </c>
      <c r="H732" s="137">
        <v>0.24299999999999999</v>
      </c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</row>
    <row r="733" spans="1:19" x14ac:dyDescent="0.25">
      <c r="A733" s="185"/>
      <c r="B733" s="63" t="s">
        <v>202</v>
      </c>
      <c r="C733" s="47">
        <v>51</v>
      </c>
      <c r="D733" s="137">
        <v>0.10429447852760736</v>
      </c>
      <c r="E733" s="47">
        <v>48</v>
      </c>
      <c r="F733" s="137">
        <v>9.393346379647749E-2</v>
      </c>
      <c r="G733" s="160">
        <v>99</v>
      </c>
      <c r="H733" s="137">
        <v>9.9000000000000005E-2</v>
      </c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</row>
    <row r="734" spans="1:19" x14ac:dyDescent="0.25">
      <c r="A734" s="185"/>
      <c r="B734" s="63" t="s">
        <v>203</v>
      </c>
      <c r="C734" s="47">
        <v>126</v>
      </c>
      <c r="D734" s="137">
        <v>0.25766871165644173</v>
      </c>
      <c r="E734" s="47">
        <v>131</v>
      </c>
      <c r="F734" s="137">
        <v>0.25636007827788648</v>
      </c>
      <c r="G734" s="160">
        <v>257</v>
      </c>
      <c r="H734" s="137">
        <v>0.25700000000000001</v>
      </c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</row>
    <row r="735" spans="1:19" x14ac:dyDescent="0.25">
      <c r="A735" s="185"/>
      <c r="B735" s="63" t="s">
        <v>35</v>
      </c>
      <c r="C735" s="47">
        <v>29</v>
      </c>
      <c r="D735" s="137">
        <v>5.9304703476482618E-2</v>
      </c>
      <c r="E735" s="47">
        <v>33</v>
      </c>
      <c r="F735" s="137">
        <v>6.4579256360078274E-2</v>
      </c>
      <c r="G735" s="160">
        <v>62</v>
      </c>
      <c r="H735" s="137">
        <v>6.2E-2</v>
      </c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</row>
    <row r="736" spans="1:19" x14ac:dyDescent="0.25">
      <c r="A736" s="165" t="s">
        <v>0</v>
      </c>
      <c r="B736" s="186"/>
      <c r="C736" s="47">
        <v>489</v>
      </c>
      <c r="D736" s="137">
        <v>1</v>
      </c>
      <c r="E736" s="47">
        <v>511</v>
      </c>
      <c r="F736" s="137">
        <v>1</v>
      </c>
      <c r="G736" s="160">
        <v>1000</v>
      </c>
      <c r="H736" s="137">
        <v>1</v>
      </c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</row>
    <row r="737" spans="1:19" x14ac:dyDescent="0.25">
      <c r="A737" s="9"/>
      <c r="B737" s="9"/>
      <c r="C737" s="52"/>
      <c r="D737" s="11"/>
      <c r="E737" s="52"/>
      <c r="F737" s="11"/>
      <c r="G737" s="53"/>
      <c r="H737" s="11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</row>
    <row r="738" spans="1:19" x14ac:dyDescent="0.25">
      <c r="A738" s="9"/>
      <c r="B738" s="9"/>
      <c r="C738" s="52"/>
      <c r="D738" s="11"/>
      <c r="E738" s="52"/>
      <c r="F738" s="11"/>
      <c r="G738" s="53"/>
      <c r="H738" s="11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</row>
    <row r="739" spans="1:19" x14ac:dyDescent="0.25">
      <c r="A739" s="178"/>
      <c r="B739" s="178"/>
      <c r="C739" s="174" t="s">
        <v>4</v>
      </c>
      <c r="D739" s="175"/>
      <c r="E739" s="179" t="s">
        <v>0</v>
      </c>
      <c r="F739" s="11"/>
      <c r="G739" s="53"/>
      <c r="H739" s="11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</row>
    <row r="740" spans="1:19" x14ac:dyDescent="0.25">
      <c r="A740" s="178"/>
      <c r="B740" s="178"/>
      <c r="C740" s="54" t="s">
        <v>19</v>
      </c>
      <c r="D740" s="54" t="s">
        <v>20</v>
      </c>
      <c r="E740" s="180"/>
      <c r="F740" s="11"/>
      <c r="G740" s="53"/>
      <c r="H740" s="11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</row>
    <row r="741" spans="1:19" ht="24" x14ac:dyDescent="0.25">
      <c r="A741" s="181" t="s">
        <v>277</v>
      </c>
      <c r="B741" s="55" t="s">
        <v>250</v>
      </c>
      <c r="C741" s="69">
        <v>3.4</v>
      </c>
      <c r="D741" s="70">
        <v>3.8</v>
      </c>
      <c r="E741" s="69">
        <v>3.5999999999999996</v>
      </c>
      <c r="F741" s="11"/>
      <c r="H741" s="11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</row>
    <row r="742" spans="1:19" ht="36" x14ac:dyDescent="0.25">
      <c r="A742" s="182"/>
      <c r="B742" s="55" t="s">
        <v>251</v>
      </c>
      <c r="C742" s="69">
        <v>3</v>
      </c>
      <c r="D742" s="70">
        <v>2.6</v>
      </c>
      <c r="E742" s="69">
        <v>2.8</v>
      </c>
      <c r="F742" s="11"/>
      <c r="H742" s="11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</row>
    <row r="743" spans="1:19" ht="24" x14ac:dyDescent="0.25">
      <c r="A743" s="182"/>
      <c r="B743" s="55" t="s">
        <v>280</v>
      </c>
      <c r="C743" s="69">
        <v>3.3</v>
      </c>
      <c r="D743" s="70">
        <v>3.3</v>
      </c>
      <c r="E743" s="69">
        <v>3.3</v>
      </c>
      <c r="F743" s="11"/>
      <c r="H743" s="11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</row>
    <row r="744" spans="1:19" ht="36" x14ac:dyDescent="0.25">
      <c r="A744" s="182"/>
      <c r="B744" s="55" t="s">
        <v>252</v>
      </c>
      <c r="C744" s="69">
        <v>3.2</v>
      </c>
      <c r="D744" s="70">
        <v>1.8</v>
      </c>
      <c r="E744" s="69">
        <v>2.5</v>
      </c>
      <c r="F744" s="11"/>
      <c r="H744" s="11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</row>
    <row r="745" spans="1:19" ht="48" x14ac:dyDescent="0.25">
      <c r="A745" s="182"/>
      <c r="B745" s="55" t="s">
        <v>253</v>
      </c>
      <c r="C745" s="69">
        <v>2</v>
      </c>
      <c r="D745" s="70">
        <v>2</v>
      </c>
      <c r="E745" s="69">
        <v>2</v>
      </c>
      <c r="F745" s="11"/>
      <c r="H745" s="11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</row>
    <row r="746" spans="1:19" ht="48" x14ac:dyDescent="0.25">
      <c r="A746" s="182"/>
      <c r="B746" s="58" t="s">
        <v>254</v>
      </c>
      <c r="C746" s="69">
        <v>4</v>
      </c>
      <c r="D746" s="70">
        <v>3</v>
      </c>
      <c r="E746" s="69">
        <v>3.5</v>
      </c>
      <c r="F746" s="11"/>
      <c r="H746" s="11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</row>
    <row r="747" spans="1:19" ht="48" x14ac:dyDescent="0.25">
      <c r="A747" s="182"/>
      <c r="B747" s="58" t="s">
        <v>255</v>
      </c>
      <c r="C747" s="69">
        <v>2.4</v>
      </c>
      <c r="D747" s="70">
        <v>1.8</v>
      </c>
      <c r="E747" s="69">
        <v>2.1</v>
      </c>
      <c r="F747" s="11"/>
      <c r="H747" s="11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</row>
    <row r="748" spans="1:19" ht="48" x14ac:dyDescent="0.25">
      <c r="A748" s="182"/>
      <c r="B748" s="55" t="s">
        <v>278</v>
      </c>
      <c r="C748" s="69">
        <v>3</v>
      </c>
      <c r="D748" s="70">
        <v>3</v>
      </c>
      <c r="E748" s="69">
        <v>3</v>
      </c>
      <c r="F748" s="11"/>
      <c r="H748" s="11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</row>
    <row r="749" spans="1:19" ht="36" x14ac:dyDescent="0.25">
      <c r="A749" s="182"/>
      <c r="B749" s="55" t="s">
        <v>256</v>
      </c>
      <c r="C749" s="69">
        <v>2.4</v>
      </c>
      <c r="D749" s="70">
        <v>3.6</v>
      </c>
      <c r="E749" s="69">
        <v>3</v>
      </c>
      <c r="F749" s="11"/>
      <c r="H749" s="11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</row>
    <row r="750" spans="1:19" ht="36" x14ac:dyDescent="0.25">
      <c r="A750" s="182"/>
      <c r="B750" s="55" t="s">
        <v>257</v>
      </c>
      <c r="C750" s="69">
        <v>2</v>
      </c>
      <c r="D750" s="70">
        <v>2.4</v>
      </c>
      <c r="E750" s="69">
        <v>2.2000000000000002</v>
      </c>
      <c r="F750" s="11"/>
      <c r="H750" s="11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</row>
    <row r="751" spans="1:19" ht="60" x14ac:dyDescent="0.25">
      <c r="A751" s="182"/>
      <c r="B751" s="55" t="s">
        <v>258</v>
      </c>
      <c r="C751" s="69">
        <v>3</v>
      </c>
      <c r="D751" s="70">
        <v>3</v>
      </c>
      <c r="E751" s="69">
        <v>3</v>
      </c>
      <c r="F751" s="11"/>
      <c r="H751" s="11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</row>
    <row r="752" spans="1:19" ht="36" x14ac:dyDescent="0.25">
      <c r="A752" s="182"/>
      <c r="B752" s="55" t="s">
        <v>259</v>
      </c>
      <c r="C752" s="69">
        <v>2</v>
      </c>
      <c r="D752" s="70">
        <v>2.8</v>
      </c>
      <c r="E752" s="69">
        <v>2.4</v>
      </c>
      <c r="F752" s="11"/>
      <c r="H752" s="11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</row>
    <row r="753" spans="1:19" ht="48" x14ac:dyDescent="0.25">
      <c r="A753" s="182"/>
      <c r="B753" s="55" t="s">
        <v>260</v>
      </c>
      <c r="C753" s="69">
        <v>3</v>
      </c>
      <c r="D753" s="70">
        <v>2.6</v>
      </c>
      <c r="E753" s="69">
        <v>2.8</v>
      </c>
      <c r="F753" s="11"/>
      <c r="H753" s="11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</row>
    <row r="754" spans="1:19" ht="36" x14ac:dyDescent="0.25">
      <c r="A754" s="182"/>
      <c r="B754" s="55" t="s">
        <v>261</v>
      </c>
      <c r="C754" s="69">
        <v>3</v>
      </c>
      <c r="D754" s="70">
        <v>4</v>
      </c>
      <c r="E754" s="69">
        <v>3.5</v>
      </c>
      <c r="F754" s="11"/>
      <c r="H754" s="11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</row>
    <row r="755" spans="1:19" ht="48" x14ac:dyDescent="0.25">
      <c r="A755" s="182"/>
      <c r="B755" s="55" t="s">
        <v>262</v>
      </c>
      <c r="C755" s="69">
        <v>2.6</v>
      </c>
      <c r="D755" s="70">
        <v>2</v>
      </c>
      <c r="E755" s="69">
        <v>2.2999999999999998</v>
      </c>
      <c r="F755" s="11"/>
      <c r="H755" s="11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</row>
    <row r="756" spans="1:19" ht="36" x14ac:dyDescent="0.25">
      <c r="A756" s="182"/>
      <c r="B756" s="55" t="s">
        <v>263</v>
      </c>
      <c r="C756" s="69">
        <v>3</v>
      </c>
      <c r="D756" s="70">
        <v>1.6</v>
      </c>
      <c r="E756" s="69">
        <v>2.2999999999999998</v>
      </c>
      <c r="F756" s="11"/>
      <c r="H756" s="11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</row>
    <row r="757" spans="1:19" ht="60" x14ac:dyDescent="0.25">
      <c r="A757" s="182"/>
      <c r="B757" s="55" t="s">
        <v>264</v>
      </c>
      <c r="C757" s="69">
        <v>2</v>
      </c>
      <c r="D757" s="70">
        <v>1.3</v>
      </c>
      <c r="E757" s="69">
        <v>1.65</v>
      </c>
      <c r="F757" s="11"/>
      <c r="H757" s="11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</row>
    <row r="758" spans="1:19" ht="36" x14ac:dyDescent="0.25">
      <c r="A758" s="182"/>
      <c r="B758" s="55" t="s">
        <v>265</v>
      </c>
      <c r="C758" s="69">
        <v>2.4</v>
      </c>
      <c r="D758" s="70">
        <v>1.2</v>
      </c>
      <c r="E758" s="69">
        <v>1.7999999999999998</v>
      </c>
      <c r="F758" s="11"/>
      <c r="H758" s="11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</row>
    <row r="759" spans="1:19" ht="60" x14ac:dyDescent="0.25">
      <c r="A759" s="182"/>
      <c r="B759" s="55" t="s">
        <v>266</v>
      </c>
      <c r="C759" s="69">
        <v>2.1</v>
      </c>
      <c r="D759" s="70">
        <v>2.1</v>
      </c>
      <c r="E759" s="69">
        <v>2.1</v>
      </c>
      <c r="F759" s="11"/>
      <c r="H759" s="11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</row>
    <row r="760" spans="1:19" ht="48" x14ac:dyDescent="0.25">
      <c r="A760" s="182"/>
      <c r="B760" s="55" t="s">
        <v>267</v>
      </c>
      <c r="C760" s="69">
        <v>2</v>
      </c>
      <c r="D760" s="70">
        <v>2</v>
      </c>
      <c r="E760" s="69">
        <v>2</v>
      </c>
      <c r="F760" s="11"/>
      <c r="H760" s="11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</row>
    <row r="761" spans="1:19" ht="36" x14ac:dyDescent="0.25">
      <c r="A761" s="182"/>
      <c r="B761" s="55" t="s">
        <v>268</v>
      </c>
      <c r="C761" s="69">
        <v>4</v>
      </c>
      <c r="D761" s="70">
        <v>2.4</v>
      </c>
      <c r="E761" s="69">
        <v>3.2</v>
      </c>
      <c r="F761" s="11"/>
      <c r="H761" s="11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</row>
    <row r="762" spans="1:19" ht="24" x14ac:dyDescent="0.25">
      <c r="A762" s="182"/>
      <c r="B762" s="55" t="s">
        <v>269</v>
      </c>
      <c r="C762" s="69">
        <v>4.4000000000000004</v>
      </c>
      <c r="D762" s="70">
        <v>2.8</v>
      </c>
      <c r="E762" s="69">
        <v>3.6</v>
      </c>
      <c r="F762" s="11"/>
      <c r="H762" s="11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</row>
    <row r="763" spans="1:19" ht="36" x14ac:dyDescent="0.25">
      <c r="A763" s="182"/>
      <c r="B763" s="55" t="s">
        <v>270</v>
      </c>
      <c r="C763" s="69">
        <v>3</v>
      </c>
      <c r="D763" s="70">
        <v>2.6</v>
      </c>
      <c r="E763" s="69">
        <v>2.8</v>
      </c>
      <c r="F763" s="11"/>
      <c r="H763" s="11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</row>
    <row r="764" spans="1:19" ht="60" x14ac:dyDescent="0.25">
      <c r="A764" s="182"/>
      <c r="B764" s="55" t="s">
        <v>271</v>
      </c>
      <c r="C764" s="69">
        <v>2</v>
      </c>
      <c r="D764" s="70">
        <v>1.8</v>
      </c>
      <c r="E764" s="69">
        <v>1.9</v>
      </c>
      <c r="F764" s="11"/>
      <c r="H764" s="11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</row>
    <row r="765" spans="1:19" ht="48" x14ac:dyDescent="0.25">
      <c r="A765" s="182"/>
      <c r="B765" s="55" t="s">
        <v>279</v>
      </c>
      <c r="C765" s="69">
        <v>2.7</v>
      </c>
      <c r="D765" s="70">
        <v>2.7</v>
      </c>
      <c r="E765" s="69">
        <v>2.7</v>
      </c>
      <c r="F765" s="11"/>
      <c r="H765" s="11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</row>
    <row r="766" spans="1:19" ht="48" x14ac:dyDescent="0.25">
      <c r="A766" s="182"/>
      <c r="B766" s="55" t="s">
        <v>272</v>
      </c>
      <c r="C766" s="69">
        <v>2</v>
      </c>
      <c r="D766" s="70">
        <v>1</v>
      </c>
      <c r="E766" s="154">
        <v>1.5</v>
      </c>
      <c r="F766" s="11"/>
      <c r="H766" s="11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</row>
    <row r="767" spans="1:19" ht="60" x14ac:dyDescent="0.25">
      <c r="A767" s="182"/>
      <c r="B767" s="55" t="s">
        <v>273</v>
      </c>
      <c r="C767" s="69">
        <v>2</v>
      </c>
      <c r="D767" s="70">
        <v>1</v>
      </c>
      <c r="E767" s="69">
        <v>1.5</v>
      </c>
      <c r="F767" s="11"/>
      <c r="H767" s="11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</row>
    <row r="768" spans="1:19" ht="48" x14ac:dyDescent="0.25">
      <c r="A768" s="182"/>
      <c r="B768" s="55" t="s">
        <v>274</v>
      </c>
      <c r="C768" s="69">
        <v>4</v>
      </c>
      <c r="D768" s="70">
        <v>2.4</v>
      </c>
      <c r="E768" s="69">
        <v>3.2</v>
      </c>
      <c r="F768" s="11"/>
      <c r="H768" s="11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</row>
    <row r="769" spans="1:19" ht="48" x14ac:dyDescent="0.25">
      <c r="A769" s="182"/>
      <c r="B769" s="55" t="s">
        <v>275</v>
      </c>
      <c r="C769" s="69">
        <v>2</v>
      </c>
      <c r="D769" s="70">
        <v>2</v>
      </c>
      <c r="E769" s="69">
        <v>2</v>
      </c>
      <c r="F769" s="11"/>
      <c r="H769" s="11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</row>
    <row r="770" spans="1:19" ht="48" x14ac:dyDescent="0.25">
      <c r="A770" s="183"/>
      <c r="B770" s="55" t="s">
        <v>276</v>
      </c>
      <c r="C770" s="69">
        <v>2</v>
      </c>
      <c r="D770" s="70">
        <v>1.2</v>
      </c>
      <c r="E770" s="69">
        <v>1.6</v>
      </c>
      <c r="F770" s="11"/>
      <c r="H770" s="11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</row>
    <row r="771" spans="1:19" x14ac:dyDescent="0.25">
      <c r="A771" s="9"/>
      <c r="B771" s="9"/>
      <c r="C771" s="52"/>
      <c r="D771" s="11"/>
      <c r="E771" s="52"/>
      <c r="F771" s="11"/>
      <c r="G771" s="53"/>
      <c r="H771" s="11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</row>
    <row r="772" spans="1:19" x14ac:dyDescent="0.25">
      <c r="A772" s="9"/>
      <c r="B772" s="9"/>
      <c r="C772" s="52"/>
      <c r="D772" s="11"/>
      <c r="E772" s="52"/>
      <c r="F772" s="11"/>
      <c r="G772" s="53"/>
      <c r="H772" s="11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</row>
    <row r="773" spans="1:19" x14ac:dyDescent="0.25">
      <c r="A773" s="168"/>
      <c r="B773" s="187"/>
      <c r="C773" s="177" t="s">
        <v>4</v>
      </c>
      <c r="D773" s="177"/>
      <c r="E773" s="177"/>
      <c r="F773" s="177"/>
      <c r="G773" s="177" t="s">
        <v>0</v>
      </c>
      <c r="H773" s="177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</row>
    <row r="774" spans="1:19" x14ac:dyDescent="0.25">
      <c r="A774" s="170"/>
      <c r="B774" s="188"/>
      <c r="C774" s="177" t="s">
        <v>19</v>
      </c>
      <c r="D774" s="177"/>
      <c r="E774" s="177" t="s">
        <v>20</v>
      </c>
      <c r="F774" s="177"/>
      <c r="G774" s="177" t="s">
        <v>24</v>
      </c>
      <c r="H774" s="177" t="s">
        <v>5</v>
      </c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</row>
    <row r="775" spans="1:19" x14ac:dyDescent="0.25">
      <c r="A775" s="172"/>
      <c r="B775" s="189"/>
      <c r="C775" s="65" t="s">
        <v>24</v>
      </c>
      <c r="D775" s="65" t="s">
        <v>5</v>
      </c>
      <c r="E775" s="65" t="s">
        <v>24</v>
      </c>
      <c r="F775" s="65" t="s">
        <v>5</v>
      </c>
      <c r="G775" s="177"/>
      <c r="H775" s="177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</row>
    <row r="776" spans="1:19" x14ac:dyDescent="0.25">
      <c r="A776" s="184" t="s">
        <v>281</v>
      </c>
      <c r="B776" s="66" t="s">
        <v>22</v>
      </c>
      <c r="C776" s="8">
        <v>192</v>
      </c>
      <c r="D776" s="2">
        <v>0.39263803680981596</v>
      </c>
      <c r="E776" s="8">
        <v>190</v>
      </c>
      <c r="F776" s="2">
        <v>0.37181996086105673</v>
      </c>
      <c r="G776" s="153">
        <v>382</v>
      </c>
      <c r="H776" s="2">
        <v>0.38200000000000001</v>
      </c>
      <c r="I776" s="44"/>
      <c r="K776" s="44"/>
      <c r="L776" s="44"/>
      <c r="M776" s="44"/>
      <c r="N776" s="44"/>
      <c r="O776" s="44"/>
      <c r="P776" s="44"/>
      <c r="Q776" s="44"/>
      <c r="R776" s="44"/>
      <c r="S776" s="44"/>
    </row>
    <row r="777" spans="1:19" x14ac:dyDescent="0.25">
      <c r="A777" s="185"/>
      <c r="B777" s="66" t="s">
        <v>282</v>
      </c>
      <c r="C777" s="8">
        <v>253</v>
      </c>
      <c r="D777" s="2">
        <v>0.51738241308793453</v>
      </c>
      <c r="E777" s="8">
        <v>263</v>
      </c>
      <c r="F777" s="2">
        <v>0.51467710371819964</v>
      </c>
      <c r="G777" s="153">
        <v>516</v>
      </c>
      <c r="H777" s="2">
        <v>0.51600000000000001</v>
      </c>
      <c r="I777" s="44"/>
      <c r="K777" s="44"/>
      <c r="L777" s="44"/>
      <c r="M777" s="44"/>
      <c r="N777" s="44"/>
      <c r="O777" s="44"/>
      <c r="P777" s="44"/>
      <c r="Q777" s="44"/>
      <c r="R777" s="44"/>
      <c r="S777" s="44"/>
    </row>
    <row r="778" spans="1:19" x14ac:dyDescent="0.25">
      <c r="A778" s="185"/>
      <c r="B778" s="66" t="s">
        <v>35</v>
      </c>
      <c r="C778" s="8">
        <v>44</v>
      </c>
      <c r="D778" s="2">
        <v>8.9979550102249492E-2</v>
      </c>
      <c r="E778" s="8">
        <v>58</v>
      </c>
      <c r="F778" s="2">
        <v>0.11350293542074363</v>
      </c>
      <c r="G778" s="153">
        <v>102</v>
      </c>
      <c r="H778" s="2">
        <v>0.10199999999999999</v>
      </c>
      <c r="I778" s="44"/>
      <c r="K778" s="44"/>
      <c r="L778" s="44"/>
      <c r="M778" s="44"/>
      <c r="N778" s="44"/>
      <c r="O778" s="44"/>
      <c r="P778" s="44"/>
      <c r="Q778" s="44"/>
      <c r="R778" s="44"/>
      <c r="S778" s="44"/>
    </row>
    <row r="779" spans="1:19" x14ac:dyDescent="0.25">
      <c r="A779" s="165" t="s">
        <v>0</v>
      </c>
      <c r="B779" s="186"/>
      <c r="C779" s="8">
        <v>489</v>
      </c>
      <c r="D779" s="2">
        <v>1</v>
      </c>
      <c r="E779" s="8">
        <v>511</v>
      </c>
      <c r="F779" s="2">
        <v>1</v>
      </c>
      <c r="G779" s="153">
        <v>1000</v>
      </c>
      <c r="H779" s="2">
        <v>1</v>
      </c>
      <c r="I779" s="44"/>
      <c r="K779" s="44"/>
      <c r="L779" s="44"/>
      <c r="M779" s="44"/>
      <c r="N779" s="44"/>
      <c r="O779" s="44"/>
      <c r="P779" s="44"/>
      <c r="Q779" s="44"/>
      <c r="R779" s="44"/>
      <c r="S779" s="44"/>
    </row>
    <row r="780" spans="1:19" x14ac:dyDescent="0.25">
      <c r="A780" s="9"/>
      <c r="B780" s="9"/>
      <c r="C780" s="52"/>
      <c r="D780" s="11"/>
      <c r="E780" s="52"/>
      <c r="F780" s="11"/>
      <c r="G780" s="53"/>
      <c r="H780" s="11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</row>
    <row r="781" spans="1:19" x14ac:dyDescent="0.25">
      <c r="A781" s="9"/>
      <c r="B781" s="9"/>
      <c r="C781" s="52"/>
      <c r="D781" s="11"/>
      <c r="E781" s="52"/>
      <c r="F781" s="11"/>
      <c r="G781" s="53"/>
      <c r="H781" s="11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</row>
    <row r="782" spans="1:19" x14ac:dyDescent="0.25">
      <c r="A782" s="168"/>
      <c r="B782" s="187"/>
      <c r="C782" s="177" t="s">
        <v>4</v>
      </c>
      <c r="D782" s="177"/>
      <c r="E782" s="177"/>
      <c r="F782" s="177"/>
      <c r="G782" s="177" t="s">
        <v>0</v>
      </c>
      <c r="H782" s="177"/>
      <c r="I782" s="44"/>
      <c r="K782" s="44"/>
      <c r="L782" s="44"/>
      <c r="M782" s="44"/>
      <c r="N782" s="44"/>
      <c r="O782" s="44"/>
      <c r="P782" s="44"/>
      <c r="Q782" s="44"/>
      <c r="R782" s="44"/>
      <c r="S782" s="44"/>
    </row>
    <row r="783" spans="1:19" x14ac:dyDescent="0.25">
      <c r="A783" s="170"/>
      <c r="B783" s="188"/>
      <c r="C783" s="177" t="s">
        <v>19</v>
      </c>
      <c r="D783" s="177"/>
      <c r="E783" s="177" t="s">
        <v>20</v>
      </c>
      <c r="F783" s="177"/>
      <c r="G783" s="177" t="s">
        <v>24</v>
      </c>
      <c r="H783" s="177" t="s">
        <v>5</v>
      </c>
      <c r="I783" s="44"/>
      <c r="K783" s="44"/>
      <c r="L783" s="44"/>
      <c r="M783" s="44"/>
      <c r="N783" s="44"/>
      <c r="O783" s="44"/>
      <c r="P783" s="44"/>
      <c r="Q783" s="44"/>
      <c r="R783" s="44"/>
      <c r="S783" s="44"/>
    </row>
    <row r="784" spans="1:19" x14ac:dyDescent="0.25">
      <c r="A784" s="172"/>
      <c r="B784" s="189"/>
      <c r="C784" s="65" t="s">
        <v>24</v>
      </c>
      <c r="D784" s="65" t="s">
        <v>5</v>
      </c>
      <c r="E784" s="65" t="s">
        <v>24</v>
      </c>
      <c r="F784" s="65" t="s">
        <v>5</v>
      </c>
      <c r="G784" s="177"/>
      <c r="H784" s="177"/>
      <c r="I784" s="44"/>
      <c r="K784" s="44"/>
      <c r="L784" s="44"/>
      <c r="M784" s="44"/>
      <c r="N784" s="44"/>
      <c r="O784" s="44"/>
      <c r="P784" s="44"/>
      <c r="Q784" s="44"/>
      <c r="R784" s="44"/>
      <c r="S784" s="44"/>
    </row>
    <row r="785" spans="1:19" x14ac:dyDescent="0.25">
      <c r="A785" s="184" t="s">
        <v>283</v>
      </c>
      <c r="B785" s="66" t="s">
        <v>22</v>
      </c>
      <c r="C785" s="8">
        <v>77</v>
      </c>
      <c r="D785" s="2">
        <v>0.15746421267893659</v>
      </c>
      <c r="E785" s="8">
        <v>82</v>
      </c>
      <c r="F785" s="2">
        <v>0.16046966731898238</v>
      </c>
      <c r="G785" s="153">
        <v>159</v>
      </c>
      <c r="H785" s="2">
        <v>0.159</v>
      </c>
      <c r="I785" s="44"/>
      <c r="M785" s="44"/>
      <c r="N785" s="44"/>
      <c r="O785" s="44"/>
      <c r="P785" s="44"/>
      <c r="Q785" s="44"/>
      <c r="R785" s="44"/>
      <c r="S785" s="44"/>
    </row>
    <row r="786" spans="1:19" x14ac:dyDescent="0.25">
      <c r="A786" s="185"/>
      <c r="B786" s="66" t="s">
        <v>282</v>
      </c>
      <c r="C786" s="8">
        <v>389</v>
      </c>
      <c r="D786" s="2">
        <v>0.79550102249488752</v>
      </c>
      <c r="E786" s="8">
        <v>397</v>
      </c>
      <c r="F786" s="2">
        <v>0.77690802348336596</v>
      </c>
      <c r="G786" s="153">
        <v>786</v>
      </c>
      <c r="H786" s="2">
        <v>0.78600000000000003</v>
      </c>
      <c r="I786" s="44"/>
      <c r="M786" s="44"/>
      <c r="N786" s="44"/>
      <c r="O786" s="44"/>
      <c r="P786" s="44"/>
      <c r="Q786" s="44"/>
      <c r="R786" s="44"/>
      <c r="S786" s="44"/>
    </row>
    <row r="787" spans="1:19" x14ac:dyDescent="0.25">
      <c r="A787" s="185"/>
      <c r="B787" s="66" t="s">
        <v>35</v>
      </c>
      <c r="C787" s="8">
        <v>23</v>
      </c>
      <c r="D787" s="2">
        <v>4.7034764826175871E-2</v>
      </c>
      <c r="E787" s="8">
        <v>32</v>
      </c>
      <c r="F787" s="2">
        <v>6.262230919765166E-2</v>
      </c>
      <c r="G787" s="153">
        <v>55</v>
      </c>
      <c r="H787" s="2">
        <v>5.5E-2</v>
      </c>
      <c r="I787" s="44"/>
      <c r="M787" s="44"/>
      <c r="N787" s="44"/>
      <c r="O787" s="44"/>
      <c r="P787" s="44"/>
      <c r="Q787" s="44"/>
      <c r="R787" s="44"/>
      <c r="S787" s="44"/>
    </row>
    <row r="788" spans="1:19" x14ac:dyDescent="0.25">
      <c r="A788" s="165" t="s">
        <v>0</v>
      </c>
      <c r="B788" s="186"/>
      <c r="C788" s="8">
        <v>489</v>
      </c>
      <c r="D788" s="2">
        <v>1</v>
      </c>
      <c r="E788" s="8">
        <v>511</v>
      </c>
      <c r="F788" s="2">
        <v>1</v>
      </c>
      <c r="G788" s="153">
        <v>1000</v>
      </c>
      <c r="H788" s="2">
        <v>1</v>
      </c>
      <c r="I788" s="44"/>
      <c r="M788" s="44"/>
      <c r="N788" s="44"/>
      <c r="O788" s="44"/>
      <c r="P788" s="44"/>
      <c r="Q788" s="44"/>
      <c r="R788" s="44"/>
      <c r="S788" s="44"/>
    </row>
    <row r="789" spans="1:19" x14ac:dyDescent="0.25">
      <c r="A789" s="9"/>
      <c r="B789" s="9"/>
      <c r="C789" s="52"/>
      <c r="D789" s="11"/>
      <c r="E789" s="52"/>
      <c r="F789" s="11"/>
      <c r="G789" s="53"/>
      <c r="H789" s="11"/>
      <c r="I789" s="44"/>
      <c r="J789" s="44"/>
      <c r="M789" s="44"/>
      <c r="N789" s="44"/>
      <c r="O789" s="44"/>
      <c r="P789" s="44"/>
      <c r="Q789" s="44"/>
      <c r="R789" s="44"/>
      <c r="S789" s="44"/>
    </row>
    <row r="790" spans="1:19" x14ac:dyDescent="0.25">
      <c r="A790" s="9"/>
      <c r="B790" s="9"/>
      <c r="C790" s="52"/>
      <c r="D790" s="11"/>
      <c r="E790" s="52"/>
      <c r="F790" s="11"/>
      <c r="G790" s="53"/>
      <c r="H790" s="11"/>
      <c r="I790" s="44"/>
      <c r="J790" s="44"/>
      <c r="M790" s="44"/>
      <c r="N790" s="44"/>
      <c r="O790" s="44"/>
      <c r="P790" s="44"/>
      <c r="Q790" s="44"/>
      <c r="R790" s="44"/>
      <c r="S790" s="44"/>
    </row>
    <row r="791" spans="1:19" x14ac:dyDescent="0.25">
      <c r="A791" s="168"/>
      <c r="B791" s="187"/>
      <c r="C791" s="177" t="s">
        <v>4</v>
      </c>
      <c r="D791" s="177"/>
      <c r="E791" s="177"/>
      <c r="F791" s="177"/>
      <c r="G791" s="177" t="s">
        <v>0</v>
      </c>
      <c r="H791" s="177"/>
      <c r="I791" s="44"/>
      <c r="J791" s="44"/>
      <c r="M791" s="44"/>
      <c r="N791" s="44"/>
      <c r="O791" s="44"/>
      <c r="P791" s="44"/>
      <c r="Q791" s="44"/>
      <c r="R791" s="44"/>
      <c r="S791" s="44"/>
    </row>
    <row r="792" spans="1:19" s="22" customFormat="1" x14ac:dyDescent="0.25">
      <c r="A792" s="170"/>
      <c r="B792" s="188"/>
      <c r="C792" s="177" t="s">
        <v>19</v>
      </c>
      <c r="D792" s="177"/>
      <c r="E792" s="177" t="s">
        <v>20</v>
      </c>
      <c r="F792" s="177"/>
      <c r="G792" s="177" t="s">
        <v>24</v>
      </c>
      <c r="H792" s="177" t="s">
        <v>5</v>
      </c>
      <c r="I792" s="73"/>
      <c r="J792" s="73"/>
      <c r="M792" s="73"/>
      <c r="N792" s="73"/>
      <c r="O792" s="73"/>
      <c r="P792" s="73"/>
      <c r="Q792" s="73"/>
      <c r="R792" s="73"/>
      <c r="S792" s="73"/>
    </row>
    <row r="793" spans="1:19" s="22" customFormat="1" x14ac:dyDescent="0.25">
      <c r="A793" s="172"/>
      <c r="B793" s="189"/>
      <c r="C793" s="65" t="s">
        <v>24</v>
      </c>
      <c r="D793" s="65" t="s">
        <v>5</v>
      </c>
      <c r="E793" s="65" t="s">
        <v>24</v>
      </c>
      <c r="F793" s="65" t="s">
        <v>5</v>
      </c>
      <c r="G793" s="177"/>
      <c r="H793" s="177"/>
      <c r="I793" s="73"/>
      <c r="J793" s="73"/>
      <c r="K793" s="9"/>
      <c r="L793" s="9"/>
      <c r="M793" s="73"/>
      <c r="N793" s="73"/>
      <c r="O793" s="73"/>
      <c r="P793" s="73"/>
      <c r="Q793" s="73"/>
      <c r="R793" s="73"/>
      <c r="S793" s="73"/>
    </row>
    <row r="794" spans="1:19" s="22" customFormat="1" ht="36" x14ac:dyDescent="0.25">
      <c r="A794" s="184" t="s">
        <v>284</v>
      </c>
      <c r="B794" s="66" t="s">
        <v>285</v>
      </c>
      <c r="C794" s="8">
        <v>22</v>
      </c>
      <c r="D794" s="2">
        <v>4.4989775051124746E-2</v>
      </c>
      <c r="E794" s="8">
        <v>28</v>
      </c>
      <c r="F794" s="2">
        <v>5.4794520547945202E-2</v>
      </c>
      <c r="G794" s="153">
        <v>50</v>
      </c>
      <c r="H794" s="2">
        <v>0.05</v>
      </c>
      <c r="I794" s="73"/>
      <c r="K794" s="9"/>
      <c r="L794" s="9"/>
      <c r="M794" s="73"/>
      <c r="N794" s="73"/>
      <c r="O794" s="73"/>
      <c r="P794" s="73"/>
      <c r="Q794" s="73"/>
      <c r="R794" s="73"/>
      <c r="S794" s="73"/>
    </row>
    <row r="795" spans="1:19" s="22" customFormat="1" ht="36" x14ac:dyDescent="0.25">
      <c r="A795" s="185"/>
      <c r="B795" s="66" t="s">
        <v>286</v>
      </c>
      <c r="C795" s="146">
        <v>54</v>
      </c>
      <c r="D795" s="2">
        <v>0.11042944785276074</v>
      </c>
      <c r="E795" s="146">
        <v>49</v>
      </c>
      <c r="F795" s="2">
        <v>9.5890410958904104E-2</v>
      </c>
      <c r="G795" s="153">
        <v>103</v>
      </c>
      <c r="H795" s="2">
        <v>0.10299999999999999</v>
      </c>
      <c r="I795" s="73"/>
      <c r="K795" s="9"/>
      <c r="L795" s="9"/>
      <c r="M795" s="73"/>
      <c r="N795" s="73"/>
      <c r="O795" s="73"/>
      <c r="P795" s="73"/>
      <c r="Q795" s="73"/>
      <c r="R795" s="73"/>
      <c r="S795" s="73"/>
    </row>
    <row r="796" spans="1:19" s="22" customFormat="1" ht="36" x14ac:dyDescent="0.25">
      <c r="A796" s="185"/>
      <c r="B796" s="66" t="s">
        <v>287</v>
      </c>
      <c r="C796" s="146">
        <v>377</v>
      </c>
      <c r="D796" s="2">
        <v>0.77096114519427406</v>
      </c>
      <c r="E796" s="146">
        <v>362</v>
      </c>
      <c r="F796" s="2">
        <v>0.7084148727984344</v>
      </c>
      <c r="G796" s="153">
        <v>739</v>
      </c>
      <c r="H796" s="2">
        <v>0.73899999999999999</v>
      </c>
      <c r="I796" s="73"/>
      <c r="K796" s="9"/>
      <c r="L796" s="9"/>
      <c r="M796" s="73"/>
      <c r="N796" s="73"/>
      <c r="O796" s="73"/>
      <c r="P796" s="73"/>
      <c r="Q796" s="73"/>
      <c r="R796" s="73"/>
      <c r="S796" s="73"/>
    </row>
    <row r="797" spans="1:19" s="22" customFormat="1" x14ac:dyDescent="0.25">
      <c r="A797" s="185"/>
      <c r="B797" s="66" t="s">
        <v>35</v>
      </c>
      <c r="C797" s="146">
        <v>36</v>
      </c>
      <c r="D797" s="2">
        <v>7.3619631901840496E-2</v>
      </c>
      <c r="E797" s="146">
        <v>72</v>
      </c>
      <c r="F797" s="2">
        <v>0.14090019569471623</v>
      </c>
      <c r="G797" s="153">
        <v>108</v>
      </c>
      <c r="H797" s="2">
        <v>0.108</v>
      </c>
      <c r="I797" s="73"/>
      <c r="K797" s="9"/>
      <c r="L797" s="9"/>
      <c r="M797" s="73"/>
      <c r="N797" s="73"/>
      <c r="O797" s="73"/>
      <c r="P797" s="73"/>
      <c r="Q797" s="73"/>
      <c r="R797" s="73"/>
      <c r="S797" s="73"/>
    </row>
    <row r="798" spans="1:19" s="22" customFormat="1" x14ac:dyDescent="0.25">
      <c r="A798" s="165" t="s">
        <v>0</v>
      </c>
      <c r="B798" s="186"/>
      <c r="C798" s="146">
        <v>489</v>
      </c>
      <c r="D798" s="2">
        <v>1</v>
      </c>
      <c r="E798" s="146">
        <v>511</v>
      </c>
      <c r="F798" s="2">
        <v>1</v>
      </c>
      <c r="G798" s="153">
        <v>1000</v>
      </c>
      <c r="H798" s="2">
        <v>1</v>
      </c>
      <c r="I798" s="73"/>
      <c r="K798" s="9"/>
      <c r="L798" s="9"/>
      <c r="M798" s="73"/>
      <c r="N798" s="73"/>
      <c r="O798" s="73"/>
      <c r="P798" s="73"/>
      <c r="Q798" s="73"/>
      <c r="R798" s="73"/>
      <c r="S798" s="73"/>
    </row>
    <row r="799" spans="1:19" s="22" customFormat="1" x14ac:dyDescent="0.25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9"/>
      <c r="L799" s="9"/>
      <c r="M799" s="73"/>
      <c r="N799" s="73"/>
      <c r="O799" s="73"/>
      <c r="P799" s="73"/>
      <c r="Q799" s="73"/>
      <c r="R799" s="73"/>
      <c r="S799" s="73"/>
    </row>
    <row r="800" spans="1:19" s="22" customFormat="1" x14ac:dyDescent="0.25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9"/>
      <c r="L800" s="9"/>
      <c r="M800" s="73"/>
      <c r="N800" s="73"/>
      <c r="O800" s="73"/>
      <c r="P800" s="73"/>
      <c r="Q800" s="73"/>
      <c r="R800" s="73"/>
      <c r="S800" s="73"/>
    </row>
    <row r="801" spans="1:19" s="22" customFormat="1" x14ac:dyDescent="0.25">
      <c r="A801" s="168"/>
      <c r="B801" s="187"/>
      <c r="C801" s="177" t="s">
        <v>4</v>
      </c>
      <c r="D801" s="177"/>
      <c r="E801" s="177"/>
      <c r="F801" s="177"/>
      <c r="G801" s="177" t="s">
        <v>0</v>
      </c>
      <c r="H801" s="177"/>
      <c r="I801" s="73"/>
      <c r="J801" s="73"/>
      <c r="K801" s="9"/>
      <c r="L801" s="9"/>
      <c r="M801" s="73"/>
      <c r="N801" s="73"/>
      <c r="O801" s="73"/>
      <c r="P801" s="73"/>
      <c r="Q801" s="73"/>
      <c r="R801" s="73"/>
      <c r="S801" s="73"/>
    </row>
    <row r="802" spans="1:19" s="22" customFormat="1" x14ac:dyDescent="0.25">
      <c r="A802" s="170"/>
      <c r="B802" s="188"/>
      <c r="C802" s="177" t="s">
        <v>19</v>
      </c>
      <c r="D802" s="177"/>
      <c r="E802" s="177" t="s">
        <v>20</v>
      </c>
      <c r="F802" s="177"/>
      <c r="G802" s="177" t="s">
        <v>24</v>
      </c>
      <c r="H802" s="177" t="s">
        <v>5</v>
      </c>
      <c r="I802" s="73"/>
      <c r="J802" s="73"/>
      <c r="K802" s="9"/>
      <c r="L802" s="9"/>
      <c r="M802" s="73"/>
      <c r="N802" s="73"/>
      <c r="O802" s="73"/>
      <c r="P802" s="73"/>
      <c r="Q802" s="73"/>
      <c r="R802" s="73"/>
      <c r="S802" s="73"/>
    </row>
    <row r="803" spans="1:19" s="22" customFormat="1" x14ac:dyDescent="0.25">
      <c r="A803" s="172"/>
      <c r="B803" s="189"/>
      <c r="C803" s="65" t="s">
        <v>24</v>
      </c>
      <c r="D803" s="65" t="s">
        <v>5</v>
      </c>
      <c r="E803" s="65" t="s">
        <v>24</v>
      </c>
      <c r="F803" s="65" t="s">
        <v>5</v>
      </c>
      <c r="G803" s="177"/>
      <c r="H803" s="177"/>
      <c r="I803" s="73"/>
      <c r="J803" s="73"/>
      <c r="K803" s="9"/>
      <c r="L803" s="9"/>
      <c r="M803" s="73"/>
      <c r="N803" s="73"/>
      <c r="O803" s="73"/>
      <c r="P803" s="73"/>
      <c r="Q803" s="73"/>
      <c r="R803" s="73"/>
      <c r="S803" s="73"/>
    </row>
    <row r="804" spans="1:19" s="22" customFormat="1" x14ac:dyDescent="0.25">
      <c r="A804" s="184" t="s">
        <v>288</v>
      </c>
      <c r="B804" s="66" t="s">
        <v>22</v>
      </c>
      <c r="C804" s="146">
        <v>37</v>
      </c>
      <c r="D804" s="2">
        <v>7.5664621676891614E-2</v>
      </c>
      <c r="E804" s="146">
        <v>25</v>
      </c>
      <c r="F804" s="2">
        <v>4.8923679060665359E-2</v>
      </c>
      <c r="G804" s="153">
        <v>62</v>
      </c>
      <c r="H804" s="2">
        <v>6.2E-2</v>
      </c>
      <c r="I804" s="73"/>
      <c r="K804" s="9"/>
      <c r="L804" s="9"/>
      <c r="M804" s="73"/>
      <c r="N804" s="73"/>
      <c r="O804" s="73"/>
      <c r="P804" s="73"/>
      <c r="Q804" s="73"/>
      <c r="R804" s="73"/>
      <c r="S804" s="73"/>
    </row>
    <row r="805" spans="1:19" s="22" customFormat="1" x14ac:dyDescent="0.25">
      <c r="A805" s="185"/>
      <c r="B805" s="66" t="s">
        <v>23</v>
      </c>
      <c r="C805" s="146">
        <v>407</v>
      </c>
      <c r="D805" s="2">
        <v>0.83231083844580778</v>
      </c>
      <c r="E805" s="146">
        <v>440</v>
      </c>
      <c r="F805" s="2">
        <v>0.86105675146771032</v>
      </c>
      <c r="G805" s="153">
        <v>847</v>
      </c>
      <c r="H805" s="2">
        <v>0.84699999999999998</v>
      </c>
      <c r="I805" s="73"/>
      <c r="K805" s="9"/>
      <c r="L805" s="9"/>
      <c r="M805" s="73"/>
      <c r="N805" s="73"/>
      <c r="O805" s="73"/>
      <c r="P805" s="73"/>
      <c r="Q805" s="73"/>
      <c r="R805" s="73"/>
      <c r="S805" s="73"/>
    </row>
    <row r="806" spans="1:19" s="22" customFormat="1" x14ac:dyDescent="0.25">
      <c r="A806" s="185"/>
      <c r="B806" s="66" t="s">
        <v>35</v>
      </c>
      <c r="C806" s="146">
        <v>45</v>
      </c>
      <c r="D806" s="2">
        <v>9.202453987730061E-2</v>
      </c>
      <c r="E806" s="146">
        <v>46</v>
      </c>
      <c r="F806" s="2">
        <v>9.0019569471624261E-2</v>
      </c>
      <c r="G806" s="153">
        <v>91</v>
      </c>
      <c r="H806" s="2">
        <v>9.0999999999999998E-2</v>
      </c>
      <c r="I806" s="73"/>
      <c r="K806" s="9"/>
      <c r="L806" s="9"/>
      <c r="M806" s="73"/>
      <c r="N806" s="73"/>
      <c r="O806" s="73"/>
      <c r="P806" s="73"/>
      <c r="Q806" s="73"/>
      <c r="R806" s="73"/>
      <c r="S806" s="73"/>
    </row>
    <row r="807" spans="1:19" s="22" customFormat="1" x14ac:dyDescent="0.25">
      <c r="A807" s="165" t="s">
        <v>0</v>
      </c>
      <c r="B807" s="186"/>
      <c r="C807" s="146">
        <v>489</v>
      </c>
      <c r="D807" s="2">
        <v>1</v>
      </c>
      <c r="E807" s="146">
        <v>511</v>
      </c>
      <c r="F807" s="2">
        <v>1</v>
      </c>
      <c r="G807" s="153">
        <v>1000</v>
      </c>
      <c r="H807" s="2">
        <v>1</v>
      </c>
      <c r="I807" s="73"/>
      <c r="K807" s="73"/>
      <c r="L807" s="73"/>
      <c r="M807" s="73"/>
      <c r="N807" s="73"/>
      <c r="O807" s="73"/>
      <c r="P807" s="73"/>
      <c r="Q807" s="73"/>
      <c r="R807" s="73"/>
      <c r="S807" s="73"/>
    </row>
    <row r="808" spans="1:19" s="22" customFormat="1" x14ac:dyDescent="0.25">
      <c r="A808" s="9"/>
      <c r="B808" s="9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</row>
    <row r="809" spans="1:19" s="22" customFormat="1" x14ac:dyDescent="0.25">
      <c r="A809" s="9"/>
      <c r="B809" s="9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</row>
    <row r="810" spans="1:19" s="22" customFormat="1" x14ac:dyDescent="0.25">
      <c r="A810" s="168"/>
      <c r="B810" s="187"/>
      <c r="C810" s="177" t="s">
        <v>4</v>
      </c>
      <c r="D810" s="177"/>
      <c r="E810" s="177"/>
      <c r="F810" s="177"/>
      <c r="G810" s="177" t="s">
        <v>0</v>
      </c>
      <c r="H810" s="177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</row>
    <row r="811" spans="1:19" s="22" customFormat="1" x14ac:dyDescent="0.25">
      <c r="A811" s="170"/>
      <c r="B811" s="188"/>
      <c r="C811" s="177" t="s">
        <v>19</v>
      </c>
      <c r="D811" s="177"/>
      <c r="E811" s="177" t="s">
        <v>20</v>
      </c>
      <c r="F811" s="177"/>
      <c r="G811" s="177" t="s">
        <v>24</v>
      </c>
      <c r="H811" s="177" t="s">
        <v>5</v>
      </c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</row>
    <row r="812" spans="1:19" s="22" customFormat="1" x14ac:dyDescent="0.25">
      <c r="A812" s="172"/>
      <c r="B812" s="189"/>
      <c r="C812" s="65" t="s">
        <v>24</v>
      </c>
      <c r="D812" s="65" t="s">
        <v>5</v>
      </c>
      <c r="E812" s="65" t="s">
        <v>24</v>
      </c>
      <c r="F812" s="65" t="s">
        <v>5</v>
      </c>
      <c r="G812" s="177"/>
      <c r="H812" s="177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</row>
    <row r="813" spans="1:19" s="22" customFormat="1" x14ac:dyDescent="0.25">
      <c r="A813" s="184" t="s">
        <v>313</v>
      </c>
      <c r="B813" s="66" t="s">
        <v>22</v>
      </c>
      <c r="C813" s="146">
        <v>72</v>
      </c>
      <c r="D813" s="2">
        <v>0.14723926380368099</v>
      </c>
      <c r="E813" s="146">
        <v>76</v>
      </c>
      <c r="F813" s="2">
        <v>0.14872798434442269</v>
      </c>
      <c r="G813" s="153">
        <v>148</v>
      </c>
      <c r="H813" s="2">
        <v>0.14799999999999999</v>
      </c>
      <c r="I813" s="73"/>
      <c r="K813" s="73"/>
      <c r="L813" s="73"/>
      <c r="M813" s="73"/>
      <c r="N813" s="73"/>
      <c r="O813" s="73"/>
      <c r="P813" s="73"/>
      <c r="Q813" s="73"/>
      <c r="R813" s="73"/>
      <c r="S813" s="73"/>
    </row>
    <row r="814" spans="1:19" s="22" customFormat="1" ht="36" x14ac:dyDescent="0.25">
      <c r="A814" s="185"/>
      <c r="B814" s="66" t="s">
        <v>289</v>
      </c>
      <c r="C814" s="146">
        <v>219</v>
      </c>
      <c r="D814" s="2">
        <v>0.44785276073619634</v>
      </c>
      <c r="E814" s="146">
        <v>211</v>
      </c>
      <c r="F814" s="2">
        <v>0.41291585127201563</v>
      </c>
      <c r="G814" s="146">
        <v>430</v>
      </c>
      <c r="H814" s="2">
        <v>0.43</v>
      </c>
      <c r="I814" s="73"/>
      <c r="K814" s="73"/>
      <c r="L814" s="73"/>
      <c r="M814" s="73"/>
      <c r="N814" s="73"/>
      <c r="O814" s="73"/>
      <c r="P814" s="73"/>
      <c r="Q814" s="73"/>
      <c r="R814" s="73"/>
      <c r="S814" s="73"/>
    </row>
    <row r="815" spans="1:19" s="22" customFormat="1" ht="48" x14ac:dyDescent="0.25">
      <c r="A815" s="185"/>
      <c r="B815" s="66" t="s">
        <v>290</v>
      </c>
      <c r="C815" s="146">
        <v>129</v>
      </c>
      <c r="D815" s="2">
        <v>0.26380368098159507</v>
      </c>
      <c r="E815" s="146">
        <v>135</v>
      </c>
      <c r="F815" s="2">
        <v>0.26418786692759294</v>
      </c>
      <c r="G815" s="146">
        <v>264</v>
      </c>
      <c r="H815" s="2">
        <v>0.26400000000000001</v>
      </c>
      <c r="I815" s="73"/>
      <c r="K815" s="73"/>
      <c r="L815" s="73"/>
      <c r="M815" s="73"/>
      <c r="N815" s="73"/>
      <c r="O815" s="73"/>
      <c r="P815" s="73"/>
      <c r="Q815" s="73"/>
      <c r="R815" s="73"/>
      <c r="S815" s="73"/>
    </row>
    <row r="816" spans="1:19" s="22" customFormat="1" x14ac:dyDescent="0.25">
      <c r="A816" s="185"/>
      <c r="B816" s="66" t="s">
        <v>23</v>
      </c>
      <c r="C816" s="146">
        <v>52</v>
      </c>
      <c r="D816" s="2">
        <v>0.10633946830265849</v>
      </c>
      <c r="E816" s="146">
        <v>47</v>
      </c>
      <c r="F816" s="2">
        <v>9.1976516634050876E-2</v>
      </c>
      <c r="G816" s="146">
        <v>99</v>
      </c>
      <c r="H816" s="2">
        <v>9.9000000000000005E-2</v>
      </c>
      <c r="I816" s="73"/>
      <c r="K816" s="73"/>
      <c r="L816" s="73"/>
      <c r="M816" s="73"/>
      <c r="N816" s="73"/>
      <c r="O816" s="73"/>
      <c r="P816" s="73"/>
      <c r="Q816" s="73"/>
      <c r="R816" s="73"/>
      <c r="S816" s="73"/>
    </row>
    <row r="817" spans="1:19" s="22" customFormat="1" x14ac:dyDescent="0.25">
      <c r="A817" s="185"/>
      <c r="B817" s="66" t="s">
        <v>35</v>
      </c>
      <c r="C817" s="146">
        <v>17</v>
      </c>
      <c r="D817" s="2">
        <v>3.4764826175869123E-2</v>
      </c>
      <c r="E817" s="146">
        <v>42</v>
      </c>
      <c r="F817" s="2">
        <v>8.2191780821917804E-2</v>
      </c>
      <c r="G817" s="146">
        <v>59</v>
      </c>
      <c r="H817" s="2">
        <v>5.8999999999999997E-2</v>
      </c>
      <c r="I817" s="73"/>
      <c r="K817" s="73"/>
      <c r="L817" s="73"/>
      <c r="M817" s="73"/>
      <c r="N817" s="73"/>
      <c r="O817" s="73"/>
      <c r="P817" s="73"/>
      <c r="Q817" s="73"/>
      <c r="R817" s="73"/>
      <c r="S817" s="73"/>
    </row>
    <row r="818" spans="1:19" s="22" customFormat="1" x14ac:dyDescent="0.25">
      <c r="A818" s="165" t="s">
        <v>0</v>
      </c>
      <c r="B818" s="186"/>
      <c r="C818" s="146">
        <v>489</v>
      </c>
      <c r="D818" s="2">
        <v>1</v>
      </c>
      <c r="E818" s="146">
        <v>511</v>
      </c>
      <c r="F818" s="2">
        <v>1</v>
      </c>
      <c r="G818" s="146">
        <v>1000</v>
      </c>
      <c r="H818" s="2">
        <v>1</v>
      </c>
      <c r="I818" s="73"/>
      <c r="K818" s="73"/>
      <c r="L818" s="73"/>
      <c r="M818" s="73"/>
      <c r="N818" s="73"/>
      <c r="O818" s="73"/>
      <c r="P818" s="73"/>
      <c r="Q818" s="73"/>
      <c r="R818" s="73"/>
      <c r="S818" s="73"/>
    </row>
    <row r="819" spans="1:19" s="22" customFormat="1" x14ac:dyDescent="0.25">
      <c r="A819" s="9"/>
      <c r="B819" s="9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</row>
    <row r="820" spans="1:19" s="22" customFormat="1" x14ac:dyDescent="0.25">
      <c r="A820" s="9"/>
      <c r="B820" s="9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</row>
    <row r="821" spans="1:19" s="22" customFormat="1" x14ac:dyDescent="0.25">
      <c r="A821" s="168"/>
      <c r="B821" s="187"/>
      <c r="C821" s="177" t="s">
        <v>4</v>
      </c>
      <c r="D821" s="177"/>
      <c r="E821" s="177"/>
      <c r="F821" s="177"/>
      <c r="G821" s="177" t="s">
        <v>0</v>
      </c>
      <c r="H821" s="177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</row>
    <row r="822" spans="1:19" s="22" customFormat="1" x14ac:dyDescent="0.25">
      <c r="A822" s="170"/>
      <c r="B822" s="188"/>
      <c r="C822" s="177" t="s">
        <v>19</v>
      </c>
      <c r="D822" s="177"/>
      <c r="E822" s="177" t="s">
        <v>20</v>
      </c>
      <c r="F822" s="177"/>
      <c r="G822" s="177" t="s">
        <v>24</v>
      </c>
      <c r="H822" s="177" t="s">
        <v>5</v>
      </c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</row>
    <row r="823" spans="1:19" s="22" customFormat="1" x14ac:dyDescent="0.25">
      <c r="A823" s="172"/>
      <c r="B823" s="189"/>
      <c r="C823" s="65" t="s">
        <v>24</v>
      </c>
      <c r="D823" s="65" t="s">
        <v>5</v>
      </c>
      <c r="E823" s="65" t="s">
        <v>24</v>
      </c>
      <c r="F823" s="65" t="s">
        <v>5</v>
      </c>
      <c r="G823" s="177"/>
      <c r="H823" s="177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</row>
    <row r="824" spans="1:19" s="22" customFormat="1" x14ac:dyDescent="0.25">
      <c r="A824" s="184" t="s">
        <v>314</v>
      </c>
      <c r="B824" s="66" t="s">
        <v>22</v>
      </c>
      <c r="C824" s="146">
        <v>113</v>
      </c>
      <c r="D824" s="2">
        <v>0.2310838445807771</v>
      </c>
      <c r="E824" s="146">
        <v>106</v>
      </c>
      <c r="F824" s="2">
        <v>0.20743639921722112</v>
      </c>
      <c r="G824" s="153">
        <v>219</v>
      </c>
      <c r="H824" s="2">
        <v>0.219</v>
      </c>
      <c r="I824" s="73"/>
      <c r="K824" s="73"/>
      <c r="L824" s="73"/>
      <c r="M824" s="73"/>
      <c r="N824" s="73"/>
      <c r="O824" s="73"/>
      <c r="P824" s="73"/>
      <c r="Q824" s="73"/>
      <c r="R824" s="73"/>
      <c r="S824" s="73"/>
    </row>
    <row r="825" spans="1:19" s="22" customFormat="1" ht="36" x14ac:dyDescent="0.25">
      <c r="A825" s="185"/>
      <c r="B825" s="66" t="s">
        <v>289</v>
      </c>
      <c r="C825" s="146">
        <v>217</v>
      </c>
      <c r="D825" s="2">
        <v>0.44376278118609408</v>
      </c>
      <c r="E825" s="146">
        <v>232</v>
      </c>
      <c r="F825" s="2">
        <v>0.45401174168297453</v>
      </c>
      <c r="G825" s="146">
        <v>449</v>
      </c>
      <c r="H825" s="2">
        <v>0.44900000000000001</v>
      </c>
      <c r="I825" s="73"/>
      <c r="K825" s="73"/>
      <c r="L825" s="73"/>
      <c r="M825" s="73"/>
      <c r="N825" s="73"/>
      <c r="O825" s="73"/>
      <c r="P825" s="73"/>
      <c r="Q825" s="73"/>
      <c r="R825" s="73"/>
      <c r="S825" s="73"/>
    </row>
    <row r="826" spans="1:19" s="22" customFormat="1" ht="48" x14ac:dyDescent="0.25">
      <c r="A826" s="185"/>
      <c r="B826" s="66" t="s">
        <v>290</v>
      </c>
      <c r="C826" s="146">
        <v>89</v>
      </c>
      <c r="D826" s="2">
        <v>0.18200408997955012</v>
      </c>
      <c r="E826" s="146">
        <v>97</v>
      </c>
      <c r="F826" s="2">
        <v>0.18982387475538159</v>
      </c>
      <c r="G826" s="146">
        <v>186</v>
      </c>
      <c r="H826" s="2">
        <v>0.186</v>
      </c>
      <c r="I826" s="73"/>
      <c r="K826" s="73"/>
      <c r="L826" s="73"/>
      <c r="M826" s="73"/>
      <c r="N826" s="73"/>
      <c r="O826" s="73"/>
      <c r="P826" s="73"/>
      <c r="Q826" s="73"/>
      <c r="R826" s="73"/>
      <c r="S826" s="73"/>
    </row>
    <row r="827" spans="1:19" s="22" customFormat="1" x14ac:dyDescent="0.25">
      <c r="A827" s="185"/>
      <c r="B827" s="66" t="s">
        <v>23</v>
      </c>
      <c r="C827" s="146">
        <v>32</v>
      </c>
      <c r="D827" s="2">
        <v>6.5439672801635998E-2</v>
      </c>
      <c r="E827" s="146">
        <v>48</v>
      </c>
      <c r="F827" s="2">
        <v>9.393346379647749E-2</v>
      </c>
      <c r="G827" s="146">
        <v>80</v>
      </c>
      <c r="H827" s="2">
        <v>0.08</v>
      </c>
      <c r="I827" s="73"/>
      <c r="K827" s="73"/>
      <c r="L827" s="73"/>
      <c r="M827" s="73"/>
      <c r="N827" s="73"/>
      <c r="O827" s="73"/>
      <c r="P827" s="73"/>
      <c r="Q827" s="73"/>
      <c r="R827" s="73"/>
      <c r="S827" s="73"/>
    </row>
    <row r="828" spans="1:19" s="22" customFormat="1" x14ac:dyDescent="0.25">
      <c r="A828" s="185"/>
      <c r="B828" s="66" t="s">
        <v>35</v>
      </c>
      <c r="C828" s="146">
        <v>38</v>
      </c>
      <c r="D828" s="2">
        <v>7.7709611451942745E-2</v>
      </c>
      <c r="E828" s="146">
        <v>28</v>
      </c>
      <c r="F828" s="2">
        <v>5.4794520547945202E-2</v>
      </c>
      <c r="G828" s="146">
        <v>66</v>
      </c>
      <c r="H828" s="2">
        <v>6.6000000000000003E-2</v>
      </c>
      <c r="I828" s="73"/>
      <c r="K828" s="73"/>
      <c r="L828" s="73"/>
      <c r="M828" s="73"/>
      <c r="N828" s="73"/>
      <c r="O828" s="73"/>
      <c r="P828" s="73"/>
      <c r="Q828" s="73"/>
      <c r="R828" s="73"/>
      <c r="S828" s="73"/>
    </row>
    <row r="829" spans="1:19" s="22" customFormat="1" x14ac:dyDescent="0.25">
      <c r="A829" s="165" t="s">
        <v>0</v>
      </c>
      <c r="B829" s="186"/>
      <c r="C829" s="146">
        <v>489</v>
      </c>
      <c r="D829" s="2">
        <v>1</v>
      </c>
      <c r="E829" s="146">
        <v>511</v>
      </c>
      <c r="F829" s="2">
        <v>1</v>
      </c>
      <c r="G829" s="146">
        <v>1000</v>
      </c>
      <c r="H829" s="2">
        <v>1</v>
      </c>
      <c r="I829" s="73"/>
      <c r="K829" s="73"/>
      <c r="L829" s="73"/>
      <c r="M829" s="73"/>
      <c r="N829" s="73"/>
      <c r="O829" s="73"/>
      <c r="P829" s="73"/>
      <c r="Q829" s="73"/>
      <c r="R829" s="73"/>
      <c r="S829" s="73"/>
    </row>
    <row r="830" spans="1:19" s="22" customFormat="1" x14ac:dyDescent="0.25">
      <c r="A830" s="9"/>
      <c r="B830" s="9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</row>
    <row r="831" spans="1:19" s="22" customFormat="1" x14ac:dyDescent="0.25">
      <c r="A831" s="9"/>
      <c r="B831" s="9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</row>
    <row r="832" spans="1:19" s="22" customFormat="1" x14ac:dyDescent="0.25">
      <c r="A832" s="168"/>
      <c r="B832" s="187"/>
      <c r="C832" s="177" t="s">
        <v>4</v>
      </c>
      <c r="D832" s="177"/>
      <c r="E832" s="177"/>
      <c r="F832" s="177"/>
      <c r="G832" s="177" t="s">
        <v>0</v>
      </c>
      <c r="H832" s="177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</row>
    <row r="833" spans="1:19" s="22" customFormat="1" x14ac:dyDescent="0.25">
      <c r="A833" s="170"/>
      <c r="B833" s="188"/>
      <c r="C833" s="177" t="s">
        <v>19</v>
      </c>
      <c r="D833" s="177"/>
      <c r="E833" s="177" t="s">
        <v>20</v>
      </c>
      <c r="F833" s="177"/>
      <c r="G833" s="177" t="s">
        <v>24</v>
      </c>
      <c r="H833" s="177" t="s">
        <v>5</v>
      </c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</row>
    <row r="834" spans="1:19" s="22" customFormat="1" x14ac:dyDescent="0.25">
      <c r="A834" s="172"/>
      <c r="B834" s="189"/>
      <c r="C834" s="65" t="s">
        <v>24</v>
      </c>
      <c r="D834" s="65" t="s">
        <v>5</v>
      </c>
      <c r="E834" s="65" t="s">
        <v>24</v>
      </c>
      <c r="F834" s="65" t="s">
        <v>5</v>
      </c>
      <c r="G834" s="177"/>
      <c r="H834" s="177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</row>
    <row r="835" spans="1:19" s="22" customFormat="1" x14ac:dyDescent="0.25">
      <c r="A835" s="184" t="s">
        <v>315</v>
      </c>
      <c r="B835" s="66" t="s">
        <v>22</v>
      </c>
      <c r="C835" s="146">
        <v>54</v>
      </c>
      <c r="D835" s="2">
        <v>0.11042944785276074</v>
      </c>
      <c r="E835" s="146">
        <v>68</v>
      </c>
      <c r="F835" s="2">
        <v>0.13307240704500978</v>
      </c>
      <c r="G835" s="153">
        <v>122</v>
      </c>
      <c r="H835" s="2">
        <v>0.122</v>
      </c>
      <c r="I835" s="73"/>
      <c r="K835" s="73"/>
      <c r="L835" s="73"/>
      <c r="M835" s="73"/>
      <c r="N835" s="73"/>
      <c r="O835" s="73"/>
      <c r="P835" s="73"/>
      <c r="Q835" s="73"/>
      <c r="R835" s="73"/>
      <c r="S835" s="73"/>
    </row>
    <row r="836" spans="1:19" s="22" customFormat="1" ht="36" x14ac:dyDescent="0.25">
      <c r="A836" s="185"/>
      <c r="B836" s="66" t="s">
        <v>289</v>
      </c>
      <c r="C836" s="146">
        <v>119</v>
      </c>
      <c r="D836" s="2">
        <v>0.24335378323108384</v>
      </c>
      <c r="E836" s="146">
        <v>128</v>
      </c>
      <c r="F836" s="2">
        <v>0.25048923679060664</v>
      </c>
      <c r="G836" s="146">
        <v>247</v>
      </c>
      <c r="H836" s="2">
        <v>0.247</v>
      </c>
      <c r="I836" s="73"/>
      <c r="K836" s="73"/>
      <c r="L836" s="73"/>
      <c r="M836" s="73"/>
      <c r="N836" s="73"/>
      <c r="O836" s="73"/>
      <c r="P836" s="73"/>
      <c r="Q836" s="73"/>
      <c r="R836" s="73"/>
      <c r="S836" s="73"/>
    </row>
    <row r="837" spans="1:19" s="22" customFormat="1" ht="48" x14ac:dyDescent="0.25">
      <c r="A837" s="185"/>
      <c r="B837" s="66" t="s">
        <v>290</v>
      </c>
      <c r="C837" s="146">
        <v>253</v>
      </c>
      <c r="D837" s="2">
        <v>0.51738241308793453</v>
      </c>
      <c r="E837" s="146">
        <v>243</v>
      </c>
      <c r="F837" s="2">
        <v>0.47553816046966729</v>
      </c>
      <c r="G837" s="146">
        <v>496</v>
      </c>
      <c r="H837" s="2">
        <v>0.496</v>
      </c>
      <c r="I837" s="73"/>
      <c r="K837" s="73"/>
      <c r="L837" s="73"/>
      <c r="M837" s="73"/>
      <c r="N837" s="73"/>
      <c r="O837" s="73"/>
      <c r="P837" s="73"/>
      <c r="Q837" s="73"/>
      <c r="R837" s="73"/>
      <c r="S837" s="73"/>
    </row>
    <row r="838" spans="1:19" s="22" customFormat="1" x14ac:dyDescent="0.25">
      <c r="A838" s="185"/>
      <c r="B838" s="66" t="s">
        <v>23</v>
      </c>
      <c r="C838" s="146">
        <v>44</v>
      </c>
      <c r="D838" s="2">
        <v>8.9979550102249492E-2</v>
      </c>
      <c r="E838" s="146">
        <v>40</v>
      </c>
      <c r="F838" s="2">
        <v>7.8277886497064575E-2</v>
      </c>
      <c r="G838" s="146">
        <v>84</v>
      </c>
      <c r="H838" s="2">
        <v>8.4000000000000005E-2</v>
      </c>
      <c r="I838" s="73"/>
      <c r="K838" s="73"/>
      <c r="L838" s="73"/>
      <c r="M838" s="73"/>
      <c r="N838" s="73"/>
      <c r="O838" s="73"/>
      <c r="P838" s="73"/>
      <c r="Q838" s="73"/>
      <c r="R838" s="73"/>
      <c r="S838" s="73"/>
    </row>
    <row r="839" spans="1:19" s="22" customFormat="1" x14ac:dyDescent="0.25">
      <c r="A839" s="185"/>
      <c r="B839" s="66" t="s">
        <v>35</v>
      </c>
      <c r="C839" s="146">
        <v>19</v>
      </c>
      <c r="D839" s="2">
        <v>3.8854805725971372E-2</v>
      </c>
      <c r="E839" s="146">
        <v>32</v>
      </c>
      <c r="F839" s="2">
        <v>6.262230919765166E-2</v>
      </c>
      <c r="G839" s="146">
        <v>51</v>
      </c>
      <c r="H839" s="2">
        <v>5.0999999999999997E-2</v>
      </c>
      <c r="I839" s="73"/>
      <c r="K839" s="73"/>
      <c r="L839" s="73"/>
      <c r="M839" s="73"/>
      <c r="N839" s="73"/>
      <c r="O839" s="73"/>
      <c r="P839" s="73"/>
      <c r="Q839" s="73"/>
      <c r="R839" s="73"/>
      <c r="S839" s="73"/>
    </row>
    <row r="840" spans="1:19" s="22" customFormat="1" x14ac:dyDescent="0.25">
      <c r="A840" s="165" t="s">
        <v>0</v>
      </c>
      <c r="B840" s="186"/>
      <c r="C840" s="146">
        <v>489</v>
      </c>
      <c r="D840" s="2">
        <v>1</v>
      </c>
      <c r="E840" s="146">
        <v>511</v>
      </c>
      <c r="F840" s="2">
        <v>1</v>
      </c>
      <c r="G840" s="146">
        <v>1000</v>
      </c>
      <c r="H840" s="2">
        <v>1</v>
      </c>
      <c r="I840" s="73"/>
      <c r="K840" s="73"/>
      <c r="L840" s="73"/>
      <c r="M840" s="73"/>
      <c r="N840" s="73"/>
      <c r="O840" s="73"/>
      <c r="P840" s="73"/>
      <c r="Q840" s="73"/>
      <c r="R840" s="73"/>
      <c r="S840" s="73"/>
    </row>
    <row r="841" spans="1:19" s="22" customFormat="1" x14ac:dyDescent="0.25">
      <c r="A841" s="9"/>
      <c r="B841" s="9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</row>
    <row r="842" spans="1:19" s="22" customFormat="1" x14ac:dyDescent="0.25">
      <c r="A842" s="9"/>
      <c r="B842" s="9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</row>
    <row r="843" spans="1:19" s="22" customFormat="1" x14ac:dyDescent="0.25">
      <c r="A843" s="168"/>
      <c r="B843" s="187"/>
      <c r="C843" s="177" t="s">
        <v>4</v>
      </c>
      <c r="D843" s="177"/>
      <c r="E843" s="177"/>
      <c r="F843" s="177"/>
      <c r="G843" s="177" t="s">
        <v>0</v>
      </c>
      <c r="H843" s="177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</row>
    <row r="844" spans="1:19" s="22" customFormat="1" x14ac:dyDescent="0.25">
      <c r="A844" s="170"/>
      <c r="B844" s="188"/>
      <c r="C844" s="177" t="s">
        <v>19</v>
      </c>
      <c r="D844" s="177"/>
      <c r="E844" s="177" t="s">
        <v>20</v>
      </c>
      <c r="F844" s="177"/>
      <c r="G844" s="177" t="s">
        <v>24</v>
      </c>
      <c r="H844" s="177" t="s">
        <v>5</v>
      </c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</row>
    <row r="845" spans="1:19" s="22" customFormat="1" x14ac:dyDescent="0.25">
      <c r="A845" s="172"/>
      <c r="B845" s="189"/>
      <c r="C845" s="65" t="s">
        <v>24</v>
      </c>
      <c r="D845" s="65" t="s">
        <v>5</v>
      </c>
      <c r="E845" s="65" t="s">
        <v>24</v>
      </c>
      <c r="F845" s="65" t="s">
        <v>5</v>
      </c>
      <c r="G845" s="177"/>
      <c r="H845" s="177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</row>
    <row r="846" spans="1:19" s="22" customFormat="1" x14ac:dyDescent="0.25">
      <c r="A846" s="184" t="s">
        <v>316</v>
      </c>
      <c r="B846" s="66" t="s">
        <v>22</v>
      </c>
      <c r="C846" s="146">
        <v>59</v>
      </c>
      <c r="D846" s="2">
        <v>0.12065439672801637</v>
      </c>
      <c r="E846" s="146">
        <v>74</v>
      </c>
      <c r="F846" s="2">
        <v>0.14481409001956946</v>
      </c>
      <c r="G846" s="153">
        <v>133</v>
      </c>
      <c r="H846" s="2">
        <v>0.13300000000000001</v>
      </c>
      <c r="I846" s="73"/>
      <c r="K846" s="73"/>
      <c r="L846" s="73"/>
      <c r="M846" s="73"/>
      <c r="N846" s="73"/>
      <c r="O846" s="73"/>
      <c r="P846" s="73"/>
      <c r="Q846" s="73"/>
      <c r="R846" s="73"/>
      <c r="S846" s="73"/>
    </row>
    <row r="847" spans="1:19" s="22" customFormat="1" ht="36" x14ac:dyDescent="0.25">
      <c r="A847" s="185"/>
      <c r="B847" s="66" t="s">
        <v>289</v>
      </c>
      <c r="C847" s="146">
        <v>227</v>
      </c>
      <c r="D847" s="2">
        <v>0.46421267893660534</v>
      </c>
      <c r="E847" s="146">
        <v>211</v>
      </c>
      <c r="F847" s="2">
        <v>0.41291585127201563</v>
      </c>
      <c r="G847" s="146">
        <v>438</v>
      </c>
      <c r="H847" s="2">
        <v>0.438</v>
      </c>
      <c r="I847" s="73"/>
      <c r="K847" s="73"/>
      <c r="L847" s="73"/>
      <c r="M847" s="73"/>
      <c r="N847" s="73"/>
      <c r="O847" s="73"/>
      <c r="P847" s="73"/>
      <c r="Q847" s="73"/>
      <c r="R847" s="73"/>
      <c r="S847" s="73"/>
    </row>
    <row r="848" spans="1:19" s="22" customFormat="1" ht="48" x14ac:dyDescent="0.25">
      <c r="A848" s="185"/>
      <c r="B848" s="66" t="s">
        <v>290</v>
      </c>
      <c r="C848" s="146">
        <v>95</v>
      </c>
      <c r="D848" s="2">
        <v>0.19427402862985685</v>
      </c>
      <c r="E848" s="146">
        <v>104</v>
      </c>
      <c r="F848" s="2">
        <v>0.20352250489236789</v>
      </c>
      <c r="G848" s="146">
        <v>199</v>
      </c>
      <c r="H848" s="2">
        <v>0.19900000000000001</v>
      </c>
      <c r="I848" s="73"/>
      <c r="K848" s="73"/>
      <c r="L848" s="73"/>
      <c r="M848" s="73"/>
      <c r="N848" s="73"/>
      <c r="O848" s="73"/>
      <c r="P848" s="73"/>
      <c r="Q848" s="73"/>
      <c r="R848" s="73"/>
      <c r="S848" s="73"/>
    </row>
    <row r="849" spans="1:19" s="22" customFormat="1" x14ac:dyDescent="0.25">
      <c r="A849" s="185"/>
      <c r="B849" s="66" t="s">
        <v>23</v>
      </c>
      <c r="C849" s="146">
        <v>85</v>
      </c>
      <c r="D849" s="2">
        <v>0.17382413087934559</v>
      </c>
      <c r="E849" s="146">
        <v>72</v>
      </c>
      <c r="F849" s="2">
        <v>0.14090019569471623</v>
      </c>
      <c r="G849" s="146">
        <v>157</v>
      </c>
      <c r="H849" s="2">
        <v>0.157</v>
      </c>
      <c r="I849" s="73"/>
      <c r="K849" s="73"/>
      <c r="L849" s="73"/>
      <c r="M849" s="73"/>
      <c r="N849" s="73"/>
      <c r="O849" s="73"/>
      <c r="P849" s="73"/>
      <c r="Q849" s="73"/>
      <c r="R849" s="73"/>
      <c r="S849" s="73"/>
    </row>
    <row r="850" spans="1:19" s="22" customFormat="1" x14ac:dyDescent="0.25">
      <c r="A850" s="185"/>
      <c r="B850" s="66" t="s">
        <v>35</v>
      </c>
      <c r="C850" s="146">
        <v>23</v>
      </c>
      <c r="D850" s="2">
        <v>4.7034764826175871E-2</v>
      </c>
      <c r="E850" s="146">
        <v>50</v>
      </c>
      <c r="F850" s="2">
        <v>9.7847358121330719E-2</v>
      </c>
      <c r="G850" s="146">
        <v>73</v>
      </c>
      <c r="H850" s="2">
        <v>7.2999999999999995E-2</v>
      </c>
      <c r="I850" s="73"/>
      <c r="K850" s="73"/>
      <c r="L850" s="73"/>
      <c r="M850" s="73"/>
      <c r="N850" s="73"/>
      <c r="O850" s="73"/>
      <c r="P850" s="73"/>
      <c r="Q850" s="73"/>
      <c r="R850" s="73"/>
      <c r="S850" s="73"/>
    </row>
    <row r="851" spans="1:19" s="22" customFormat="1" x14ac:dyDescent="0.25">
      <c r="A851" s="165" t="s">
        <v>0</v>
      </c>
      <c r="B851" s="186"/>
      <c r="C851" s="146">
        <v>489</v>
      </c>
      <c r="D851" s="2">
        <v>1</v>
      </c>
      <c r="E851" s="146">
        <v>511</v>
      </c>
      <c r="F851" s="2">
        <v>1</v>
      </c>
      <c r="G851" s="146">
        <v>1000</v>
      </c>
      <c r="H851" s="2">
        <v>1</v>
      </c>
      <c r="I851" s="73"/>
      <c r="K851" s="73"/>
      <c r="L851" s="73"/>
      <c r="M851" s="73"/>
      <c r="N851" s="73"/>
      <c r="O851" s="73"/>
      <c r="P851" s="73"/>
      <c r="Q851" s="73"/>
      <c r="R851" s="73"/>
      <c r="S851" s="73"/>
    </row>
    <row r="852" spans="1:19" s="22" customFormat="1" x14ac:dyDescent="0.25">
      <c r="A852" s="9"/>
      <c r="B852" s="9"/>
      <c r="C852" s="39"/>
      <c r="D852" s="11"/>
      <c r="E852" s="39"/>
      <c r="F852" s="11"/>
      <c r="G852" s="39"/>
      <c r="H852" s="11"/>
      <c r="I852" s="73"/>
      <c r="K852" s="73"/>
      <c r="L852" s="73"/>
      <c r="M852" s="73"/>
      <c r="N852" s="73"/>
      <c r="O852" s="73"/>
      <c r="P852" s="73"/>
      <c r="Q852" s="73"/>
      <c r="R852" s="73"/>
      <c r="S852" s="73"/>
    </row>
    <row r="853" spans="1:19" s="22" customFormat="1" x14ac:dyDescent="0.25">
      <c r="A853" s="9"/>
      <c r="B853" s="9"/>
      <c r="C853" s="39"/>
      <c r="D853" s="11"/>
      <c r="E853" s="39"/>
      <c r="F853" s="11"/>
      <c r="G853" s="39"/>
      <c r="H853" s="11"/>
      <c r="I853" s="73"/>
      <c r="K853" s="73"/>
      <c r="L853" s="73"/>
      <c r="M853" s="73"/>
      <c r="N853" s="73"/>
      <c r="O853" s="73"/>
      <c r="P853" s="73"/>
      <c r="Q853" s="73"/>
      <c r="R853" s="73"/>
      <c r="S853" s="73"/>
    </row>
    <row r="854" spans="1:19" s="22" customFormat="1" x14ac:dyDescent="0.25">
      <c r="A854" s="178"/>
      <c r="B854" s="178"/>
      <c r="C854" s="174" t="s">
        <v>4</v>
      </c>
      <c r="D854" s="175"/>
      <c r="E854" s="179" t="s">
        <v>0</v>
      </c>
      <c r="F854" s="11"/>
      <c r="G854" s="39"/>
      <c r="H854" s="11"/>
      <c r="I854" s="73"/>
      <c r="K854" s="73"/>
      <c r="L854" s="73"/>
      <c r="M854" s="73"/>
      <c r="N854" s="73"/>
      <c r="O854" s="73"/>
      <c r="P854" s="73"/>
      <c r="Q854" s="73"/>
      <c r="R854" s="73"/>
      <c r="S854" s="73"/>
    </row>
    <row r="855" spans="1:19" s="22" customFormat="1" x14ac:dyDescent="0.25">
      <c r="A855" s="178"/>
      <c r="B855" s="178"/>
      <c r="C855" s="65" t="s">
        <v>19</v>
      </c>
      <c r="D855" s="65" t="s">
        <v>20</v>
      </c>
      <c r="E855" s="180"/>
      <c r="F855" s="11"/>
      <c r="G855" s="39"/>
      <c r="H855" s="11"/>
      <c r="I855" s="73"/>
      <c r="K855" s="73"/>
      <c r="L855" s="73"/>
      <c r="M855" s="73"/>
      <c r="N855" s="73"/>
      <c r="O855" s="73"/>
      <c r="P855" s="73"/>
      <c r="Q855" s="73"/>
      <c r="R855" s="73"/>
      <c r="S855" s="73"/>
    </row>
    <row r="856" spans="1:19" s="22" customFormat="1" ht="36" x14ac:dyDescent="0.25">
      <c r="A856" s="181" t="s">
        <v>291</v>
      </c>
      <c r="B856" s="68" t="s">
        <v>292</v>
      </c>
      <c r="C856" s="162">
        <v>3.2</v>
      </c>
      <c r="D856" s="26">
        <v>3.8</v>
      </c>
      <c r="E856" s="162">
        <v>3.5</v>
      </c>
      <c r="F856" s="11"/>
      <c r="H856" s="11"/>
      <c r="I856" s="73"/>
      <c r="K856" s="73"/>
      <c r="L856" s="73"/>
      <c r="M856" s="73"/>
      <c r="N856" s="73"/>
      <c r="O856" s="73"/>
      <c r="P856" s="73"/>
      <c r="Q856" s="73"/>
      <c r="R856" s="73"/>
      <c r="S856" s="73"/>
    </row>
    <row r="857" spans="1:19" s="22" customFormat="1" ht="36" x14ac:dyDescent="0.25">
      <c r="A857" s="182"/>
      <c r="B857" s="68" t="s">
        <v>293</v>
      </c>
      <c r="C857" s="162">
        <v>3.8</v>
      </c>
      <c r="D857" s="26">
        <v>3</v>
      </c>
      <c r="E857" s="162">
        <v>3.4</v>
      </c>
      <c r="F857" s="11"/>
      <c r="H857" s="11"/>
      <c r="I857" s="73"/>
      <c r="K857" s="73"/>
      <c r="L857" s="73"/>
      <c r="M857" s="73"/>
      <c r="N857" s="73"/>
      <c r="O857" s="73"/>
      <c r="P857" s="73"/>
      <c r="Q857" s="73"/>
      <c r="R857" s="73"/>
      <c r="S857" s="73"/>
    </row>
    <row r="858" spans="1:19" s="22" customFormat="1" ht="60" x14ac:dyDescent="0.25">
      <c r="A858" s="182"/>
      <c r="B858" s="68" t="s">
        <v>294</v>
      </c>
      <c r="C858" s="162">
        <v>2.8</v>
      </c>
      <c r="D858" s="26">
        <v>2.8</v>
      </c>
      <c r="E858" s="162">
        <v>2.8</v>
      </c>
      <c r="F858" s="11"/>
      <c r="H858" s="11"/>
      <c r="I858" s="73"/>
      <c r="K858" s="73"/>
      <c r="L858" s="73"/>
      <c r="M858" s="73"/>
      <c r="N858" s="73"/>
      <c r="O858" s="73"/>
      <c r="P858" s="73"/>
      <c r="Q858" s="73"/>
      <c r="R858" s="73"/>
      <c r="S858" s="73"/>
    </row>
    <row r="859" spans="1:19" s="22" customFormat="1" ht="48" x14ac:dyDescent="0.25">
      <c r="A859" s="182"/>
      <c r="B859" s="68" t="s">
        <v>295</v>
      </c>
      <c r="C859" s="162">
        <v>3.6</v>
      </c>
      <c r="D859" s="26">
        <v>2.4</v>
      </c>
      <c r="E859" s="162">
        <v>3</v>
      </c>
      <c r="F859" s="11"/>
      <c r="H859" s="11"/>
      <c r="I859" s="73"/>
      <c r="K859" s="73"/>
      <c r="L859" s="73"/>
      <c r="M859" s="73"/>
      <c r="N859" s="73"/>
      <c r="O859" s="73"/>
      <c r="P859" s="73"/>
      <c r="Q859" s="73"/>
      <c r="R859" s="73"/>
      <c r="S859" s="73"/>
    </row>
    <row r="860" spans="1:19" s="22" customFormat="1" ht="48" x14ac:dyDescent="0.25">
      <c r="A860" s="182"/>
      <c r="B860" s="68" t="s">
        <v>296</v>
      </c>
      <c r="C860" s="162">
        <v>2.2000000000000002</v>
      </c>
      <c r="D860" s="26">
        <v>2</v>
      </c>
      <c r="E860" s="162">
        <v>2.1</v>
      </c>
      <c r="F860" s="11"/>
      <c r="H860" s="11"/>
      <c r="I860" s="73"/>
      <c r="K860" s="73"/>
      <c r="L860" s="73"/>
      <c r="M860" s="73"/>
      <c r="N860" s="73"/>
      <c r="O860" s="73"/>
      <c r="P860" s="73"/>
      <c r="Q860" s="73"/>
      <c r="R860" s="73"/>
      <c r="S860" s="73"/>
    </row>
    <row r="861" spans="1:19" s="22" customFormat="1" ht="48" x14ac:dyDescent="0.25">
      <c r="A861" s="182"/>
      <c r="B861" s="68" t="s">
        <v>306</v>
      </c>
      <c r="C861" s="162">
        <v>3.4</v>
      </c>
      <c r="D861" s="26">
        <v>2.8</v>
      </c>
      <c r="E861" s="162">
        <v>3.0999999999999996</v>
      </c>
      <c r="F861" s="11"/>
      <c r="H861" s="11"/>
      <c r="I861" s="73"/>
      <c r="K861" s="73"/>
      <c r="L861" s="73"/>
      <c r="M861" s="73"/>
      <c r="N861" s="73"/>
      <c r="O861" s="73"/>
      <c r="P861" s="73"/>
      <c r="Q861" s="73"/>
      <c r="R861" s="73"/>
      <c r="S861" s="73"/>
    </row>
    <row r="862" spans="1:19" s="22" customFormat="1" ht="84" x14ac:dyDescent="0.25">
      <c r="A862" s="182"/>
      <c r="B862" s="67" t="s">
        <v>297</v>
      </c>
      <c r="C862" s="162">
        <v>2</v>
      </c>
      <c r="D862" s="26">
        <v>3</v>
      </c>
      <c r="E862" s="162">
        <v>2.5</v>
      </c>
      <c r="F862" s="11"/>
      <c r="H862" s="11"/>
      <c r="I862" s="73"/>
      <c r="K862" s="73"/>
      <c r="L862" s="73"/>
      <c r="M862" s="73"/>
      <c r="N862" s="73"/>
      <c r="O862" s="73"/>
      <c r="P862" s="73"/>
      <c r="Q862" s="73"/>
      <c r="R862" s="73"/>
      <c r="S862" s="73"/>
    </row>
    <row r="863" spans="1:19" s="22" customFormat="1" ht="60" x14ac:dyDescent="0.25">
      <c r="A863" s="182"/>
      <c r="B863" s="67" t="s">
        <v>298</v>
      </c>
      <c r="C863" s="162">
        <v>2</v>
      </c>
      <c r="D863" s="26">
        <v>2.6</v>
      </c>
      <c r="E863" s="162">
        <v>2.2999999999999998</v>
      </c>
      <c r="F863" s="11"/>
      <c r="H863" s="11"/>
      <c r="I863" s="73"/>
      <c r="K863" s="73"/>
      <c r="L863" s="73"/>
      <c r="M863" s="73"/>
      <c r="N863" s="73"/>
      <c r="O863" s="73"/>
      <c r="P863" s="73"/>
      <c r="Q863" s="73"/>
      <c r="R863" s="73"/>
      <c r="S863" s="73"/>
    </row>
    <row r="864" spans="1:19" s="22" customFormat="1" ht="36" x14ac:dyDescent="0.25">
      <c r="A864" s="182"/>
      <c r="B864" s="68" t="s">
        <v>299</v>
      </c>
      <c r="C864" s="162">
        <v>2</v>
      </c>
      <c r="D864" s="26">
        <v>2.2000000000000002</v>
      </c>
      <c r="E864" s="162">
        <v>2.1</v>
      </c>
      <c r="F864" s="11"/>
      <c r="H864" s="11"/>
      <c r="I864" s="73"/>
      <c r="K864" s="73"/>
      <c r="L864" s="73"/>
      <c r="M864" s="73"/>
      <c r="N864" s="73"/>
      <c r="O864" s="73"/>
      <c r="P864" s="73"/>
      <c r="Q864" s="73"/>
      <c r="R864" s="73"/>
      <c r="S864" s="73"/>
    </row>
    <row r="865" spans="1:19" s="22" customFormat="1" ht="48" x14ac:dyDescent="0.25">
      <c r="A865" s="182"/>
      <c r="B865" s="68" t="s">
        <v>300</v>
      </c>
      <c r="C865" s="162">
        <v>2.4</v>
      </c>
      <c r="D865" s="26">
        <v>1.8</v>
      </c>
      <c r="E865" s="162">
        <v>2.1</v>
      </c>
      <c r="F865" s="11"/>
      <c r="H865" s="11"/>
      <c r="I865" s="73"/>
      <c r="K865" s="73"/>
      <c r="L865" s="73"/>
      <c r="M865" s="73"/>
      <c r="N865" s="73"/>
      <c r="O865" s="73"/>
      <c r="P865" s="73"/>
      <c r="Q865" s="73"/>
      <c r="R865" s="73"/>
      <c r="S865" s="73"/>
    </row>
    <row r="866" spans="1:19" s="22" customFormat="1" ht="36" x14ac:dyDescent="0.25">
      <c r="A866" s="182"/>
      <c r="B866" s="68" t="s">
        <v>301</v>
      </c>
      <c r="C866" s="162">
        <v>2.8</v>
      </c>
      <c r="D866" s="26">
        <v>2.5</v>
      </c>
      <c r="E866" s="162">
        <v>2.65</v>
      </c>
      <c r="F866" s="11"/>
      <c r="H866" s="11"/>
      <c r="I866" s="73"/>
      <c r="K866" s="73"/>
      <c r="L866" s="73"/>
      <c r="M866" s="73"/>
      <c r="N866" s="73"/>
      <c r="O866" s="73"/>
      <c r="P866" s="73"/>
      <c r="Q866" s="73"/>
      <c r="R866" s="73"/>
      <c r="S866" s="73"/>
    </row>
    <row r="867" spans="1:19" s="22" customFormat="1" ht="24" x14ac:dyDescent="0.25">
      <c r="A867" s="182"/>
      <c r="B867" s="68" t="s">
        <v>302</v>
      </c>
      <c r="C867" s="162">
        <v>1.8</v>
      </c>
      <c r="D867" s="26">
        <v>2.2000000000000002</v>
      </c>
      <c r="E867" s="162">
        <v>2</v>
      </c>
      <c r="F867" s="11"/>
      <c r="H867" s="11"/>
      <c r="I867" s="73"/>
      <c r="K867" s="73"/>
      <c r="L867" s="73"/>
      <c r="M867" s="73"/>
      <c r="N867" s="73"/>
      <c r="O867" s="73"/>
      <c r="P867" s="73"/>
      <c r="Q867" s="73"/>
      <c r="R867" s="73"/>
      <c r="S867" s="73"/>
    </row>
    <row r="868" spans="1:19" s="22" customFormat="1" ht="24" x14ac:dyDescent="0.25">
      <c r="A868" s="182"/>
      <c r="B868" s="68" t="s">
        <v>307</v>
      </c>
      <c r="C868" s="162">
        <v>1.8</v>
      </c>
      <c r="D868" s="26">
        <v>1.8</v>
      </c>
      <c r="E868" s="162">
        <v>1.8</v>
      </c>
      <c r="F868" s="11"/>
      <c r="H868" s="11"/>
      <c r="I868" s="73"/>
      <c r="K868" s="73"/>
      <c r="L868" s="73"/>
      <c r="M868" s="73"/>
      <c r="N868" s="73"/>
      <c r="O868" s="73"/>
      <c r="P868" s="73"/>
      <c r="Q868" s="73"/>
      <c r="R868" s="73"/>
      <c r="S868" s="73"/>
    </row>
    <row r="869" spans="1:19" s="22" customFormat="1" ht="24" x14ac:dyDescent="0.25">
      <c r="A869" s="182"/>
      <c r="B869" s="68" t="s">
        <v>303</v>
      </c>
      <c r="C869" s="162">
        <v>2.4</v>
      </c>
      <c r="D869" s="26">
        <v>3</v>
      </c>
      <c r="E869" s="162">
        <v>2.7</v>
      </c>
      <c r="F869" s="11"/>
      <c r="H869" s="11"/>
      <c r="I869" s="73"/>
      <c r="K869" s="73"/>
      <c r="L869" s="73"/>
      <c r="M869" s="73"/>
      <c r="N869" s="73"/>
      <c r="O869" s="73"/>
      <c r="P869" s="73"/>
      <c r="Q869" s="73"/>
      <c r="R869" s="73"/>
      <c r="S869" s="73"/>
    </row>
    <row r="870" spans="1:19" s="22" customFormat="1" ht="24" x14ac:dyDescent="0.25">
      <c r="A870" s="182"/>
      <c r="B870" s="68" t="s">
        <v>304</v>
      </c>
      <c r="C870" s="162">
        <v>2.5</v>
      </c>
      <c r="D870" s="26">
        <v>2.9</v>
      </c>
      <c r="E870" s="162">
        <v>2.7</v>
      </c>
      <c r="F870" s="11"/>
      <c r="H870" s="11"/>
      <c r="I870" s="73"/>
      <c r="K870" s="73"/>
      <c r="L870" s="73"/>
      <c r="M870" s="73"/>
      <c r="N870" s="73"/>
      <c r="O870" s="73"/>
      <c r="P870" s="73"/>
      <c r="Q870" s="73"/>
      <c r="R870" s="73"/>
      <c r="S870" s="73"/>
    </row>
    <row r="871" spans="1:19" s="22" customFormat="1" ht="60" x14ac:dyDescent="0.25">
      <c r="A871" s="183"/>
      <c r="B871" s="68" t="s">
        <v>305</v>
      </c>
      <c r="C871" s="162">
        <v>2</v>
      </c>
      <c r="D871" s="26">
        <v>2.4</v>
      </c>
      <c r="E871" s="162">
        <v>2.2000000000000002</v>
      </c>
      <c r="F871" s="11"/>
      <c r="H871" s="11"/>
      <c r="I871" s="73"/>
      <c r="K871" s="73"/>
      <c r="L871" s="73"/>
      <c r="M871" s="73"/>
      <c r="N871" s="73"/>
      <c r="O871" s="73"/>
      <c r="P871" s="73"/>
      <c r="Q871" s="73"/>
      <c r="R871" s="73"/>
      <c r="S871" s="73"/>
    </row>
    <row r="872" spans="1:19" s="22" customFormat="1" x14ac:dyDescent="0.25">
      <c r="A872" s="9"/>
      <c r="B872" s="9"/>
      <c r="C872" s="39"/>
      <c r="D872" s="11"/>
      <c r="E872" s="39"/>
      <c r="F872" s="11"/>
      <c r="G872" s="39"/>
      <c r="H872" s="11"/>
      <c r="I872" s="73"/>
      <c r="K872" s="73"/>
      <c r="L872" s="73"/>
      <c r="M872" s="73"/>
      <c r="N872" s="73"/>
      <c r="O872" s="73"/>
      <c r="P872" s="73"/>
      <c r="Q872" s="73"/>
      <c r="R872" s="73"/>
      <c r="S872" s="73"/>
    </row>
    <row r="873" spans="1:19" s="22" customFormat="1" x14ac:dyDescent="0.25">
      <c r="A873" s="9"/>
      <c r="B873" s="9"/>
      <c r="C873" s="39"/>
      <c r="D873" s="11"/>
      <c r="E873" s="39"/>
      <c r="F873" s="11"/>
      <c r="G873" s="39"/>
      <c r="H873" s="11"/>
      <c r="I873" s="73"/>
      <c r="K873" s="73"/>
      <c r="L873" s="73"/>
      <c r="M873" s="73"/>
      <c r="N873" s="73"/>
      <c r="O873" s="73"/>
      <c r="P873" s="73"/>
      <c r="Q873" s="73"/>
      <c r="R873" s="73"/>
      <c r="S873" s="73"/>
    </row>
    <row r="874" spans="1:19" s="22" customFormat="1" x14ac:dyDescent="0.25">
      <c r="A874" s="168"/>
      <c r="B874" s="187"/>
      <c r="C874" s="177" t="s">
        <v>4</v>
      </c>
      <c r="D874" s="177"/>
      <c r="E874" s="177"/>
      <c r="F874" s="177"/>
      <c r="G874" s="177" t="s">
        <v>0</v>
      </c>
      <c r="H874" s="177"/>
      <c r="I874" s="73"/>
      <c r="K874" s="73"/>
      <c r="L874" s="73"/>
      <c r="M874" s="73"/>
      <c r="N874" s="73"/>
      <c r="O874" s="73"/>
      <c r="P874" s="73"/>
      <c r="Q874" s="73"/>
      <c r="R874" s="73"/>
      <c r="S874" s="73"/>
    </row>
    <row r="875" spans="1:19" s="22" customFormat="1" x14ac:dyDescent="0.25">
      <c r="A875" s="170"/>
      <c r="B875" s="188"/>
      <c r="C875" s="177" t="s">
        <v>19</v>
      </c>
      <c r="D875" s="177"/>
      <c r="E875" s="177" t="s">
        <v>20</v>
      </c>
      <c r="F875" s="177"/>
      <c r="G875" s="177" t="s">
        <v>24</v>
      </c>
      <c r="H875" s="177" t="s">
        <v>5</v>
      </c>
      <c r="I875" s="73"/>
      <c r="K875" s="73"/>
      <c r="L875" s="73"/>
      <c r="M875" s="73"/>
      <c r="N875" s="73"/>
      <c r="O875" s="73"/>
      <c r="P875" s="73"/>
      <c r="Q875" s="73"/>
      <c r="R875" s="73"/>
      <c r="S875" s="73"/>
    </row>
    <row r="876" spans="1:19" s="22" customFormat="1" x14ac:dyDescent="0.25">
      <c r="A876" s="172"/>
      <c r="B876" s="189"/>
      <c r="C876" s="85" t="s">
        <v>24</v>
      </c>
      <c r="D876" s="85" t="s">
        <v>5</v>
      </c>
      <c r="E876" s="85" t="s">
        <v>24</v>
      </c>
      <c r="F876" s="85" t="s">
        <v>5</v>
      </c>
      <c r="G876" s="177"/>
      <c r="H876" s="177"/>
      <c r="I876" s="73"/>
      <c r="K876" s="73"/>
      <c r="L876" s="73"/>
      <c r="M876" s="73"/>
      <c r="N876" s="73"/>
      <c r="O876" s="73"/>
      <c r="P876" s="73"/>
      <c r="Q876" s="73"/>
      <c r="R876" s="73"/>
      <c r="S876" s="73"/>
    </row>
    <row r="877" spans="1:19" s="22" customFormat="1" x14ac:dyDescent="0.25">
      <c r="A877" s="184" t="s">
        <v>309</v>
      </c>
      <c r="B877" s="82" t="s">
        <v>231</v>
      </c>
      <c r="C877" s="102">
        <v>18</v>
      </c>
      <c r="D877" s="103">
        <v>3.6809815950920248E-2</v>
      </c>
      <c r="E877" s="146">
        <v>25</v>
      </c>
      <c r="F877" s="99">
        <v>4.8923679060665359E-2</v>
      </c>
      <c r="G877" s="159">
        <v>43</v>
      </c>
      <c r="H877" s="100">
        <v>4.2999999999999997E-2</v>
      </c>
      <c r="I877" s="73"/>
      <c r="L877" s="73"/>
      <c r="M877" s="73"/>
      <c r="N877" s="73"/>
      <c r="O877" s="73"/>
      <c r="P877" s="73"/>
      <c r="Q877" s="73"/>
      <c r="R877" s="73"/>
      <c r="S877" s="73"/>
    </row>
    <row r="878" spans="1:19" s="22" customFormat="1" x14ac:dyDescent="0.25">
      <c r="A878" s="185"/>
      <c r="B878" s="82" t="s">
        <v>235</v>
      </c>
      <c r="C878" s="102">
        <v>106</v>
      </c>
      <c r="D878" s="103">
        <v>0.21676891615541921</v>
      </c>
      <c r="E878" s="146">
        <v>114</v>
      </c>
      <c r="F878" s="99">
        <v>0.22309197651663404</v>
      </c>
      <c r="G878" s="159">
        <v>220</v>
      </c>
      <c r="H878" s="100">
        <v>0.22</v>
      </c>
      <c r="I878" s="73"/>
      <c r="L878" s="73"/>
      <c r="M878" s="73"/>
      <c r="N878" s="73"/>
      <c r="O878" s="73"/>
      <c r="P878" s="73"/>
      <c r="Q878" s="73"/>
      <c r="R878" s="73"/>
      <c r="S878" s="73"/>
    </row>
    <row r="879" spans="1:19" s="22" customFormat="1" x14ac:dyDescent="0.25">
      <c r="A879" s="185"/>
      <c r="B879" s="82" t="s">
        <v>232</v>
      </c>
      <c r="C879" s="102">
        <v>209</v>
      </c>
      <c r="D879" s="103">
        <v>0.42740286298568508</v>
      </c>
      <c r="E879" s="146">
        <v>223</v>
      </c>
      <c r="F879" s="99">
        <v>0.43639921722113501</v>
      </c>
      <c r="G879" s="159">
        <v>432</v>
      </c>
      <c r="H879" s="100">
        <v>0.432</v>
      </c>
      <c r="I879" s="73"/>
      <c r="L879" s="73"/>
      <c r="M879" s="73"/>
      <c r="N879" s="73"/>
      <c r="O879" s="73"/>
      <c r="P879" s="73"/>
      <c r="Q879" s="73"/>
      <c r="R879" s="73"/>
      <c r="S879" s="73"/>
    </row>
    <row r="880" spans="1:19" s="22" customFormat="1" x14ac:dyDescent="0.25">
      <c r="A880" s="185"/>
      <c r="B880" s="82" t="s">
        <v>233</v>
      </c>
      <c r="C880" s="102">
        <v>106</v>
      </c>
      <c r="D880" s="103">
        <v>0.21676891615541921</v>
      </c>
      <c r="E880" s="146">
        <v>104</v>
      </c>
      <c r="F880" s="99">
        <v>0.20352250489236789</v>
      </c>
      <c r="G880" s="159">
        <v>210</v>
      </c>
      <c r="H880" s="100">
        <v>0.21</v>
      </c>
      <c r="I880" s="73"/>
      <c r="L880" s="73"/>
      <c r="M880" s="73"/>
      <c r="N880" s="73"/>
      <c r="O880" s="73"/>
      <c r="P880" s="73"/>
      <c r="Q880" s="73"/>
      <c r="R880" s="73"/>
      <c r="S880" s="73"/>
    </row>
    <row r="881" spans="1:19" s="22" customFormat="1" x14ac:dyDescent="0.25">
      <c r="A881" s="185"/>
      <c r="B881" s="82" t="s">
        <v>234</v>
      </c>
      <c r="C881" s="102">
        <v>26</v>
      </c>
      <c r="D881" s="103">
        <v>5.3169734151329244E-2</v>
      </c>
      <c r="E881" s="146">
        <v>20</v>
      </c>
      <c r="F881" s="99">
        <v>3.9138943248532287E-2</v>
      </c>
      <c r="G881" s="159">
        <v>46</v>
      </c>
      <c r="H881" s="100">
        <v>4.5999999999999999E-2</v>
      </c>
      <c r="I881" s="73"/>
      <c r="L881" s="73"/>
      <c r="M881" s="73"/>
      <c r="N881" s="73"/>
      <c r="O881" s="73"/>
      <c r="P881" s="73"/>
      <c r="Q881" s="73"/>
      <c r="R881" s="73"/>
      <c r="S881" s="73"/>
    </row>
    <row r="882" spans="1:19" s="22" customFormat="1" x14ac:dyDescent="0.25">
      <c r="A882" s="185"/>
      <c r="B882" s="82" t="s">
        <v>35</v>
      </c>
      <c r="C882" s="102">
        <v>24</v>
      </c>
      <c r="D882" s="103">
        <v>4.9079754601226995E-2</v>
      </c>
      <c r="E882" s="146">
        <v>25</v>
      </c>
      <c r="F882" s="99">
        <v>4.8923679060665359E-2</v>
      </c>
      <c r="G882" s="159">
        <v>49</v>
      </c>
      <c r="H882" s="100">
        <v>4.9000000000000002E-2</v>
      </c>
      <c r="I882" s="73"/>
      <c r="L882" s="73"/>
      <c r="M882" s="73"/>
      <c r="N882" s="73"/>
      <c r="O882" s="73"/>
      <c r="P882" s="73"/>
      <c r="Q882" s="73"/>
      <c r="R882" s="73"/>
      <c r="S882" s="73"/>
    </row>
    <row r="883" spans="1:19" s="22" customFormat="1" x14ac:dyDescent="0.25">
      <c r="A883" s="165" t="s">
        <v>0</v>
      </c>
      <c r="B883" s="186"/>
      <c r="C883" s="159">
        <v>489</v>
      </c>
      <c r="D883" s="103">
        <v>1</v>
      </c>
      <c r="E883" s="146">
        <v>511</v>
      </c>
      <c r="F883" s="100">
        <v>1</v>
      </c>
      <c r="G883" s="159">
        <v>1000</v>
      </c>
      <c r="H883" s="100">
        <v>1</v>
      </c>
      <c r="I883" s="73"/>
      <c r="K883" s="73"/>
      <c r="L883" s="73"/>
      <c r="M883" s="73"/>
      <c r="N883" s="73"/>
      <c r="O883" s="73"/>
      <c r="P883" s="73"/>
      <c r="Q883" s="73"/>
      <c r="R883" s="73"/>
      <c r="S883" s="73"/>
    </row>
    <row r="884" spans="1:19" s="22" customFormat="1" x14ac:dyDescent="0.25">
      <c r="A884" s="9"/>
      <c r="B884" s="9"/>
      <c r="C884" s="39"/>
      <c r="D884" s="11"/>
      <c r="E884" s="39"/>
      <c r="F884" s="11"/>
      <c r="G884" s="39"/>
      <c r="H884" s="11"/>
      <c r="I884" s="73"/>
      <c r="K884" s="73"/>
      <c r="L884" s="73"/>
      <c r="M884" s="73"/>
      <c r="N884" s="73"/>
      <c r="O884" s="73"/>
      <c r="P884" s="73"/>
      <c r="Q884" s="73"/>
      <c r="R884" s="73"/>
      <c r="S884" s="73"/>
    </row>
    <row r="885" spans="1:19" s="22" customFormat="1" x14ac:dyDescent="0.25">
      <c r="A885" s="9"/>
      <c r="B885" s="9"/>
      <c r="C885" s="39"/>
      <c r="D885" s="11"/>
      <c r="E885" s="39"/>
      <c r="F885" s="11"/>
      <c r="G885" s="39"/>
      <c r="H885" s="11"/>
      <c r="I885" s="73"/>
      <c r="K885" s="73"/>
      <c r="L885" s="73"/>
      <c r="M885" s="73"/>
      <c r="N885" s="73"/>
      <c r="O885" s="73"/>
      <c r="P885" s="73"/>
      <c r="Q885" s="73"/>
      <c r="R885" s="73"/>
      <c r="S885" s="73"/>
    </row>
    <row r="886" spans="1:19" s="22" customFormat="1" x14ac:dyDescent="0.25">
      <c r="A886" s="9"/>
      <c r="B886" s="9"/>
      <c r="C886" s="39"/>
      <c r="D886" s="11"/>
      <c r="E886" s="39"/>
      <c r="F886" s="11"/>
      <c r="G886" s="39"/>
      <c r="H886" s="11"/>
      <c r="I886" s="73"/>
      <c r="K886" s="73"/>
      <c r="L886" s="73"/>
      <c r="M886" s="73"/>
      <c r="N886" s="73"/>
      <c r="O886" s="73"/>
      <c r="P886" s="73"/>
      <c r="Q886" s="73"/>
      <c r="R886" s="73"/>
      <c r="S886" s="73"/>
    </row>
    <row r="887" spans="1:19" s="22" customFormat="1" x14ac:dyDescent="0.25">
      <c r="A887" s="168"/>
      <c r="B887" s="187"/>
      <c r="C887" s="177" t="s">
        <v>4</v>
      </c>
      <c r="D887" s="177"/>
      <c r="E887" s="177"/>
      <c r="F887" s="177"/>
      <c r="G887" s="177" t="s">
        <v>0</v>
      </c>
      <c r="H887" s="177"/>
      <c r="I887" s="73"/>
      <c r="K887" s="73"/>
      <c r="L887" s="73"/>
      <c r="M887" s="73"/>
      <c r="N887" s="73"/>
      <c r="O887" s="73"/>
      <c r="P887" s="73"/>
      <c r="Q887" s="73"/>
      <c r="R887" s="73"/>
      <c r="S887" s="73"/>
    </row>
    <row r="888" spans="1:19" s="22" customFormat="1" x14ac:dyDescent="0.25">
      <c r="A888" s="170"/>
      <c r="B888" s="188"/>
      <c r="C888" s="177" t="s">
        <v>19</v>
      </c>
      <c r="D888" s="177"/>
      <c r="E888" s="177" t="s">
        <v>20</v>
      </c>
      <c r="F888" s="177"/>
      <c r="G888" s="177" t="s">
        <v>24</v>
      </c>
      <c r="H888" s="177" t="s">
        <v>5</v>
      </c>
      <c r="I888" s="73"/>
      <c r="K888" s="73"/>
      <c r="L888" s="73"/>
      <c r="M888" s="73"/>
      <c r="N888" s="73"/>
      <c r="O888" s="73"/>
      <c r="P888" s="73"/>
      <c r="Q888" s="73"/>
      <c r="R888" s="73"/>
      <c r="S888" s="73"/>
    </row>
    <row r="889" spans="1:19" s="22" customFormat="1" x14ac:dyDescent="0.25">
      <c r="A889" s="172"/>
      <c r="B889" s="189"/>
      <c r="C889" s="54" t="s">
        <v>24</v>
      </c>
      <c r="D889" s="54" t="s">
        <v>5</v>
      </c>
      <c r="E889" s="54" t="s">
        <v>24</v>
      </c>
      <c r="F889" s="54" t="s">
        <v>5</v>
      </c>
      <c r="G889" s="177"/>
      <c r="H889" s="177"/>
      <c r="I889" s="73"/>
      <c r="K889" s="73"/>
      <c r="L889" s="73"/>
      <c r="M889" s="73"/>
      <c r="N889" s="73"/>
      <c r="O889" s="73"/>
      <c r="P889" s="73"/>
      <c r="Q889" s="73"/>
      <c r="R889" s="73"/>
      <c r="S889" s="73"/>
    </row>
    <row r="890" spans="1:19" s="22" customFormat="1" x14ac:dyDescent="0.25">
      <c r="A890" s="184" t="s">
        <v>310</v>
      </c>
      <c r="B890" s="63" t="s">
        <v>231</v>
      </c>
      <c r="C890" s="8">
        <v>35</v>
      </c>
      <c r="D890" s="2">
        <v>7.1574642126789365E-2</v>
      </c>
      <c r="E890" s="8">
        <v>41</v>
      </c>
      <c r="F890" s="100">
        <v>0.39</v>
      </c>
      <c r="G890" s="155">
        <v>76</v>
      </c>
      <c r="H890" s="100">
        <v>7.5999999999999998E-2</v>
      </c>
      <c r="I890" s="73"/>
      <c r="K890" s="73"/>
      <c r="L890" s="73"/>
      <c r="M890" s="73"/>
      <c r="N890" s="73"/>
      <c r="O890" s="73"/>
      <c r="P890" s="73"/>
      <c r="Q890" s="73"/>
      <c r="R890" s="73"/>
      <c r="S890" s="73"/>
    </row>
    <row r="891" spans="1:19" s="22" customFormat="1" x14ac:dyDescent="0.25">
      <c r="A891" s="185"/>
      <c r="B891" s="63" t="s">
        <v>235</v>
      </c>
      <c r="C891" s="8">
        <v>129</v>
      </c>
      <c r="D891" s="2">
        <v>0.26380368098159507</v>
      </c>
      <c r="E891" s="8">
        <v>125</v>
      </c>
      <c r="F891" s="100">
        <v>0.2446183953033268</v>
      </c>
      <c r="G891" s="155">
        <v>254</v>
      </c>
      <c r="H891" s="100">
        <v>0.254</v>
      </c>
      <c r="I891" s="73"/>
      <c r="K891" s="73"/>
      <c r="L891" s="73"/>
      <c r="M891" s="73"/>
      <c r="N891" s="73"/>
      <c r="O891" s="73"/>
      <c r="P891" s="73"/>
      <c r="Q891" s="73"/>
      <c r="R891" s="73"/>
      <c r="S891" s="73"/>
    </row>
    <row r="892" spans="1:19" s="22" customFormat="1" x14ac:dyDescent="0.25">
      <c r="A892" s="185"/>
      <c r="B892" s="63" t="s">
        <v>232</v>
      </c>
      <c r="C892" s="8">
        <v>237</v>
      </c>
      <c r="D892" s="2">
        <v>0.48466257668711654</v>
      </c>
      <c r="E892" s="8">
        <v>243</v>
      </c>
      <c r="F892" s="100">
        <v>0.47553816046966729</v>
      </c>
      <c r="G892" s="155">
        <v>480</v>
      </c>
      <c r="H892" s="100">
        <v>0.48</v>
      </c>
      <c r="I892" s="73"/>
      <c r="K892" s="73"/>
      <c r="L892" s="73"/>
      <c r="M892" s="73"/>
      <c r="N892" s="73"/>
      <c r="O892" s="73"/>
      <c r="P892" s="73"/>
      <c r="Q892" s="73"/>
      <c r="R892" s="73"/>
      <c r="S892" s="73"/>
    </row>
    <row r="893" spans="1:19" s="22" customFormat="1" x14ac:dyDescent="0.25">
      <c r="A893" s="185"/>
      <c r="B893" s="63" t="s">
        <v>233</v>
      </c>
      <c r="C893" s="8">
        <v>70</v>
      </c>
      <c r="D893" s="2">
        <v>0.14314928425357873</v>
      </c>
      <c r="E893" s="8">
        <v>63</v>
      </c>
      <c r="F893" s="100">
        <v>0.12328767123287671</v>
      </c>
      <c r="G893" s="155">
        <v>133</v>
      </c>
      <c r="H893" s="100">
        <v>0.13300000000000001</v>
      </c>
      <c r="I893" s="73"/>
      <c r="K893" s="73"/>
      <c r="L893" s="73"/>
      <c r="M893" s="73"/>
      <c r="N893" s="73"/>
      <c r="O893" s="73"/>
      <c r="P893" s="73"/>
      <c r="Q893" s="73"/>
      <c r="R893" s="73"/>
      <c r="S893" s="73"/>
    </row>
    <row r="894" spans="1:19" s="22" customFormat="1" x14ac:dyDescent="0.25">
      <c r="A894" s="185"/>
      <c r="B894" s="63" t="s">
        <v>234</v>
      </c>
      <c r="C894" s="8">
        <v>6</v>
      </c>
      <c r="D894" s="2">
        <v>1.2269938650306749E-2</v>
      </c>
      <c r="E894" s="8">
        <v>4</v>
      </c>
      <c r="F894" s="100">
        <v>7.8277886497064575E-3</v>
      </c>
      <c r="G894" s="155">
        <v>10</v>
      </c>
      <c r="H894" s="100">
        <v>0.01</v>
      </c>
      <c r="I894" s="73"/>
      <c r="K894" s="73"/>
      <c r="L894" s="73"/>
      <c r="M894" s="73"/>
      <c r="N894" s="73"/>
      <c r="O894" s="73"/>
      <c r="P894" s="73"/>
      <c r="Q894" s="73"/>
      <c r="R894" s="73"/>
      <c r="S894" s="73"/>
    </row>
    <row r="895" spans="1:19" s="22" customFormat="1" x14ac:dyDescent="0.25">
      <c r="A895" s="185"/>
      <c r="B895" s="63" t="s">
        <v>35</v>
      </c>
      <c r="C895" s="8">
        <v>12</v>
      </c>
      <c r="D895" s="2">
        <v>2.4539877300613498E-2</v>
      </c>
      <c r="E895" s="8">
        <v>35</v>
      </c>
      <c r="F895" s="100">
        <v>6.8493150684931503E-2</v>
      </c>
      <c r="G895" s="155">
        <v>47</v>
      </c>
      <c r="H895" s="100">
        <v>4.7E-2</v>
      </c>
      <c r="I895" s="73"/>
      <c r="K895" s="73"/>
      <c r="L895" s="73"/>
      <c r="M895" s="73"/>
      <c r="N895" s="73"/>
      <c r="O895" s="73"/>
      <c r="P895" s="73"/>
      <c r="Q895" s="73"/>
      <c r="R895" s="73"/>
      <c r="S895" s="73"/>
    </row>
    <row r="896" spans="1:19" s="22" customFormat="1" x14ac:dyDescent="0.25">
      <c r="A896" s="165" t="s">
        <v>0</v>
      </c>
      <c r="B896" s="186"/>
      <c r="C896" s="8">
        <v>489</v>
      </c>
      <c r="D896" s="2">
        <v>1</v>
      </c>
      <c r="E896" s="8">
        <v>511</v>
      </c>
      <c r="F896" s="100">
        <v>1</v>
      </c>
      <c r="G896" s="155">
        <v>1000</v>
      </c>
      <c r="H896" s="100">
        <v>1</v>
      </c>
      <c r="I896" s="73"/>
      <c r="K896" s="73"/>
      <c r="L896" s="73"/>
      <c r="M896" s="73"/>
      <c r="N896" s="73"/>
      <c r="O896" s="73"/>
      <c r="P896" s="73"/>
      <c r="Q896" s="73"/>
      <c r="R896" s="73"/>
      <c r="S896" s="73"/>
    </row>
    <row r="897" spans="1:19" s="22" customFormat="1" x14ac:dyDescent="0.25">
      <c r="A897" s="44"/>
      <c r="B897" s="44"/>
      <c r="C897" s="44"/>
      <c r="D897" s="44"/>
      <c r="E897" s="44"/>
      <c r="F897" s="44"/>
      <c r="G897" s="44"/>
      <c r="H897" s="44"/>
      <c r="I897" s="73"/>
      <c r="K897" s="73"/>
      <c r="L897" s="73"/>
      <c r="M897" s="73"/>
      <c r="N897" s="73"/>
      <c r="O897" s="73"/>
      <c r="P897" s="73"/>
      <c r="Q897" s="73"/>
      <c r="R897" s="73"/>
      <c r="S897" s="73"/>
    </row>
    <row r="898" spans="1:19" s="22" customFormat="1" x14ac:dyDescent="0.25">
      <c r="A898" s="44"/>
      <c r="B898" s="44"/>
      <c r="C898" s="44"/>
      <c r="D898" s="44"/>
      <c r="E898" s="44"/>
      <c r="F898" s="44"/>
      <c r="G898" s="44"/>
      <c r="H898" s="44"/>
      <c r="I898" s="73"/>
      <c r="K898" s="73"/>
      <c r="L898" s="73"/>
      <c r="M898" s="73"/>
      <c r="N898" s="73"/>
      <c r="O898" s="73"/>
      <c r="P898" s="73"/>
      <c r="Q898" s="73"/>
      <c r="R898" s="73"/>
      <c r="S898" s="73"/>
    </row>
    <row r="899" spans="1:19" s="22" customFormat="1" x14ac:dyDescent="0.25">
      <c r="A899" s="168"/>
      <c r="B899" s="187"/>
      <c r="C899" s="177" t="s">
        <v>4</v>
      </c>
      <c r="D899" s="177"/>
      <c r="E899" s="177"/>
      <c r="F899" s="177"/>
      <c r="G899" s="177" t="s">
        <v>0</v>
      </c>
      <c r="H899" s="177"/>
      <c r="I899" s="73"/>
      <c r="K899" s="73"/>
      <c r="L899" s="73"/>
      <c r="M899" s="73"/>
      <c r="N899" s="73"/>
      <c r="O899" s="73"/>
      <c r="P899" s="73"/>
      <c r="Q899" s="73"/>
      <c r="R899" s="73"/>
      <c r="S899" s="73"/>
    </row>
    <row r="900" spans="1:19" s="22" customFormat="1" x14ac:dyDescent="0.25">
      <c r="A900" s="170"/>
      <c r="B900" s="188"/>
      <c r="C900" s="177" t="s">
        <v>19</v>
      </c>
      <c r="D900" s="177"/>
      <c r="E900" s="177" t="s">
        <v>20</v>
      </c>
      <c r="F900" s="177"/>
      <c r="G900" s="177" t="s">
        <v>24</v>
      </c>
      <c r="H900" s="177" t="s">
        <v>5</v>
      </c>
      <c r="I900" s="73"/>
      <c r="K900" s="73"/>
      <c r="L900" s="73"/>
      <c r="M900" s="73"/>
      <c r="N900" s="73"/>
      <c r="O900" s="73"/>
      <c r="P900" s="73"/>
      <c r="Q900" s="73"/>
      <c r="R900" s="73"/>
      <c r="S900" s="73"/>
    </row>
    <row r="901" spans="1:19" s="22" customFormat="1" x14ac:dyDescent="0.25">
      <c r="A901" s="172"/>
      <c r="B901" s="189"/>
      <c r="C901" s="54" t="s">
        <v>24</v>
      </c>
      <c r="D901" s="54" t="s">
        <v>5</v>
      </c>
      <c r="E901" s="54" t="s">
        <v>24</v>
      </c>
      <c r="F901" s="54" t="s">
        <v>5</v>
      </c>
      <c r="G901" s="177"/>
      <c r="H901" s="177"/>
      <c r="I901" s="73"/>
      <c r="K901" s="73"/>
      <c r="L901" s="73"/>
      <c r="M901" s="73"/>
      <c r="N901" s="73"/>
      <c r="O901" s="73"/>
      <c r="P901" s="73"/>
      <c r="Q901" s="73"/>
      <c r="R901" s="73"/>
      <c r="S901" s="73"/>
    </row>
    <row r="902" spans="1:19" s="22" customFormat="1" x14ac:dyDescent="0.25">
      <c r="A902" s="184" t="s">
        <v>311</v>
      </c>
      <c r="B902" s="63" t="s">
        <v>231</v>
      </c>
      <c r="C902" s="8">
        <v>45</v>
      </c>
      <c r="D902" s="100">
        <v>9.202453987730061E-2</v>
      </c>
      <c r="E902" s="8">
        <v>48</v>
      </c>
      <c r="F902" s="100">
        <v>0.39</v>
      </c>
      <c r="G902" s="155">
        <v>93</v>
      </c>
      <c r="H902" s="100">
        <v>9.2999999999999999E-2</v>
      </c>
      <c r="I902" s="73"/>
      <c r="K902" s="73"/>
      <c r="L902" s="73"/>
      <c r="M902" s="73"/>
      <c r="N902" s="73"/>
      <c r="O902" s="73"/>
      <c r="P902" s="73"/>
      <c r="Q902" s="73"/>
      <c r="R902" s="73"/>
      <c r="S902" s="73"/>
    </row>
    <row r="903" spans="1:19" s="22" customFormat="1" x14ac:dyDescent="0.25">
      <c r="A903" s="185"/>
      <c r="B903" s="63" t="s">
        <v>235</v>
      </c>
      <c r="C903" s="8">
        <v>144</v>
      </c>
      <c r="D903" s="100">
        <v>0.29447852760736198</v>
      </c>
      <c r="E903" s="8">
        <v>140</v>
      </c>
      <c r="F903" s="100">
        <v>0.27397260273972601</v>
      </c>
      <c r="G903" s="155">
        <v>284</v>
      </c>
      <c r="H903" s="100">
        <v>0.28399999999999997</v>
      </c>
      <c r="I903" s="73"/>
      <c r="K903" s="73"/>
      <c r="L903" s="73"/>
      <c r="M903" s="73"/>
      <c r="N903" s="73"/>
      <c r="O903" s="73"/>
      <c r="P903" s="73"/>
      <c r="Q903" s="73"/>
      <c r="R903" s="73"/>
      <c r="S903" s="73"/>
    </row>
    <row r="904" spans="1:19" s="22" customFormat="1" x14ac:dyDescent="0.25">
      <c r="A904" s="185"/>
      <c r="B904" s="63" t="s">
        <v>232</v>
      </c>
      <c r="C904" s="8">
        <v>267</v>
      </c>
      <c r="D904" s="100">
        <v>0.54601226993865026</v>
      </c>
      <c r="E904" s="8">
        <v>274</v>
      </c>
      <c r="F904" s="100">
        <v>0.53620352250489234</v>
      </c>
      <c r="G904" s="155">
        <v>541</v>
      </c>
      <c r="H904" s="100">
        <v>0.54100000000000004</v>
      </c>
      <c r="I904" s="73"/>
      <c r="K904" s="73"/>
      <c r="L904" s="73"/>
      <c r="M904" s="73"/>
      <c r="N904" s="73"/>
      <c r="O904" s="73"/>
      <c r="P904" s="73"/>
      <c r="Q904" s="73"/>
      <c r="R904" s="73"/>
      <c r="S904" s="73"/>
    </row>
    <row r="905" spans="1:19" s="22" customFormat="1" x14ac:dyDescent="0.25">
      <c r="A905" s="185"/>
      <c r="B905" s="63" t="s">
        <v>233</v>
      </c>
      <c r="C905" s="8">
        <v>26</v>
      </c>
      <c r="D905" s="100">
        <v>5.3169734151329244E-2</v>
      </c>
      <c r="E905" s="8">
        <v>20</v>
      </c>
      <c r="F905" s="100">
        <v>3.9138943248532287E-2</v>
      </c>
      <c r="G905" s="155">
        <v>46</v>
      </c>
      <c r="H905" s="100">
        <v>4.5999999999999999E-2</v>
      </c>
      <c r="I905" s="73"/>
      <c r="K905" s="73"/>
      <c r="L905" s="73"/>
      <c r="M905" s="73"/>
      <c r="N905" s="73"/>
      <c r="O905" s="73"/>
      <c r="P905" s="73"/>
      <c r="Q905" s="73"/>
      <c r="R905" s="73"/>
      <c r="S905" s="73"/>
    </row>
    <row r="906" spans="1:19" s="22" customFormat="1" x14ac:dyDescent="0.25">
      <c r="A906" s="185"/>
      <c r="B906" s="63" t="s">
        <v>234</v>
      </c>
      <c r="C906" s="8"/>
      <c r="D906" s="100">
        <v>0</v>
      </c>
      <c r="E906" s="8">
        <v>3</v>
      </c>
      <c r="F906" s="100">
        <v>5.8708414872798431E-3</v>
      </c>
      <c r="G906" s="155">
        <v>3</v>
      </c>
      <c r="H906" s="100">
        <v>3.0000000000000001E-3</v>
      </c>
      <c r="I906" s="73"/>
      <c r="K906" s="73"/>
      <c r="L906" s="73"/>
      <c r="M906" s="73"/>
      <c r="N906" s="73"/>
      <c r="O906" s="73"/>
      <c r="P906" s="73"/>
      <c r="Q906" s="73"/>
      <c r="R906" s="73"/>
      <c r="S906" s="73"/>
    </row>
    <row r="907" spans="1:19" s="22" customFormat="1" x14ac:dyDescent="0.25">
      <c r="A907" s="185"/>
      <c r="B907" s="63" t="s">
        <v>35</v>
      </c>
      <c r="C907" s="8">
        <v>7</v>
      </c>
      <c r="D907" s="100">
        <v>1.4314928425357873E-2</v>
      </c>
      <c r="E907" s="8">
        <v>26</v>
      </c>
      <c r="F907" s="100">
        <v>5.0880626223091974E-2</v>
      </c>
      <c r="G907" s="155">
        <v>33</v>
      </c>
      <c r="H907" s="100">
        <v>3.3000000000000002E-2</v>
      </c>
      <c r="I907" s="73"/>
      <c r="K907" s="73"/>
      <c r="L907" s="73"/>
      <c r="M907" s="73"/>
      <c r="N907" s="73"/>
      <c r="O907" s="73"/>
      <c r="P907" s="73"/>
      <c r="Q907" s="73"/>
      <c r="R907" s="73"/>
      <c r="S907" s="73"/>
    </row>
    <row r="908" spans="1:19" s="22" customFormat="1" x14ac:dyDescent="0.25">
      <c r="A908" s="165" t="s">
        <v>0</v>
      </c>
      <c r="B908" s="186"/>
      <c r="C908" s="8">
        <v>489</v>
      </c>
      <c r="D908" s="100">
        <v>1</v>
      </c>
      <c r="E908" s="8">
        <v>511</v>
      </c>
      <c r="F908" s="100">
        <v>1</v>
      </c>
      <c r="G908" s="155">
        <v>1000</v>
      </c>
      <c r="H908" s="100">
        <v>1</v>
      </c>
      <c r="I908" s="73"/>
      <c r="K908" s="73"/>
      <c r="L908" s="73"/>
      <c r="M908" s="73"/>
      <c r="N908" s="73"/>
      <c r="O908" s="73"/>
      <c r="P908" s="73"/>
      <c r="Q908" s="73"/>
      <c r="R908" s="73"/>
      <c r="S908" s="73"/>
    </row>
    <row r="909" spans="1:19" s="22" customFormat="1" x14ac:dyDescent="0.25">
      <c r="A909" s="9"/>
      <c r="B909" s="9"/>
      <c r="C909" s="39"/>
      <c r="D909" s="11"/>
      <c r="E909" s="39"/>
      <c r="F909" s="11"/>
      <c r="G909" s="39"/>
      <c r="H909" s="111"/>
      <c r="I909" s="73"/>
      <c r="K909" s="73"/>
      <c r="L909" s="73"/>
      <c r="M909" s="73"/>
      <c r="N909" s="73"/>
      <c r="O909" s="73"/>
      <c r="P909" s="73"/>
      <c r="Q909" s="73"/>
      <c r="R909" s="73"/>
      <c r="S909" s="73"/>
    </row>
    <row r="910" spans="1:19" s="22" customFormat="1" x14ac:dyDescent="0.25">
      <c r="A910" s="9"/>
      <c r="B910" s="9"/>
      <c r="C910" s="39"/>
      <c r="D910" s="11"/>
      <c r="E910" s="39"/>
      <c r="F910" s="11"/>
      <c r="G910" s="39"/>
      <c r="H910" s="11"/>
      <c r="I910" s="73"/>
      <c r="K910" s="73"/>
      <c r="L910" s="73"/>
      <c r="M910" s="73"/>
      <c r="N910" s="73"/>
      <c r="O910" s="73"/>
      <c r="P910" s="73"/>
      <c r="Q910" s="73"/>
      <c r="R910" s="73"/>
      <c r="S910" s="73"/>
    </row>
    <row r="911" spans="1:19" s="22" customFormat="1" x14ac:dyDescent="0.25">
      <c r="A911" s="178"/>
      <c r="B911" s="178"/>
      <c r="C911" s="174" t="s">
        <v>4</v>
      </c>
      <c r="D911" s="175"/>
      <c r="E911" s="179" t="s">
        <v>0</v>
      </c>
      <c r="F911" s="11"/>
      <c r="G911" s="39"/>
      <c r="H911" s="11"/>
      <c r="I911" s="73"/>
      <c r="K911" s="73"/>
      <c r="L911" s="73"/>
      <c r="M911" s="73"/>
      <c r="N911" s="73"/>
      <c r="O911" s="73"/>
      <c r="P911" s="73"/>
      <c r="Q911" s="73"/>
      <c r="R911" s="73"/>
      <c r="S911" s="73"/>
    </row>
    <row r="912" spans="1:19" s="22" customFormat="1" x14ac:dyDescent="0.25">
      <c r="A912" s="178"/>
      <c r="B912" s="178"/>
      <c r="C912" s="85" t="s">
        <v>19</v>
      </c>
      <c r="D912" s="85" t="s">
        <v>20</v>
      </c>
      <c r="E912" s="180"/>
      <c r="F912" s="11"/>
      <c r="G912" s="39"/>
      <c r="H912" s="11"/>
      <c r="I912" s="73"/>
      <c r="K912" s="73"/>
      <c r="L912" s="73"/>
      <c r="M912" s="73"/>
      <c r="N912" s="73"/>
      <c r="O912" s="73"/>
      <c r="P912" s="73"/>
      <c r="Q912" s="73"/>
      <c r="R912" s="73"/>
      <c r="S912" s="73"/>
    </row>
    <row r="913" spans="1:19" s="22" customFormat="1" ht="96" x14ac:dyDescent="0.25">
      <c r="A913" s="181" t="s">
        <v>317</v>
      </c>
      <c r="B913" s="83" t="s">
        <v>318</v>
      </c>
      <c r="C913" s="161">
        <v>2.8</v>
      </c>
      <c r="D913" s="76">
        <v>2.4</v>
      </c>
      <c r="E913" s="161">
        <v>2.5999999999999996</v>
      </c>
      <c r="F913" s="11"/>
      <c r="H913" s="11"/>
      <c r="I913" s="73"/>
      <c r="K913" s="73"/>
      <c r="L913" s="73"/>
      <c r="M913" s="73"/>
      <c r="N913" s="73"/>
      <c r="O913" s="73"/>
      <c r="P913" s="73"/>
      <c r="Q913" s="73"/>
      <c r="R913" s="73"/>
      <c r="S913" s="73"/>
    </row>
    <row r="914" spans="1:19" s="22" customFormat="1" ht="72" x14ac:dyDescent="0.25">
      <c r="A914" s="182"/>
      <c r="B914" s="83" t="s">
        <v>319</v>
      </c>
      <c r="C914" s="161">
        <v>3</v>
      </c>
      <c r="D914" s="76">
        <v>2.4</v>
      </c>
      <c r="E914" s="161">
        <v>2.7</v>
      </c>
      <c r="F914" s="11"/>
      <c r="H914" s="11"/>
      <c r="I914" s="73"/>
      <c r="K914" s="73"/>
      <c r="L914" s="73"/>
      <c r="M914" s="73"/>
      <c r="N914" s="73"/>
      <c r="O914" s="73"/>
      <c r="P914" s="73"/>
      <c r="Q914" s="73"/>
      <c r="R914" s="73"/>
      <c r="S914" s="73"/>
    </row>
    <row r="915" spans="1:19" s="22" customFormat="1" ht="60" x14ac:dyDescent="0.25">
      <c r="A915" s="182"/>
      <c r="B915" s="83" t="s">
        <v>320</v>
      </c>
      <c r="C915" s="161">
        <v>2</v>
      </c>
      <c r="D915" s="76">
        <v>1.8</v>
      </c>
      <c r="E915" s="161">
        <v>1.9</v>
      </c>
      <c r="F915" s="11"/>
      <c r="H915" s="11"/>
      <c r="I915" s="73"/>
      <c r="K915" s="73"/>
      <c r="L915" s="73"/>
      <c r="M915" s="73"/>
      <c r="N915" s="73"/>
      <c r="O915" s="73"/>
      <c r="P915" s="73"/>
      <c r="Q915" s="73"/>
      <c r="R915" s="73"/>
      <c r="S915" s="73"/>
    </row>
    <row r="916" spans="1:19" s="22" customFormat="1" ht="60" x14ac:dyDescent="0.25">
      <c r="A916" s="182"/>
      <c r="B916" s="83" t="s">
        <v>321</v>
      </c>
      <c r="C916" s="161">
        <v>2.2000000000000002</v>
      </c>
      <c r="D916" s="76">
        <v>2.2000000000000002</v>
      </c>
      <c r="E916" s="161">
        <v>2.2000000000000002</v>
      </c>
      <c r="F916" s="11"/>
      <c r="H916" s="11"/>
      <c r="I916" s="73"/>
      <c r="K916" s="73"/>
      <c r="L916" s="73"/>
      <c r="M916" s="73"/>
      <c r="N916" s="73"/>
      <c r="O916" s="73"/>
      <c r="P916" s="73"/>
      <c r="Q916" s="73"/>
      <c r="R916" s="73"/>
      <c r="S916" s="73"/>
    </row>
    <row r="917" spans="1:19" s="22" customFormat="1" ht="60" x14ac:dyDescent="0.25">
      <c r="A917" s="182"/>
      <c r="B917" s="83" t="s">
        <v>322</v>
      </c>
      <c r="C917" s="161">
        <v>2.2000000000000002</v>
      </c>
      <c r="D917" s="76">
        <v>1.4</v>
      </c>
      <c r="E917" s="161">
        <v>1.8</v>
      </c>
      <c r="F917" s="11"/>
      <c r="H917" s="11"/>
      <c r="I917" s="73"/>
      <c r="K917" s="73"/>
      <c r="L917" s="73"/>
      <c r="M917" s="73"/>
      <c r="N917" s="73"/>
      <c r="O917" s="73"/>
      <c r="P917" s="73"/>
      <c r="Q917" s="73"/>
      <c r="R917" s="73"/>
      <c r="S917" s="73"/>
    </row>
    <row r="918" spans="1:19" s="22" customFormat="1" ht="72" x14ac:dyDescent="0.25">
      <c r="A918" s="182"/>
      <c r="B918" s="83" t="s">
        <v>323</v>
      </c>
      <c r="C918" s="161">
        <v>3</v>
      </c>
      <c r="D918" s="76">
        <v>2.6</v>
      </c>
      <c r="E918" s="161">
        <v>2.8</v>
      </c>
      <c r="F918" s="11"/>
      <c r="H918" s="11"/>
      <c r="I918" s="73"/>
      <c r="K918" s="73"/>
      <c r="L918" s="73"/>
      <c r="M918" s="73"/>
      <c r="N918" s="73"/>
      <c r="O918" s="73"/>
      <c r="P918" s="73"/>
      <c r="Q918" s="73"/>
      <c r="R918" s="73"/>
      <c r="S918" s="73"/>
    </row>
    <row r="919" spans="1:19" s="22" customFormat="1" ht="72" x14ac:dyDescent="0.25">
      <c r="A919" s="182"/>
      <c r="B919" s="86" t="s">
        <v>324</v>
      </c>
      <c r="C919" s="161">
        <v>2</v>
      </c>
      <c r="D919" s="76">
        <v>3</v>
      </c>
      <c r="E919" s="161">
        <v>2.5</v>
      </c>
      <c r="F919" s="11"/>
      <c r="H919" s="11"/>
      <c r="I919" s="73"/>
      <c r="K919" s="73"/>
      <c r="L919" s="73"/>
      <c r="M919" s="73"/>
      <c r="N919" s="73"/>
      <c r="O919" s="73"/>
      <c r="P919" s="73"/>
      <c r="Q919" s="73"/>
      <c r="R919" s="73"/>
      <c r="S919" s="73"/>
    </row>
    <row r="920" spans="1:19" s="22" customFormat="1" ht="72" x14ac:dyDescent="0.25">
      <c r="A920" s="182"/>
      <c r="B920" s="86" t="s">
        <v>325</v>
      </c>
      <c r="C920" s="161">
        <v>2</v>
      </c>
      <c r="D920" s="76">
        <v>2.2000000000000002</v>
      </c>
      <c r="E920" s="161">
        <v>2.1</v>
      </c>
      <c r="F920" s="11"/>
      <c r="H920" s="11"/>
      <c r="I920" s="73"/>
      <c r="K920" s="73"/>
      <c r="L920" s="73"/>
      <c r="M920" s="73"/>
      <c r="N920" s="73"/>
      <c r="O920" s="73"/>
      <c r="P920" s="73"/>
      <c r="Q920" s="73"/>
      <c r="R920" s="73"/>
      <c r="S920" s="73"/>
    </row>
    <row r="921" spans="1:19" s="22" customFormat="1" ht="72" x14ac:dyDescent="0.25">
      <c r="A921" s="182"/>
      <c r="B921" s="83" t="s">
        <v>326</v>
      </c>
      <c r="C921" s="161">
        <v>1</v>
      </c>
      <c r="D921" s="76">
        <v>2.8</v>
      </c>
      <c r="E921" s="161">
        <v>1.9</v>
      </c>
      <c r="F921" s="11"/>
      <c r="H921" s="11"/>
      <c r="I921" s="73"/>
      <c r="K921" s="73"/>
      <c r="L921" s="73"/>
      <c r="M921" s="73"/>
      <c r="N921" s="73"/>
      <c r="O921" s="73"/>
      <c r="P921" s="73"/>
      <c r="Q921" s="73"/>
      <c r="R921" s="73"/>
      <c r="S921" s="73"/>
    </row>
    <row r="922" spans="1:19" s="22" customFormat="1" ht="60" x14ac:dyDescent="0.25">
      <c r="A922" s="182"/>
      <c r="B922" s="83" t="s">
        <v>327</v>
      </c>
      <c r="C922" s="161">
        <v>3</v>
      </c>
      <c r="D922" s="161">
        <v>3.8</v>
      </c>
      <c r="E922" s="161">
        <v>3.4</v>
      </c>
      <c r="F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</row>
    <row r="923" spans="1:19" s="22" customFormat="1" ht="84" x14ac:dyDescent="0.25">
      <c r="A923" s="182"/>
      <c r="B923" s="83" t="s">
        <v>328</v>
      </c>
      <c r="C923" s="161">
        <v>4.2</v>
      </c>
      <c r="D923" s="161">
        <v>4.2</v>
      </c>
      <c r="E923" s="161">
        <v>4.2</v>
      </c>
      <c r="F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</row>
    <row r="924" spans="1:19" s="22" customFormat="1" ht="36" x14ac:dyDescent="0.25">
      <c r="A924" s="183"/>
      <c r="B924" s="83" t="s">
        <v>329</v>
      </c>
      <c r="C924" s="161">
        <v>3</v>
      </c>
      <c r="D924" s="161">
        <v>4.2</v>
      </c>
      <c r="E924" s="161">
        <v>3.6</v>
      </c>
      <c r="F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</row>
    <row r="925" spans="1:19" s="22" customFormat="1" x14ac:dyDescent="0.25">
      <c r="A925" s="9"/>
      <c r="B925" s="9"/>
      <c r="C925" s="126"/>
      <c r="D925" s="126"/>
      <c r="E925" s="126"/>
      <c r="F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</row>
    <row r="926" spans="1:19" s="22" customFormat="1" x14ac:dyDescent="0.25">
      <c r="A926" s="9"/>
      <c r="B926" s="9"/>
      <c r="C926" s="126"/>
      <c r="D926" s="126"/>
      <c r="E926" s="126"/>
      <c r="F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</row>
    <row r="927" spans="1:19" s="22" customFormat="1" x14ac:dyDescent="0.25">
      <c r="A927" s="168"/>
      <c r="B927" s="187"/>
      <c r="C927" s="177" t="s">
        <v>4</v>
      </c>
      <c r="D927" s="177"/>
      <c r="E927" s="177"/>
      <c r="F927" s="177"/>
      <c r="G927" s="177" t="s">
        <v>0</v>
      </c>
      <c r="H927" s="177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</row>
    <row r="928" spans="1:19" s="22" customFormat="1" x14ac:dyDescent="0.25">
      <c r="A928" s="170"/>
      <c r="B928" s="188"/>
      <c r="C928" s="177" t="s">
        <v>19</v>
      </c>
      <c r="D928" s="177"/>
      <c r="E928" s="177" t="s">
        <v>20</v>
      </c>
      <c r="F928" s="177"/>
      <c r="G928" s="177" t="s">
        <v>24</v>
      </c>
      <c r="H928" s="177" t="s">
        <v>5</v>
      </c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</row>
    <row r="929" spans="1:19" s="22" customFormat="1" x14ac:dyDescent="0.25">
      <c r="A929" s="172"/>
      <c r="B929" s="189"/>
      <c r="C929" s="96" t="s">
        <v>24</v>
      </c>
      <c r="D929" s="96" t="s">
        <v>5</v>
      </c>
      <c r="E929" s="96" t="s">
        <v>24</v>
      </c>
      <c r="F929" s="96" t="s">
        <v>5</v>
      </c>
      <c r="G929" s="177"/>
      <c r="H929" s="177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</row>
    <row r="930" spans="1:19" s="22" customFormat="1" x14ac:dyDescent="0.25">
      <c r="A930" s="184" t="s">
        <v>339</v>
      </c>
      <c r="B930" s="95" t="s">
        <v>330</v>
      </c>
      <c r="C930" s="8">
        <v>12</v>
      </c>
      <c r="D930" s="2">
        <v>2.4539877300613498E-2</v>
      </c>
      <c r="E930" s="8">
        <v>18</v>
      </c>
      <c r="F930" s="100">
        <v>3.5225048923679059E-2</v>
      </c>
      <c r="G930" s="153">
        <v>30</v>
      </c>
      <c r="H930" s="100">
        <v>0.03</v>
      </c>
      <c r="I930" s="73"/>
      <c r="K930" s="73"/>
      <c r="L930" s="73"/>
      <c r="M930" s="73"/>
      <c r="N930" s="73"/>
      <c r="O930" s="73"/>
      <c r="P930" s="73"/>
      <c r="Q930" s="73"/>
      <c r="R930" s="73"/>
      <c r="S930" s="73"/>
    </row>
    <row r="931" spans="1:19" s="22" customFormat="1" x14ac:dyDescent="0.25">
      <c r="A931" s="185"/>
      <c r="B931" s="95" t="s">
        <v>331</v>
      </c>
      <c r="C931" s="8">
        <v>15</v>
      </c>
      <c r="D931" s="2">
        <v>3.0674846625766871E-2</v>
      </c>
      <c r="E931" s="8">
        <v>12</v>
      </c>
      <c r="F931" s="100">
        <v>2.3483365949119372E-2</v>
      </c>
      <c r="G931" s="153">
        <v>27</v>
      </c>
      <c r="H931" s="100">
        <v>2.7E-2</v>
      </c>
      <c r="I931" s="73"/>
      <c r="K931" s="73"/>
      <c r="L931" s="73"/>
      <c r="M931" s="73"/>
      <c r="N931" s="73"/>
      <c r="O931" s="73"/>
      <c r="P931" s="73"/>
      <c r="Q931" s="73"/>
      <c r="R931" s="73"/>
      <c r="S931" s="73"/>
    </row>
    <row r="932" spans="1:19" s="22" customFormat="1" ht="36" x14ac:dyDescent="0.25">
      <c r="A932" s="185"/>
      <c r="B932" s="95" t="s">
        <v>332</v>
      </c>
      <c r="C932" s="8">
        <v>11</v>
      </c>
      <c r="D932" s="2">
        <v>2.2494887525562373E-2</v>
      </c>
      <c r="E932" s="8">
        <v>6</v>
      </c>
      <c r="F932" s="100">
        <v>1.1741682974559686E-2</v>
      </c>
      <c r="G932" s="153">
        <v>17</v>
      </c>
      <c r="H932" s="100">
        <v>1.7000000000000001E-2</v>
      </c>
      <c r="I932" s="73"/>
      <c r="K932" s="73"/>
      <c r="L932" s="73"/>
      <c r="M932" s="73"/>
      <c r="N932" s="73"/>
      <c r="O932" s="73"/>
      <c r="P932" s="73"/>
      <c r="Q932" s="73"/>
      <c r="R932" s="73"/>
      <c r="S932" s="73"/>
    </row>
    <row r="933" spans="1:19" s="22" customFormat="1" ht="36" x14ac:dyDescent="0.25">
      <c r="A933" s="185"/>
      <c r="B933" s="95" t="s">
        <v>333</v>
      </c>
      <c r="C933" s="8">
        <v>3</v>
      </c>
      <c r="D933" s="2">
        <v>6.1349693251533744E-3</v>
      </c>
      <c r="E933" s="8">
        <v>5</v>
      </c>
      <c r="F933" s="100">
        <v>9.7847358121330719E-3</v>
      </c>
      <c r="G933" s="153">
        <v>8</v>
      </c>
      <c r="H933" s="100">
        <v>8.0000000000000002E-3</v>
      </c>
      <c r="I933" s="73"/>
      <c r="K933" s="73"/>
      <c r="L933" s="73"/>
      <c r="M933" s="73"/>
      <c r="N933" s="73"/>
      <c r="O933" s="73"/>
      <c r="P933" s="73"/>
      <c r="Q933" s="73"/>
      <c r="R933" s="73"/>
      <c r="S933" s="73"/>
    </row>
    <row r="934" spans="1:19" s="22" customFormat="1" x14ac:dyDescent="0.25">
      <c r="A934" s="185"/>
      <c r="B934" s="95" t="s">
        <v>334</v>
      </c>
      <c r="C934" s="8">
        <v>100</v>
      </c>
      <c r="D934" s="2">
        <v>0.20449897750511248</v>
      </c>
      <c r="E934" s="8">
        <v>109</v>
      </c>
      <c r="F934" s="100">
        <v>0.21330724070450097</v>
      </c>
      <c r="G934" s="153">
        <v>209</v>
      </c>
      <c r="H934" s="100">
        <v>0.20899999999999999</v>
      </c>
      <c r="I934" s="73"/>
      <c r="K934" s="73"/>
      <c r="L934" s="73"/>
      <c r="M934" s="73"/>
      <c r="N934" s="73"/>
      <c r="O934" s="73"/>
      <c r="P934" s="73"/>
      <c r="Q934" s="73"/>
      <c r="R934" s="73"/>
      <c r="S934" s="73"/>
    </row>
    <row r="935" spans="1:19" s="22" customFormat="1" ht="36" x14ac:dyDescent="0.25">
      <c r="A935" s="185"/>
      <c r="B935" s="95" t="s">
        <v>335</v>
      </c>
      <c r="C935" s="8">
        <v>33</v>
      </c>
      <c r="D935" s="2">
        <v>6.7484662576687116E-2</v>
      </c>
      <c r="E935" s="8">
        <v>25</v>
      </c>
      <c r="F935" s="100">
        <v>4.8923679060665359E-2</v>
      </c>
      <c r="G935" s="153">
        <v>58</v>
      </c>
      <c r="H935" s="100">
        <v>5.8000000000000003E-2</v>
      </c>
      <c r="I935" s="73"/>
      <c r="K935" s="73"/>
      <c r="L935" s="73"/>
      <c r="M935" s="73"/>
      <c r="N935" s="73"/>
      <c r="O935" s="73"/>
      <c r="P935" s="73"/>
      <c r="Q935" s="73"/>
      <c r="R935" s="73"/>
      <c r="S935" s="73"/>
    </row>
    <row r="936" spans="1:19" s="22" customFormat="1" x14ac:dyDescent="0.25">
      <c r="A936" s="185"/>
      <c r="B936" s="95" t="s">
        <v>336</v>
      </c>
      <c r="C936" s="8">
        <v>119</v>
      </c>
      <c r="D936" s="2">
        <v>0.24335378323108384</v>
      </c>
      <c r="E936" s="8">
        <v>112</v>
      </c>
      <c r="F936" s="100">
        <v>0.21917808219178081</v>
      </c>
      <c r="G936" s="153">
        <v>231</v>
      </c>
      <c r="H936" s="100">
        <v>0.23100000000000001</v>
      </c>
      <c r="I936" s="73"/>
      <c r="K936" s="73"/>
      <c r="L936" s="73"/>
      <c r="M936" s="73"/>
      <c r="N936" s="73"/>
      <c r="O936" s="73"/>
      <c r="P936" s="73"/>
      <c r="Q936" s="73"/>
      <c r="R936" s="73"/>
      <c r="S936" s="73"/>
    </row>
    <row r="937" spans="1:19" s="22" customFormat="1" ht="24" x14ac:dyDescent="0.25">
      <c r="A937" s="185"/>
      <c r="B937" s="95" t="s">
        <v>337</v>
      </c>
      <c r="C937" s="159">
        <v>170</v>
      </c>
      <c r="D937" s="2">
        <v>0.34764826175869118</v>
      </c>
      <c r="E937" s="159">
        <v>178</v>
      </c>
      <c r="F937" s="100">
        <v>0.34833659491193736</v>
      </c>
      <c r="G937" s="153">
        <v>348</v>
      </c>
      <c r="H937" s="100">
        <v>0.34799999999999998</v>
      </c>
      <c r="I937" s="73"/>
      <c r="K937" s="73"/>
      <c r="L937" s="73"/>
      <c r="M937" s="73"/>
      <c r="N937" s="73"/>
      <c r="O937" s="73"/>
      <c r="P937" s="73"/>
      <c r="Q937" s="73"/>
      <c r="R937" s="73"/>
      <c r="S937" s="73"/>
    </row>
    <row r="938" spans="1:19" s="22" customFormat="1" x14ac:dyDescent="0.25">
      <c r="A938" s="185"/>
      <c r="B938" s="95" t="s">
        <v>338</v>
      </c>
      <c r="C938" s="159">
        <v>20</v>
      </c>
      <c r="D938" s="2">
        <v>4.0899795501022497E-2</v>
      </c>
      <c r="E938" s="159">
        <v>39</v>
      </c>
      <c r="F938" s="100">
        <v>7.6320939334637961E-2</v>
      </c>
      <c r="G938" s="153">
        <v>59</v>
      </c>
      <c r="H938" s="100">
        <v>5.8999999999999997E-2</v>
      </c>
      <c r="I938" s="73"/>
      <c r="K938" s="73"/>
      <c r="L938" s="73"/>
      <c r="M938" s="73"/>
      <c r="N938" s="73"/>
      <c r="O938" s="73"/>
      <c r="P938" s="73"/>
      <c r="Q938" s="73"/>
      <c r="R938" s="73"/>
      <c r="S938" s="73"/>
    </row>
    <row r="939" spans="1:19" s="22" customFormat="1" x14ac:dyDescent="0.25">
      <c r="A939" s="185"/>
      <c r="B939" s="125" t="s">
        <v>106</v>
      </c>
      <c r="C939" s="159">
        <v>6</v>
      </c>
      <c r="D939" s="2">
        <v>1.2269938650306749E-2</v>
      </c>
      <c r="E939" s="159">
        <v>7</v>
      </c>
      <c r="F939" s="100">
        <v>1.3698630136986301E-2</v>
      </c>
      <c r="G939" s="153">
        <v>13</v>
      </c>
      <c r="H939" s="100">
        <v>1.2999999999999999E-2</v>
      </c>
      <c r="I939" s="73"/>
      <c r="K939" s="73"/>
      <c r="L939" s="73"/>
      <c r="M939" s="73"/>
      <c r="N939" s="73"/>
      <c r="O939" s="73"/>
      <c r="P939" s="73"/>
      <c r="Q939" s="73"/>
      <c r="R939" s="73"/>
      <c r="S939" s="73"/>
    </row>
    <row r="940" spans="1:19" s="22" customFormat="1" x14ac:dyDescent="0.25">
      <c r="A940" s="165" t="s">
        <v>0</v>
      </c>
      <c r="B940" s="186"/>
      <c r="C940" s="159">
        <v>489</v>
      </c>
      <c r="D940" s="2">
        <v>1</v>
      </c>
      <c r="E940" s="159">
        <v>511</v>
      </c>
      <c r="F940" s="100">
        <v>1</v>
      </c>
      <c r="G940" s="153">
        <v>1000</v>
      </c>
      <c r="H940" s="100">
        <v>1</v>
      </c>
      <c r="I940" s="73"/>
      <c r="K940" s="73"/>
      <c r="L940" s="73"/>
      <c r="M940" s="73"/>
      <c r="N940" s="73"/>
      <c r="O940" s="73"/>
      <c r="P940" s="73"/>
      <c r="Q940" s="73"/>
      <c r="R940" s="73"/>
      <c r="S940" s="73"/>
    </row>
    <row r="941" spans="1:19" s="22" customFormat="1" x14ac:dyDescent="0.25">
      <c r="A941" s="9"/>
      <c r="B941" s="9"/>
      <c r="C941" s="126"/>
      <c r="D941" s="126"/>
      <c r="E941" s="126"/>
      <c r="F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</row>
    <row r="942" spans="1:19" s="22" customFormat="1" x14ac:dyDescent="0.25">
      <c r="A942" s="9"/>
      <c r="B942" s="9"/>
      <c r="C942" s="126"/>
      <c r="D942" s="126"/>
      <c r="E942" s="126"/>
      <c r="F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</row>
    <row r="943" spans="1:19" s="22" customFormat="1" x14ac:dyDescent="0.25">
      <c r="A943" s="168"/>
      <c r="B943" s="187"/>
      <c r="C943" s="177" t="s">
        <v>4</v>
      </c>
      <c r="D943" s="177"/>
      <c r="E943" s="177"/>
      <c r="F943" s="177"/>
      <c r="G943" s="177" t="s">
        <v>0</v>
      </c>
      <c r="H943" s="177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</row>
    <row r="944" spans="1:19" s="22" customFormat="1" x14ac:dyDescent="0.25">
      <c r="A944" s="170"/>
      <c r="B944" s="188"/>
      <c r="C944" s="177" t="s">
        <v>19</v>
      </c>
      <c r="D944" s="177"/>
      <c r="E944" s="177" t="s">
        <v>20</v>
      </c>
      <c r="F944" s="177"/>
      <c r="G944" s="177" t="s">
        <v>24</v>
      </c>
      <c r="H944" s="177" t="s">
        <v>5</v>
      </c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</row>
    <row r="945" spans="1:19" s="22" customFormat="1" x14ac:dyDescent="0.25">
      <c r="A945" s="172"/>
      <c r="B945" s="189"/>
      <c r="C945" s="96" t="s">
        <v>24</v>
      </c>
      <c r="D945" s="96" t="s">
        <v>5</v>
      </c>
      <c r="E945" s="96" t="s">
        <v>24</v>
      </c>
      <c r="F945" s="96" t="s">
        <v>5</v>
      </c>
      <c r="G945" s="177"/>
      <c r="H945" s="177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</row>
    <row r="946" spans="1:19" s="22" customFormat="1" x14ac:dyDescent="0.25">
      <c r="A946" s="184" t="s">
        <v>340</v>
      </c>
      <c r="B946" s="95" t="s">
        <v>330</v>
      </c>
      <c r="C946" s="8">
        <v>18</v>
      </c>
      <c r="D946" s="2">
        <v>3.6809815950920248E-2</v>
      </c>
      <c r="E946" s="8">
        <v>14</v>
      </c>
      <c r="F946" s="100">
        <v>2.7397260273972601E-2</v>
      </c>
      <c r="G946" s="153">
        <v>32</v>
      </c>
      <c r="H946" s="100">
        <v>3.2000000000000001E-2</v>
      </c>
      <c r="I946" s="73"/>
      <c r="K946" s="73"/>
      <c r="L946" s="73"/>
      <c r="M946" s="73"/>
      <c r="N946" s="73"/>
      <c r="O946" s="73"/>
      <c r="P946" s="73"/>
      <c r="Q946" s="73"/>
      <c r="R946" s="73"/>
      <c r="S946" s="73"/>
    </row>
    <row r="947" spans="1:19" s="22" customFormat="1" x14ac:dyDescent="0.25">
      <c r="A947" s="185"/>
      <c r="B947" s="95" t="s">
        <v>331</v>
      </c>
      <c r="C947" s="8">
        <v>23</v>
      </c>
      <c r="D947" s="2">
        <v>4.7034764826175871E-2</v>
      </c>
      <c r="E947" s="8">
        <v>17</v>
      </c>
      <c r="F947" s="100">
        <v>3.3268101761252444E-2</v>
      </c>
      <c r="G947" s="153">
        <v>40</v>
      </c>
      <c r="H947" s="100">
        <v>0.04</v>
      </c>
      <c r="I947" s="73"/>
      <c r="K947" s="73"/>
      <c r="L947" s="73"/>
      <c r="M947" s="73"/>
      <c r="N947" s="73"/>
      <c r="O947" s="73"/>
      <c r="P947" s="73"/>
      <c r="Q947" s="73"/>
      <c r="R947" s="73"/>
      <c r="S947" s="73"/>
    </row>
    <row r="948" spans="1:19" s="22" customFormat="1" ht="36" x14ac:dyDescent="0.25">
      <c r="A948" s="185"/>
      <c r="B948" s="95" t="s">
        <v>332</v>
      </c>
      <c r="C948" s="8">
        <v>20</v>
      </c>
      <c r="D948" s="2">
        <v>4.0899795501022497E-2</v>
      </c>
      <c r="E948" s="8">
        <v>17</v>
      </c>
      <c r="F948" s="100">
        <v>3.3268101761252444E-2</v>
      </c>
      <c r="G948" s="153">
        <v>37</v>
      </c>
      <c r="H948" s="100">
        <v>3.6999999999999998E-2</v>
      </c>
      <c r="I948" s="73"/>
      <c r="K948" s="73"/>
      <c r="L948" s="73"/>
      <c r="M948" s="73"/>
      <c r="N948" s="73"/>
      <c r="O948" s="73"/>
      <c r="P948" s="73"/>
      <c r="Q948" s="73"/>
      <c r="R948" s="73"/>
      <c r="S948" s="73"/>
    </row>
    <row r="949" spans="1:19" s="22" customFormat="1" ht="36" x14ac:dyDescent="0.25">
      <c r="A949" s="185"/>
      <c r="B949" s="95" t="s">
        <v>333</v>
      </c>
      <c r="C949" s="8">
        <v>2</v>
      </c>
      <c r="D949" s="2">
        <v>4.0899795501022499E-3</v>
      </c>
      <c r="E949" s="8">
        <v>5</v>
      </c>
      <c r="F949" s="100">
        <v>9.7847358121330719E-3</v>
      </c>
      <c r="G949" s="153">
        <v>7</v>
      </c>
      <c r="H949" s="100">
        <v>7.0000000000000001E-3</v>
      </c>
      <c r="I949" s="73"/>
      <c r="K949" s="73"/>
      <c r="L949" s="73"/>
      <c r="M949" s="73"/>
      <c r="N949" s="73"/>
      <c r="O949" s="73"/>
      <c r="P949" s="73"/>
      <c r="Q949" s="73"/>
      <c r="R949" s="73"/>
      <c r="S949" s="73"/>
    </row>
    <row r="950" spans="1:19" s="22" customFormat="1" x14ac:dyDescent="0.25">
      <c r="A950" s="185"/>
      <c r="B950" s="95" t="s">
        <v>334</v>
      </c>
      <c r="C950" s="8">
        <v>155</v>
      </c>
      <c r="D950" s="2">
        <v>0.31697341513292432</v>
      </c>
      <c r="E950" s="8">
        <v>164</v>
      </c>
      <c r="F950" s="100">
        <v>0.32093933463796476</v>
      </c>
      <c r="G950" s="153">
        <v>319</v>
      </c>
      <c r="H950" s="100">
        <v>0.31900000000000001</v>
      </c>
      <c r="I950" s="73"/>
      <c r="K950" s="73"/>
      <c r="L950" s="73"/>
      <c r="M950" s="73"/>
      <c r="N950" s="73"/>
      <c r="O950" s="73"/>
      <c r="P950" s="73"/>
      <c r="Q950" s="73"/>
      <c r="R950" s="73"/>
      <c r="S950" s="73"/>
    </row>
    <row r="951" spans="1:19" s="22" customFormat="1" ht="36" x14ac:dyDescent="0.25">
      <c r="A951" s="185"/>
      <c r="B951" s="95" t="s">
        <v>335</v>
      </c>
      <c r="C951" s="8">
        <v>18</v>
      </c>
      <c r="D951" s="2">
        <v>3.6809815950920248E-2</v>
      </c>
      <c r="E951" s="8">
        <v>10</v>
      </c>
      <c r="F951" s="100">
        <v>1.9569471624266144E-2</v>
      </c>
      <c r="G951" s="153">
        <v>28</v>
      </c>
      <c r="H951" s="100">
        <v>2.8000000000000001E-2</v>
      </c>
      <c r="I951" s="73"/>
      <c r="K951" s="73"/>
      <c r="L951" s="73"/>
      <c r="M951" s="73"/>
      <c r="N951" s="73"/>
      <c r="O951" s="73"/>
      <c r="P951" s="73"/>
      <c r="Q951" s="73"/>
      <c r="R951" s="73"/>
      <c r="S951" s="73"/>
    </row>
    <row r="952" spans="1:19" s="22" customFormat="1" x14ac:dyDescent="0.25">
      <c r="A952" s="185"/>
      <c r="B952" s="95" t="s">
        <v>336</v>
      </c>
      <c r="C952" s="8">
        <v>139</v>
      </c>
      <c r="D952" s="2">
        <v>0.28425357873210633</v>
      </c>
      <c r="E952" s="8">
        <v>130</v>
      </c>
      <c r="F952" s="100">
        <v>0.25440313111545987</v>
      </c>
      <c r="G952" s="153">
        <v>269</v>
      </c>
      <c r="H952" s="100">
        <v>0.26900000000000002</v>
      </c>
      <c r="I952" s="73"/>
      <c r="K952" s="73"/>
      <c r="L952" s="73"/>
      <c r="M952" s="73"/>
      <c r="N952" s="73"/>
      <c r="O952" s="73"/>
      <c r="P952" s="73"/>
      <c r="Q952" s="73"/>
      <c r="R952" s="73"/>
      <c r="S952" s="73"/>
    </row>
    <row r="953" spans="1:19" s="22" customFormat="1" ht="24" x14ac:dyDescent="0.25">
      <c r="A953" s="185"/>
      <c r="B953" s="95" t="s">
        <v>337</v>
      </c>
      <c r="C953" s="159">
        <v>99</v>
      </c>
      <c r="D953" s="2">
        <v>0.20245398773006135</v>
      </c>
      <c r="E953" s="159">
        <v>105</v>
      </c>
      <c r="F953" s="100">
        <v>0.20547945205479451</v>
      </c>
      <c r="G953" s="153">
        <v>204</v>
      </c>
      <c r="H953" s="100">
        <v>0.20399999999999999</v>
      </c>
      <c r="I953" s="73"/>
      <c r="K953" s="73"/>
      <c r="L953" s="73"/>
      <c r="M953" s="73"/>
      <c r="N953" s="73"/>
      <c r="O953" s="73"/>
      <c r="P953" s="73"/>
      <c r="Q953" s="73"/>
      <c r="R953" s="73"/>
      <c r="S953" s="73"/>
    </row>
    <row r="954" spans="1:19" s="22" customFormat="1" x14ac:dyDescent="0.25">
      <c r="A954" s="185"/>
      <c r="B954" s="95" t="s">
        <v>338</v>
      </c>
      <c r="C954" s="159">
        <v>12</v>
      </c>
      <c r="D954" s="2">
        <v>2.4539877300613498E-2</v>
      </c>
      <c r="E954" s="159">
        <v>22</v>
      </c>
      <c r="F954" s="100">
        <v>4.3052837573385516E-2</v>
      </c>
      <c r="G954" s="153">
        <v>34</v>
      </c>
      <c r="H954" s="100">
        <v>3.4000000000000002E-2</v>
      </c>
      <c r="I954" s="73"/>
      <c r="K954" s="73"/>
      <c r="L954" s="73"/>
      <c r="M954" s="73"/>
      <c r="N954" s="73"/>
      <c r="O954" s="73"/>
      <c r="P954" s="73"/>
      <c r="Q954" s="73"/>
      <c r="R954" s="73"/>
      <c r="S954" s="73"/>
    </row>
    <row r="955" spans="1:19" s="22" customFormat="1" x14ac:dyDescent="0.25">
      <c r="A955" s="185"/>
      <c r="B955" s="125" t="s">
        <v>106</v>
      </c>
      <c r="C955" s="159">
        <v>3</v>
      </c>
      <c r="D955" s="2">
        <v>6.1349693251533744E-3</v>
      </c>
      <c r="E955" s="159">
        <v>27</v>
      </c>
      <c r="F955" s="100">
        <v>5.2837573385518588E-2</v>
      </c>
      <c r="G955" s="153">
        <v>30</v>
      </c>
      <c r="H955" s="100">
        <v>0.03</v>
      </c>
      <c r="I955" s="73"/>
      <c r="K955" s="73"/>
      <c r="L955" s="73"/>
      <c r="M955" s="73"/>
      <c r="N955" s="73"/>
      <c r="O955" s="73"/>
      <c r="P955" s="73"/>
      <c r="Q955" s="73"/>
      <c r="R955" s="73"/>
      <c r="S955" s="73"/>
    </row>
    <row r="956" spans="1:19" s="22" customFormat="1" x14ac:dyDescent="0.25">
      <c r="A956" s="165" t="s">
        <v>0</v>
      </c>
      <c r="B956" s="186"/>
      <c r="C956" s="159">
        <v>489</v>
      </c>
      <c r="D956" s="2">
        <v>1</v>
      </c>
      <c r="E956" s="159">
        <v>511</v>
      </c>
      <c r="F956" s="100">
        <v>1</v>
      </c>
      <c r="G956" s="153">
        <v>1000</v>
      </c>
      <c r="H956" s="100">
        <v>1</v>
      </c>
      <c r="I956" s="73"/>
      <c r="K956" s="73"/>
      <c r="L956" s="73"/>
      <c r="M956" s="73"/>
      <c r="N956" s="73"/>
      <c r="O956" s="73"/>
      <c r="P956" s="73"/>
      <c r="Q956" s="73"/>
      <c r="R956" s="73"/>
      <c r="S956" s="73"/>
    </row>
    <row r="957" spans="1:19" s="22" customFormat="1" x14ac:dyDescent="0.25">
      <c r="A957" s="9"/>
      <c r="B957" s="9"/>
      <c r="C957" s="127"/>
      <c r="D957" s="11"/>
      <c r="E957" s="127"/>
      <c r="F957" s="111"/>
      <c r="G957" s="53"/>
      <c r="H957" s="111"/>
      <c r="I957" s="73"/>
      <c r="K957" s="73"/>
      <c r="L957" s="73"/>
      <c r="M957" s="73"/>
      <c r="N957" s="73"/>
      <c r="O957" s="73"/>
      <c r="P957" s="73"/>
      <c r="Q957" s="73"/>
      <c r="R957" s="73"/>
      <c r="S957" s="73"/>
    </row>
    <row r="958" spans="1:19" s="22" customFormat="1" x14ac:dyDescent="0.25">
      <c r="A958" s="9"/>
      <c r="B958" s="9"/>
      <c r="C958" s="127"/>
      <c r="D958" s="11"/>
      <c r="E958" s="127"/>
      <c r="F958" s="111"/>
      <c r="G958" s="53"/>
      <c r="H958" s="111"/>
      <c r="I958" s="73"/>
      <c r="K958" s="73"/>
      <c r="L958" s="73"/>
      <c r="M958" s="73"/>
      <c r="N958" s="73"/>
      <c r="O958" s="73"/>
      <c r="P958" s="73"/>
      <c r="Q958" s="73"/>
      <c r="R958" s="73"/>
      <c r="S958" s="73"/>
    </row>
    <row r="959" spans="1:19" s="22" customFormat="1" x14ac:dyDescent="0.25">
      <c r="A959" s="168"/>
      <c r="B959" s="187"/>
      <c r="C959" s="177" t="s">
        <v>4</v>
      </c>
      <c r="D959" s="177"/>
      <c r="E959" s="177"/>
      <c r="F959" s="177"/>
      <c r="G959" s="177" t="s">
        <v>0</v>
      </c>
      <c r="H959" s="177"/>
      <c r="I959" s="73"/>
      <c r="K959" s="73"/>
      <c r="L959" s="73"/>
      <c r="M959" s="73"/>
      <c r="N959" s="73"/>
      <c r="O959" s="73"/>
      <c r="P959" s="73"/>
      <c r="Q959" s="73"/>
      <c r="R959" s="73"/>
      <c r="S959" s="73"/>
    </row>
    <row r="960" spans="1:19" s="22" customFormat="1" x14ac:dyDescent="0.25">
      <c r="A960" s="170"/>
      <c r="B960" s="188"/>
      <c r="C960" s="177" t="s">
        <v>19</v>
      </c>
      <c r="D960" s="177"/>
      <c r="E960" s="177" t="s">
        <v>20</v>
      </c>
      <c r="F960" s="177"/>
      <c r="G960" s="177" t="s">
        <v>24</v>
      </c>
      <c r="H960" s="177" t="s">
        <v>5</v>
      </c>
      <c r="I960" s="73"/>
      <c r="K960" s="73"/>
      <c r="L960" s="73"/>
      <c r="M960" s="73"/>
      <c r="N960" s="73"/>
      <c r="O960" s="73"/>
      <c r="P960" s="73"/>
      <c r="Q960" s="73"/>
      <c r="R960" s="73"/>
      <c r="S960" s="73"/>
    </row>
    <row r="961" spans="1:19" s="22" customFormat="1" x14ac:dyDescent="0.25">
      <c r="A961" s="172"/>
      <c r="B961" s="189"/>
      <c r="C961" s="96" t="s">
        <v>24</v>
      </c>
      <c r="D961" s="96" t="s">
        <v>5</v>
      </c>
      <c r="E961" s="96" t="s">
        <v>24</v>
      </c>
      <c r="F961" s="96" t="s">
        <v>5</v>
      </c>
      <c r="G961" s="177"/>
      <c r="H961" s="177"/>
      <c r="I961" s="73"/>
      <c r="K961" s="73"/>
      <c r="L961" s="73"/>
      <c r="M961" s="73"/>
      <c r="N961" s="73"/>
      <c r="O961" s="73"/>
      <c r="P961" s="73"/>
      <c r="Q961" s="73"/>
      <c r="R961" s="73"/>
      <c r="S961" s="73"/>
    </row>
    <row r="962" spans="1:19" s="22" customFormat="1" x14ac:dyDescent="0.25">
      <c r="A962" s="184" t="s">
        <v>341</v>
      </c>
      <c r="B962" s="95" t="s">
        <v>330</v>
      </c>
      <c r="C962" s="8">
        <v>19</v>
      </c>
      <c r="D962" s="2">
        <v>3.8854805725971372E-2</v>
      </c>
      <c r="E962" s="8">
        <v>23</v>
      </c>
      <c r="F962" s="100">
        <v>4.5009784735812131E-2</v>
      </c>
      <c r="G962" s="153">
        <v>42</v>
      </c>
      <c r="H962" s="100">
        <v>4.2000000000000003E-2</v>
      </c>
      <c r="I962" s="73"/>
      <c r="K962" s="73"/>
      <c r="L962" s="73"/>
      <c r="M962" s="73"/>
      <c r="N962" s="73"/>
      <c r="O962" s="73"/>
      <c r="P962" s="73"/>
      <c r="Q962" s="73"/>
      <c r="R962" s="73"/>
      <c r="S962" s="73"/>
    </row>
    <row r="963" spans="1:19" s="22" customFormat="1" x14ac:dyDescent="0.25">
      <c r="A963" s="185"/>
      <c r="B963" s="95" t="s">
        <v>331</v>
      </c>
      <c r="C963" s="8">
        <v>31</v>
      </c>
      <c r="D963" s="2">
        <v>6.3394683026584867E-2</v>
      </c>
      <c r="E963" s="8">
        <v>20</v>
      </c>
      <c r="F963" s="100">
        <v>3.9138943248532287E-2</v>
      </c>
      <c r="G963" s="153">
        <v>51</v>
      </c>
      <c r="H963" s="100">
        <v>5.0999999999999997E-2</v>
      </c>
      <c r="I963" s="73"/>
      <c r="K963" s="73"/>
      <c r="L963" s="73"/>
      <c r="M963" s="73"/>
      <c r="N963" s="73"/>
      <c r="O963" s="73"/>
      <c r="P963" s="73"/>
      <c r="Q963" s="73"/>
      <c r="R963" s="73"/>
      <c r="S963" s="73"/>
    </row>
    <row r="964" spans="1:19" s="22" customFormat="1" ht="36" x14ac:dyDescent="0.25">
      <c r="A964" s="185"/>
      <c r="B964" s="95" t="s">
        <v>332</v>
      </c>
      <c r="C964" s="8">
        <v>17</v>
      </c>
      <c r="D964" s="2">
        <v>3.4764826175869123E-2</v>
      </c>
      <c r="E964" s="8">
        <v>9</v>
      </c>
      <c r="F964" s="100">
        <v>1.7612524461839529E-2</v>
      </c>
      <c r="G964" s="153">
        <v>26</v>
      </c>
      <c r="H964" s="100">
        <v>2.5999999999999999E-2</v>
      </c>
      <c r="I964" s="73"/>
      <c r="K964" s="73"/>
      <c r="L964" s="73"/>
      <c r="M964" s="73"/>
      <c r="N964" s="73"/>
      <c r="O964" s="73"/>
      <c r="P964" s="73"/>
      <c r="Q964" s="73"/>
      <c r="R964" s="73"/>
      <c r="S964" s="73"/>
    </row>
    <row r="965" spans="1:19" s="22" customFormat="1" ht="36" x14ac:dyDescent="0.25">
      <c r="A965" s="185"/>
      <c r="B965" s="95" t="s">
        <v>333</v>
      </c>
      <c r="C965" s="8"/>
      <c r="D965" s="2">
        <v>0</v>
      </c>
      <c r="E965" s="8"/>
      <c r="F965" s="100">
        <v>0</v>
      </c>
      <c r="G965" s="153">
        <v>0</v>
      </c>
      <c r="H965" s="100">
        <v>0</v>
      </c>
      <c r="I965" s="73"/>
      <c r="K965" s="73"/>
      <c r="L965" s="73"/>
      <c r="M965" s="73"/>
      <c r="N965" s="73"/>
      <c r="O965" s="73"/>
      <c r="P965" s="73"/>
      <c r="Q965" s="73"/>
      <c r="R965" s="73"/>
      <c r="S965" s="73"/>
    </row>
    <row r="966" spans="1:19" s="22" customFormat="1" x14ac:dyDescent="0.25">
      <c r="A966" s="185"/>
      <c r="B966" s="95" t="s">
        <v>334</v>
      </c>
      <c r="C966" s="8">
        <v>83</v>
      </c>
      <c r="D966" s="2">
        <v>0.16973415132924335</v>
      </c>
      <c r="E966" s="8">
        <v>71</v>
      </c>
      <c r="F966" s="100">
        <v>0.13894324853228962</v>
      </c>
      <c r="G966" s="153">
        <v>154</v>
      </c>
      <c r="H966" s="100">
        <v>0.154</v>
      </c>
      <c r="I966" s="73"/>
      <c r="K966" s="73"/>
      <c r="L966" s="73"/>
      <c r="M966" s="73"/>
      <c r="N966" s="73"/>
      <c r="O966" s="73"/>
      <c r="P966" s="73"/>
      <c r="Q966" s="73"/>
      <c r="R966" s="73"/>
      <c r="S966" s="73"/>
    </row>
    <row r="967" spans="1:19" s="22" customFormat="1" ht="36" x14ac:dyDescent="0.25">
      <c r="A967" s="185"/>
      <c r="B967" s="95" t="s">
        <v>335</v>
      </c>
      <c r="C967" s="8">
        <v>30</v>
      </c>
      <c r="D967" s="2">
        <v>6.1349693251533742E-2</v>
      </c>
      <c r="E967" s="8">
        <v>23</v>
      </c>
      <c r="F967" s="100">
        <v>4.5009784735812131E-2</v>
      </c>
      <c r="G967" s="153">
        <v>53</v>
      </c>
      <c r="H967" s="100">
        <v>5.2999999999999999E-2</v>
      </c>
      <c r="I967" s="73"/>
      <c r="K967" s="73"/>
      <c r="L967" s="73"/>
      <c r="M967" s="73"/>
      <c r="N967" s="73"/>
      <c r="O967" s="73"/>
      <c r="P967" s="73"/>
      <c r="Q967" s="73"/>
      <c r="R967" s="73"/>
      <c r="S967" s="73"/>
    </row>
    <row r="968" spans="1:19" s="22" customFormat="1" x14ac:dyDescent="0.25">
      <c r="A968" s="185"/>
      <c r="B968" s="95" t="s">
        <v>336</v>
      </c>
      <c r="C968" s="8">
        <v>200</v>
      </c>
      <c r="D968" s="2">
        <v>0.40899795501022496</v>
      </c>
      <c r="E968" s="8">
        <v>207</v>
      </c>
      <c r="F968" s="100">
        <v>0.40508806262230918</v>
      </c>
      <c r="G968" s="153">
        <v>407</v>
      </c>
      <c r="H968" s="100">
        <v>0.40699999999999997</v>
      </c>
      <c r="I968" s="73"/>
      <c r="K968" s="73"/>
      <c r="L968" s="73"/>
      <c r="M968" s="73"/>
      <c r="N968" s="73"/>
      <c r="O968" s="73"/>
      <c r="P968" s="73"/>
      <c r="Q968" s="73"/>
      <c r="R968" s="73"/>
      <c r="S968" s="73"/>
    </row>
    <row r="969" spans="1:19" s="22" customFormat="1" ht="24" x14ac:dyDescent="0.25">
      <c r="A969" s="185"/>
      <c r="B969" s="95" t="s">
        <v>337</v>
      </c>
      <c r="C969" s="159">
        <v>49</v>
      </c>
      <c r="D969" s="2">
        <v>0.10020449897750511</v>
      </c>
      <c r="E969" s="159">
        <v>59</v>
      </c>
      <c r="F969" s="100">
        <v>0.11545988258317025</v>
      </c>
      <c r="G969" s="153">
        <v>108</v>
      </c>
      <c r="H969" s="100">
        <v>0.108</v>
      </c>
      <c r="I969" s="73"/>
      <c r="K969" s="73"/>
      <c r="L969" s="73"/>
      <c r="M969" s="73"/>
      <c r="N969" s="73"/>
      <c r="O969" s="73"/>
      <c r="P969" s="73"/>
      <c r="Q969" s="73"/>
      <c r="R969" s="73"/>
      <c r="S969" s="73"/>
    </row>
    <row r="970" spans="1:19" s="22" customFormat="1" x14ac:dyDescent="0.25">
      <c r="A970" s="185"/>
      <c r="B970" s="95" t="s">
        <v>338</v>
      </c>
      <c r="C970" s="159"/>
      <c r="D970" s="2">
        <v>0</v>
      </c>
      <c r="E970" s="159"/>
      <c r="F970" s="100">
        <v>0</v>
      </c>
      <c r="G970" s="153">
        <v>0</v>
      </c>
      <c r="H970" s="100">
        <v>0</v>
      </c>
      <c r="I970" s="73"/>
      <c r="K970" s="73"/>
      <c r="L970" s="73"/>
      <c r="M970" s="73"/>
      <c r="N970" s="73"/>
      <c r="O970" s="73"/>
      <c r="P970" s="73"/>
      <c r="Q970" s="73"/>
      <c r="R970" s="73"/>
      <c r="S970" s="73"/>
    </row>
    <row r="971" spans="1:19" s="22" customFormat="1" x14ac:dyDescent="0.25">
      <c r="A971" s="185"/>
      <c r="B971" s="125" t="s">
        <v>106</v>
      </c>
      <c r="C971" s="159">
        <v>60</v>
      </c>
      <c r="D971" s="2">
        <v>0.12269938650306748</v>
      </c>
      <c r="E971" s="159">
        <v>99</v>
      </c>
      <c r="F971" s="100">
        <v>0.19373776908023482</v>
      </c>
      <c r="G971" s="153">
        <v>159</v>
      </c>
      <c r="H971" s="100">
        <v>0.159</v>
      </c>
      <c r="I971" s="73"/>
      <c r="K971" s="73"/>
      <c r="L971" s="73"/>
      <c r="M971" s="73"/>
      <c r="N971" s="73"/>
      <c r="O971" s="73"/>
      <c r="P971" s="73"/>
      <c r="Q971" s="73"/>
      <c r="R971" s="73"/>
      <c r="S971" s="73"/>
    </row>
    <row r="972" spans="1:19" s="22" customFormat="1" x14ac:dyDescent="0.25">
      <c r="A972" s="165" t="s">
        <v>0</v>
      </c>
      <c r="B972" s="186"/>
      <c r="C972" s="159">
        <v>489</v>
      </c>
      <c r="D972" s="2">
        <v>1</v>
      </c>
      <c r="E972" s="159">
        <v>511</v>
      </c>
      <c r="F972" s="100">
        <v>1</v>
      </c>
      <c r="G972" s="153">
        <v>1000</v>
      </c>
      <c r="H972" s="100">
        <v>1</v>
      </c>
      <c r="I972" s="73"/>
      <c r="K972" s="73"/>
      <c r="L972" s="73"/>
      <c r="M972" s="73"/>
      <c r="N972" s="73"/>
      <c r="O972" s="73"/>
      <c r="P972" s="73"/>
      <c r="Q972" s="73"/>
      <c r="R972" s="73"/>
      <c r="S972" s="73"/>
    </row>
    <row r="973" spans="1:19" s="22" customFormat="1" x14ac:dyDescent="0.25">
      <c r="A973" s="9"/>
      <c r="B973" s="9"/>
      <c r="C973" s="127"/>
      <c r="D973" s="11"/>
      <c r="E973" s="127"/>
      <c r="F973" s="111"/>
      <c r="G973" s="53"/>
      <c r="H973" s="111"/>
      <c r="I973" s="73"/>
      <c r="K973" s="73"/>
      <c r="L973" s="73"/>
      <c r="M973" s="73"/>
      <c r="N973" s="73"/>
      <c r="O973" s="73"/>
      <c r="P973" s="73"/>
      <c r="Q973" s="73"/>
      <c r="R973" s="73"/>
      <c r="S973" s="73"/>
    </row>
    <row r="974" spans="1:19" s="22" customFormat="1" x14ac:dyDescent="0.25">
      <c r="A974" s="9"/>
      <c r="B974" s="9"/>
      <c r="C974" s="127"/>
      <c r="D974" s="11"/>
      <c r="E974" s="127"/>
      <c r="F974" s="111"/>
      <c r="G974" s="53"/>
      <c r="H974" s="111"/>
      <c r="I974" s="73"/>
      <c r="K974" s="73"/>
      <c r="L974" s="73"/>
      <c r="M974" s="73"/>
      <c r="N974" s="73"/>
      <c r="O974" s="73"/>
      <c r="P974" s="73"/>
      <c r="Q974" s="73"/>
      <c r="R974" s="73"/>
      <c r="S974" s="73"/>
    </row>
    <row r="975" spans="1:19" s="22" customFormat="1" x14ac:dyDescent="0.25">
      <c r="A975" s="168"/>
      <c r="B975" s="187"/>
      <c r="C975" s="177" t="s">
        <v>4</v>
      </c>
      <c r="D975" s="177"/>
      <c r="E975" s="177"/>
      <c r="F975" s="177"/>
      <c r="G975" s="177" t="s">
        <v>0</v>
      </c>
      <c r="H975" s="177"/>
      <c r="I975" s="73"/>
      <c r="K975" s="73"/>
      <c r="L975" s="73"/>
      <c r="M975" s="73"/>
      <c r="N975" s="73"/>
      <c r="O975" s="73"/>
      <c r="P975" s="73"/>
      <c r="Q975" s="73"/>
      <c r="R975" s="73"/>
      <c r="S975" s="73"/>
    </row>
    <row r="976" spans="1:19" s="22" customFormat="1" x14ac:dyDescent="0.25">
      <c r="A976" s="170"/>
      <c r="B976" s="188"/>
      <c r="C976" s="177" t="s">
        <v>19</v>
      </c>
      <c r="D976" s="177"/>
      <c r="E976" s="177" t="s">
        <v>20</v>
      </c>
      <c r="F976" s="177"/>
      <c r="G976" s="177" t="s">
        <v>24</v>
      </c>
      <c r="H976" s="177" t="s">
        <v>5</v>
      </c>
      <c r="I976" s="73"/>
      <c r="K976" s="73"/>
      <c r="L976" s="73"/>
      <c r="M976" s="73"/>
      <c r="N976" s="73"/>
      <c r="O976" s="73"/>
      <c r="P976" s="73"/>
      <c r="Q976" s="73"/>
      <c r="R976" s="73"/>
      <c r="S976" s="73"/>
    </row>
    <row r="977" spans="1:19" s="22" customFormat="1" x14ac:dyDescent="0.25">
      <c r="A977" s="172"/>
      <c r="B977" s="189"/>
      <c r="C977" s="96" t="s">
        <v>24</v>
      </c>
      <c r="D977" s="96" t="s">
        <v>5</v>
      </c>
      <c r="E977" s="96" t="s">
        <v>24</v>
      </c>
      <c r="F977" s="96" t="s">
        <v>5</v>
      </c>
      <c r="G977" s="177"/>
      <c r="H977" s="177"/>
      <c r="I977" s="73"/>
      <c r="K977" s="73"/>
      <c r="L977" s="73"/>
      <c r="M977" s="73"/>
      <c r="N977" s="73"/>
      <c r="O977" s="73"/>
      <c r="P977" s="73"/>
      <c r="Q977" s="73"/>
      <c r="R977" s="73"/>
      <c r="S977" s="73"/>
    </row>
    <row r="978" spans="1:19" s="22" customFormat="1" x14ac:dyDescent="0.25">
      <c r="A978" s="184" t="s">
        <v>351</v>
      </c>
      <c r="B978" s="98" t="s">
        <v>342</v>
      </c>
      <c r="C978" s="8">
        <v>148</v>
      </c>
      <c r="D978" s="130">
        <v>0.30265848670756645</v>
      </c>
      <c r="E978" s="8">
        <v>155</v>
      </c>
      <c r="F978" s="130">
        <v>0.30332681017612523</v>
      </c>
      <c r="G978" s="153">
        <v>303</v>
      </c>
      <c r="H978" s="100">
        <v>0.30299999999999999</v>
      </c>
      <c r="I978" s="73"/>
      <c r="M978" s="73"/>
      <c r="N978" s="73"/>
      <c r="O978" s="73"/>
      <c r="P978" s="73"/>
      <c r="Q978" s="73"/>
      <c r="R978" s="73"/>
      <c r="S978" s="73"/>
    </row>
    <row r="979" spans="1:19" s="22" customFormat="1" x14ac:dyDescent="0.25">
      <c r="A979" s="185"/>
      <c r="B979" s="98" t="s">
        <v>343</v>
      </c>
      <c r="C979" s="8">
        <v>142</v>
      </c>
      <c r="D979" s="130">
        <v>0.29038854805725972</v>
      </c>
      <c r="E979" s="8">
        <v>144</v>
      </c>
      <c r="F979" s="130">
        <v>0.28180039138943247</v>
      </c>
      <c r="G979" s="153">
        <v>286</v>
      </c>
      <c r="H979" s="100">
        <v>0.28599999999999998</v>
      </c>
      <c r="I979" s="73"/>
      <c r="M979" s="73"/>
      <c r="N979" s="73"/>
      <c r="O979" s="73"/>
      <c r="P979" s="73"/>
      <c r="Q979" s="73"/>
      <c r="R979" s="73"/>
      <c r="S979" s="73"/>
    </row>
    <row r="980" spans="1:19" s="22" customFormat="1" x14ac:dyDescent="0.25">
      <c r="A980" s="185"/>
      <c r="B980" s="98" t="s">
        <v>344</v>
      </c>
      <c r="C980" s="8">
        <v>73</v>
      </c>
      <c r="D980" s="130">
        <v>0.1492842535787321</v>
      </c>
      <c r="E980" s="8">
        <v>82</v>
      </c>
      <c r="F980" s="130">
        <v>0.16046966731898238</v>
      </c>
      <c r="G980" s="153">
        <v>155</v>
      </c>
      <c r="H980" s="100">
        <v>0.155</v>
      </c>
      <c r="I980" s="73"/>
      <c r="M980" s="73"/>
      <c r="N980" s="73"/>
      <c r="O980" s="73"/>
      <c r="P980" s="73"/>
      <c r="Q980" s="73"/>
      <c r="R980" s="73"/>
      <c r="S980" s="73"/>
    </row>
    <row r="981" spans="1:19" s="22" customFormat="1" x14ac:dyDescent="0.25">
      <c r="A981" s="185"/>
      <c r="B981" s="98" t="s">
        <v>345</v>
      </c>
      <c r="C981" s="8">
        <v>49</v>
      </c>
      <c r="D981" s="130">
        <v>0.10020449897750511</v>
      </c>
      <c r="E981" s="8">
        <v>52</v>
      </c>
      <c r="F981" s="130">
        <v>0.10176125244618395</v>
      </c>
      <c r="G981" s="153">
        <v>101</v>
      </c>
      <c r="H981" s="100">
        <v>0.10100000000000001</v>
      </c>
      <c r="I981" s="73"/>
      <c r="M981" s="73"/>
      <c r="N981" s="73"/>
      <c r="O981" s="73"/>
      <c r="P981" s="73"/>
      <c r="Q981" s="73"/>
      <c r="R981" s="73"/>
      <c r="S981" s="73"/>
    </row>
    <row r="982" spans="1:19" s="22" customFormat="1" x14ac:dyDescent="0.25">
      <c r="A982" s="185"/>
      <c r="B982" s="98" t="s">
        <v>346</v>
      </c>
      <c r="C982" s="8">
        <v>33</v>
      </c>
      <c r="D982" s="130">
        <v>6.7484662576687116E-2</v>
      </c>
      <c r="E982" s="8">
        <v>28</v>
      </c>
      <c r="F982" s="130">
        <v>5.4794520547945202E-2</v>
      </c>
      <c r="G982" s="153">
        <v>61</v>
      </c>
      <c r="H982" s="100">
        <v>6.0999999999999999E-2</v>
      </c>
      <c r="I982" s="73"/>
      <c r="M982" s="73"/>
      <c r="N982" s="73"/>
      <c r="O982" s="73"/>
      <c r="P982" s="73"/>
      <c r="Q982" s="73"/>
      <c r="R982" s="73"/>
      <c r="S982" s="73"/>
    </row>
    <row r="983" spans="1:19" s="22" customFormat="1" x14ac:dyDescent="0.25">
      <c r="A983" s="185"/>
      <c r="B983" s="98" t="s">
        <v>347</v>
      </c>
      <c r="C983" s="8">
        <v>23</v>
      </c>
      <c r="D983" s="130">
        <v>4.7034764826175871E-2</v>
      </c>
      <c r="E983" s="8">
        <v>21</v>
      </c>
      <c r="F983" s="130">
        <v>4.1095890410958902E-2</v>
      </c>
      <c r="G983" s="153">
        <v>44</v>
      </c>
      <c r="H983" s="100">
        <v>4.3999999999999997E-2</v>
      </c>
      <c r="I983" s="73"/>
      <c r="M983" s="73"/>
      <c r="N983" s="73"/>
      <c r="O983" s="73"/>
      <c r="P983" s="73"/>
      <c r="Q983" s="73"/>
      <c r="R983" s="73"/>
      <c r="S983" s="73"/>
    </row>
    <row r="984" spans="1:19" s="22" customFormat="1" x14ac:dyDescent="0.25">
      <c r="A984" s="185"/>
      <c r="B984" s="98" t="s">
        <v>348</v>
      </c>
      <c r="C984" s="8">
        <v>8</v>
      </c>
      <c r="D984" s="130">
        <v>1.6359918200408999E-2</v>
      </c>
      <c r="E984" s="8">
        <v>11</v>
      </c>
      <c r="F984" s="130">
        <v>2.1526418786692758E-2</v>
      </c>
      <c r="G984" s="153">
        <v>19</v>
      </c>
      <c r="H984" s="100">
        <v>1.9E-2</v>
      </c>
      <c r="I984" s="73"/>
      <c r="M984" s="73"/>
      <c r="N984" s="73"/>
      <c r="O984" s="73"/>
      <c r="P984" s="73"/>
      <c r="Q984" s="73"/>
      <c r="R984" s="73"/>
      <c r="S984" s="73"/>
    </row>
    <row r="985" spans="1:19" s="22" customFormat="1" x14ac:dyDescent="0.25">
      <c r="A985" s="185"/>
      <c r="B985" s="98" t="s">
        <v>349</v>
      </c>
      <c r="C985" s="8">
        <v>5</v>
      </c>
      <c r="D985" s="130">
        <v>1.0224948875255624E-2</v>
      </c>
      <c r="E985" s="8">
        <v>6</v>
      </c>
      <c r="F985" s="130">
        <v>1.1741682974559686E-2</v>
      </c>
      <c r="G985" s="153">
        <v>11</v>
      </c>
      <c r="H985" s="100">
        <v>1.0999999999999999E-2</v>
      </c>
      <c r="I985" s="73"/>
      <c r="M985" s="73"/>
      <c r="N985" s="73"/>
      <c r="O985" s="73"/>
      <c r="P985" s="73"/>
      <c r="Q985" s="73"/>
      <c r="R985" s="73"/>
      <c r="S985" s="73"/>
    </row>
    <row r="986" spans="1:19" s="22" customFormat="1" x14ac:dyDescent="0.25">
      <c r="A986" s="185"/>
      <c r="B986" s="98" t="s">
        <v>350</v>
      </c>
      <c r="C986" s="8">
        <v>5</v>
      </c>
      <c r="D986" s="130">
        <v>1.0224948875255624E-2</v>
      </c>
      <c r="E986" s="8">
        <v>6</v>
      </c>
      <c r="F986" s="130">
        <v>1.1741682974559686E-2</v>
      </c>
      <c r="G986" s="153">
        <v>11</v>
      </c>
      <c r="H986" s="100">
        <v>1.0999999999999999E-2</v>
      </c>
      <c r="I986" s="73"/>
      <c r="M986" s="73"/>
      <c r="N986" s="73"/>
      <c r="O986" s="73"/>
      <c r="P986" s="73"/>
      <c r="Q986" s="73"/>
      <c r="R986" s="73"/>
      <c r="S986" s="73"/>
    </row>
    <row r="987" spans="1:19" s="22" customFormat="1" x14ac:dyDescent="0.25">
      <c r="A987" s="185"/>
      <c r="B987" s="97" t="s">
        <v>106</v>
      </c>
      <c r="C987" s="8">
        <v>2</v>
      </c>
      <c r="D987" s="130">
        <v>4.0899795501022499E-3</v>
      </c>
      <c r="E987" s="8">
        <v>6</v>
      </c>
      <c r="F987" s="130">
        <v>1.1741682974559686E-2</v>
      </c>
      <c r="G987" s="153">
        <v>8</v>
      </c>
      <c r="H987" s="100">
        <v>8.0000000000000002E-3</v>
      </c>
      <c r="I987" s="73"/>
      <c r="M987" s="73"/>
      <c r="N987" s="73"/>
      <c r="O987" s="73"/>
      <c r="P987" s="73"/>
      <c r="Q987" s="73"/>
      <c r="R987" s="73"/>
      <c r="S987" s="73"/>
    </row>
    <row r="988" spans="1:19" s="22" customFormat="1" x14ac:dyDescent="0.25">
      <c r="A988" s="185"/>
      <c r="B988" s="97" t="s">
        <v>35</v>
      </c>
      <c r="C988" s="8">
        <v>1</v>
      </c>
      <c r="D988" s="130">
        <v>2.0449897750511249E-3</v>
      </c>
      <c r="E988" s="8">
        <v>0</v>
      </c>
      <c r="F988" s="130">
        <v>0</v>
      </c>
      <c r="G988" s="153">
        <v>1</v>
      </c>
      <c r="H988" s="100">
        <v>1E-3</v>
      </c>
      <c r="I988" s="73"/>
      <c r="M988" s="73"/>
      <c r="N988" s="73"/>
      <c r="O988" s="73"/>
      <c r="P988" s="73"/>
      <c r="Q988" s="73"/>
      <c r="R988" s="73"/>
      <c r="S988" s="73"/>
    </row>
    <row r="989" spans="1:19" s="22" customFormat="1" x14ac:dyDescent="0.25">
      <c r="A989" s="165" t="s">
        <v>0</v>
      </c>
      <c r="B989" s="186"/>
      <c r="C989" s="8">
        <v>489</v>
      </c>
      <c r="D989" s="100">
        <v>1</v>
      </c>
      <c r="E989" s="8">
        <v>511</v>
      </c>
      <c r="F989" s="100">
        <v>1</v>
      </c>
      <c r="G989" s="153">
        <v>1000</v>
      </c>
      <c r="H989" s="100">
        <v>1</v>
      </c>
      <c r="I989" s="73"/>
      <c r="K989" s="73"/>
      <c r="L989" s="73"/>
      <c r="M989" s="73"/>
      <c r="N989" s="73"/>
      <c r="O989" s="73"/>
      <c r="P989" s="73"/>
      <c r="Q989" s="73"/>
      <c r="R989" s="73"/>
      <c r="S989" s="73"/>
    </row>
    <row r="990" spans="1:19" s="22" customFormat="1" x14ac:dyDescent="0.25">
      <c r="A990" s="9"/>
      <c r="B990" s="9"/>
      <c r="C990" s="156"/>
      <c r="D990" s="156"/>
      <c r="E990" s="156"/>
      <c r="F990" s="157"/>
      <c r="G990" s="158"/>
      <c r="H990" s="157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</row>
    <row r="991" spans="1:19" x14ac:dyDescent="0.2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</row>
    <row r="992" spans="1:19" x14ac:dyDescent="0.25">
      <c r="A992" s="168"/>
      <c r="B992" s="187"/>
      <c r="C992" s="177" t="s">
        <v>4</v>
      </c>
      <c r="D992" s="177"/>
      <c r="E992" s="177"/>
      <c r="F992" s="177"/>
      <c r="G992" s="177" t="s">
        <v>0</v>
      </c>
      <c r="H992" s="177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</row>
    <row r="993" spans="1:19" x14ac:dyDescent="0.25">
      <c r="A993" s="170"/>
      <c r="B993" s="188"/>
      <c r="C993" s="177" t="s">
        <v>19</v>
      </c>
      <c r="D993" s="177"/>
      <c r="E993" s="177" t="s">
        <v>20</v>
      </c>
      <c r="F993" s="177"/>
      <c r="G993" s="177" t="s">
        <v>24</v>
      </c>
      <c r="H993" s="177" t="s">
        <v>5</v>
      </c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</row>
    <row r="994" spans="1:19" x14ac:dyDescent="0.25">
      <c r="A994" s="172"/>
      <c r="B994" s="189"/>
      <c r="C994" s="54" t="s">
        <v>24</v>
      </c>
      <c r="D994" s="54" t="s">
        <v>5</v>
      </c>
      <c r="E994" s="54" t="s">
        <v>24</v>
      </c>
      <c r="F994" s="54" t="s">
        <v>5</v>
      </c>
      <c r="G994" s="177"/>
      <c r="H994" s="177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</row>
    <row r="995" spans="1:19" x14ac:dyDescent="0.25">
      <c r="A995" s="184" t="s">
        <v>217</v>
      </c>
      <c r="B995" s="63" t="s">
        <v>22</v>
      </c>
      <c r="C995" s="8">
        <v>340</v>
      </c>
      <c r="D995" s="2">
        <v>0.69529652351738236</v>
      </c>
      <c r="E995" s="8">
        <v>353</v>
      </c>
      <c r="F995" s="2">
        <v>0.69080234833659493</v>
      </c>
      <c r="G995" s="153">
        <v>693</v>
      </c>
      <c r="H995" s="2">
        <v>0.69299999999999995</v>
      </c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</row>
    <row r="996" spans="1:19" ht="24" customHeight="1" x14ac:dyDescent="0.25">
      <c r="A996" s="185"/>
      <c r="B996" s="63" t="s">
        <v>23</v>
      </c>
      <c r="C996" s="8">
        <v>146</v>
      </c>
      <c r="D996" s="2">
        <v>0.29856850715746419</v>
      </c>
      <c r="E996" s="8">
        <v>136</v>
      </c>
      <c r="F996" s="2">
        <v>0.26614481409001955</v>
      </c>
      <c r="G996" s="153">
        <v>282</v>
      </c>
      <c r="H996" s="2">
        <v>0.28199999999999997</v>
      </c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</row>
    <row r="997" spans="1:19" x14ac:dyDescent="0.25">
      <c r="A997" s="185"/>
      <c r="B997" s="63" t="s">
        <v>35</v>
      </c>
      <c r="C997" s="8">
        <v>3</v>
      </c>
      <c r="D997" s="2">
        <v>6.1349693251533744E-3</v>
      </c>
      <c r="E997" s="8">
        <v>22</v>
      </c>
      <c r="F997" s="2">
        <v>4.3052837573385516E-2</v>
      </c>
      <c r="G997" s="153">
        <v>25</v>
      </c>
      <c r="H997" s="2">
        <v>2.5000000000000001E-2</v>
      </c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</row>
    <row r="998" spans="1:19" x14ac:dyDescent="0.25">
      <c r="A998" s="165" t="s">
        <v>0</v>
      </c>
      <c r="B998" s="186"/>
      <c r="C998" s="8">
        <v>489</v>
      </c>
      <c r="D998" s="2">
        <v>1</v>
      </c>
      <c r="E998" s="8">
        <v>511</v>
      </c>
      <c r="F998" s="2">
        <v>1</v>
      </c>
      <c r="G998" s="153">
        <v>1000</v>
      </c>
      <c r="H998" s="2">
        <v>1</v>
      </c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</row>
    <row r="999" spans="1:19" x14ac:dyDescent="0.2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</row>
    <row r="1000" spans="1:19" x14ac:dyDescent="0.2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</row>
    <row r="1001" spans="1:19" x14ac:dyDescent="0.25">
      <c r="A1001" s="168"/>
      <c r="B1001" s="187"/>
      <c r="C1001" s="177" t="s">
        <v>4</v>
      </c>
      <c r="D1001" s="177"/>
      <c r="E1001" s="177"/>
      <c r="F1001" s="177"/>
      <c r="G1001" s="177" t="s">
        <v>0</v>
      </c>
      <c r="H1001" s="177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</row>
    <row r="1002" spans="1:19" x14ac:dyDescent="0.25">
      <c r="A1002" s="170"/>
      <c r="B1002" s="188"/>
      <c r="C1002" s="177" t="s">
        <v>19</v>
      </c>
      <c r="D1002" s="177"/>
      <c r="E1002" s="177" t="s">
        <v>20</v>
      </c>
      <c r="F1002" s="177"/>
      <c r="G1002" s="177" t="s">
        <v>24</v>
      </c>
      <c r="H1002" s="177" t="s">
        <v>5</v>
      </c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</row>
    <row r="1003" spans="1:19" x14ac:dyDescent="0.25">
      <c r="A1003" s="172"/>
      <c r="B1003" s="189"/>
      <c r="C1003" s="54" t="s">
        <v>24</v>
      </c>
      <c r="D1003" s="54" t="s">
        <v>5</v>
      </c>
      <c r="E1003" s="54" t="s">
        <v>24</v>
      </c>
      <c r="F1003" s="54" t="s">
        <v>5</v>
      </c>
      <c r="G1003" s="177"/>
      <c r="H1003" s="177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</row>
    <row r="1004" spans="1:19" x14ac:dyDescent="0.25">
      <c r="A1004" s="184" t="s">
        <v>218</v>
      </c>
      <c r="B1004" s="63" t="s">
        <v>22</v>
      </c>
      <c r="C1004" s="8">
        <v>427</v>
      </c>
      <c r="D1004" s="2">
        <v>0.87321063394683029</v>
      </c>
      <c r="E1004" s="8">
        <v>434</v>
      </c>
      <c r="F1004" s="2">
        <v>0.84931506849315064</v>
      </c>
      <c r="G1004" s="153">
        <v>861</v>
      </c>
      <c r="H1004" s="2">
        <v>0.86099999999999999</v>
      </c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</row>
    <row r="1005" spans="1:19" x14ac:dyDescent="0.25">
      <c r="A1005" s="185"/>
      <c r="B1005" s="63" t="s">
        <v>23</v>
      </c>
      <c r="C1005" s="8">
        <v>58</v>
      </c>
      <c r="D1005" s="2">
        <v>0.11860940695296524</v>
      </c>
      <c r="E1005" s="8">
        <v>68</v>
      </c>
      <c r="F1005" s="2">
        <v>0.13307240704500978</v>
      </c>
      <c r="G1005" s="153">
        <v>126</v>
      </c>
      <c r="H1005" s="2">
        <v>0.126</v>
      </c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</row>
    <row r="1006" spans="1:19" x14ac:dyDescent="0.25">
      <c r="A1006" s="185"/>
      <c r="B1006" s="63" t="s">
        <v>35</v>
      </c>
      <c r="C1006" s="8">
        <v>4</v>
      </c>
      <c r="D1006" s="2">
        <v>8.1799591002044997E-3</v>
      </c>
      <c r="E1006" s="8">
        <v>9</v>
      </c>
      <c r="F1006" s="2">
        <v>1.7612524461839529E-2</v>
      </c>
      <c r="G1006" s="153">
        <v>13</v>
      </c>
      <c r="H1006" s="2">
        <v>1.2999999999999999E-2</v>
      </c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</row>
    <row r="1007" spans="1:19" x14ac:dyDescent="0.25">
      <c r="A1007" s="165" t="s">
        <v>0</v>
      </c>
      <c r="B1007" s="186"/>
      <c r="C1007" s="8">
        <v>489</v>
      </c>
      <c r="D1007" s="2">
        <v>1</v>
      </c>
      <c r="E1007" s="8">
        <v>511</v>
      </c>
      <c r="F1007" s="2">
        <v>1</v>
      </c>
      <c r="G1007" s="153">
        <v>1000</v>
      </c>
      <c r="H1007" s="2">
        <v>1</v>
      </c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</row>
    <row r="1008" spans="1:19" x14ac:dyDescent="0.25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</row>
    <row r="1009" spans="1:19" x14ac:dyDescent="0.25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</row>
    <row r="1010" spans="1:19" x14ac:dyDescent="0.25">
      <c r="A1010" s="168"/>
      <c r="B1010" s="187"/>
      <c r="C1010" s="177" t="s">
        <v>4</v>
      </c>
      <c r="D1010" s="177"/>
      <c r="E1010" s="177"/>
      <c r="F1010" s="177"/>
      <c r="G1010" s="177" t="s">
        <v>0</v>
      </c>
      <c r="H1010" s="177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</row>
    <row r="1011" spans="1:19" x14ac:dyDescent="0.25">
      <c r="A1011" s="170"/>
      <c r="B1011" s="188"/>
      <c r="C1011" s="177" t="s">
        <v>19</v>
      </c>
      <c r="D1011" s="177"/>
      <c r="E1011" s="177" t="s">
        <v>20</v>
      </c>
      <c r="F1011" s="177"/>
      <c r="G1011" s="177" t="s">
        <v>24</v>
      </c>
      <c r="H1011" s="177" t="s">
        <v>5</v>
      </c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</row>
    <row r="1012" spans="1:19" x14ac:dyDescent="0.25">
      <c r="A1012" s="172"/>
      <c r="B1012" s="189"/>
      <c r="C1012" s="54" t="s">
        <v>24</v>
      </c>
      <c r="D1012" s="54" t="s">
        <v>5</v>
      </c>
      <c r="E1012" s="54" t="s">
        <v>24</v>
      </c>
      <c r="F1012" s="54" t="s">
        <v>5</v>
      </c>
      <c r="G1012" s="177"/>
      <c r="H1012" s="177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</row>
    <row r="1013" spans="1:19" x14ac:dyDescent="0.25">
      <c r="A1013" s="184" t="s">
        <v>219</v>
      </c>
      <c r="B1013" s="63" t="s">
        <v>220</v>
      </c>
      <c r="C1013" s="8">
        <v>51</v>
      </c>
      <c r="D1013" s="2">
        <v>0.10429447852760736</v>
      </c>
      <c r="E1013" s="8">
        <v>59</v>
      </c>
      <c r="F1013" s="2">
        <v>0.11545988258317025</v>
      </c>
      <c r="G1013" s="153">
        <v>110</v>
      </c>
      <c r="H1013" s="2">
        <v>0.11</v>
      </c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</row>
    <row r="1014" spans="1:19" ht="24" x14ac:dyDescent="0.25">
      <c r="A1014" s="185"/>
      <c r="B1014" s="63" t="s">
        <v>56</v>
      </c>
      <c r="C1014" s="8">
        <v>41</v>
      </c>
      <c r="D1014" s="2">
        <v>8.3844580777096112E-2</v>
      </c>
      <c r="E1014" s="8">
        <v>55</v>
      </c>
      <c r="F1014" s="2">
        <v>0.10763209393346379</v>
      </c>
      <c r="G1014" s="153">
        <v>96</v>
      </c>
      <c r="H1014" s="2">
        <v>9.6000000000000002E-2</v>
      </c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</row>
    <row r="1015" spans="1:19" ht="24" x14ac:dyDescent="0.25">
      <c r="A1015" s="185"/>
      <c r="B1015" s="63" t="s">
        <v>221</v>
      </c>
      <c r="C1015" s="8">
        <v>329</v>
      </c>
      <c r="D1015" s="2">
        <v>0.67280163599182008</v>
      </c>
      <c r="E1015" s="8">
        <v>361</v>
      </c>
      <c r="F1015" s="2">
        <v>0.70645792563600784</v>
      </c>
      <c r="G1015" s="153">
        <v>690</v>
      </c>
      <c r="H1015" s="2">
        <v>0.69</v>
      </c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</row>
    <row r="1016" spans="1:19" ht="24" x14ac:dyDescent="0.25">
      <c r="A1016" s="185"/>
      <c r="B1016" s="63" t="s">
        <v>222</v>
      </c>
      <c r="C1016" s="8">
        <v>52</v>
      </c>
      <c r="D1016" s="2">
        <v>0.10633946830265849</v>
      </c>
      <c r="E1016" s="8">
        <v>30</v>
      </c>
      <c r="F1016" s="2">
        <v>5.8708414872798431E-2</v>
      </c>
      <c r="G1016" s="153">
        <v>82</v>
      </c>
      <c r="H1016" s="2">
        <v>8.2000000000000003E-2</v>
      </c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</row>
    <row r="1017" spans="1:19" x14ac:dyDescent="0.25">
      <c r="A1017" s="185"/>
      <c r="B1017" s="63" t="s">
        <v>223</v>
      </c>
      <c r="C1017" s="8">
        <v>11</v>
      </c>
      <c r="D1017" s="2">
        <v>2.2494887525562373E-2</v>
      </c>
      <c r="E1017" s="8"/>
      <c r="F1017" s="2">
        <v>0</v>
      </c>
      <c r="G1017" s="153">
        <v>11</v>
      </c>
      <c r="H1017" s="2">
        <v>1.0999999999999999E-2</v>
      </c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</row>
    <row r="1018" spans="1:19" x14ac:dyDescent="0.25">
      <c r="A1018" s="185"/>
      <c r="B1018" s="63" t="s">
        <v>224</v>
      </c>
      <c r="C1018" s="8"/>
      <c r="D1018" s="2">
        <v>0</v>
      </c>
      <c r="E1018" s="8"/>
      <c r="F1018" s="2">
        <v>0</v>
      </c>
      <c r="G1018" s="153"/>
      <c r="H1018" s="2">
        <v>0</v>
      </c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</row>
    <row r="1019" spans="1:19" x14ac:dyDescent="0.25">
      <c r="A1019" s="185"/>
      <c r="B1019" s="63" t="s">
        <v>106</v>
      </c>
      <c r="C1019" s="8">
        <v>5</v>
      </c>
      <c r="D1019" s="2">
        <v>1.0224948875255624E-2</v>
      </c>
      <c r="E1019" s="8">
        <v>6</v>
      </c>
      <c r="F1019" s="2">
        <v>1.1741682974559686E-2</v>
      </c>
      <c r="G1019" s="153">
        <v>11</v>
      </c>
      <c r="H1019" s="2">
        <v>1.0999999999999999E-2</v>
      </c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</row>
    <row r="1020" spans="1:19" x14ac:dyDescent="0.25">
      <c r="A1020" s="165" t="s">
        <v>0</v>
      </c>
      <c r="B1020" s="186"/>
      <c r="C1020" s="8">
        <v>489</v>
      </c>
      <c r="D1020" s="2">
        <v>1</v>
      </c>
      <c r="E1020" s="8">
        <v>511</v>
      </c>
      <c r="F1020" s="2">
        <v>1</v>
      </c>
      <c r="G1020" s="153">
        <v>1000</v>
      </c>
      <c r="H1020" s="2">
        <v>1</v>
      </c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</row>
    <row r="1021" spans="1:19" x14ac:dyDescent="0.25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</row>
    <row r="1022" spans="1:19" x14ac:dyDescent="0.25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</row>
    <row r="1023" spans="1:19" x14ac:dyDescent="0.25">
      <c r="A1023" s="168"/>
      <c r="B1023" s="187"/>
      <c r="C1023" s="177" t="s">
        <v>4</v>
      </c>
      <c r="D1023" s="177"/>
      <c r="E1023" s="177"/>
      <c r="F1023" s="177"/>
      <c r="G1023" s="177" t="s">
        <v>0</v>
      </c>
      <c r="H1023" s="177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</row>
    <row r="1024" spans="1:19" x14ac:dyDescent="0.25">
      <c r="A1024" s="170"/>
      <c r="B1024" s="188"/>
      <c r="C1024" s="177" t="s">
        <v>19</v>
      </c>
      <c r="D1024" s="177"/>
      <c r="E1024" s="177" t="s">
        <v>20</v>
      </c>
      <c r="F1024" s="177"/>
      <c r="G1024" s="177" t="s">
        <v>24</v>
      </c>
      <c r="H1024" s="177" t="s">
        <v>5</v>
      </c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</row>
    <row r="1025" spans="1:19" x14ac:dyDescent="0.25">
      <c r="A1025" s="172"/>
      <c r="B1025" s="189"/>
      <c r="C1025" s="54" t="s">
        <v>24</v>
      </c>
      <c r="D1025" s="54" t="s">
        <v>5</v>
      </c>
      <c r="E1025" s="54" t="s">
        <v>24</v>
      </c>
      <c r="F1025" s="54" t="s">
        <v>5</v>
      </c>
      <c r="G1025" s="177"/>
      <c r="H1025" s="177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</row>
    <row r="1026" spans="1:19" x14ac:dyDescent="0.25">
      <c r="A1026" s="184" t="s">
        <v>225</v>
      </c>
      <c r="B1026" s="63" t="s">
        <v>226</v>
      </c>
      <c r="C1026" s="8">
        <v>480</v>
      </c>
      <c r="D1026" s="2">
        <v>0.98159509202453987</v>
      </c>
      <c r="E1026" s="8">
        <v>493</v>
      </c>
      <c r="F1026" s="2">
        <v>0.96477495107632094</v>
      </c>
      <c r="G1026" s="153">
        <v>973</v>
      </c>
      <c r="H1026" s="2">
        <v>0.97299999999999998</v>
      </c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</row>
    <row r="1027" spans="1:19" x14ac:dyDescent="0.25">
      <c r="A1027" s="185"/>
      <c r="B1027" s="63" t="s">
        <v>227</v>
      </c>
      <c r="C1027" s="8">
        <v>7</v>
      </c>
      <c r="D1027" s="2">
        <v>1.4314928425357873E-2</v>
      </c>
      <c r="E1027" s="8">
        <v>4</v>
      </c>
      <c r="F1027" s="2">
        <v>7.8277886497064575E-3</v>
      </c>
      <c r="G1027" s="153">
        <v>11</v>
      </c>
      <c r="H1027" s="2">
        <v>1.0999999999999999E-2</v>
      </c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</row>
    <row r="1028" spans="1:19" x14ac:dyDescent="0.25">
      <c r="A1028" s="185"/>
      <c r="B1028" s="63" t="s">
        <v>35</v>
      </c>
      <c r="C1028" s="8">
        <v>2</v>
      </c>
      <c r="D1028" s="2">
        <v>4.0899795501022499E-3</v>
      </c>
      <c r="E1028" s="8">
        <v>14</v>
      </c>
      <c r="F1028" s="2">
        <v>2.7397260273972601E-2</v>
      </c>
      <c r="G1028" s="153">
        <v>16</v>
      </c>
      <c r="H1028" s="2">
        <v>1.6E-2</v>
      </c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</row>
    <row r="1029" spans="1:19" x14ac:dyDescent="0.25">
      <c r="A1029" s="165" t="s">
        <v>0</v>
      </c>
      <c r="B1029" s="186"/>
      <c r="C1029" s="8">
        <v>489</v>
      </c>
      <c r="D1029" s="2">
        <v>1</v>
      </c>
      <c r="E1029" s="8">
        <v>511</v>
      </c>
      <c r="F1029" s="2">
        <v>1</v>
      </c>
      <c r="G1029" s="153">
        <v>1000</v>
      </c>
      <c r="H1029" s="2">
        <v>1</v>
      </c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</row>
    <row r="1030" spans="1:19" x14ac:dyDescent="0.25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</row>
    <row r="1031" spans="1:19" x14ac:dyDescent="0.25">
      <c r="A1031" s="44"/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</row>
    <row r="1032" spans="1:19" x14ac:dyDescent="0.25">
      <c r="A1032" s="168"/>
      <c r="B1032" s="187"/>
      <c r="C1032" s="177" t="s">
        <v>4</v>
      </c>
      <c r="D1032" s="177"/>
      <c r="E1032" s="177"/>
      <c r="F1032" s="177"/>
      <c r="G1032" s="177" t="s">
        <v>0</v>
      </c>
      <c r="H1032" s="177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</row>
    <row r="1033" spans="1:19" x14ac:dyDescent="0.25">
      <c r="A1033" s="170"/>
      <c r="B1033" s="188"/>
      <c r="C1033" s="177" t="s">
        <v>19</v>
      </c>
      <c r="D1033" s="177"/>
      <c r="E1033" s="177" t="s">
        <v>20</v>
      </c>
      <c r="F1033" s="177"/>
      <c r="G1033" s="177" t="s">
        <v>24</v>
      </c>
      <c r="H1033" s="177" t="s">
        <v>5</v>
      </c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</row>
    <row r="1034" spans="1:19" x14ac:dyDescent="0.25">
      <c r="A1034" s="172"/>
      <c r="B1034" s="189"/>
      <c r="C1034" s="54" t="s">
        <v>24</v>
      </c>
      <c r="D1034" s="54" t="s">
        <v>5</v>
      </c>
      <c r="E1034" s="54" t="s">
        <v>24</v>
      </c>
      <c r="F1034" s="54" t="s">
        <v>5</v>
      </c>
      <c r="G1034" s="177"/>
      <c r="H1034" s="177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</row>
    <row r="1035" spans="1:19" x14ac:dyDescent="0.25">
      <c r="A1035" s="184" t="s">
        <v>228</v>
      </c>
      <c r="B1035" s="63" t="s">
        <v>229</v>
      </c>
      <c r="C1035" s="8">
        <v>272</v>
      </c>
      <c r="D1035" s="2">
        <v>0.55623721881390598</v>
      </c>
      <c r="E1035" s="8">
        <v>258</v>
      </c>
      <c r="F1035" s="2">
        <v>0.50489236790606651</v>
      </c>
      <c r="G1035" s="153">
        <v>530</v>
      </c>
      <c r="H1035" s="2">
        <v>0.53</v>
      </c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</row>
    <row r="1036" spans="1:19" ht="24" x14ac:dyDescent="0.25">
      <c r="A1036" s="185"/>
      <c r="B1036" s="63" t="s">
        <v>230</v>
      </c>
      <c r="C1036" s="8">
        <v>180</v>
      </c>
      <c r="D1036" s="2">
        <v>0.36809815950920244</v>
      </c>
      <c r="E1036" s="8">
        <v>186</v>
      </c>
      <c r="F1036" s="2">
        <v>0.36399217221135027</v>
      </c>
      <c r="G1036" s="153">
        <v>366</v>
      </c>
      <c r="H1036" s="2">
        <v>0.36599999999999999</v>
      </c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</row>
    <row r="1037" spans="1:19" x14ac:dyDescent="0.25">
      <c r="A1037" s="185"/>
      <c r="B1037" s="63" t="s">
        <v>35</v>
      </c>
      <c r="C1037" s="8">
        <v>37</v>
      </c>
      <c r="D1037" s="2">
        <v>7.5664621676891614E-2</v>
      </c>
      <c r="E1037" s="8">
        <v>67</v>
      </c>
      <c r="F1037" s="2">
        <v>0.13111545988258316</v>
      </c>
      <c r="G1037" s="153">
        <v>104</v>
      </c>
      <c r="H1037" s="2">
        <v>0.104</v>
      </c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</row>
    <row r="1038" spans="1:19" x14ac:dyDescent="0.25">
      <c r="A1038" s="165" t="s">
        <v>0</v>
      </c>
      <c r="B1038" s="186"/>
      <c r="C1038" s="8">
        <v>489</v>
      </c>
      <c r="D1038" s="2">
        <v>1</v>
      </c>
      <c r="E1038" s="8">
        <v>511</v>
      </c>
      <c r="F1038" s="2">
        <v>1</v>
      </c>
      <c r="G1038" s="153">
        <v>1000</v>
      </c>
      <c r="H1038" s="2">
        <v>1</v>
      </c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</row>
    <row r="1039" spans="1:19" x14ac:dyDescent="0.25">
      <c r="A1039" s="44"/>
      <c r="B1039" s="44"/>
      <c r="C1039" s="44"/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</row>
    <row r="1040" spans="1:19" x14ac:dyDescent="0.25">
      <c r="A1040" s="44"/>
      <c r="B1040" s="44"/>
      <c r="C1040" s="44"/>
      <c r="D1040" s="44"/>
      <c r="E1040" s="44"/>
      <c r="F1040" s="44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</row>
    <row r="1041" spans="1:19" x14ac:dyDescent="0.25">
      <c r="A1041" s="168"/>
      <c r="B1041" s="169"/>
      <c r="C1041" s="177" t="s">
        <v>4</v>
      </c>
      <c r="D1041" s="177"/>
      <c r="E1041" s="177"/>
      <c r="F1041" s="177"/>
      <c r="G1041" s="177" t="s">
        <v>0</v>
      </c>
      <c r="H1041" s="177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</row>
    <row r="1042" spans="1:19" x14ac:dyDescent="0.25">
      <c r="A1042" s="170"/>
      <c r="B1042" s="171"/>
      <c r="C1042" s="177" t="s">
        <v>19</v>
      </c>
      <c r="D1042" s="177"/>
      <c r="E1042" s="177" t="s">
        <v>20</v>
      </c>
      <c r="F1042" s="177"/>
      <c r="G1042" s="177" t="s">
        <v>24</v>
      </c>
      <c r="H1042" s="177" t="s">
        <v>5</v>
      </c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</row>
    <row r="1043" spans="1:19" x14ac:dyDescent="0.25">
      <c r="A1043" s="172"/>
      <c r="B1043" s="173"/>
      <c r="C1043" s="116" t="s">
        <v>24</v>
      </c>
      <c r="D1043" s="116" t="s">
        <v>5</v>
      </c>
      <c r="E1043" s="116" t="s">
        <v>24</v>
      </c>
      <c r="F1043" s="116" t="s">
        <v>5</v>
      </c>
      <c r="G1043" s="177"/>
      <c r="H1043" s="177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</row>
    <row r="1044" spans="1:19" ht="72" x14ac:dyDescent="0.25">
      <c r="A1044" s="167" t="s">
        <v>369</v>
      </c>
      <c r="B1044" s="134" t="s">
        <v>353</v>
      </c>
      <c r="C1044" s="8">
        <v>108</v>
      </c>
      <c r="D1044" s="2">
        <v>0.13989637305699482</v>
      </c>
      <c r="E1044" s="8">
        <v>114</v>
      </c>
      <c r="F1044" s="2">
        <v>0.17091454272863568</v>
      </c>
      <c r="G1044" s="153">
        <v>222</v>
      </c>
      <c r="H1044" s="2">
        <v>0.15427380125086865</v>
      </c>
      <c r="I1044" s="44"/>
      <c r="K1044" s="44"/>
      <c r="L1044" s="44"/>
      <c r="M1044" s="44"/>
      <c r="N1044" s="44"/>
      <c r="O1044" s="44"/>
      <c r="P1044" s="44"/>
      <c r="Q1044" s="44"/>
      <c r="R1044" s="44"/>
      <c r="S1044" s="44"/>
    </row>
    <row r="1045" spans="1:19" ht="72" x14ac:dyDescent="0.25">
      <c r="A1045" s="167"/>
      <c r="B1045" s="134" t="s">
        <v>370</v>
      </c>
      <c r="C1045" s="8">
        <v>45</v>
      </c>
      <c r="D1045" s="2">
        <v>5.8290155440414507E-2</v>
      </c>
      <c r="E1045" s="8">
        <v>60</v>
      </c>
      <c r="F1045" s="2">
        <v>8.9955022488755629E-2</v>
      </c>
      <c r="G1045" s="153">
        <v>105</v>
      </c>
      <c r="H1045" s="2">
        <v>7.2967338429464901E-2</v>
      </c>
      <c r="I1045" s="44"/>
      <c r="K1045" s="44"/>
      <c r="L1045" s="44"/>
      <c r="M1045" s="44"/>
      <c r="N1045" s="44"/>
      <c r="O1045" s="44"/>
      <c r="P1045" s="44"/>
      <c r="Q1045" s="44"/>
      <c r="R1045" s="44"/>
      <c r="S1045" s="44"/>
    </row>
    <row r="1046" spans="1:19" ht="48" x14ac:dyDescent="0.25">
      <c r="A1046" s="167"/>
      <c r="B1046" s="134" t="s">
        <v>373</v>
      </c>
      <c r="C1046" s="8">
        <v>43</v>
      </c>
      <c r="D1046" s="2">
        <v>5.5699481865284971E-2</v>
      </c>
      <c r="E1046" s="8">
        <v>33</v>
      </c>
      <c r="F1046" s="2">
        <v>4.9475262368815595E-2</v>
      </c>
      <c r="G1046" s="153">
        <v>76</v>
      </c>
      <c r="H1046" s="2">
        <v>5.2814454482279359E-2</v>
      </c>
      <c r="I1046" s="44"/>
      <c r="K1046" s="44"/>
      <c r="L1046" s="44"/>
      <c r="M1046" s="44"/>
      <c r="N1046" s="44"/>
      <c r="O1046" s="44"/>
      <c r="P1046" s="44"/>
      <c r="Q1046" s="44"/>
      <c r="R1046" s="44"/>
      <c r="S1046" s="44"/>
    </row>
    <row r="1047" spans="1:19" ht="48" x14ac:dyDescent="0.25">
      <c r="A1047" s="167"/>
      <c r="B1047" s="134" t="s">
        <v>355</v>
      </c>
      <c r="C1047" s="8">
        <v>69</v>
      </c>
      <c r="D1047" s="2">
        <v>8.937823834196891E-2</v>
      </c>
      <c r="E1047" s="8">
        <v>33</v>
      </c>
      <c r="F1047" s="2">
        <v>4.9475262368815595E-2</v>
      </c>
      <c r="G1047" s="153">
        <v>102</v>
      </c>
      <c r="H1047" s="2">
        <v>7.0882557331480189E-2</v>
      </c>
      <c r="I1047" s="44"/>
      <c r="K1047" s="44"/>
      <c r="L1047" s="44"/>
      <c r="M1047" s="44"/>
      <c r="N1047" s="44"/>
      <c r="O1047" s="44"/>
      <c r="P1047" s="44"/>
      <c r="Q1047" s="44"/>
      <c r="R1047" s="44"/>
      <c r="S1047" s="44"/>
    </row>
    <row r="1048" spans="1:19" ht="36" x14ac:dyDescent="0.25">
      <c r="A1048" s="167"/>
      <c r="B1048" s="134" t="s">
        <v>354</v>
      </c>
      <c r="C1048" s="8">
        <v>5</v>
      </c>
      <c r="D1048" s="2">
        <v>6.4766839378238338E-3</v>
      </c>
      <c r="E1048" s="8">
        <v>17</v>
      </c>
      <c r="F1048" s="2">
        <v>2.5487256371814093E-2</v>
      </c>
      <c r="G1048" s="153">
        <v>22</v>
      </c>
      <c r="H1048" s="2">
        <v>1.5288394718554551E-2</v>
      </c>
      <c r="I1048" s="44"/>
      <c r="K1048" s="44"/>
      <c r="L1048" s="44"/>
      <c r="M1048" s="44"/>
      <c r="N1048" s="44"/>
      <c r="O1048" s="44"/>
      <c r="P1048" s="44"/>
      <c r="Q1048" s="44"/>
      <c r="R1048" s="44"/>
      <c r="S1048" s="44"/>
    </row>
    <row r="1049" spans="1:19" ht="48" x14ac:dyDescent="0.25">
      <c r="A1049" s="167"/>
      <c r="B1049" s="134" t="s">
        <v>378</v>
      </c>
      <c r="C1049" s="8">
        <v>17</v>
      </c>
      <c r="D1049" s="2">
        <v>2.2020725388601035E-2</v>
      </c>
      <c r="E1049" s="8">
        <v>21</v>
      </c>
      <c r="F1049" s="2">
        <v>3.1484257871064465E-2</v>
      </c>
      <c r="G1049" s="153">
        <v>38</v>
      </c>
      <c r="H1049" s="2">
        <v>2.640722724113968E-2</v>
      </c>
      <c r="I1049" s="44"/>
      <c r="K1049" s="44"/>
      <c r="L1049" s="44"/>
      <c r="M1049" s="44"/>
      <c r="N1049" s="44"/>
      <c r="O1049" s="44"/>
      <c r="P1049" s="44"/>
      <c r="Q1049" s="44"/>
      <c r="R1049" s="44"/>
      <c r="S1049" s="44"/>
    </row>
    <row r="1050" spans="1:19" ht="48" x14ac:dyDescent="0.25">
      <c r="A1050" s="167"/>
      <c r="B1050" s="134" t="s">
        <v>356</v>
      </c>
      <c r="C1050" s="8">
        <v>39</v>
      </c>
      <c r="D1050" s="2">
        <v>5.0518134715025906E-2</v>
      </c>
      <c r="E1050" s="8">
        <v>46</v>
      </c>
      <c r="F1050" s="2">
        <v>6.8965517241379309E-2</v>
      </c>
      <c r="G1050" s="153">
        <v>85</v>
      </c>
      <c r="H1050" s="2">
        <v>5.9068797776233493E-2</v>
      </c>
      <c r="I1050" s="44"/>
      <c r="K1050" s="44"/>
      <c r="L1050" s="44"/>
      <c r="M1050" s="44"/>
      <c r="N1050" s="44"/>
      <c r="O1050" s="44"/>
      <c r="P1050" s="44"/>
      <c r="Q1050" s="44"/>
      <c r="R1050" s="44"/>
      <c r="S1050" s="44"/>
    </row>
    <row r="1051" spans="1:19" ht="24" x14ac:dyDescent="0.25">
      <c r="A1051" s="167"/>
      <c r="B1051" s="134" t="s">
        <v>358</v>
      </c>
      <c r="C1051" s="8">
        <v>50</v>
      </c>
      <c r="D1051" s="2">
        <v>6.4766839378238336E-2</v>
      </c>
      <c r="E1051" s="8">
        <v>45</v>
      </c>
      <c r="F1051" s="2">
        <v>6.7466266866566718E-2</v>
      </c>
      <c r="G1051" s="153">
        <v>95</v>
      </c>
      <c r="H1051" s="2">
        <v>6.6018068102849201E-2</v>
      </c>
      <c r="I1051" s="44"/>
      <c r="K1051" s="44"/>
      <c r="L1051" s="44"/>
      <c r="M1051" s="44"/>
      <c r="N1051" s="44"/>
      <c r="O1051" s="44"/>
      <c r="P1051" s="44"/>
      <c r="Q1051" s="44"/>
      <c r="R1051" s="44"/>
      <c r="S1051" s="44"/>
    </row>
    <row r="1052" spans="1:19" ht="48" x14ac:dyDescent="0.25">
      <c r="A1052" s="167"/>
      <c r="B1052" s="134" t="s">
        <v>359</v>
      </c>
      <c r="C1052" s="8">
        <v>32</v>
      </c>
      <c r="D1052" s="2">
        <v>4.145077720207254E-2</v>
      </c>
      <c r="E1052" s="8">
        <v>25</v>
      </c>
      <c r="F1052" s="2">
        <v>3.7481259370314844E-2</v>
      </c>
      <c r="G1052" s="153">
        <v>57</v>
      </c>
      <c r="H1052" s="2">
        <v>3.9610840861709518E-2</v>
      </c>
      <c r="I1052" s="44"/>
      <c r="K1052" s="44"/>
      <c r="L1052" s="44"/>
      <c r="M1052" s="44"/>
      <c r="N1052" s="44"/>
      <c r="O1052" s="44"/>
      <c r="P1052" s="44"/>
      <c r="Q1052" s="44"/>
      <c r="R1052" s="44"/>
      <c r="S1052" s="44"/>
    </row>
    <row r="1053" spans="1:19" ht="48" x14ac:dyDescent="0.25">
      <c r="A1053" s="167"/>
      <c r="B1053" s="134" t="s">
        <v>357</v>
      </c>
      <c r="C1053" s="8">
        <v>44</v>
      </c>
      <c r="D1053" s="2">
        <v>5.6994818652849742E-2</v>
      </c>
      <c r="E1053" s="8">
        <v>36</v>
      </c>
      <c r="F1053" s="2">
        <v>5.3973013493253376E-2</v>
      </c>
      <c r="G1053" s="153">
        <v>80</v>
      </c>
      <c r="H1053" s="2">
        <v>5.5594162612925643E-2</v>
      </c>
      <c r="I1053" s="44"/>
      <c r="K1053" s="44"/>
      <c r="L1053" s="44"/>
      <c r="M1053" s="44"/>
      <c r="N1053" s="44"/>
      <c r="O1053" s="44"/>
      <c r="P1053" s="44"/>
      <c r="Q1053" s="44"/>
      <c r="R1053" s="44"/>
      <c r="S1053" s="44"/>
    </row>
    <row r="1054" spans="1:19" ht="36" x14ac:dyDescent="0.25">
      <c r="A1054" s="167"/>
      <c r="B1054" s="134" t="s">
        <v>374</v>
      </c>
      <c r="C1054" s="8">
        <v>9</v>
      </c>
      <c r="D1054" s="2">
        <v>1.1658031088082901E-2</v>
      </c>
      <c r="E1054" s="8">
        <v>6</v>
      </c>
      <c r="F1054" s="2">
        <v>8.9955022488755615E-3</v>
      </c>
      <c r="G1054" s="153">
        <v>15</v>
      </c>
      <c r="H1054" s="2">
        <v>1.0423905489923557E-2</v>
      </c>
      <c r="I1054" s="44"/>
      <c r="K1054" s="44"/>
      <c r="L1054" s="44"/>
      <c r="M1054" s="44"/>
      <c r="N1054" s="44"/>
      <c r="O1054" s="44"/>
      <c r="P1054" s="44"/>
      <c r="Q1054" s="44"/>
      <c r="R1054" s="44"/>
      <c r="S1054" s="44"/>
    </row>
    <row r="1055" spans="1:19" ht="36" x14ac:dyDescent="0.25">
      <c r="A1055" s="167"/>
      <c r="B1055" s="134" t="s">
        <v>362</v>
      </c>
      <c r="C1055" s="8">
        <v>26</v>
      </c>
      <c r="D1055" s="2">
        <v>3.367875647668394E-2</v>
      </c>
      <c r="E1055" s="8">
        <v>14</v>
      </c>
      <c r="F1055" s="2">
        <v>2.0989505247376312E-2</v>
      </c>
      <c r="G1055" s="153">
        <v>40</v>
      </c>
      <c r="H1055" s="2">
        <v>2.7797081306462822E-2</v>
      </c>
      <c r="I1055" s="44"/>
      <c r="K1055" s="44"/>
      <c r="L1055" s="44"/>
      <c r="M1055" s="44"/>
      <c r="N1055" s="44"/>
      <c r="O1055" s="44"/>
      <c r="P1055" s="44"/>
      <c r="Q1055" s="44"/>
      <c r="R1055" s="44"/>
      <c r="S1055" s="44"/>
    </row>
    <row r="1056" spans="1:19" ht="36" x14ac:dyDescent="0.25">
      <c r="A1056" s="167"/>
      <c r="B1056" s="134" t="s">
        <v>363</v>
      </c>
      <c r="C1056" s="8">
        <v>54</v>
      </c>
      <c r="D1056" s="2">
        <v>6.9948186528497408E-2</v>
      </c>
      <c r="E1056" s="8">
        <v>30</v>
      </c>
      <c r="F1056" s="2">
        <v>4.4977511244377814E-2</v>
      </c>
      <c r="G1056" s="153">
        <v>84</v>
      </c>
      <c r="H1056" s="2">
        <v>5.8373870743571928E-2</v>
      </c>
      <c r="I1056" s="44"/>
      <c r="K1056" s="44"/>
      <c r="L1056" s="44"/>
      <c r="M1056" s="44"/>
      <c r="N1056" s="44"/>
      <c r="O1056" s="44"/>
      <c r="P1056" s="44"/>
      <c r="Q1056" s="44"/>
      <c r="R1056" s="44"/>
      <c r="S1056" s="44"/>
    </row>
    <row r="1057" spans="1:19" ht="48" x14ac:dyDescent="0.25">
      <c r="A1057" s="167"/>
      <c r="B1057" s="134" t="s">
        <v>361</v>
      </c>
      <c r="C1057" s="8">
        <v>28</v>
      </c>
      <c r="D1057" s="2">
        <v>3.6269430051813469E-2</v>
      </c>
      <c r="E1057" s="8">
        <v>44</v>
      </c>
      <c r="F1057" s="2">
        <v>6.5967016491754127E-2</v>
      </c>
      <c r="G1057" s="153">
        <v>72</v>
      </c>
      <c r="H1057" s="2">
        <v>5.0034746351633082E-2</v>
      </c>
      <c r="I1057" s="44"/>
      <c r="K1057" s="44"/>
      <c r="L1057" s="44"/>
      <c r="M1057" s="44"/>
      <c r="N1057" s="44"/>
      <c r="O1057" s="44"/>
      <c r="P1057" s="44"/>
      <c r="Q1057" s="44"/>
      <c r="R1057" s="44"/>
      <c r="S1057" s="44"/>
    </row>
    <row r="1058" spans="1:19" ht="24" x14ac:dyDescent="0.25">
      <c r="A1058" s="167"/>
      <c r="B1058" s="134" t="s">
        <v>360</v>
      </c>
      <c r="C1058" s="8">
        <v>29</v>
      </c>
      <c r="D1058" s="2">
        <v>3.756476683937824E-2</v>
      </c>
      <c r="E1058" s="8">
        <v>14</v>
      </c>
      <c r="F1058" s="2">
        <v>2.0989505247376312E-2</v>
      </c>
      <c r="G1058" s="153">
        <v>43</v>
      </c>
      <c r="H1058" s="2">
        <v>2.9881862404447533E-2</v>
      </c>
      <c r="I1058" s="44"/>
      <c r="K1058" s="44"/>
      <c r="L1058" s="44"/>
      <c r="M1058" s="44"/>
      <c r="N1058" s="44"/>
      <c r="O1058" s="44"/>
      <c r="P1058" s="44"/>
      <c r="Q1058" s="44"/>
      <c r="R1058" s="44"/>
      <c r="S1058" s="44"/>
    </row>
    <row r="1059" spans="1:19" ht="60" x14ac:dyDescent="0.25">
      <c r="A1059" s="167"/>
      <c r="B1059" s="134" t="s">
        <v>365</v>
      </c>
      <c r="C1059" s="8">
        <v>43</v>
      </c>
      <c r="D1059" s="2">
        <v>5.5699481865284971E-2</v>
      </c>
      <c r="E1059" s="8">
        <v>34</v>
      </c>
      <c r="F1059" s="2">
        <v>5.0974512743628186E-2</v>
      </c>
      <c r="G1059" s="153">
        <v>77</v>
      </c>
      <c r="H1059" s="2">
        <v>5.3509381514940932E-2</v>
      </c>
      <c r="I1059" s="44"/>
      <c r="K1059" s="44"/>
      <c r="L1059" s="44"/>
      <c r="M1059" s="44"/>
      <c r="N1059" s="44"/>
      <c r="O1059" s="44"/>
      <c r="P1059" s="44"/>
      <c r="Q1059" s="44"/>
      <c r="R1059" s="44"/>
      <c r="S1059" s="44"/>
    </row>
    <row r="1060" spans="1:19" ht="72" x14ac:dyDescent="0.25">
      <c r="A1060" s="167"/>
      <c r="B1060" s="134" t="s">
        <v>377</v>
      </c>
      <c r="C1060" s="8">
        <v>14</v>
      </c>
      <c r="D1060" s="2">
        <v>1.8134715025906734E-2</v>
      </c>
      <c r="E1060" s="8">
        <v>10</v>
      </c>
      <c r="F1060" s="2">
        <v>1.4992503748125937E-2</v>
      </c>
      <c r="G1060" s="153">
        <v>24</v>
      </c>
      <c r="H1060" s="2">
        <v>1.6678248783877692E-2</v>
      </c>
      <c r="I1060" s="44"/>
      <c r="K1060" s="44"/>
      <c r="L1060" s="44"/>
      <c r="M1060" s="44"/>
      <c r="N1060" s="44"/>
      <c r="O1060" s="44"/>
      <c r="P1060" s="44"/>
      <c r="Q1060" s="44"/>
      <c r="R1060" s="44"/>
      <c r="S1060" s="44"/>
    </row>
    <row r="1061" spans="1:19" ht="24" x14ac:dyDescent="0.25">
      <c r="A1061" s="167"/>
      <c r="B1061" s="134" t="s">
        <v>375</v>
      </c>
      <c r="C1061" s="8">
        <v>1</v>
      </c>
      <c r="D1061" s="2">
        <v>1.2953367875647669E-3</v>
      </c>
      <c r="E1061" s="8">
        <v>4</v>
      </c>
      <c r="F1061" s="2">
        <v>5.9970014992503746E-3</v>
      </c>
      <c r="G1061" s="153">
        <v>5</v>
      </c>
      <c r="H1061" s="2">
        <v>3.4746351633078527E-3</v>
      </c>
      <c r="I1061" s="44"/>
      <c r="K1061" s="44"/>
      <c r="L1061" s="44"/>
      <c r="M1061" s="44"/>
      <c r="N1061" s="44"/>
      <c r="O1061" s="44"/>
      <c r="P1061" s="44"/>
      <c r="Q1061" s="44"/>
      <c r="R1061" s="44"/>
      <c r="S1061" s="44"/>
    </row>
    <row r="1062" spans="1:19" ht="48" x14ac:dyDescent="0.25">
      <c r="A1062" s="167"/>
      <c r="B1062" s="134" t="s">
        <v>364</v>
      </c>
      <c r="C1062" s="8">
        <v>20</v>
      </c>
      <c r="D1062" s="2">
        <v>2.5906735751295335E-2</v>
      </c>
      <c r="E1062" s="8">
        <v>15</v>
      </c>
      <c r="F1062" s="2">
        <v>2.2488755622188907E-2</v>
      </c>
      <c r="G1062" s="153">
        <v>35</v>
      </c>
      <c r="H1062" s="2">
        <v>2.4322446143154968E-2</v>
      </c>
      <c r="I1062" s="44"/>
      <c r="K1062" s="44"/>
      <c r="L1062" s="44"/>
      <c r="M1062" s="44"/>
      <c r="N1062" s="44"/>
      <c r="O1062" s="44"/>
      <c r="P1062" s="44"/>
      <c r="Q1062" s="44"/>
      <c r="R1062" s="44"/>
      <c r="S1062" s="44"/>
    </row>
    <row r="1063" spans="1:19" ht="48" x14ac:dyDescent="0.25">
      <c r="A1063" s="167"/>
      <c r="B1063" s="134" t="s">
        <v>376</v>
      </c>
      <c r="C1063" s="8">
        <v>7</v>
      </c>
      <c r="D1063" s="2">
        <v>9.0673575129533671E-3</v>
      </c>
      <c r="E1063" s="8">
        <v>3</v>
      </c>
      <c r="F1063" s="2">
        <v>4.4977511244377807E-3</v>
      </c>
      <c r="G1063" s="153">
        <v>10</v>
      </c>
      <c r="H1063" s="2">
        <v>6.9492703266157054E-3</v>
      </c>
      <c r="I1063" s="44"/>
      <c r="K1063" s="44"/>
      <c r="L1063" s="44"/>
      <c r="M1063" s="44"/>
      <c r="N1063" s="44"/>
      <c r="O1063" s="44"/>
      <c r="P1063" s="44"/>
      <c r="Q1063" s="44"/>
      <c r="R1063" s="44"/>
      <c r="S1063" s="44"/>
    </row>
    <row r="1064" spans="1:19" ht="60" x14ac:dyDescent="0.25">
      <c r="A1064" s="167"/>
      <c r="B1064" s="134" t="s">
        <v>352</v>
      </c>
      <c r="C1064" s="8">
        <v>6</v>
      </c>
      <c r="D1064" s="2">
        <v>7.7720207253886009E-3</v>
      </c>
      <c r="E1064" s="8">
        <v>2</v>
      </c>
      <c r="F1064" s="2">
        <v>2.9985007496251873E-3</v>
      </c>
      <c r="G1064" s="153">
        <v>8</v>
      </c>
      <c r="H1064" s="2">
        <v>5.5594162612925642E-3</v>
      </c>
      <c r="I1064" s="44"/>
      <c r="K1064" s="44"/>
      <c r="L1064" s="44"/>
      <c r="M1064" s="44"/>
      <c r="N1064" s="44"/>
      <c r="O1064" s="44"/>
      <c r="P1064" s="44"/>
      <c r="Q1064" s="44"/>
      <c r="R1064" s="44"/>
      <c r="S1064" s="44"/>
    </row>
    <row r="1065" spans="1:19" ht="24" x14ac:dyDescent="0.25">
      <c r="A1065" s="167"/>
      <c r="B1065" s="134" t="s">
        <v>371</v>
      </c>
      <c r="C1065" s="8">
        <v>3</v>
      </c>
      <c r="D1065" s="2">
        <v>3.8860103626943004E-3</v>
      </c>
      <c r="E1065" s="8"/>
      <c r="F1065" s="2">
        <v>0</v>
      </c>
      <c r="G1065" s="153">
        <v>3</v>
      </c>
      <c r="H1065" s="2">
        <v>2.0847810979847115E-3</v>
      </c>
      <c r="I1065" s="44"/>
      <c r="K1065" s="44"/>
      <c r="L1065" s="44"/>
      <c r="M1065" s="44"/>
      <c r="N1065" s="44"/>
      <c r="O1065" s="44"/>
      <c r="P1065" s="44"/>
      <c r="Q1065" s="44"/>
      <c r="R1065" s="44"/>
      <c r="S1065" s="44"/>
    </row>
    <row r="1066" spans="1:19" ht="36" x14ac:dyDescent="0.25">
      <c r="A1066" s="167"/>
      <c r="B1066" s="134" t="s">
        <v>372</v>
      </c>
      <c r="C1066" s="8"/>
      <c r="D1066" s="2">
        <v>0</v>
      </c>
      <c r="E1066" s="8">
        <v>4</v>
      </c>
      <c r="F1066" s="2">
        <v>5.9970014992503746E-3</v>
      </c>
      <c r="G1066" s="153">
        <v>4</v>
      </c>
      <c r="H1066" s="2">
        <v>2.7797081306462821E-3</v>
      </c>
      <c r="I1066" s="44"/>
      <c r="K1066" s="44"/>
      <c r="L1066" s="44"/>
      <c r="M1066" s="44"/>
      <c r="N1066" s="44"/>
      <c r="O1066" s="44"/>
      <c r="P1066" s="44"/>
      <c r="Q1066" s="44"/>
      <c r="R1066" s="44"/>
      <c r="S1066" s="44"/>
    </row>
    <row r="1067" spans="1:19" ht="48" x14ac:dyDescent="0.25">
      <c r="A1067" s="167"/>
      <c r="B1067" s="134" t="s">
        <v>366</v>
      </c>
      <c r="C1067" s="8">
        <v>2</v>
      </c>
      <c r="D1067" s="2">
        <v>2.5906735751295338E-3</v>
      </c>
      <c r="E1067" s="8">
        <v>8</v>
      </c>
      <c r="F1067" s="2">
        <v>1.1994002998500749E-2</v>
      </c>
      <c r="G1067" s="153">
        <v>10</v>
      </c>
      <c r="H1067" s="2">
        <v>6.9492703266157054E-3</v>
      </c>
      <c r="I1067" s="44"/>
      <c r="K1067" s="44"/>
      <c r="L1067" s="44"/>
      <c r="M1067" s="44"/>
      <c r="N1067" s="44"/>
      <c r="O1067" s="44"/>
      <c r="P1067" s="44"/>
      <c r="Q1067" s="44"/>
      <c r="R1067" s="44"/>
      <c r="S1067" s="44"/>
    </row>
    <row r="1068" spans="1:19" ht="48" x14ac:dyDescent="0.25">
      <c r="A1068" s="167"/>
      <c r="B1068" s="134" t="s">
        <v>367</v>
      </c>
      <c r="C1068" s="8">
        <v>60</v>
      </c>
      <c r="D1068" s="2">
        <v>7.7720207253886009E-2</v>
      </c>
      <c r="E1068" s="8">
        <v>41</v>
      </c>
      <c r="F1068" s="2">
        <v>6.1469265367316339E-2</v>
      </c>
      <c r="G1068" s="153">
        <v>101</v>
      </c>
      <c r="H1068" s="2">
        <v>7.0187630298818623E-2</v>
      </c>
      <c r="I1068" s="44"/>
      <c r="K1068" s="44"/>
      <c r="L1068" s="44"/>
      <c r="M1068" s="44"/>
      <c r="N1068" s="44"/>
      <c r="O1068" s="44"/>
      <c r="P1068" s="44"/>
      <c r="Q1068" s="44"/>
      <c r="R1068" s="44"/>
      <c r="S1068" s="44"/>
    </row>
    <row r="1069" spans="1:19" x14ac:dyDescent="0.25">
      <c r="A1069" s="167"/>
      <c r="B1069" s="134" t="s">
        <v>368</v>
      </c>
      <c r="C1069" s="8">
        <v>18</v>
      </c>
      <c r="D1069" s="2">
        <v>2.3316062176165803E-2</v>
      </c>
      <c r="E1069" s="8">
        <v>8</v>
      </c>
      <c r="F1069" s="2">
        <v>1.1994002998500749E-2</v>
      </c>
      <c r="G1069" s="153">
        <v>26</v>
      </c>
      <c r="H1069" s="2">
        <v>1.8068102849200834E-2</v>
      </c>
      <c r="I1069" s="44"/>
      <c r="K1069" s="44"/>
      <c r="L1069" s="44"/>
      <c r="M1069" s="44"/>
      <c r="N1069" s="44"/>
      <c r="O1069" s="44"/>
      <c r="P1069" s="44"/>
      <c r="Q1069" s="44"/>
      <c r="R1069" s="44"/>
      <c r="S1069" s="44"/>
    </row>
    <row r="1070" spans="1:19" x14ac:dyDescent="0.25">
      <c r="A1070" s="165" t="s">
        <v>0</v>
      </c>
      <c r="B1070" s="166"/>
      <c r="C1070" s="8">
        <v>772</v>
      </c>
      <c r="D1070" s="2">
        <v>1</v>
      </c>
      <c r="E1070" s="8">
        <v>667</v>
      </c>
      <c r="F1070" s="2">
        <v>1</v>
      </c>
      <c r="G1070" s="153">
        <v>1439</v>
      </c>
      <c r="H1070" s="2">
        <v>1</v>
      </c>
      <c r="I1070" s="44"/>
      <c r="K1070" s="44"/>
      <c r="L1070" s="44"/>
      <c r="M1070" s="44"/>
      <c r="N1070" s="44"/>
      <c r="O1070" s="44"/>
      <c r="P1070" s="44"/>
      <c r="Q1070" s="44"/>
      <c r="R1070" s="44"/>
      <c r="S1070" s="44"/>
    </row>
    <row r="1071" spans="1:19" x14ac:dyDescent="0.25">
      <c r="A1071" s="44"/>
      <c r="B1071" s="44"/>
      <c r="C1071" s="44"/>
      <c r="D1071" s="44"/>
      <c r="E1071" s="44"/>
      <c r="F1071" s="44"/>
      <c r="G1071" s="44"/>
      <c r="H1071" s="44"/>
      <c r="I1071" s="44"/>
      <c r="J1071" s="44"/>
      <c r="K1071" s="44"/>
      <c r="L1071" s="44"/>
      <c r="M1071" s="44"/>
      <c r="N1071" s="44"/>
      <c r="O1071" s="44"/>
      <c r="P1071" s="44"/>
      <c r="Q1071" s="44"/>
      <c r="R1071" s="44"/>
      <c r="S1071" s="44"/>
    </row>
    <row r="1072" spans="1:19" x14ac:dyDescent="0.25">
      <c r="A1072" s="44"/>
      <c r="B1072" s="44"/>
      <c r="C1072" s="44"/>
      <c r="D1072" s="44"/>
      <c r="E1072" s="44"/>
      <c r="F1072" s="44"/>
      <c r="G1072" s="44"/>
      <c r="H1072" s="44"/>
      <c r="I1072" s="44"/>
      <c r="J1072" s="44"/>
      <c r="K1072" s="44"/>
      <c r="L1072" s="44"/>
      <c r="M1072" s="44"/>
      <c r="N1072" s="44"/>
      <c r="O1072" s="44"/>
      <c r="P1072" s="44"/>
      <c r="Q1072" s="44"/>
      <c r="R1072" s="44"/>
      <c r="S1072" s="44"/>
    </row>
    <row r="1073" spans="1:19" x14ac:dyDescent="0.25">
      <c r="A1073" s="44"/>
      <c r="B1073" s="44"/>
      <c r="C1073" s="44"/>
      <c r="D1073" s="44"/>
      <c r="E1073" s="44"/>
      <c r="F1073" s="44"/>
      <c r="G1073" s="44"/>
      <c r="H1073" s="44"/>
      <c r="I1073" s="44"/>
      <c r="J1073" s="44"/>
      <c r="K1073" s="44"/>
      <c r="L1073" s="44"/>
      <c r="M1073" s="44"/>
      <c r="N1073" s="44"/>
      <c r="O1073" s="44"/>
      <c r="P1073" s="44"/>
      <c r="Q1073" s="44"/>
      <c r="R1073" s="44"/>
      <c r="S1073" s="44"/>
    </row>
  </sheetData>
  <mergeCells count="672">
    <mergeCell ref="A975:B977"/>
    <mergeCell ref="A978:A988"/>
    <mergeCell ref="A989:B989"/>
    <mergeCell ref="C975:F975"/>
    <mergeCell ref="G975:H975"/>
    <mergeCell ref="C976:D976"/>
    <mergeCell ref="E976:F976"/>
    <mergeCell ref="G976:G977"/>
    <mergeCell ref="H976:H977"/>
    <mergeCell ref="A959:B961"/>
    <mergeCell ref="A962:A971"/>
    <mergeCell ref="A972:B972"/>
    <mergeCell ref="C959:F959"/>
    <mergeCell ref="G959:H959"/>
    <mergeCell ref="C960:D960"/>
    <mergeCell ref="E960:F960"/>
    <mergeCell ref="G960:G961"/>
    <mergeCell ref="H960:H961"/>
    <mergeCell ref="A943:B945"/>
    <mergeCell ref="A946:A955"/>
    <mergeCell ref="A956:B956"/>
    <mergeCell ref="C943:F943"/>
    <mergeCell ref="G943:H943"/>
    <mergeCell ref="C944:D944"/>
    <mergeCell ref="E944:F944"/>
    <mergeCell ref="G944:G945"/>
    <mergeCell ref="H944:H945"/>
    <mergeCell ref="A927:B929"/>
    <mergeCell ref="A930:A939"/>
    <mergeCell ref="A940:B940"/>
    <mergeCell ref="C927:F927"/>
    <mergeCell ref="G927:H927"/>
    <mergeCell ref="C928:D928"/>
    <mergeCell ref="E928:F928"/>
    <mergeCell ref="G928:G929"/>
    <mergeCell ref="H928:H929"/>
    <mergeCell ref="A739:B740"/>
    <mergeCell ref="A741:A770"/>
    <mergeCell ref="C739:D739"/>
    <mergeCell ref="E739:E740"/>
    <mergeCell ref="A727:B729"/>
    <mergeCell ref="C727:F727"/>
    <mergeCell ref="G727:H727"/>
    <mergeCell ref="C728:D728"/>
    <mergeCell ref="E728:F728"/>
    <mergeCell ref="G728:G729"/>
    <mergeCell ref="H728:H729"/>
    <mergeCell ref="A730:A735"/>
    <mergeCell ref="A736:B736"/>
    <mergeCell ref="A715:B717"/>
    <mergeCell ref="C715:F715"/>
    <mergeCell ref="G715:H715"/>
    <mergeCell ref="C716:D716"/>
    <mergeCell ref="E716:F716"/>
    <mergeCell ref="G716:G717"/>
    <mergeCell ref="H716:H717"/>
    <mergeCell ref="A718:A723"/>
    <mergeCell ref="A724:B724"/>
    <mergeCell ref="A703:B705"/>
    <mergeCell ref="C703:F703"/>
    <mergeCell ref="G703:H703"/>
    <mergeCell ref="C704:D704"/>
    <mergeCell ref="E704:F704"/>
    <mergeCell ref="G704:G705"/>
    <mergeCell ref="H704:H705"/>
    <mergeCell ref="A706:A711"/>
    <mergeCell ref="A712:B712"/>
    <mergeCell ref="A691:B693"/>
    <mergeCell ref="C691:F691"/>
    <mergeCell ref="G691:H691"/>
    <mergeCell ref="C692:D692"/>
    <mergeCell ref="E692:F692"/>
    <mergeCell ref="G692:G693"/>
    <mergeCell ref="H692:H693"/>
    <mergeCell ref="A694:A699"/>
    <mergeCell ref="A700:B700"/>
    <mergeCell ref="A679:B681"/>
    <mergeCell ref="C679:F679"/>
    <mergeCell ref="G679:H679"/>
    <mergeCell ref="C680:D680"/>
    <mergeCell ref="E680:F680"/>
    <mergeCell ref="G680:G681"/>
    <mergeCell ref="H680:H681"/>
    <mergeCell ref="A682:A687"/>
    <mergeCell ref="A688:B688"/>
    <mergeCell ref="A667:B669"/>
    <mergeCell ref="C667:F667"/>
    <mergeCell ref="G667:H667"/>
    <mergeCell ref="C668:D668"/>
    <mergeCell ref="E668:F668"/>
    <mergeCell ref="G668:G669"/>
    <mergeCell ref="H668:H669"/>
    <mergeCell ref="A670:A675"/>
    <mergeCell ref="A676:B676"/>
    <mergeCell ref="A655:B657"/>
    <mergeCell ref="C655:F655"/>
    <mergeCell ref="G655:H655"/>
    <mergeCell ref="C656:D656"/>
    <mergeCell ref="E656:F656"/>
    <mergeCell ref="G656:G657"/>
    <mergeCell ref="H656:H657"/>
    <mergeCell ref="A658:A663"/>
    <mergeCell ref="A664:B664"/>
    <mergeCell ref="A643:B645"/>
    <mergeCell ref="C643:F643"/>
    <mergeCell ref="G643:H643"/>
    <mergeCell ref="C644:D644"/>
    <mergeCell ref="E644:F644"/>
    <mergeCell ref="G644:G645"/>
    <mergeCell ref="H644:H645"/>
    <mergeCell ref="A646:A651"/>
    <mergeCell ref="A652:B652"/>
    <mergeCell ref="A631:B633"/>
    <mergeCell ref="C631:F631"/>
    <mergeCell ref="G631:H631"/>
    <mergeCell ref="C632:D632"/>
    <mergeCell ref="E632:F632"/>
    <mergeCell ref="G632:G633"/>
    <mergeCell ref="H632:H633"/>
    <mergeCell ref="A634:A639"/>
    <mergeCell ref="A640:B640"/>
    <mergeCell ref="A619:B621"/>
    <mergeCell ref="C619:F619"/>
    <mergeCell ref="G619:H619"/>
    <mergeCell ref="C620:D620"/>
    <mergeCell ref="E620:F620"/>
    <mergeCell ref="G620:G621"/>
    <mergeCell ref="H620:H621"/>
    <mergeCell ref="A622:A627"/>
    <mergeCell ref="A628:B628"/>
    <mergeCell ref="A610:A615"/>
    <mergeCell ref="A616:B616"/>
    <mergeCell ref="A607:B609"/>
    <mergeCell ref="C607:F607"/>
    <mergeCell ref="G607:H607"/>
    <mergeCell ref="C608:D608"/>
    <mergeCell ref="E608:F608"/>
    <mergeCell ref="G608:G609"/>
    <mergeCell ref="H608:H609"/>
    <mergeCell ref="A237:B237"/>
    <mergeCell ref="A249:B249"/>
    <mergeCell ref="A571:B573"/>
    <mergeCell ref="C571:F571"/>
    <mergeCell ref="G571:H571"/>
    <mergeCell ref="C572:D572"/>
    <mergeCell ref="E572:F572"/>
    <mergeCell ref="G572:G573"/>
    <mergeCell ref="H572:H573"/>
    <mergeCell ref="C547:F547"/>
    <mergeCell ref="G547:H547"/>
    <mergeCell ref="C548:D548"/>
    <mergeCell ref="E548:F548"/>
    <mergeCell ref="G548:G549"/>
    <mergeCell ref="H548:H549"/>
    <mergeCell ref="A550:A555"/>
    <mergeCell ref="A556:B556"/>
    <mergeCell ref="A535:B537"/>
    <mergeCell ref="A538:A543"/>
    <mergeCell ref="A544:B544"/>
    <mergeCell ref="C535:F535"/>
    <mergeCell ref="G535:H535"/>
    <mergeCell ref="C536:D536"/>
    <mergeCell ref="E536:F536"/>
    <mergeCell ref="B100:B102"/>
    <mergeCell ref="B103:B105"/>
    <mergeCell ref="B106:B108"/>
    <mergeCell ref="B109:B111"/>
    <mergeCell ref="B112:B114"/>
    <mergeCell ref="B115:B117"/>
    <mergeCell ref="B118:B120"/>
    <mergeCell ref="D49:G49"/>
    <mergeCell ref="H49:I49"/>
    <mergeCell ref="D50:E50"/>
    <mergeCell ref="F50:G50"/>
    <mergeCell ref="H50:H51"/>
    <mergeCell ref="I50:I51"/>
    <mergeCell ref="A49:C51"/>
    <mergeCell ref="A52:A120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A1032:B1034"/>
    <mergeCell ref="A1035:A1037"/>
    <mergeCell ref="A1010:B1012"/>
    <mergeCell ref="A1013:A1019"/>
    <mergeCell ref="A1020:B1020"/>
    <mergeCell ref="A992:B994"/>
    <mergeCell ref="A995:A997"/>
    <mergeCell ref="A998:B998"/>
    <mergeCell ref="A547:B549"/>
    <mergeCell ref="A487:B489"/>
    <mergeCell ref="A240:B242"/>
    <mergeCell ref="A243:A248"/>
    <mergeCell ref="A123:B124"/>
    <mergeCell ref="A231:A236"/>
    <mergeCell ref="A377:B378"/>
    <mergeCell ref="A389:A393"/>
    <mergeCell ref="A394:B394"/>
    <mergeCell ref="A1038:B1038"/>
    <mergeCell ref="C1032:F1032"/>
    <mergeCell ref="G1032:H1032"/>
    <mergeCell ref="C1033:D1033"/>
    <mergeCell ref="E1033:F1033"/>
    <mergeCell ref="G1033:G1034"/>
    <mergeCell ref="H1033:H1034"/>
    <mergeCell ref="A1023:B1025"/>
    <mergeCell ref="A1026:A1028"/>
    <mergeCell ref="A1029:B1029"/>
    <mergeCell ref="C1023:F1023"/>
    <mergeCell ref="G1023:H1023"/>
    <mergeCell ref="C1024:D1024"/>
    <mergeCell ref="E1024:F1024"/>
    <mergeCell ref="G1024:G1025"/>
    <mergeCell ref="H1024:H1025"/>
    <mergeCell ref="C1010:F1010"/>
    <mergeCell ref="G1010:H1010"/>
    <mergeCell ref="C1011:D1011"/>
    <mergeCell ref="E1011:F1011"/>
    <mergeCell ref="G1011:G1012"/>
    <mergeCell ref="H1011:H1012"/>
    <mergeCell ref="A1001:B1003"/>
    <mergeCell ref="A1004:A1006"/>
    <mergeCell ref="A1007:B1007"/>
    <mergeCell ref="C1001:F1001"/>
    <mergeCell ref="G1001:H1001"/>
    <mergeCell ref="C1002:D1002"/>
    <mergeCell ref="E1002:F1002"/>
    <mergeCell ref="G1002:G1003"/>
    <mergeCell ref="H1002:H1003"/>
    <mergeCell ref="A502:A507"/>
    <mergeCell ref="A508:B508"/>
    <mergeCell ref="C499:F499"/>
    <mergeCell ref="G499:H499"/>
    <mergeCell ref="C500:D500"/>
    <mergeCell ref="E500:F500"/>
    <mergeCell ref="G500:G501"/>
    <mergeCell ref="H500:H501"/>
    <mergeCell ref="A511:B513"/>
    <mergeCell ref="C511:F511"/>
    <mergeCell ref="G511:H511"/>
    <mergeCell ref="C512:D512"/>
    <mergeCell ref="E512:F512"/>
    <mergeCell ref="G512:G513"/>
    <mergeCell ref="H512:H513"/>
    <mergeCell ref="C487:F487"/>
    <mergeCell ref="G487:H487"/>
    <mergeCell ref="C488:D488"/>
    <mergeCell ref="E488:F488"/>
    <mergeCell ref="G488:G489"/>
    <mergeCell ref="H488:H489"/>
    <mergeCell ref="A490:A495"/>
    <mergeCell ref="A496:B496"/>
    <mergeCell ref="A499:B501"/>
    <mergeCell ref="H294:H295"/>
    <mergeCell ref="A281:B283"/>
    <mergeCell ref="A284:A289"/>
    <mergeCell ref="A290:B290"/>
    <mergeCell ref="C281:F281"/>
    <mergeCell ref="G281:H281"/>
    <mergeCell ref="C282:D282"/>
    <mergeCell ref="E282:F282"/>
    <mergeCell ref="G282:G283"/>
    <mergeCell ref="H282:H283"/>
    <mergeCell ref="G293:H293"/>
    <mergeCell ref="C294:D294"/>
    <mergeCell ref="E294:F294"/>
    <mergeCell ref="C252:F252"/>
    <mergeCell ref="G252:H252"/>
    <mergeCell ref="C253:D253"/>
    <mergeCell ref="E253:F253"/>
    <mergeCell ref="G253:G254"/>
    <mergeCell ref="H253:H254"/>
    <mergeCell ref="A338:B340"/>
    <mergeCell ref="C338:F338"/>
    <mergeCell ref="G338:H338"/>
    <mergeCell ref="C339:D339"/>
    <mergeCell ref="E339:F339"/>
    <mergeCell ref="G339:G340"/>
    <mergeCell ref="H339:H340"/>
    <mergeCell ref="A305:B306"/>
    <mergeCell ref="A307:A320"/>
    <mergeCell ref="C305:D305"/>
    <mergeCell ref="E305:E306"/>
    <mergeCell ref="A293:B295"/>
    <mergeCell ref="A296:A301"/>
    <mergeCell ref="A302:B302"/>
    <mergeCell ref="C293:F293"/>
    <mergeCell ref="A255:A277"/>
    <mergeCell ref="A278:B278"/>
    <mergeCell ref="G294:G295"/>
    <mergeCell ref="C240:F240"/>
    <mergeCell ref="G240:H240"/>
    <mergeCell ref="C241:D241"/>
    <mergeCell ref="E241:F241"/>
    <mergeCell ref="G241:G242"/>
    <mergeCell ref="H241:H242"/>
    <mergeCell ref="A252:B254"/>
    <mergeCell ref="A180:B181"/>
    <mergeCell ref="C180:D180"/>
    <mergeCell ref="E180:E181"/>
    <mergeCell ref="A192:B194"/>
    <mergeCell ref="A195:A200"/>
    <mergeCell ref="A201:B201"/>
    <mergeCell ref="A182:A189"/>
    <mergeCell ref="A204:B206"/>
    <mergeCell ref="A207:A212"/>
    <mergeCell ref="A213:B213"/>
    <mergeCell ref="C204:F204"/>
    <mergeCell ref="G204:H204"/>
    <mergeCell ref="C205:D205"/>
    <mergeCell ref="E205:F205"/>
    <mergeCell ref="G205:G206"/>
    <mergeCell ref="H205:H206"/>
    <mergeCell ref="A228:B230"/>
    <mergeCell ref="C123:D123"/>
    <mergeCell ref="A125:A147"/>
    <mergeCell ref="D150:G150"/>
    <mergeCell ref="A150:C152"/>
    <mergeCell ref="B153:B155"/>
    <mergeCell ref="B156:B158"/>
    <mergeCell ref="B159:B161"/>
    <mergeCell ref="B162:B164"/>
    <mergeCell ref="B165:B167"/>
    <mergeCell ref="A153:A176"/>
    <mergeCell ref="D151:E151"/>
    <mergeCell ref="F151:G151"/>
    <mergeCell ref="B168:B170"/>
    <mergeCell ref="B171:B173"/>
    <mergeCell ref="B174:B176"/>
    <mergeCell ref="G30:G31"/>
    <mergeCell ref="H30:H31"/>
    <mergeCell ref="A37:B39"/>
    <mergeCell ref="A40:A45"/>
    <mergeCell ref="A46:B46"/>
    <mergeCell ref="C13:D13"/>
    <mergeCell ref="E13:F13"/>
    <mergeCell ref="A32:A33"/>
    <mergeCell ref="A34:B34"/>
    <mergeCell ref="A15:A25"/>
    <mergeCell ref="A26:B26"/>
    <mergeCell ref="A29:B31"/>
    <mergeCell ref="C29:F29"/>
    <mergeCell ref="C37:F37"/>
    <mergeCell ref="G37:H37"/>
    <mergeCell ref="C38:D38"/>
    <mergeCell ref="E38:F38"/>
    <mergeCell ref="G38:G39"/>
    <mergeCell ref="H38:H39"/>
    <mergeCell ref="G29:H29"/>
    <mergeCell ref="C30:D30"/>
    <mergeCell ref="E30:F30"/>
    <mergeCell ref="G4:H4"/>
    <mergeCell ref="G5:G6"/>
    <mergeCell ref="H5:H6"/>
    <mergeCell ref="E5:F5"/>
    <mergeCell ref="A12:B14"/>
    <mergeCell ref="A9:B9"/>
    <mergeCell ref="A7:A8"/>
    <mergeCell ref="C4:F4"/>
    <mergeCell ref="C5:D5"/>
    <mergeCell ref="A4:B6"/>
    <mergeCell ref="C12:F12"/>
    <mergeCell ref="G12:H12"/>
    <mergeCell ref="G13:G14"/>
    <mergeCell ref="H13:H14"/>
    <mergeCell ref="H151:H152"/>
    <mergeCell ref="G192:H192"/>
    <mergeCell ref="C193:D193"/>
    <mergeCell ref="E193:F193"/>
    <mergeCell ref="G193:G194"/>
    <mergeCell ref="H193:H194"/>
    <mergeCell ref="C192:F192"/>
    <mergeCell ref="H150:I150"/>
    <mergeCell ref="C228:F228"/>
    <mergeCell ref="G228:H228"/>
    <mergeCell ref="A177:C177"/>
    <mergeCell ref="I151:I152"/>
    <mergeCell ref="C229:D229"/>
    <mergeCell ref="E229:F229"/>
    <mergeCell ref="G229:G230"/>
    <mergeCell ref="H229:H230"/>
    <mergeCell ref="A216:B218"/>
    <mergeCell ref="A219:A224"/>
    <mergeCell ref="A225:B225"/>
    <mergeCell ref="C216:F216"/>
    <mergeCell ref="G216:H216"/>
    <mergeCell ref="C217:D217"/>
    <mergeCell ref="E217:F217"/>
    <mergeCell ref="G217:G218"/>
    <mergeCell ref="H217:H218"/>
    <mergeCell ref="E346:E347"/>
    <mergeCell ref="A359:B360"/>
    <mergeCell ref="A361:A374"/>
    <mergeCell ref="C359:D359"/>
    <mergeCell ref="E359:E360"/>
    <mergeCell ref="A323:B324"/>
    <mergeCell ref="A325:A335"/>
    <mergeCell ref="C323:D323"/>
    <mergeCell ref="E323:E324"/>
    <mergeCell ref="A341:A342"/>
    <mergeCell ref="A343:B343"/>
    <mergeCell ref="A346:B347"/>
    <mergeCell ref="A348:A356"/>
    <mergeCell ref="C346:D346"/>
    <mergeCell ref="C377:D377"/>
    <mergeCell ref="E377:E378"/>
    <mergeCell ref="A379:A383"/>
    <mergeCell ref="A386:B388"/>
    <mergeCell ref="C386:F386"/>
    <mergeCell ref="G386:H386"/>
    <mergeCell ref="C387:D387"/>
    <mergeCell ref="E387:F387"/>
    <mergeCell ref="G387:G388"/>
    <mergeCell ref="H387:H388"/>
    <mergeCell ref="A397:B399"/>
    <mergeCell ref="A400:A403"/>
    <mergeCell ref="A404:B404"/>
    <mergeCell ref="C397:F397"/>
    <mergeCell ref="G397:H397"/>
    <mergeCell ref="C398:D398"/>
    <mergeCell ref="E398:F398"/>
    <mergeCell ref="G398:G399"/>
    <mergeCell ref="H398:H399"/>
    <mergeCell ref="A407:B409"/>
    <mergeCell ref="C407:F407"/>
    <mergeCell ref="G407:H407"/>
    <mergeCell ref="C408:D408"/>
    <mergeCell ref="E408:F408"/>
    <mergeCell ref="G408:G409"/>
    <mergeCell ref="H408:H409"/>
    <mergeCell ref="A410:A412"/>
    <mergeCell ref="A413:B413"/>
    <mergeCell ref="A416:B418"/>
    <mergeCell ref="C416:F416"/>
    <mergeCell ref="G416:H416"/>
    <mergeCell ref="C417:D417"/>
    <mergeCell ref="E417:F417"/>
    <mergeCell ref="G417:G418"/>
    <mergeCell ref="H417:H418"/>
    <mergeCell ref="A419:A421"/>
    <mergeCell ref="A422:B422"/>
    <mergeCell ref="A425:B427"/>
    <mergeCell ref="C425:F425"/>
    <mergeCell ref="G425:H425"/>
    <mergeCell ref="C426:D426"/>
    <mergeCell ref="E426:F426"/>
    <mergeCell ref="G426:G427"/>
    <mergeCell ref="H426:H427"/>
    <mergeCell ref="A428:A430"/>
    <mergeCell ref="A431:B431"/>
    <mergeCell ref="A434:B436"/>
    <mergeCell ref="C434:F434"/>
    <mergeCell ref="G434:H434"/>
    <mergeCell ref="C435:D435"/>
    <mergeCell ref="E435:F435"/>
    <mergeCell ref="G435:G436"/>
    <mergeCell ref="H435:H436"/>
    <mergeCell ref="A437:A439"/>
    <mergeCell ref="A440:B440"/>
    <mergeCell ref="A443:B445"/>
    <mergeCell ref="C443:F443"/>
    <mergeCell ref="G443:H443"/>
    <mergeCell ref="C444:D444"/>
    <mergeCell ref="E444:F444"/>
    <mergeCell ref="G444:G445"/>
    <mergeCell ref="H444:H445"/>
    <mergeCell ref="A446:A448"/>
    <mergeCell ref="A449:B449"/>
    <mergeCell ref="A463:B465"/>
    <mergeCell ref="C463:F463"/>
    <mergeCell ref="G463:H463"/>
    <mergeCell ref="C464:D464"/>
    <mergeCell ref="E464:F464"/>
    <mergeCell ref="G464:G465"/>
    <mergeCell ref="H464:H465"/>
    <mergeCell ref="A466:A471"/>
    <mergeCell ref="A452:B454"/>
    <mergeCell ref="A455:A459"/>
    <mergeCell ref="A460:B460"/>
    <mergeCell ref="C452:F452"/>
    <mergeCell ref="G452:H452"/>
    <mergeCell ref="C453:D453"/>
    <mergeCell ref="E453:F453"/>
    <mergeCell ref="G453:G454"/>
    <mergeCell ref="H453:H454"/>
    <mergeCell ref="A484:B484"/>
    <mergeCell ref="A472:B472"/>
    <mergeCell ref="A475:B477"/>
    <mergeCell ref="C475:F475"/>
    <mergeCell ref="G475:H475"/>
    <mergeCell ref="C476:D476"/>
    <mergeCell ref="E476:F476"/>
    <mergeCell ref="G476:G477"/>
    <mergeCell ref="H476:H477"/>
    <mergeCell ref="A478:A483"/>
    <mergeCell ref="A523:B525"/>
    <mergeCell ref="C523:F523"/>
    <mergeCell ref="G523:H523"/>
    <mergeCell ref="C524:D524"/>
    <mergeCell ref="E524:F524"/>
    <mergeCell ref="G524:G525"/>
    <mergeCell ref="H524:H525"/>
    <mergeCell ref="A514:A519"/>
    <mergeCell ref="A520:B520"/>
    <mergeCell ref="C992:F992"/>
    <mergeCell ref="G992:H992"/>
    <mergeCell ref="C993:D993"/>
    <mergeCell ref="E993:F993"/>
    <mergeCell ref="G993:G994"/>
    <mergeCell ref="H993:H994"/>
    <mergeCell ref="A559:B561"/>
    <mergeCell ref="C559:F559"/>
    <mergeCell ref="G559:H559"/>
    <mergeCell ref="C560:D560"/>
    <mergeCell ref="E560:F560"/>
    <mergeCell ref="G560:G561"/>
    <mergeCell ref="H560:H561"/>
    <mergeCell ref="A562:A567"/>
    <mergeCell ref="A568:B568"/>
    <mergeCell ref="A574:A579"/>
    <mergeCell ref="A580:B580"/>
    <mergeCell ref="A583:B585"/>
    <mergeCell ref="C583:F583"/>
    <mergeCell ref="G583:H583"/>
    <mergeCell ref="C584:D584"/>
    <mergeCell ref="E584:F584"/>
    <mergeCell ref="G584:G585"/>
    <mergeCell ref="H584:H585"/>
    <mergeCell ref="A526:A531"/>
    <mergeCell ref="A532:B532"/>
    <mergeCell ref="A887:B889"/>
    <mergeCell ref="A890:A895"/>
    <mergeCell ref="A896:B896"/>
    <mergeCell ref="C887:F887"/>
    <mergeCell ref="G887:H887"/>
    <mergeCell ref="C888:D888"/>
    <mergeCell ref="E888:F888"/>
    <mergeCell ref="G888:G889"/>
    <mergeCell ref="H888:H889"/>
    <mergeCell ref="G536:G537"/>
    <mergeCell ref="H536:H537"/>
    <mergeCell ref="A598:A603"/>
    <mergeCell ref="A604:B604"/>
    <mergeCell ref="A586:A591"/>
    <mergeCell ref="A592:B592"/>
    <mergeCell ref="A595:B597"/>
    <mergeCell ref="C595:F595"/>
    <mergeCell ref="G595:H595"/>
    <mergeCell ref="C596:D596"/>
    <mergeCell ref="E596:F596"/>
    <mergeCell ref="G596:G597"/>
    <mergeCell ref="H596:H597"/>
    <mergeCell ref="A773:B775"/>
    <mergeCell ref="A776:A778"/>
    <mergeCell ref="A779:B779"/>
    <mergeCell ref="C773:F773"/>
    <mergeCell ref="G773:H773"/>
    <mergeCell ref="C774:D774"/>
    <mergeCell ref="E774:F774"/>
    <mergeCell ref="G774:G775"/>
    <mergeCell ref="H774:H775"/>
    <mergeCell ref="A782:B784"/>
    <mergeCell ref="A785:A787"/>
    <mergeCell ref="A788:B788"/>
    <mergeCell ref="C782:F782"/>
    <mergeCell ref="G782:H782"/>
    <mergeCell ref="C783:D783"/>
    <mergeCell ref="E783:F783"/>
    <mergeCell ref="G783:G784"/>
    <mergeCell ref="H783:H784"/>
    <mergeCell ref="A791:B793"/>
    <mergeCell ref="A794:A797"/>
    <mergeCell ref="A798:B798"/>
    <mergeCell ref="C791:F791"/>
    <mergeCell ref="G791:H791"/>
    <mergeCell ref="C792:D792"/>
    <mergeCell ref="E792:F792"/>
    <mergeCell ref="G792:G793"/>
    <mergeCell ref="H792:H793"/>
    <mergeCell ref="A801:B803"/>
    <mergeCell ref="A804:A806"/>
    <mergeCell ref="A807:B807"/>
    <mergeCell ref="C801:F801"/>
    <mergeCell ref="G801:H801"/>
    <mergeCell ref="C802:D802"/>
    <mergeCell ref="E802:F802"/>
    <mergeCell ref="G802:G803"/>
    <mergeCell ref="H802:H803"/>
    <mergeCell ref="C810:F810"/>
    <mergeCell ref="G810:H810"/>
    <mergeCell ref="C811:D811"/>
    <mergeCell ref="E811:F811"/>
    <mergeCell ref="G811:G812"/>
    <mergeCell ref="H811:H812"/>
    <mergeCell ref="A810:B812"/>
    <mergeCell ref="A813:A817"/>
    <mergeCell ref="A818:B818"/>
    <mergeCell ref="A821:B823"/>
    <mergeCell ref="C821:F821"/>
    <mergeCell ref="G821:H821"/>
    <mergeCell ref="C822:D822"/>
    <mergeCell ref="E822:F822"/>
    <mergeCell ref="G822:G823"/>
    <mergeCell ref="H822:H823"/>
    <mergeCell ref="A824:A828"/>
    <mergeCell ref="A829:B829"/>
    <mergeCell ref="G843:H843"/>
    <mergeCell ref="C844:D844"/>
    <mergeCell ref="E844:F844"/>
    <mergeCell ref="G844:G845"/>
    <mergeCell ref="H844:H845"/>
    <mergeCell ref="A832:B834"/>
    <mergeCell ref="C832:F832"/>
    <mergeCell ref="G832:H832"/>
    <mergeCell ref="C833:D833"/>
    <mergeCell ref="E833:F833"/>
    <mergeCell ref="G833:G834"/>
    <mergeCell ref="H833:H834"/>
    <mergeCell ref="A846:A850"/>
    <mergeCell ref="A851:B851"/>
    <mergeCell ref="A854:B855"/>
    <mergeCell ref="A856:A871"/>
    <mergeCell ref="C854:D854"/>
    <mergeCell ref="E854:E855"/>
    <mergeCell ref="A835:A839"/>
    <mergeCell ref="A840:B840"/>
    <mergeCell ref="A843:B845"/>
    <mergeCell ref="C843:F843"/>
    <mergeCell ref="A911:B912"/>
    <mergeCell ref="A913:A924"/>
    <mergeCell ref="C911:D911"/>
    <mergeCell ref="E911:E912"/>
    <mergeCell ref="A874:B876"/>
    <mergeCell ref="A877:A882"/>
    <mergeCell ref="A883:B883"/>
    <mergeCell ref="C874:F874"/>
    <mergeCell ref="G874:H874"/>
    <mergeCell ref="C875:D875"/>
    <mergeCell ref="E875:F875"/>
    <mergeCell ref="G875:G876"/>
    <mergeCell ref="H875:H876"/>
    <mergeCell ref="A899:B901"/>
    <mergeCell ref="C899:F899"/>
    <mergeCell ref="G899:H899"/>
    <mergeCell ref="C900:D900"/>
    <mergeCell ref="E900:F900"/>
    <mergeCell ref="G900:G901"/>
    <mergeCell ref="H900:H901"/>
    <mergeCell ref="A902:A907"/>
    <mergeCell ref="A908:B908"/>
    <mergeCell ref="A1041:B1043"/>
    <mergeCell ref="A1044:A1069"/>
    <mergeCell ref="A1070:B1070"/>
    <mergeCell ref="C1041:F1041"/>
    <mergeCell ref="G1041:H1041"/>
    <mergeCell ref="C1042:D1042"/>
    <mergeCell ref="E1042:F1042"/>
    <mergeCell ref="G1042:G1043"/>
    <mergeCell ref="H1042:H104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H1069"/>
  <sheetViews>
    <sheetView zoomScaleNormal="100" workbookViewId="0">
      <selection activeCell="F1051" sqref="F1051"/>
    </sheetView>
  </sheetViews>
  <sheetFormatPr baseColWidth="10" defaultRowHeight="15" x14ac:dyDescent="0.25"/>
  <sheetData>
    <row r="1" spans="1:14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x14ac:dyDescent="0.25">
      <c r="A4" s="178"/>
      <c r="B4" s="178"/>
      <c r="C4" s="177" t="s">
        <v>3</v>
      </c>
      <c r="D4" s="177"/>
      <c r="E4" s="177"/>
      <c r="F4" s="177"/>
      <c r="G4" s="177"/>
      <c r="H4" s="177"/>
      <c r="I4" s="177"/>
      <c r="J4" s="177"/>
      <c r="K4" s="177" t="s">
        <v>0</v>
      </c>
      <c r="L4" s="177"/>
      <c r="M4" s="44"/>
      <c r="N4" s="44"/>
    </row>
    <row r="5" spans="1:14" x14ac:dyDescent="0.25">
      <c r="A5" s="178"/>
      <c r="B5" s="178"/>
      <c r="C5" s="177" t="s">
        <v>15</v>
      </c>
      <c r="D5" s="177"/>
      <c r="E5" s="177" t="s">
        <v>16</v>
      </c>
      <c r="F5" s="177"/>
      <c r="G5" s="177" t="s">
        <v>17</v>
      </c>
      <c r="H5" s="177"/>
      <c r="I5" s="177" t="s">
        <v>18</v>
      </c>
      <c r="J5" s="177"/>
      <c r="K5" s="177" t="s">
        <v>24</v>
      </c>
      <c r="L5" s="177" t="s">
        <v>5</v>
      </c>
      <c r="M5" s="44"/>
      <c r="N5" s="44"/>
    </row>
    <row r="6" spans="1:14" x14ac:dyDescent="0.25">
      <c r="A6" s="178"/>
      <c r="B6" s="178"/>
      <c r="C6" s="85" t="s">
        <v>24</v>
      </c>
      <c r="D6" s="85" t="s">
        <v>5</v>
      </c>
      <c r="E6" s="85" t="s">
        <v>24</v>
      </c>
      <c r="F6" s="85" t="s">
        <v>5</v>
      </c>
      <c r="G6" s="85" t="s">
        <v>24</v>
      </c>
      <c r="H6" s="85" t="s">
        <v>5</v>
      </c>
      <c r="I6" s="85" t="s">
        <v>24</v>
      </c>
      <c r="J6" s="85" t="s">
        <v>5</v>
      </c>
      <c r="K6" s="177"/>
      <c r="L6" s="177"/>
      <c r="M6" s="44"/>
      <c r="N6" s="44"/>
    </row>
    <row r="7" spans="1:14" x14ac:dyDescent="0.25">
      <c r="A7" s="178" t="s">
        <v>21</v>
      </c>
      <c r="B7" s="83" t="s">
        <v>22</v>
      </c>
      <c r="C7" s="1">
        <v>165</v>
      </c>
      <c r="D7" s="2">
        <v>0.88235294117647056</v>
      </c>
      <c r="E7" s="1">
        <v>200</v>
      </c>
      <c r="F7" s="2">
        <v>0.84033613445378152</v>
      </c>
      <c r="G7" s="1">
        <v>347</v>
      </c>
      <c r="H7" s="2">
        <v>0.87848101265822787</v>
      </c>
      <c r="I7" s="1">
        <v>134</v>
      </c>
      <c r="J7" s="2">
        <v>0.74444444444444446</v>
      </c>
      <c r="K7" s="3">
        <v>846</v>
      </c>
      <c r="L7" s="2">
        <v>0.84599999999999997</v>
      </c>
      <c r="M7" s="44"/>
      <c r="N7" s="44"/>
    </row>
    <row r="8" spans="1:14" x14ac:dyDescent="0.25">
      <c r="A8" s="178"/>
      <c r="B8" s="83" t="s">
        <v>23</v>
      </c>
      <c r="C8" s="1">
        <v>22</v>
      </c>
      <c r="D8" s="2">
        <v>0.11764705882352941</v>
      </c>
      <c r="E8" s="1">
        <v>38</v>
      </c>
      <c r="F8" s="2">
        <v>0.15966386554621848</v>
      </c>
      <c r="G8" s="1">
        <v>48</v>
      </c>
      <c r="H8" s="2">
        <v>0.12151898734177215</v>
      </c>
      <c r="I8" s="1">
        <v>46</v>
      </c>
      <c r="J8" s="2">
        <v>0.25555555555555554</v>
      </c>
      <c r="K8" s="3">
        <v>154</v>
      </c>
      <c r="L8" s="2">
        <v>0.154</v>
      </c>
      <c r="M8" s="44"/>
      <c r="N8" s="44"/>
    </row>
    <row r="9" spans="1:14" x14ac:dyDescent="0.25">
      <c r="A9" s="178" t="s">
        <v>0</v>
      </c>
      <c r="B9" s="178"/>
      <c r="C9" s="1">
        <v>187</v>
      </c>
      <c r="D9" s="2">
        <v>1</v>
      </c>
      <c r="E9" s="1">
        <v>238</v>
      </c>
      <c r="F9" s="2">
        <v>1</v>
      </c>
      <c r="G9" s="1">
        <v>395</v>
      </c>
      <c r="H9" s="2">
        <v>1</v>
      </c>
      <c r="I9" s="1">
        <v>180</v>
      </c>
      <c r="J9" s="2">
        <v>1</v>
      </c>
      <c r="K9" s="46">
        <v>1000</v>
      </c>
      <c r="L9" s="2">
        <v>1</v>
      </c>
      <c r="M9" s="44"/>
      <c r="N9" s="44"/>
    </row>
    <row r="10" spans="1:14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25">
      <c r="A12" s="178"/>
      <c r="B12" s="178"/>
      <c r="C12" s="177" t="s">
        <v>3</v>
      </c>
      <c r="D12" s="177"/>
      <c r="E12" s="177"/>
      <c r="F12" s="177"/>
      <c r="G12" s="177"/>
      <c r="H12" s="177"/>
      <c r="I12" s="177"/>
      <c r="J12" s="177"/>
      <c r="K12" s="177" t="s">
        <v>0</v>
      </c>
      <c r="L12" s="177"/>
      <c r="M12" s="44"/>
      <c r="N12" s="44"/>
    </row>
    <row r="13" spans="1:14" x14ac:dyDescent="0.25">
      <c r="A13" s="178"/>
      <c r="B13" s="178"/>
      <c r="C13" s="177" t="s">
        <v>15</v>
      </c>
      <c r="D13" s="177"/>
      <c r="E13" s="177" t="s">
        <v>16</v>
      </c>
      <c r="F13" s="177"/>
      <c r="G13" s="177" t="s">
        <v>17</v>
      </c>
      <c r="H13" s="177"/>
      <c r="I13" s="177" t="s">
        <v>18</v>
      </c>
      <c r="J13" s="177"/>
      <c r="K13" s="177" t="s">
        <v>24</v>
      </c>
      <c r="L13" s="177" t="s">
        <v>5</v>
      </c>
      <c r="M13" s="44"/>
      <c r="N13" s="44"/>
    </row>
    <row r="14" spans="1:14" x14ac:dyDescent="0.25">
      <c r="A14" s="178"/>
      <c r="B14" s="178"/>
      <c r="C14" s="85" t="s">
        <v>24</v>
      </c>
      <c r="D14" s="85" t="s">
        <v>5</v>
      </c>
      <c r="E14" s="85" t="s">
        <v>24</v>
      </c>
      <c r="F14" s="85" t="s">
        <v>5</v>
      </c>
      <c r="G14" s="85" t="s">
        <v>24</v>
      </c>
      <c r="H14" s="85" t="s">
        <v>5</v>
      </c>
      <c r="I14" s="85" t="s">
        <v>24</v>
      </c>
      <c r="J14" s="85" t="s">
        <v>5</v>
      </c>
      <c r="K14" s="177"/>
      <c r="L14" s="177"/>
      <c r="M14" s="44"/>
      <c r="N14" s="44"/>
    </row>
    <row r="15" spans="1:14" x14ac:dyDescent="0.25">
      <c r="A15" s="178" t="s">
        <v>36</v>
      </c>
      <c r="B15" s="94" t="s">
        <v>25</v>
      </c>
      <c r="C15" s="1">
        <v>3</v>
      </c>
      <c r="D15" s="2">
        <v>0.13636363636363635</v>
      </c>
      <c r="E15" s="1">
        <v>4</v>
      </c>
      <c r="F15" s="2">
        <v>0.10526315789473684</v>
      </c>
      <c r="G15" s="1">
        <v>6</v>
      </c>
      <c r="H15" s="2">
        <v>0.125</v>
      </c>
      <c r="I15" s="1">
        <v>8</v>
      </c>
      <c r="J15" s="2">
        <v>0.17391304347826086</v>
      </c>
      <c r="K15" s="3">
        <v>21</v>
      </c>
      <c r="L15" s="2">
        <v>0.13636363636363635</v>
      </c>
      <c r="M15" s="44"/>
      <c r="N15" s="44"/>
    </row>
    <row r="16" spans="1:14" x14ac:dyDescent="0.25">
      <c r="A16" s="178"/>
      <c r="B16" s="94" t="s">
        <v>26</v>
      </c>
      <c r="C16" s="1">
        <v>4</v>
      </c>
      <c r="D16" s="2">
        <v>0.18181818181818182</v>
      </c>
      <c r="E16" s="1">
        <v>6</v>
      </c>
      <c r="F16" s="2">
        <v>0.15789473684210525</v>
      </c>
      <c r="G16" s="1">
        <v>3</v>
      </c>
      <c r="H16" s="2">
        <v>6.25E-2</v>
      </c>
      <c r="I16" s="1">
        <v>4</v>
      </c>
      <c r="J16" s="2">
        <v>8.6956521739130432E-2</v>
      </c>
      <c r="K16" s="3">
        <v>17</v>
      </c>
      <c r="L16" s="2">
        <v>0.11038961038961038</v>
      </c>
      <c r="M16" s="44"/>
      <c r="N16" s="44"/>
    </row>
    <row r="17" spans="1:14" x14ac:dyDescent="0.25">
      <c r="A17" s="178"/>
      <c r="B17" s="94" t="s">
        <v>27</v>
      </c>
      <c r="C17" s="1">
        <v>4</v>
      </c>
      <c r="D17" s="2">
        <v>0.18181818181818182</v>
      </c>
      <c r="E17" s="1">
        <v>9</v>
      </c>
      <c r="F17" s="2">
        <v>0.23684210526315788</v>
      </c>
      <c r="G17" s="1">
        <v>7</v>
      </c>
      <c r="H17" s="2">
        <v>0.14583333333333334</v>
      </c>
      <c r="I17" s="1">
        <v>10</v>
      </c>
      <c r="J17" s="2">
        <v>0.21739130434782608</v>
      </c>
      <c r="K17" s="3">
        <v>30</v>
      </c>
      <c r="L17" s="2">
        <v>0.19480519480519481</v>
      </c>
      <c r="M17" s="44"/>
      <c r="N17" s="44"/>
    </row>
    <row r="18" spans="1:14" x14ac:dyDescent="0.25">
      <c r="A18" s="178"/>
      <c r="B18" s="94" t="s">
        <v>28</v>
      </c>
      <c r="C18" s="1">
        <v>5</v>
      </c>
      <c r="D18" s="2">
        <v>0.22727272727272727</v>
      </c>
      <c r="E18" s="1">
        <v>6</v>
      </c>
      <c r="F18" s="2">
        <v>0.15789473684210525</v>
      </c>
      <c r="G18" s="1">
        <v>8</v>
      </c>
      <c r="H18" s="2">
        <v>0.16666666666666666</v>
      </c>
      <c r="I18" s="1">
        <v>8</v>
      </c>
      <c r="J18" s="2">
        <v>0.17391304347826086</v>
      </c>
      <c r="K18" s="3">
        <v>27</v>
      </c>
      <c r="L18" s="2">
        <v>0.17532467532467533</v>
      </c>
      <c r="M18" s="44"/>
      <c r="N18" s="44"/>
    </row>
    <row r="19" spans="1:14" x14ac:dyDescent="0.25">
      <c r="A19" s="178"/>
      <c r="B19" s="94" t="s">
        <v>29</v>
      </c>
      <c r="C19" s="1"/>
      <c r="D19" s="2">
        <v>0</v>
      </c>
      <c r="E19" s="1">
        <v>3</v>
      </c>
      <c r="F19" s="2">
        <v>7.8947368421052627E-2</v>
      </c>
      <c r="G19" s="1">
        <v>2</v>
      </c>
      <c r="H19" s="2">
        <v>4.1666666666666664E-2</v>
      </c>
      <c r="I19" s="1">
        <v>2</v>
      </c>
      <c r="J19" s="2">
        <v>4.3478260869565216E-2</v>
      </c>
      <c r="K19" s="3">
        <v>7</v>
      </c>
      <c r="L19" s="2">
        <v>4.5454545454545456E-2</v>
      </c>
      <c r="M19" s="44"/>
      <c r="N19" s="44"/>
    </row>
    <row r="20" spans="1:14" x14ac:dyDescent="0.25">
      <c r="A20" s="178"/>
      <c r="B20" s="94" t="s">
        <v>30</v>
      </c>
      <c r="C20" s="1">
        <v>3</v>
      </c>
      <c r="D20" s="2">
        <v>0.13636363636363635</v>
      </c>
      <c r="E20" s="1">
        <v>4</v>
      </c>
      <c r="F20" s="2">
        <v>0.10526315789473684</v>
      </c>
      <c r="G20" s="1">
        <v>2</v>
      </c>
      <c r="H20" s="2">
        <v>4.1666666666666664E-2</v>
      </c>
      <c r="I20" s="1">
        <v>3</v>
      </c>
      <c r="J20" s="2">
        <v>6.5217391304347824E-2</v>
      </c>
      <c r="K20" s="3">
        <v>12</v>
      </c>
      <c r="L20" s="2">
        <v>7.792207792207792E-2</v>
      </c>
      <c r="M20" s="44"/>
      <c r="N20" s="44"/>
    </row>
    <row r="21" spans="1:14" x14ac:dyDescent="0.25">
      <c r="A21" s="178"/>
      <c r="B21" s="94" t="s">
        <v>31</v>
      </c>
      <c r="C21" s="1">
        <v>3</v>
      </c>
      <c r="D21" s="2">
        <v>0.13636363636363635</v>
      </c>
      <c r="E21" s="1">
        <v>3</v>
      </c>
      <c r="F21" s="2">
        <v>7.8947368421052627E-2</v>
      </c>
      <c r="G21" s="1">
        <v>4</v>
      </c>
      <c r="H21" s="2">
        <v>8.3333333333333329E-2</v>
      </c>
      <c r="I21" s="1"/>
      <c r="J21" s="2">
        <v>0</v>
      </c>
      <c r="K21" s="3">
        <v>10</v>
      </c>
      <c r="L21" s="2">
        <v>6.4935064935064929E-2</v>
      </c>
      <c r="M21" s="44"/>
      <c r="N21" s="44"/>
    </row>
    <row r="22" spans="1:14" x14ac:dyDescent="0.25">
      <c r="A22" s="178"/>
      <c r="B22" s="94" t="s">
        <v>32</v>
      </c>
      <c r="C22" s="1"/>
      <c r="D22" s="2">
        <v>0</v>
      </c>
      <c r="E22" s="1">
        <v>2</v>
      </c>
      <c r="F22" s="2">
        <v>5.2631578947368418E-2</v>
      </c>
      <c r="G22" s="1">
        <v>1</v>
      </c>
      <c r="H22" s="2">
        <v>2.0833333333333332E-2</v>
      </c>
      <c r="I22" s="1"/>
      <c r="J22" s="2">
        <v>0</v>
      </c>
      <c r="K22" s="3">
        <v>3</v>
      </c>
      <c r="L22" s="2">
        <v>1.948051948051948E-2</v>
      </c>
      <c r="M22" s="44"/>
      <c r="N22" s="44"/>
    </row>
    <row r="23" spans="1:14" x14ac:dyDescent="0.25">
      <c r="A23" s="178"/>
      <c r="B23" s="94" t="s">
        <v>33</v>
      </c>
      <c r="C23" s="1"/>
      <c r="D23" s="2">
        <v>0</v>
      </c>
      <c r="E23" s="1">
        <v>1</v>
      </c>
      <c r="F23" s="2">
        <v>2.6315789473684209E-2</v>
      </c>
      <c r="G23" s="1">
        <v>3</v>
      </c>
      <c r="H23" s="2">
        <v>6.25E-2</v>
      </c>
      <c r="I23" s="1"/>
      <c r="J23" s="2">
        <v>0</v>
      </c>
      <c r="K23" s="3">
        <v>4</v>
      </c>
      <c r="L23" s="2">
        <v>2.5974025974025976E-2</v>
      </c>
      <c r="M23" s="44"/>
      <c r="N23" s="44"/>
    </row>
    <row r="24" spans="1:14" x14ac:dyDescent="0.25">
      <c r="A24" s="178"/>
      <c r="B24" s="94" t="s">
        <v>34</v>
      </c>
      <c r="C24" s="1"/>
      <c r="D24" s="2">
        <v>0</v>
      </c>
      <c r="E24" s="1"/>
      <c r="F24" s="2">
        <v>0</v>
      </c>
      <c r="G24" s="1">
        <v>5</v>
      </c>
      <c r="H24" s="2">
        <v>0.10416666666666667</v>
      </c>
      <c r="I24" s="1">
        <v>7</v>
      </c>
      <c r="J24" s="2">
        <v>0.15217391304347827</v>
      </c>
      <c r="K24" s="3">
        <v>12</v>
      </c>
      <c r="L24" s="2">
        <v>7.792207792207792E-2</v>
      </c>
      <c r="M24" s="44"/>
      <c r="N24" s="44"/>
    </row>
    <row r="25" spans="1:14" x14ac:dyDescent="0.25">
      <c r="A25" s="178"/>
      <c r="B25" s="94" t="s">
        <v>35</v>
      </c>
      <c r="C25" s="1"/>
      <c r="D25" s="2">
        <v>0</v>
      </c>
      <c r="E25" s="1"/>
      <c r="F25" s="2">
        <v>0</v>
      </c>
      <c r="G25" s="1">
        <v>7</v>
      </c>
      <c r="H25" s="2">
        <v>0.14583333333333334</v>
      </c>
      <c r="I25" s="1">
        <v>4</v>
      </c>
      <c r="J25" s="2">
        <v>8.6956521739130432E-2</v>
      </c>
      <c r="K25" s="3">
        <v>11</v>
      </c>
      <c r="L25" s="2">
        <v>7.1428571428571425E-2</v>
      </c>
      <c r="M25" s="44"/>
      <c r="N25" s="44"/>
    </row>
    <row r="26" spans="1:14" x14ac:dyDescent="0.25">
      <c r="A26" s="178" t="s">
        <v>0</v>
      </c>
      <c r="B26" s="178"/>
      <c r="C26" s="1">
        <v>22</v>
      </c>
      <c r="D26" s="2">
        <v>1</v>
      </c>
      <c r="E26" s="1">
        <v>38</v>
      </c>
      <c r="F26" s="2">
        <v>1</v>
      </c>
      <c r="G26" s="1">
        <v>48</v>
      </c>
      <c r="H26" s="2">
        <v>1</v>
      </c>
      <c r="I26" s="1">
        <v>46</v>
      </c>
      <c r="J26" s="2">
        <v>0.25555555555555554</v>
      </c>
      <c r="K26" s="3">
        <v>154</v>
      </c>
      <c r="L26" s="2">
        <v>1</v>
      </c>
      <c r="M26" s="44"/>
      <c r="N26" s="44"/>
    </row>
    <row r="27" spans="1:14" x14ac:dyDescent="0.25">
      <c r="A27" s="9"/>
      <c r="B27" s="9"/>
      <c r="C27" s="10"/>
      <c r="D27" s="11"/>
      <c r="E27" s="10"/>
      <c r="F27" s="11"/>
      <c r="G27" s="10"/>
      <c r="H27" s="11"/>
      <c r="I27" s="10"/>
      <c r="J27" s="11"/>
      <c r="K27" s="92"/>
      <c r="L27" s="11"/>
      <c r="M27" s="44"/>
      <c r="N27" s="44"/>
    </row>
    <row r="28" spans="1:14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178"/>
      <c r="B29" s="178"/>
      <c r="C29" s="177" t="s">
        <v>3</v>
      </c>
      <c r="D29" s="177"/>
      <c r="E29" s="177"/>
      <c r="F29" s="177"/>
      <c r="G29" s="177"/>
      <c r="H29" s="177"/>
      <c r="I29" s="177"/>
      <c r="J29" s="177"/>
      <c r="K29" s="177" t="s">
        <v>0</v>
      </c>
      <c r="L29" s="177"/>
      <c r="M29" s="44"/>
      <c r="N29" s="44"/>
    </row>
    <row r="30" spans="1:14" x14ac:dyDescent="0.25">
      <c r="A30" s="178"/>
      <c r="B30" s="178"/>
      <c r="C30" s="177" t="s">
        <v>15</v>
      </c>
      <c r="D30" s="177"/>
      <c r="E30" s="177" t="s">
        <v>16</v>
      </c>
      <c r="F30" s="177"/>
      <c r="G30" s="177" t="s">
        <v>17</v>
      </c>
      <c r="H30" s="177"/>
      <c r="I30" s="177" t="s">
        <v>18</v>
      </c>
      <c r="J30" s="177"/>
      <c r="K30" s="177" t="s">
        <v>24</v>
      </c>
      <c r="L30" s="177" t="s">
        <v>5</v>
      </c>
      <c r="M30" s="44"/>
      <c r="N30" s="44"/>
    </row>
    <row r="31" spans="1:14" x14ac:dyDescent="0.25">
      <c r="A31" s="178"/>
      <c r="B31" s="178"/>
      <c r="C31" s="85" t="s">
        <v>24</v>
      </c>
      <c r="D31" s="85" t="s">
        <v>5</v>
      </c>
      <c r="E31" s="85" t="s">
        <v>24</v>
      </c>
      <c r="F31" s="85" t="s">
        <v>5</v>
      </c>
      <c r="G31" s="85" t="s">
        <v>24</v>
      </c>
      <c r="H31" s="85" t="s">
        <v>5</v>
      </c>
      <c r="I31" s="85" t="s">
        <v>24</v>
      </c>
      <c r="J31" s="85" t="s">
        <v>5</v>
      </c>
      <c r="K31" s="177"/>
      <c r="L31" s="177"/>
      <c r="M31" s="44"/>
      <c r="N31" s="44"/>
    </row>
    <row r="32" spans="1:14" x14ac:dyDescent="0.25">
      <c r="A32" s="178" t="s">
        <v>37</v>
      </c>
      <c r="B32" s="83" t="s">
        <v>22</v>
      </c>
      <c r="C32" s="1">
        <v>179</v>
      </c>
      <c r="D32" s="2">
        <v>0.95721925133689845</v>
      </c>
      <c r="E32" s="1">
        <v>227</v>
      </c>
      <c r="F32" s="2">
        <v>0.95378151260504207</v>
      </c>
      <c r="G32" s="1">
        <v>393</v>
      </c>
      <c r="H32" s="2">
        <v>0.99493670886075947</v>
      </c>
      <c r="I32" s="1">
        <v>178</v>
      </c>
      <c r="J32" s="2">
        <v>0.98888888888888893</v>
      </c>
      <c r="K32" s="3">
        <v>977</v>
      </c>
      <c r="L32" s="2">
        <f>K32*100%/1000</f>
        <v>0.97699999999999998</v>
      </c>
      <c r="M32" s="44"/>
      <c r="N32" s="44"/>
    </row>
    <row r="33" spans="1:14" x14ac:dyDescent="0.25">
      <c r="A33" s="178"/>
      <c r="B33" s="83" t="s">
        <v>23</v>
      </c>
      <c r="C33" s="1">
        <v>8</v>
      </c>
      <c r="D33" s="2">
        <v>4.2780748663101602E-2</v>
      </c>
      <c r="E33" s="1">
        <v>11</v>
      </c>
      <c r="F33" s="2">
        <v>4.6218487394957986E-2</v>
      </c>
      <c r="G33" s="1">
        <v>2</v>
      </c>
      <c r="H33" s="2">
        <v>5.0632911392405064E-3</v>
      </c>
      <c r="I33" s="1">
        <v>2</v>
      </c>
      <c r="J33" s="2">
        <v>1.1111111111111112E-2</v>
      </c>
      <c r="K33" s="3">
        <v>23</v>
      </c>
      <c r="L33" s="2">
        <f>K33*100%/1000</f>
        <v>2.3E-2</v>
      </c>
      <c r="M33" s="44"/>
      <c r="N33" s="44"/>
    </row>
    <row r="34" spans="1:14" x14ac:dyDescent="0.25">
      <c r="A34" s="178" t="s">
        <v>0</v>
      </c>
      <c r="B34" s="178"/>
      <c r="C34" s="1">
        <v>187</v>
      </c>
      <c r="D34" s="2">
        <v>1</v>
      </c>
      <c r="E34" s="1">
        <v>238</v>
      </c>
      <c r="F34" s="2">
        <v>1</v>
      </c>
      <c r="G34" s="1">
        <v>395</v>
      </c>
      <c r="H34" s="2">
        <v>1</v>
      </c>
      <c r="I34" s="1">
        <v>180</v>
      </c>
      <c r="J34" s="2">
        <v>1</v>
      </c>
      <c r="K34" s="46">
        <v>1000</v>
      </c>
      <c r="L34" s="2">
        <f>K34*100%/1000</f>
        <v>1</v>
      </c>
      <c r="M34" s="44"/>
      <c r="N34" s="44"/>
    </row>
    <row r="35" spans="1:14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25">
      <c r="A37" s="178"/>
      <c r="B37" s="178"/>
      <c r="C37" s="177" t="s">
        <v>3</v>
      </c>
      <c r="D37" s="177"/>
      <c r="E37" s="177"/>
      <c r="F37" s="177"/>
      <c r="G37" s="177"/>
      <c r="H37" s="177"/>
      <c r="I37" s="177"/>
      <c r="J37" s="177"/>
      <c r="K37" s="177" t="s">
        <v>0</v>
      </c>
      <c r="L37" s="177"/>
      <c r="M37" s="44"/>
      <c r="N37" s="44"/>
    </row>
    <row r="38" spans="1:14" x14ac:dyDescent="0.25">
      <c r="A38" s="178"/>
      <c r="B38" s="178"/>
      <c r="C38" s="177" t="s">
        <v>15</v>
      </c>
      <c r="D38" s="177"/>
      <c r="E38" s="177" t="s">
        <v>16</v>
      </c>
      <c r="F38" s="177"/>
      <c r="G38" s="177" t="s">
        <v>17</v>
      </c>
      <c r="H38" s="177"/>
      <c r="I38" s="177" t="s">
        <v>18</v>
      </c>
      <c r="J38" s="177"/>
      <c r="K38" s="177" t="s">
        <v>24</v>
      </c>
      <c r="L38" s="177" t="s">
        <v>5</v>
      </c>
      <c r="M38" s="44"/>
      <c r="N38" s="44"/>
    </row>
    <row r="39" spans="1:14" x14ac:dyDescent="0.25">
      <c r="A39" s="178"/>
      <c r="B39" s="178"/>
      <c r="C39" s="85" t="s">
        <v>24</v>
      </c>
      <c r="D39" s="85" t="s">
        <v>5</v>
      </c>
      <c r="E39" s="85" t="s">
        <v>24</v>
      </c>
      <c r="F39" s="85" t="s">
        <v>5</v>
      </c>
      <c r="G39" s="85" t="s">
        <v>24</v>
      </c>
      <c r="H39" s="85" t="s">
        <v>5</v>
      </c>
      <c r="I39" s="85" t="s">
        <v>24</v>
      </c>
      <c r="J39" s="85" t="s">
        <v>5</v>
      </c>
      <c r="K39" s="177"/>
      <c r="L39" s="177"/>
      <c r="M39" s="44"/>
      <c r="N39" s="44"/>
    </row>
    <row r="40" spans="1:14" x14ac:dyDescent="0.25">
      <c r="A40" s="178" t="s">
        <v>38</v>
      </c>
      <c r="B40" s="94" t="s">
        <v>25</v>
      </c>
      <c r="C40" s="3"/>
      <c r="D40" s="2">
        <v>0</v>
      </c>
      <c r="E40" s="3">
        <v>1</v>
      </c>
      <c r="F40" s="2">
        <v>9.0909090909090912E-2</v>
      </c>
      <c r="G40" s="3"/>
      <c r="H40" s="2">
        <v>0</v>
      </c>
      <c r="I40" s="3"/>
      <c r="J40" s="2">
        <v>0</v>
      </c>
      <c r="K40" s="3">
        <v>1</v>
      </c>
      <c r="L40" s="2">
        <v>4.3478260869565216E-2</v>
      </c>
      <c r="M40" s="44"/>
      <c r="N40" s="44"/>
    </row>
    <row r="41" spans="1:14" x14ac:dyDescent="0.25">
      <c r="A41" s="178"/>
      <c r="B41" s="94" t="s">
        <v>27</v>
      </c>
      <c r="C41" s="3"/>
      <c r="D41" s="2">
        <v>0</v>
      </c>
      <c r="E41" s="3">
        <v>1</v>
      </c>
      <c r="F41" s="2">
        <v>9.0909090909090912E-2</v>
      </c>
      <c r="G41" s="3">
        <v>1</v>
      </c>
      <c r="H41" s="2">
        <v>0.5</v>
      </c>
      <c r="I41" s="3">
        <v>1</v>
      </c>
      <c r="J41" s="2">
        <v>0.5</v>
      </c>
      <c r="K41" s="3">
        <v>3</v>
      </c>
      <c r="L41" s="2">
        <v>0.13043478260869565</v>
      </c>
      <c r="M41" s="44"/>
      <c r="N41" s="44"/>
    </row>
    <row r="42" spans="1:14" x14ac:dyDescent="0.25">
      <c r="A42" s="178"/>
      <c r="B42" s="94" t="s">
        <v>30</v>
      </c>
      <c r="C42" s="3">
        <v>3</v>
      </c>
      <c r="D42" s="2">
        <v>0.375</v>
      </c>
      <c r="E42" s="3">
        <v>4</v>
      </c>
      <c r="F42" s="2">
        <v>0.36363636363636365</v>
      </c>
      <c r="G42" s="3">
        <v>1</v>
      </c>
      <c r="H42" s="2">
        <v>0.5</v>
      </c>
      <c r="I42" s="3">
        <v>1</v>
      </c>
      <c r="J42" s="2">
        <v>0.5</v>
      </c>
      <c r="K42" s="3">
        <v>9</v>
      </c>
      <c r="L42" s="2">
        <v>0.39130434782608697</v>
      </c>
      <c r="M42" s="44"/>
      <c r="N42" s="44"/>
    </row>
    <row r="43" spans="1:14" x14ac:dyDescent="0.25">
      <c r="A43" s="178"/>
      <c r="B43" s="94" t="s">
        <v>31</v>
      </c>
      <c r="C43" s="3">
        <v>2</v>
      </c>
      <c r="D43" s="2">
        <v>0.25</v>
      </c>
      <c r="E43" s="3">
        <v>1</v>
      </c>
      <c r="F43" s="2">
        <v>9.0909090909090912E-2</v>
      </c>
      <c r="G43" s="3"/>
      <c r="H43" s="2">
        <v>0</v>
      </c>
      <c r="I43" s="3"/>
      <c r="J43" s="2">
        <v>0</v>
      </c>
      <c r="K43" s="3">
        <v>3</v>
      </c>
      <c r="L43" s="2">
        <v>0.13043478260869565</v>
      </c>
      <c r="M43" s="44"/>
      <c r="N43" s="44"/>
    </row>
    <row r="44" spans="1:14" x14ac:dyDescent="0.25">
      <c r="A44" s="178"/>
      <c r="B44" s="94" t="s">
        <v>34</v>
      </c>
      <c r="C44" s="3">
        <v>1</v>
      </c>
      <c r="D44" s="2">
        <v>0.125</v>
      </c>
      <c r="E44" s="3">
        <v>4</v>
      </c>
      <c r="F44" s="2">
        <v>0.36363636363636365</v>
      </c>
      <c r="G44" s="3"/>
      <c r="H44" s="2">
        <v>0</v>
      </c>
      <c r="I44" s="3"/>
      <c r="J44" s="2">
        <v>0</v>
      </c>
      <c r="K44" s="3">
        <v>5</v>
      </c>
      <c r="L44" s="2">
        <v>0.21739130434782608</v>
      </c>
      <c r="M44" s="44"/>
      <c r="N44" s="44"/>
    </row>
    <row r="45" spans="1:14" x14ac:dyDescent="0.25">
      <c r="A45" s="178"/>
      <c r="B45" s="94" t="s">
        <v>35</v>
      </c>
      <c r="C45" s="3">
        <v>2</v>
      </c>
      <c r="D45" s="2">
        <v>0.25</v>
      </c>
      <c r="E45" s="3"/>
      <c r="F45" s="2">
        <v>0</v>
      </c>
      <c r="G45" s="3"/>
      <c r="H45" s="2">
        <v>0</v>
      </c>
      <c r="I45" s="3"/>
      <c r="J45" s="2">
        <v>0</v>
      </c>
      <c r="K45" s="3">
        <v>2</v>
      </c>
      <c r="L45" s="2">
        <v>8.6956521739130432E-2</v>
      </c>
      <c r="M45" s="44"/>
      <c r="N45" s="44"/>
    </row>
    <row r="46" spans="1:14" x14ac:dyDescent="0.25">
      <c r="A46" s="178" t="s">
        <v>0</v>
      </c>
      <c r="B46" s="178"/>
      <c r="C46" s="3">
        <v>8</v>
      </c>
      <c r="D46" s="2">
        <v>1</v>
      </c>
      <c r="E46" s="3">
        <v>11</v>
      </c>
      <c r="F46" s="2">
        <v>1</v>
      </c>
      <c r="G46" s="3">
        <v>2</v>
      </c>
      <c r="H46" s="2">
        <v>1</v>
      </c>
      <c r="I46" s="3">
        <v>2</v>
      </c>
      <c r="J46" s="2">
        <v>1</v>
      </c>
      <c r="K46" s="3">
        <v>23</v>
      </c>
      <c r="L46" s="2">
        <v>1</v>
      </c>
      <c r="M46" s="44"/>
      <c r="N46" s="44"/>
    </row>
    <row r="47" spans="1:14" x14ac:dyDescent="0.25">
      <c r="A47" s="9"/>
      <c r="B47" s="9"/>
      <c r="C47" s="92"/>
      <c r="D47" s="11"/>
      <c r="E47" s="92"/>
      <c r="F47" s="11"/>
      <c r="G47" s="92"/>
      <c r="H47" s="11"/>
      <c r="I47" s="92"/>
      <c r="J47" s="11"/>
      <c r="K47" s="92"/>
      <c r="L47" s="11"/>
      <c r="M47" s="44"/>
      <c r="N47" s="44"/>
    </row>
    <row r="48" spans="1:14" s="12" customFormat="1" x14ac:dyDescent="0.25">
      <c r="A48" s="9"/>
      <c r="B48" s="9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</row>
    <row r="49" spans="1:14 16310:16310" x14ac:dyDescent="0.25">
      <c r="A49" s="219"/>
      <c r="B49" s="220"/>
      <c r="C49" s="221"/>
      <c r="D49" s="177" t="s">
        <v>3</v>
      </c>
      <c r="E49" s="177"/>
      <c r="F49" s="177"/>
      <c r="G49" s="177"/>
      <c r="H49" s="177"/>
      <c r="I49" s="177"/>
      <c r="J49" s="177"/>
      <c r="K49" s="177"/>
      <c r="L49" s="177" t="s">
        <v>0</v>
      </c>
      <c r="M49" s="177"/>
      <c r="N49" s="44"/>
    </row>
    <row r="50" spans="1:14 16310:16310" x14ac:dyDescent="0.25">
      <c r="A50" s="222"/>
      <c r="B50" s="223"/>
      <c r="C50" s="224"/>
      <c r="D50" s="177" t="s">
        <v>15</v>
      </c>
      <c r="E50" s="177"/>
      <c r="F50" s="177" t="s">
        <v>16</v>
      </c>
      <c r="G50" s="177"/>
      <c r="H50" s="177" t="s">
        <v>17</v>
      </c>
      <c r="I50" s="177"/>
      <c r="J50" s="177" t="s">
        <v>18</v>
      </c>
      <c r="K50" s="177"/>
      <c r="L50" s="177" t="s">
        <v>24</v>
      </c>
      <c r="M50" s="177" t="s">
        <v>5</v>
      </c>
      <c r="N50" s="44"/>
    </row>
    <row r="51" spans="1:14 16310:16310" x14ac:dyDescent="0.25">
      <c r="A51" s="225"/>
      <c r="B51" s="226"/>
      <c r="C51" s="227"/>
      <c r="D51" s="85" t="s">
        <v>24</v>
      </c>
      <c r="E51" s="85" t="s">
        <v>5</v>
      </c>
      <c r="F51" s="85" t="s">
        <v>24</v>
      </c>
      <c r="G51" s="85" t="s">
        <v>5</v>
      </c>
      <c r="H51" s="85" t="s">
        <v>24</v>
      </c>
      <c r="I51" s="85" t="s">
        <v>5</v>
      </c>
      <c r="J51" s="85" t="s">
        <v>24</v>
      </c>
      <c r="K51" s="85" t="s">
        <v>5</v>
      </c>
      <c r="L51" s="177"/>
      <c r="M51" s="177"/>
      <c r="N51" s="44"/>
    </row>
    <row r="52" spans="1:14 16310:16310" x14ac:dyDescent="0.25">
      <c r="A52" s="217" t="s">
        <v>237</v>
      </c>
      <c r="B52" s="211" t="s">
        <v>63</v>
      </c>
      <c r="C52" s="94" t="s">
        <v>40</v>
      </c>
      <c r="D52" s="3">
        <v>167</v>
      </c>
      <c r="E52" s="2">
        <v>0.89304812834224601</v>
      </c>
      <c r="F52" s="3">
        <v>219</v>
      </c>
      <c r="G52" s="2">
        <v>0.92016806722689071</v>
      </c>
      <c r="H52" s="3">
        <v>358</v>
      </c>
      <c r="I52" s="2">
        <v>0.90632911392405058</v>
      </c>
      <c r="J52" s="3">
        <v>152</v>
      </c>
      <c r="K52" s="2">
        <v>0.84444444444444444</v>
      </c>
      <c r="L52" s="3">
        <v>896</v>
      </c>
      <c r="M52" s="2">
        <v>0.89600000000000002</v>
      </c>
      <c r="N52" s="44"/>
    </row>
    <row r="53" spans="1:14 16310:16310" ht="15" customHeight="1" x14ac:dyDescent="0.25">
      <c r="A53" s="217"/>
      <c r="B53" s="212"/>
      <c r="C53" s="94" t="s">
        <v>41</v>
      </c>
      <c r="D53" s="3">
        <v>11</v>
      </c>
      <c r="E53" s="2">
        <v>5.8823529411764705E-2</v>
      </c>
      <c r="F53" s="3">
        <v>9</v>
      </c>
      <c r="G53" s="2">
        <v>3.7815126050420166E-2</v>
      </c>
      <c r="H53" s="3">
        <v>18</v>
      </c>
      <c r="I53" s="2">
        <v>4.5569620253164557E-2</v>
      </c>
      <c r="J53" s="3">
        <v>16</v>
      </c>
      <c r="K53" s="2">
        <v>8.8888888888888892E-2</v>
      </c>
      <c r="L53" s="3">
        <v>54</v>
      </c>
      <c r="M53" s="2">
        <v>5.3999999999999999E-2</v>
      </c>
      <c r="N53" s="44"/>
    </row>
    <row r="54" spans="1:14 16310:16310" x14ac:dyDescent="0.25">
      <c r="A54" s="217"/>
      <c r="B54" s="213"/>
      <c r="C54" s="14" t="s">
        <v>35</v>
      </c>
      <c r="D54" s="3">
        <v>9</v>
      </c>
      <c r="E54" s="2">
        <v>4.8128342245989303E-2</v>
      </c>
      <c r="F54" s="3">
        <v>10</v>
      </c>
      <c r="G54" s="2">
        <v>4.2016806722689079E-2</v>
      </c>
      <c r="H54" s="3">
        <v>19</v>
      </c>
      <c r="I54" s="2">
        <v>4.810126582278481E-2</v>
      </c>
      <c r="J54" s="3">
        <v>12</v>
      </c>
      <c r="K54" s="2">
        <v>6.6666666666666666E-2</v>
      </c>
      <c r="L54" s="3">
        <v>50</v>
      </c>
      <c r="M54" s="2">
        <v>0.05</v>
      </c>
      <c r="N54" s="44"/>
    </row>
    <row r="55" spans="1:14 16310:16310" x14ac:dyDescent="0.25">
      <c r="A55" s="217"/>
      <c r="B55" s="214" t="s">
        <v>58</v>
      </c>
      <c r="C55" s="94" t="s">
        <v>40</v>
      </c>
      <c r="D55" s="3">
        <v>178</v>
      </c>
      <c r="E55" s="2">
        <v>0.95187165775401072</v>
      </c>
      <c r="F55" s="3">
        <v>225</v>
      </c>
      <c r="G55" s="2">
        <v>0.94537815126050417</v>
      </c>
      <c r="H55" s="3">
        <v>380</v>
      </c>
      <c r="I55" s="2">
        <v>0.96202531645569622</v>
      </c>
      <c r="J55" s="3">
        <v>169</v>
      </c>
      <c r="K55" s="2">
        <v>0.93888888888888888</v>
      </c>
      <c r="L55" s="3">
        <v>952</v>
      </c>
      <c r="M55" s="2">
        <v>0.95199999999999996</v>
      </c>
      <c r="N55" s="44"/>
    </row>
    <row r="56" spans="1:14 16310:16310" x14ac:dyDescent="0.25">
      <c r="A56" s="217"/>
      <c r="B56" s="215"/>
      <c r="C56" s="94" t="s">
        <v>41</v>
      </c>
      <c r="D56" s="3">
        <v>6</v>
      </c>
      <c r="E56" s="2">
        <v>3.2085561497326207E-2</v>
      </c>
      <c r="F56" s="3">
        <v>6</v>
      </c>
      <c r="G56" s="2">
        <v>2.5210084033613446E-2</v>
      </c>
      <c r="H56" s="3">
        <v>7</v>
      </c>
      <c r="I56" s="2">
        <v>1.7721518987341773E-2</v>
      </c>
      <c r="J56" s="3">
        <v>8</v>
      </c>
      <c r="K56" s="2">
        <v>4.4444444444444446E-2</v>
      </c>
      <c r="L56" s="3">
        <v>27</v>
      </c>
      <c r="M56" s="2">
        <v>2.7E-2</v>
      </c>
      <c r="N56" s="44"/>
    </row>
    <row r="57" spans="1:14 16310:16310" x14ac:dyDescent="0.25">
      <c r="A57" s="217"/>
      <c r="B57" s="216"/>
      <c r="C57" s="14" t="s">
        <v>35</v>
      </c>
      <c r="D57" s="3">
        <v>3</v>
      </c>
      <c r="E57" s="2">
        <v>1.6042780748663103E-2</v>
      </c>
      <c r="F57" s="3">
        <v>7</v>
      </c>
      <c r="G57" s="2">
        <v>2.9411764705882353E-2</v>
      </c>
      <c r="H57" s="3">
        <v>8</v>
      </c>
      <c r="I57" s="2">
        <v>2.0253164556962026E-2</v>
      </c>
      <c r="J57" s="3">
        <v>3</v>
      </c>
      <c r="K57" s="2">
        <v>1.6666666666666666E-2</v>
      </c>
      <c r="L57" s="3">
        <v>21</v>
      </c>
      <c r="M57" s="2">
        <v>2.1000000000000001E-2</v>
      </c>
      <c r="N57" s="44"/>
    </row>
    <row r="58" spans="1:14 16310:16310" x14ac:dyDescent="0.25">
      <c r="A58" s="217"/>
      <c r="B58" s="211" t="s">
        <v>42</v>
      </c>
      <c r="C58" s="94" t="s">
        <v>40</v>
      </c>
      <c r="D58" s="3">
        <v>169</v>
      </c>
      <c r="E58" s="2">
        <v>0.90374331550802134</v>
      </c>
      <c r="F58" s="3">
        <v>217</v>
      </c>
      <c r="G58" s="2">
        <v>0.91176470588235292</v>
      </c>
      <c r="H58" s="3">
        <v>366</v>
      </c>
      <c r="I58" s="2">
        <v>0.92658227848101271</v>
      </c>
      <c r="J58" s="3">
        <v>160</v>
      </c>
      <c r="K58" s="2">
        <v>0.88888888888888884</v>
      </c>
      <c r="L58" s="3">
        <v>912</v>
      </c>
      <c r="M58" s="2">
        <v>0.91200000000000003</v>
      </c>
      <c r="N58" s="44"/>
    </row>
    <row r="59" spans="1:14 16310:16310" ht="15" customHeight="1" x14ac:dyDescent="0.25">
      <c r="A59" s="217"/>
      <c r="B59" s="212"/>
      <c r="C59" s="94" t="s">
        <v>41</v>
      </c>
      <c r="D59" s="3">
        <v>16</v>
      </c>
      <c r="E59" s="2">
        <v>8.5561497326203204E-2</v>
      </c>
      <c r="F59" s="3">
        <v>16</v>
      </c>
      <c r="G59" s="2">
        <v>6.7226890756302518E-2</v>
      </c>
      <c r="H59" s="3">
        <v>16</v>
      </c>
      <c r="I59" s="2">
        <v>4.0506329113924051E-2</v>
      </c>
      <c r="J59" s="3">
        <v>14</v>
      </c>
      <c r="K59" s="2">
        <v>7.7777777777777779E-2</v>
      </c>
      <c r="L59" s="3">
        <v>62</v>
      </c>
      <c r="M59" s="2">
        <v>6.2E-2</v>
      </c>
      <c r="N59" s="44"/>
    </row>
    <row r="60" spans="1:14 16310:16310" x14ac:dyDescent="0.25">
      <c r="A60" s="217"/>
      <c r="B60" s="213"/>
      <c r="C60" s="94" t="s">
        <v>35</v>
      </c>
      <c r="D60" s="3">
        <v>2</v>
      </c>
      <c r="E60" s="2">
        <v>1.06951871657754E-2</v>
      </c>
      <c r="F60" s="3">
        <v>5</v>
      </c>
      <c r="G60" s="2">
        <v>2.100840336134454E-2</v>
      </c>
      <c r="H60" s="3">
        <v>13</v>
      </c>
      <c r="I60" s="2">
        <v>3.2911392405063293E-2</v>
      </c>
      <c r="J60" s="3">
        <v>6</v>
      </c>
      <c r="K60" s="2">
        <v>3.3333333333333333E-2</v>
      </c>
      <c r="L60" s="3">
        <v>26</v>
      </c>
      <c r="M60" s="2">
        <v>2.5999999999999999E-2</v>
      </c>
      <c r="N60" s="44"/>
    </row>
    <row r="61" spans="1:14 16310:16310" x14ac:dyDescent="0.25">
      <c r="A61" s="217"/>
      <c r="B61" s="211" t="s">
        <v>43</v>
      </c>
      <c r="C61" s="94" t="s">
        <v>40</v>
      </c>
      <c r="D61" s="3">
        <v>180</v>
      </c>
      <c r="E61" s="2">
        <v>0.96256684491978606</v>
      </c>
      <c r="F61" s="3">
        <v>233</v>
      </c>
      <c r="G61" s="2">
        <v>0.97899159663865543</v>
      </c>
      <c r="H61" s="3">
        <v>387</v>
      </c>
      <c r="I61" s="2">
        <v>0.97974683544303798</v>
      </c>
      <c r="J61" s="3">
        <v>172</v>
      </c>
      <c r="K61" s="2">
        <v>0.9555555555555556</v>
      </c>
      <c r="L61" s="3">
        <v>972</v>
      </c>
      <c r="M61" s="2">
        <v>0.97199999999999998</v>
      </c>
      <c r="N61" s="44"/>
    </row>
    <row r="62" spans="1:14 16310:16310" ht="15" customHeight="1" x14ac:dyDescent="0.25">
      <c r="A62" s="217"/>
      <c r="B62" s="212"/>
      <c r="C62" s="94" t="s">
        <v>41</v>
      </c>
      <c r="D62" s="3">
        <v>3</v>
      </c>
      <c r="E62" s="2">
        <v>1.6042780748663103E-2</v>
      </c>
      <c r="F62" s="3">
        <v>3</v>
      </c>
      <c r="G62" s="2">
        <v>1.2605042016806723E-2</v>
      </c>
      <c r="H62" s="3">
        <v>3</v>
      </c>
      <c r="I62" s="2">
        <v>7.5949367088607592E-3</v>
      </c>
      <c r="J62" s="3">
        <v>7</v>
      </c>
      <c r="K62" s="2">
        <v>3.888888888888889E-2</v>
      </c>
      <c r="L62" s="3">
        <v>16</v>
      </c>
      <c r="M62" s="2">
        <v>1.6E-2</v>
      </c>
      <c r="N62" s="44"/>
      <c r="XCH62">
        <f>SUM(K62:XCG62)</f>
        <v>16.054888888888886</v>
      </c>
    </row>
    <row r="63" spans="1:14 16310:16310" ht="15" customHeight="1" x14ac:dyDescent="0.25">
      <c r="A63" s="217"/>
      <c r="B63" s="213"/>
      <c r="C63" s="94" t="s">
        <v>35</v>
      </c>
      <c r="D63" s="3">
        <v>4</v>
      </c>
      <c r="E63" s="2">
        <v>2.1390374331550801E-2</v>
      </c>
      <c r="F63" s="3">
        <v>2</v>
      </c>
      <c r="G63" s="2">
        <v>8.4033613445378148E-3</v>
      </c>
      <c r="H63" s="3">
        <v>5</v>
      </c>
      <c r="I63" s="2">
        <v>1.2658227848101266E-2</v>
      </c>
      <c r="J63" s="3">
        <v>1</v>
      </c>
      <c r="K63" s="2">
        <v>5.5555555555555558E-3</v>
      </c>
      <c r="L63" s="3">
        <v>12</v>
      </c>
      <c r="M63" s="2">
        <v>1.2E-2</v>
      </c>
      <c r="N63" s="44"/>
    </row>
    <row r="64" spans="1:14 16310:16310" x14ac:dyDescent="0.25">
      <c r="A64" s="217"/>
      <c r="B64" s="211" t="s">
        <v>59</v>
      </c>
      <c r="C64" s="94" t="s">
        <v>40</v>
      </c>
      <c r="D64" s="3">
        <v>155</v>
      </c>
      <c r="E64" s="2">
        <v>0.82887700534759357</v>
      </c>
      <c r="F64" s="3">
        <v>194</v>
      </c>
      <c r="G64" s="2">
        <v>0.81512605042016806</v>
      </c>
      <c r="H64" s="3">
        <v>337</v>
      </c>
      <c r="I64" s="2">
        <v>0.85316455696202531</v>
      </c>
      <c r="J64" s="3">
        <v>150</v>
      </c>
      <c r="K64" s="2">
        <v>0.83333333333333337</v>
      </c>
      <c r="L64" s="3">
        <v>836</v>
      </c>
      <c r="M64" s="2">
        <v>0.83599999999999997</v>
      </c>
      <c r="N64" s="44"/>
    </row>
    <row r="65" spans="1:14" x14ac:dyDescent="0.25">
      <c r="A65" s="217"/>
      <c r="B65" s="212"/>
      <c r="C65" s="94" t="s">
        <v>41</v>
      </c>
      <c r="D65" s="3">
        <v>29</v>
      </c>
      <c r="E65" s="2">
        <v>0.15508021390374332</v>
      </c>
      <c r="F65" s="3">
        <v>36</v>
      </c>
      <c r="G65" s="2">
        <v>0.15126050420168066</v>
      </c>
      <c r="H65" s="3">
        <v>45</v>
      </c>
      <c r="I65" s="2">
        <v>0.11392405063291139</v>
      </c>
      <c r="J65" s="3">
        <v>22</v>
      </c>
      <c r="K65" s="2">
        <v>0.12222222222222222</v>
      </c>
      <c r="L65" s="3">
        <v>132</v>
      </c>
      <c r="M65" s="2">
        <v>0.13200000000000001</v>
      </c>
      <c r="N65" s="44"/>
    </row>
    <row r="66" spans="1:14" ht="15" customHeight="1" x14ac:dyDescent="0.25">
      <c r="A66" s="217"/>
      <c r="B66" s="213"/>
      <c r="C66" s="94" t="s">
        <v>35</v>
      </c>
      <c r="D66" s="3">
        <v>3</v>
      </c>
      <c r="E66" s="2">
        <v>1.6042780748663103E-2</v>
      </c>
      <c r="F66" s="3">
        <v>8</v>
      </c>
      <c r="G66" s="2">
        <v>3.3613445378151259E-2</v>
      </c>
      <c r="H66" s="3">
        <v>13</v>
      </c>
      <c r="I66" s="2">
        <v>3.2911392405063293E-2</v>
      </c>
      <c r="J66" s="3">
        <v>8</v>
      </c>
      <c r="K66" s="2">
        <v>4.4444444444444446E-2</v>
      </c>
      <c r="L66" s="3">
        <v>32</v>
      </c>
      <c r="M66" s="2">
        <v>3.2000000000000001E-2</v>
      </c>
      <c r="N66" s="44"/>
    </row>
    <row r="67" spans="1:14" x14ac:dyDescent="0.25">
      <c r="A67" s="217"/>
      <c r="B67" s="214" t="s">
        <v>60</v>
      </c>
      <c r="C67" s="94" t="s">
        <v>40</v>
      </c>
      <c r="D67" s="3">
        <v>21</v>
      </c>
      <c r="E67" s="2">
        <v>0.11229946524064172</v>
      </c>
      <c r="F67" s="3">
        <v>23</v>
      </c>
      <c r="G67" s="2">
        <v>9.6638655462184878E-2</v>
      </c>
      <c r="H67" s="3">
        <v>35</v>
      </c>
      <c r="I67" s="2">
        <v>8.8607594936708861E-2</v>
      </c>
      <c r="J67" s="3">
        <v>18</v>
      </c>
      <c r="K67" s="2">
        <v>0.1</v>
      </c>
      <c r="L67" s="3">
        <v>97</v>
      </c>
      <c r="M67" s="2">
        <v>9.7000000000000003E-2</v>
      </c>
      <c r="N67" s="44"/>
    </row>
    <row r="68" spans="1:14" ht="15" customHeight="1" x14ac:dyDescent="0.25">
      <c r="A68" s="217"/>
      <c r="B68" s="215"/>
      <c r="C68" s="94" t="s">
        <v>41</v>
      </c>
      <c r="D68" s="3">
        <v>162</v>
      </c>
      <c r="E68" s="2">
        <v>0.86631016042780751</v>
      </c>
      <c r="F68" s="3">
        <v>205</v>
      </c>
      <c r="G68" s="2">
        <v>0.8613445378151261</v>
      </c>
      <c r="H68" s="3">
        <v>349</v>
      </c>
      <c r="I68" s="2">
        <v>0.8835443037974684</v>
      </c>
      <c r="J68" s="3">
        <v>154</v>
      </c>
      <c r="K68" s="2">
        <v>0.85555555555555551</v>
      </c>
      <c r="L68" s="3">
        <v>870</v>
      </c>
      <c r="M68" s="2">
        <v>0.87</v>
      </c>
      <c r="N68" s="44"/>
    </row>
    <row r="69" spans="1:14" x14ac:dyDescent="0.25">
      <c r="A69" s="217"/>
      <c r="B69" s="216"/>
      <c r="C69" s="94" t="s">
        <v>35</v>
      </c>
      <c r="D69" s="3">
        <v>4</v>
      </c>
      <c r="E69" s="2">
        <v>2.1390374331550801E-2</v>
      </c>
      <c r="F69" s="3">
        <v>10</v>
      </c>
      <c r="G69" s="2">
        <v>4.2016806722689079E-2</v>
      </c>
      <c r="H69" s="3">
        <v>11</v>
      </c>
      <c r="I69" s="2">
        <v>2.7848101265822784E-2</v>
      </c>
      <c r="J69" s="3">
        <v>8</v>
      </c>
      <c r="K69" s="2">
        <v>4.4444444444444446E-2</v>
      </c>
      <c r="L69" s="3">
        <v>33</v>
      </c>
      <c r="M69" s="2">
        <v>3.3000000000000002E-2</v>
      </c>
      <c r="N69" s="44"/>
    </row>
    <row r="70" spans="1:14" x14ac:dyDescent="0.25">
      <c r="A70" s="217"/>
      <c r="B70" s="214" t="s">
        <v>61</v>
      </c>
      <c r="C70" s="94" t="s">
        <v>40</v>
      </c>
      <c r="D70" s="3">
        <v>9</v>
      </c>
      <c r="E70" s="2">
        <v>4.8128342245989303E-2</v>
      </c>
      <c r="F70" s="3">
        <v>10</v>
      </c>
      <c r="G70" s="2">
        <v>4.2016806722689079E-2</v>
      </c>
      <c r="H70" s="3">
        <v>15</v>
      </c>
      <c r="I70" s="2">
        <v>3.7974683544303799E-2</v>
      </c>
      <c r="J70" s="3">
        <v>19</v>
      </c>
      <c r="K70" s="2">
        <v>0.10555555555555556</v>
      </c>
      <c r="L70" s="3">
        <v>53</v>
      </c>
      <c r="M70" s="2">
        <v>5.2999999999999999E-2</v>
      </c>
      <c r="N70" s="44"/>
    </row>
    <row r="71" spans="1:14" ht="15" customHeight="1" x14ac:dyDescent="0.25">
      <c r="A71" s="217"/>
      <c r="B71" s="215"/>
      <c r="C71" s="94" t="s">
        <v>41</v>
      </c>
      <c r="D71" s="3">
        <v>176</v>
      </c>
      <c r="E71" s="2">
        <v>0.94117647058823528</v>
      </c>
      <c r="F71" s="3">
        <v>225</v>
      </c>
      <c r="G71" s="2">
        <v>0.94537815126050417</v>
      </c>
      <c r="H71" s="3">
        <v>374</v>
      </c>
      <c r="I71" s="2">
        <v>0.94683544303797473</v>
      </c>
      <c r="J71" s="3">
        <v>155</v>
      </c>
      <c r="K71" s="2">
        <v>0.86111111111111116</v>
      </c>
      <c r="L71" s="3">
        <v>930</v>
      </c>
      <c r="M71" s="2">
        <v>0.93</v>
      </c>
      <c r="N71" s="44"/>
    </row>
    <row r="72" spans="1:14" x14ac:dyDescent="0.25">
      <c r="A72" s="217"/>
      <c r="B72" s="216"/>
      <c r="C72" s="94" t="s">
        <v>35</v>
      </c>
      <c r="D72" s="3">
        <v>2</v>
      </c>
      <c r="E72" s="2">
        <v>1.06951871657754E-2</v>
      </c>
      <c r="F72" s="3">
        <v>3</v>
      </c>
      <c r="G72" s="2">
        <v>1.2605042016806723E-2</v>
      </c>
      <c r="H72" s="3">
        <v>6</v>
      </c>
      <c r="I72" s="2">
        <v>1.5189873417721518E-2</v>
      </c>
      <c r="J72" s="3">
        <v>6</v>
      </c>
      <c r="K72" s="2">
        <v>3.3333333333333333E-2</v>
      </c>
      <c r="L72" s="3">
        <v>17</v>
      </c>
      <c r="M72" s="2">
        <v>1.7000000000000001E-2</v>
      </c>
      <c r="N72" s="44"/>
    </row>
    <row r="73" spans="1:14" x14ac:dyDescent="0.25">
      <c r="A73" s="217"/>
      <c r="B73" s="214" t="s">
        <v>62</v>
      </c>
      <c r="C73" s="94" t="s">
        <v>40</v>
      </c>
      <c r="D73" s="3">
        <v>5</v>
      </c>
      <c r="E73" s="2">
        <v>2.6737967914438502E-2</v>
      </c>
      <c r="F73" s="3">
        <v>5</v>
      </c>
      <c r="G73" s="2">
        <v>2.100840336134454E-2</v>
      </c>
      <c r="H73" s="3">
        <v>9</v>
      </c>
      <c r="I73" s="2">
        <v>2.2784810126582278E-2</v>
      </c>
      <c r="J73" s="3">
        <v>6</v>
      </c>
      <c r="K73" s="2">
        <v>3.3333333333333333E-2</v>
      </c>
      <c r="L73" s="3">
        <v>25</v>
      </c>
      <c r="M73" s="2">
        <v>2.5000000000000001E-2</v>
      </c>
      <c r="N73" s="44"/>
    </row>
    <row r="74" spans="1:14" ht="15" customHeight="1" x14ac:dyDescent="0.25">
      <c r="A74" s="217"/>
      <c r="B74" s="215"/>
      <c r="C74" s="94" t="s">
        <v>41</v>
      </c>
      <c r="D74" s="3">
        <v>182</v>
      </c>
      <c r="E74" s="2">
        <v>0.9732620320855615</v>
      </c>
      <c r="F74" s="3">
        <v>233</v>
      </c>
      <c r="G74" s="2">
        <v>0.97899159663865543</v>
      </c>
      <c r="H74" s="3">
        <v>386</v>
      </c>
      <c r="I74" s="2">
        <v>0.97721518987341771</v>
      </c>
      <c r="J74" s="3">
        <v>171</v>
      </c>
      <c r="K74" s="2">
        <v>0.95</v>
      </c>
      <c r="L74" s="3">
        <v>972</v>
      </c>
      <c r="M74" s="2">
        <v>0.97199999999999998</v>
      </c>
      <c r="N74" s="44"/>
    </row>
    <row r="75" spans="1:14" x14ac:dyDescent="0.25">
      <c r="A75" s="217"/>
      <c r="B75" s="216"/>
      <c r="C75" s="94" t="s">
        <v>35</v>
      </c>
      <c r="D75" s="3"/>
      <c r="E75" s="2">
        <v>0</v>
      </c>
      <c r="F75" s="3"/>
      <c r="G75" s="2">
        <v>0</v>
      </c>
      <c r="H75" s="3"/>
      <c r="I75" s="2">
        <v>0</v>
      </c>
      <c r="J75" s="3">
        <v>3</v>
      </c>
      <c r="K75" s="2">
        <v>1.6666666666666666E-2</v>
      </c>
      <c r="L75" s="3">
        <v>3</v>
      </c>
      <c r="M75" s="2">
        <v>3.0000000000000001E-3</v>
      </c>
      <c r="N75" s="44"/>
    </row>
    <row r="76" spans="1:14" x14ac:dyDescent="0.25">
      <c r="A76" s="217"/>
      <c r="B76" s="211" t="s">
        <v>44</v>
      </c>
      <c r="C76" s="94" t="s">
        <v>40</v>
      </c>
      <c r="D76" s="3">
        <v>185</v>
      </c>
      <c r="E76" s="2">
        <v>0.98930481283422456</v>
      </c>
      <c r="F76" s="3">
        <v>231</v>
      </c>
      <c r="G76" s="2">
        <v>0.97058823529411764</v>
      </c>
      <c r="H76" s="3">
        <v>387</v>
      </c>
      <c r="I76" s="2">
        <v>0.97974683544303798</v>
      </c>
      <c r="J76" s="3">
        <v>173</v>
      </c>
      <c r="K76" s="2">
        <v>0.96111111111111114</v>
      </c>
      <c r="L76" s="3">
        <v>976</v>
      </c>
      <c r="M76" s="2">
        <v>0.97599999999999998</v>
      </c>
      <c r="N76" s="44"/>
    </row>
    <row r="77" spans="1:14" x14ac:dyDescent="0.25">
      <c r="A77" s="217"/>
      <c r="B77" s="212"/>
      <c r="C77" s="94" t="s">
        <v>41</v>
      </c>
      <c r="D77" s="3">
        <v>2</v>
      </c>
      <c r="E77" s="2">
        <v>1.06951871657754E-2</v>
      </c>
      <c r="F77" s="3">
        <v>2</v>
      </c>
      <c r="G77" s="2">
        <v>8.4033613445378148E-3</v>
      </c>
      <c r="H77" s="3">
        <v>4</v>
      </c>
      <c r="I77" s="2">
        <v>1.0126582278481013E-2</v>
      </c>
      <c r="J77" s="3">
        <v>3</v>
      </c>
      <c r="K77" s="2">
        <v>1.6666666666666666E-2</v>
      </c>
      <c r="L77" s="3">
        <v>11</v>
      </c>
      <c r="M77" s="2">
        <v>1.0999999999999999E-2</v>
      </c>
      <c r="N77" s="44"/>
    </row>
    <row r="78" spans="1:14" x14ac:dyDescent="0.25">
      <c r="A78" s="217"/>
      <c r="B78" s="213"/>
      <c r="C78" s="94" t="s">
        <v>35</v>
      </c>
      <c r="D78" s="3"/>
      <c r="E78" s="2">
        <v>0</v>
      </c>
      <c r="F78" s="3">
        <v>5</v>
      </c>
      <c r="G78" s="2">
        <v>2.100840336134454E-2</v>
      </c>
      <c r="H78" s="3">
        <v>4</v>
      </c>
      <c r="I78" s="2">
        <v>1.0126582278481013E-2</v>
      </c>
      <c r="J78" s="3">
        <v>4</v>
      </c>
      <c r="K78" s="2">
        <v>2.2222222222222223E-2</v>
      </c>
      <c r="L78" s="3">
        <v>13</v>
      </c>
      <c r="M78" s="2">
        <v>1.2999999999999999E-2</v>
      </c>
      <c r="N78" s="44"/>
    </row>
    <row r="79" spans="1:14" x14ac:dyDescent="0.25">
      <c r="A79" s="217"/>
      <c r="B79" s="211" t="s">
        <v>45</v>
      </c>
      <c r="C79" s="94" t="s">
        <v>40</v>
      </c>
      <c r="D79" s="3">
        <v>187</v>
      </c>
      <c r="E79" s="2">
        <v>1</v>
      </c>
      <c r="F79" s="3">
        <v>234</v>
      </c>
      <c r="G79" s="2">
        <v>0.98319327731092432</v>
      </c>
      <c r="H79" s="3">
        <v>392</v>
      </c>
      <c r="I79" s="2">
        <v>0.9924050632911392</v>
      </c>
      <c r="J79" s="3">
        <v>172</v>
      </c>
      <c r="K79" s="2">
        <v>0.9555555555555556</v>
      </c>
      <c r="L79" s="3">
        <v>985</v>
      </c>
      <c r="M79" s="2">
        <v>0.98499999999999999</v>
      </c>
      <c r="N79" s="44"/>
    </row>
    <row r="80" spans="1:14" ht="15" customHeight="1" x14ac:dyDescent="0.25">
      <c r="A80" s="217"/>
      <c r="B80" s="212"/>
      <c r="C80" s="94" t="s">
        <v>41</v>
      </c>
      <c r="D80" s="3"/>
      <c r="E80" s="2">
        <v>0</v>
      </c>
      <c r="F80" s="3">
        <v>4</v>
      </c>
      <c r="G80" s="2">
        <v>1.680672268907563E-2</v>
      </c>
      <c r="H80" s="3">
        <v>3</v>
      </c>
      <c r="I80" s="2">
        <v>7.5949367088607592E-3</v>
      </c>
      <c r="J80" s="3">
        <v>4</v>
      </c>
      <c r="K80" s="2">
        <v>2.2222222222222223E-2</v>
      </c>
      <c r="L80" s="3">
        <v>11</v>
      </c>
      <c r="M80" s="2">
        <v>1.0999999999999999E-2</v>
      </c>
      <c r="N80" s="44"/>
    </row>
    <row r="81" spans="1:14" x14ac:dyDescent="0.25">
      <c r="A81" s="217"/>
      <c r="B81" s="213"/>
      <c r="C81" s="94" t="s">
        <v>35</v>
      </c>
      <c r="D81" s="3"/>
      <c r="E81" s="2">
        <v>0</v>
      </c>
      <c r="F81" s="3"/>
      <c r="G81" s="2">
        <v>0</v>
      </c>
      <c r="H81" s="3"/>
      <c r="I81" s="2">
        <v>0</v>
      </c>
      <c r="J81" s="3">
        <v>4</v>
      </c>
      <c r="K81" s="2">
        <v>2.2222222222222223E-2</v>
      </c>
      <c r="L81" s="3">
        <v>4</v>
      </c>
      <c r="M81" s="2">
        <v>4.0000000000000001E-3</v>
      </c>
      <c r="N81" s="44"/>
    </row>
    <row r="82" spans="1:14" x14ac:dyDescent="0.25">
      <c r="A82" s="217"/>
      <c r="B82" s="211" t="s">
        <v>46</v>
      </c>
      <c r="C82" s="94" t="s">
        <v>40</v>
      </c>
      <c r="D82" s="3">
        <v>58</v>
      </c>
      <c r="E82" s="2">
        <v>0.31016042780748665</v>
      </c>
      <c r="F82" s="3">
        <v>100</v>
      </c>
      <c r="G82" s="2">
        <v>0.42016806722689076</v>
      </c>
      <c r="H82" s="3">
        <v>194</v>
      </c>
      <c r="I82" s="2">
        <v>0.49113924050632912</v>
      </c>
      <c r="J82" s="3">
        <v>101</v>
      </c>
      <c r="K82" s="2">
        <v>0.56111111111111112</v>
      </c>
      <c r="L82" s="3">
        <v>453</v>
      </c>
      <c r="M82" s="2">
        <v>0.45300000000000001</v>
      </c>
      <c r="N82" s="44"/>
    </row>
    <row r="83" spans="1:14" ht="15" customHeight="1" x14ac:dyDescent="0.25">
      <c r="A83" s="217"/>
      <c r="B83" s="212"/>
      <c r="C83" s="94" t="s">
        <v>41</v>
      </c>
      <c r="D83" s="3">
        <v>120</v>
      </c>
      <c r="E83" s="2">
        <v>0.64171122994652408</v>
      </c>
      <c r="F83" s="3">
        <v>126</v>
      </c>
      <c r="G83" s="2">
        <v>0.52941176470588236</v>
      </c>
      <c r="H83" s="3">
        <v>183</v>
      </c>
      <c r="I83" s="2">
        <v>0.46329113924050636</v>
      </c>
      <c r="J83" s="3">
        <v>48</v>
      </c>
      <c r="K83" s="2">
        <v>0.26666666666666666</v>
      </c>
      <c r="L83" s="3">
        <v>477</v>
      </c>
      <c r="M83" s="2">
        <v>0.47699999999999998</v>
      </c>
      <c r="N83" s="44"/>
    </row>
    <row r="84" spans="1:14" ht="15" customHeight="1" x14ac:dyDescent="0.25">
      <c r="A84" s="217"/>
      <c r="B84" s="213"/>
      <c r="C84" s="94" t="s">
        <v>35</v>
      </c>
      <c r="D84" s="3">
        <v>9</v>
      </c>
      <c r="E84" s="2">
        <v>4.8128342245989303E-2</v>
      </c>
      <c r="F84" s="3">
        <v>12</v>
      </c>
      <c r="G84" s="2">
        <v>5.0420168067226892E-2</v>
      </c>
      <c r="H84" s="3">
        <v>18</v>
      </c>
      <c r="I84" s="2">
        <v>4.5569620253164557E-2</v>
      </c>
      <c r="J84" s="3">
        <v>31</v>
      </c>
      <c r="K84" s="2">
        <v>0.17222222222222222</v>
      </c>
      <c r="L84" s="3">
        <v>70</v>
      </c>
      <c r="M84" s="2">
        <v>7.0000000000000007E-2</v>
      </c>
      <c r="N84" s="44"/>
    </row>
    <row r="85" spans="1:14" x14ac:dyDescent="0.25">
      <c r="A85" s="217"/>
      <c r="B85" s="211" t="s">
        <v>47</v>
      </c>
      <c r="C85" s="94" t="s">
        <v>40</v>
      </c>
      <c r="D85" s="3">
        <v>120</v>
      </c>
      <c r="E85" s="2">
        <v>0.64171122994652408</v>
      </c>
      <c r="F85" s="3">
        <v>150</v>
      </c>
      <c r="G85" s="2">
        <v>0.63025210084033612</v>
      </c>
      <c r="H85" s="3">
        <v>256</v>
      </c>
      <c r="I85" s="2">
        <v>0.64810126582278482</v>
      </c>
      <c r="J85" s="3">
        <v>117</v>
      </c>
      <c r="K85" s="2">
        <v>0.65</v>
      </c>
      <c r="L85" s="3">
        <v>643</v>
      </c>
      <c r="M85" s="2">
        <v>0.64300000000000002</v>
      </c>
      <c r="N85" s="44"/>
    </row>
    <row r="86" spans="1:14" ht="15" customHeight="1" x14ac:dyDescent="0.25">
      <c r="A86" s="217"/>
      <c r="B86" s="212"/>
      <c r="C86" s="94" t="s">
        <v>41</v>
      </c>
      <c r="D86" s="3">
        <v>55</v>
      </c>
      <c r="E86" s="2">
        <v>0.29411764705882354</v>
      </c>
      <c r="F86" s="3">
        <v>78</v>
      </c>
      <c r="G86" s="2">
        <v>0.32773109243697479</v>
      </c>
      <c r="H86" s="3">
        <v>125</v>
      </c>
      <c r="I86" s="2">
        <v>0.31645569620253167</v>
      </c>
      <c r="J86" s="3">
        <v>46</v>
      </c>
      <c r="K86" s="2">
        <v>0.25555555555555554</v>
      </c>
      <c r="L86" s="3">
        <v>304</v>
      </c>
      <c r="M86" s="2">
        <v>0.30399999999999999</v>
      </c>
      <c r="N86" s="44"/>
    </row>
    <row r="87" spans="1:14" ht="15" customHeight="1" x14ac:dyDescent="0.25">
      <c r="A87" s="217"/>
      <c r="B87" s="213"/>
      <c r="C87" s="94" t="s">
        <v>35</v>
      </c>
      <c r="D87" s="3">
        <v>12</v>
      </c>
      <c r="E87" s="2">
        <v>6.4171122994652413E-2</v>
      </c>
      <c r="F87" s="3">
        <v>10</v>
      </c>
      <c r="G87" s="2">
        <v>4.2016806722689079E-2</v>
      </c>
      <c r="H87" s="3">
        <v>14</v>
      </c>
      <c r="I87" s="2">
        <v>3.5443037974683546E-2</v>
      </c>
      <c r="J87" s="3">
        <v>17</v>
      </c>
      <c r="K87" s="2">
        <v>9.4444444444444442E-2</v>
      </c>
      <c r="L87" s="3">
        <v>53</v>
      </c>
      <c r="M87" s="2">
        <v>5.2999999999999999E-2</v>
      </c>
      <c r="N87" s="44"/>
    </row>
    <row r="88" spans="1:14" x14ac:dyDescent="0.25">
      <c r="A88" s="217"/>
      <c r="B88" s="211" t="s">
        <v>48</v>
      </c>
      <c r="C88" s="94" t="s">
        <v>40</v>
      </c>
      <c r="D88" s="3">
        <v>181</v>
      </c>
      <c r="E88" s="2">
        <v>0.96791443850267378</v>
      </c>
      <c r="F88" s="3">
        <v>228</v>
      </c>
      <c r="G88" s="2">
        <v>0.95798319327731096</v>
      </c>
      <c r="H88" s="3">
        <v>379</v>
      </c>
      <c r="I88" s="2">
        <v>0.95949367088607596</v>
      </c>
      <c r="J88" s="3">
        <v>172</v>
      </c>
      <c r="K88" s="2">
        <v>0.9555555555555556</v>
      </c>
      <c r="L88" s="3">
        <v>960</v>
      </c>
      <c r="M88" s="2">
        <v>0.96</v>
      </c>
      <c r="N88" s="44"/>
    </row>
    <row r="89" spans="1:14" ht="15" customHeight="1" x14ac:dyDescent="0.25">
      <c r="A89" s="217"/>
      <c r="B89" s="212"/>
      <c r="C89" s="94" t="s">
        <v>41</v>
      </c>
      <c r="D89" s="3">
        <v>4</v>
      </c>
      <c r="E89" s="2">
        <v>2.1390374331550801E-2</v>
      </c>
      <c r="F89" s="3">
        <v>7</v>
      </c>
      <c r="G89" s="2">
        <v>2.9411764705882353E-2</v>
      </c>
      <c r="H89" s="3">
        <v>12</v>
      </c>
      <c r="I89" s="2">
        <v>3.0379746835443037E-2</v>
      </c>
      <c r="J89" s="3">
        <v>7</v>
      </c>
      <c r="K89" s="2">
        <v>3.888888888888889E-2</v>
      </c>
      <c r="L89" s="3">
        <v>30</v>
      </c>
      <c r="M89" s="2">
        <v>0.03</v>
      </c>
      <c r="N89" s="44"/>
    </row>
    <row r="90" spans="1:14" x14ac:dyDescent="0.25">
      <c r="A90" s="217"/>
      <c r="B90" s="213"/>
      <c r="C90" s="94" t="s">
        <v>35</v>
      </c>
      <c r="D90" s="3">
        <v>2</v>
      </c>
      <c r="E90" s="2">
        <v>1.06951871657754E-2</v>
      </c>
      <c r="F90" s="3">
        <v>3</v>
      </c>
      <c r="G90" s="2">
        <v>1.2605042016806723E-2</v>
      </c>
      <c r="H90" s="3">
        <v>4</v>
      </c>
      <c r="I90" s="2">
        <v>1.0126582278481013E-2</v>
      </c>
      <c r="J90" s="3">
        <v>1</v>
      </c>
      <c r="K90" s="2">
        <v>5.5555555555555558E-3</v>
      </c>
      <c r="L90" s="3">
        <v>10</v>
      </c>
      <c r="M90" s="2">
        <v>0.01</v>
      </c>
      <c r="N90" s="44"/>
    </row>
    <row r="91" spans="1:14" x14ac:dyDescent="0.25">
      <c r="A91" s="217"/>
      <c r="B91" s="211" t="s">
        <v>49</v>
      </c>
      <c r="C91" s="94" t="s">
        <v>40</v>
      </c>
      <c r="D91" s="3">
        <v>142</v>
      </c>
      <c r="E91" s="2">
        <v>0.75935828877005351</v>
      </c>
      <c r="F91" s="3">
        <v>213</v>
      </c>
      <c r="G91" s="2">
        <v>0.89495798319327735</v>
      </c>
      <c r="H91" s="3">
        <v>352</v>
      </c>
      <c r="I91" s="2">
        <v>0.89113924050632909</v>
      </c>
      <c r="J91" s="3">
        <v>139</v>
      </c>
      <c r="K91" s="2">
        <v>0.77222222222222225</v>
      </c>
      <c r="L91" s="3">
        <v>846</v>
      </c>
      <c r="M91" s="2">
        <v>0.84599999999999997</v>
      </c>
      <c r="N91" s="44"/>
    </row>
    <row r="92" spans="1:14" ht="15" customHeight="1" x14ac:dyDescent="0.25">
      <c r="A92" s="217"/>
      <c r="B92" s="212"/>
      <c r="C92" s="94" t="s">
        <v>41</v>
      </c>
      <c r="D92" s="3">
        <v>34</v>
      </c>
      <c r="E92" s="2">
        <v>0.18181818181818182</v>
      </c>
      <c r="F92" s="3">
        <v>22</v>
      </c>
      <c r="G92" s="2">
        <v>9.2436974789915971E-2</v>
      </c>
      <c r="H92" s="3">
        <v>35</v>
      </c>
      <c r="I92" s="2">
        <v>8.8607594936708861E-2</v>
      </c>
      <c r="J92" s="3">
        <v>35</v>
      </c>
      <c r="K92" s="2">
        <v>0.19444444444444445</v>
      </c>
      <c r="L92" s="3">
        <v>126</v>
      </c>
      <c r="M92" s="2">
        <v>0.126</v>
      </c>
      <c r="N92" s="44"/>
    </row>
    <row r="93" spans="1:14" x14ac:dyDescent="0.25">
      <c r="A93" s="217"/>
      <c r="B93" s="213"/>
      <c r="C93" s="13" t="s">
        <v>35</v>
      </c>
      <c r="D93" s="3">
        <v>11</v>
      </c>
      <c r="E93" s="2">
        <v>5.8823529411764705E-2</v>
      </c>
      <c r="F93" s="3">
        <v>3</v>
      </c>
      <c r="G93" s="2">
        <v>1.2605042016806723E-2</v>
      </c>
      <c r="H93" s="3">
        <v>8</v>
      </c>
      <c r="I93" s="2">
        <v>2.0253164556962026E-2</v>
      </c>
      <c r="J93" s="3">
        <v>6</v>
      </c>
      <c r="K93" s="2">
        <v>3.3333333333333333E-2</v>
      </c>
      <c r="L93" s="3">
        <v>28</v>
      </c>
      <c r="M93" s="2">
        <v>2.8000000000000001E-2</v>
      </c>
      <c r="N93" s="44"/>
    </row>
    <row r="94" spans="1:14" x14ac:dyDescent="0.25">
      <c r="A94" s="217"/>
      <c r="B94" s="211" t="s">
        <v>50</v>
      </c>
      <c r="C94" s="94" t="s">
        <v>40</v>
      </c>
      <c r="D94" s="3">
        <v>169</v>
      </c>
      <c r="E94" s="2">
        <v>0.90374331550802134</v>
      </c>
      <c r="F94" s="3">
        <v>215</v>
      </c>
      <c r="G94" s="2">
        <v>0.90336134453781514</v>
      </c>
      <c r="H94" s="3">
        <v>349</v>
      </c>
      <c r="I94" s="2">
        <v>0.8835443037974684</v>
      </c>
      <c r="J94" s="3">
        <v>147</v>
      </c>
      <c r="K94" s="2">
        <v>0.81666666666666665</v>
      </c>
      <c r="L94" s="3">
        <v>880</v>
      </c>
      <c r="M94" s="2">
        <v>0.88</v>
      </c>
      <c r="N94" s="44"/>
    </row>
    <row r="95" spans="1:14" ht="15" customHeight="1" x14ac:dyDescent="0.25">
      <c r="A95" s="217"/>
      <c r="B95" s="212"/>
      <c r="C95" s="94" t="s">
        <v>41</v>
      </c>
      <c r="D95" s="3">
        <v>14</v>
      </c>
      <c r="E95" s="2">
        <v>7.4866310160427801E-2</v>
      </c>
      <c r="F95" s="3">
        <v>20</v>
      </c>
      <c r="G95" s="2">
        <v>8.4033613445378158E-2</v>
      </c>
      <c r="H95" s="3">
        <v>42</v>
      </c>
      <c r="I95" s="2">
        <v>0.10632911392405063</v>
      </c>
      <c r="J95" s="3">
        <v>21</v>
      </c>
      <c r="K95" s="2">
        <v>0.11666666666666667</v>
      </c>
      <c r="L95" s="3">
        <v>97</v>
      </c>
      <c r="M95" s="2">
        <v>9.7000000000000003E-2</v>
      </c>
      <c r="N95" s="44"/>
    </row>
    <row r="96" spans="1:14" x14ac:dyDescent="0.25">
      <c r="A96" s="217"/>
      <c r="B96" s="213"/>
      <c r="C96" s="94" t="s">
        <v>35</v>
      </c>
      <c r="D96" s="3">
        <v>4</v>
      </c>
      <c r="E96" s="2">
        <v>2.1390374331550801E-2</v>
      </c>
      <c r="F96" s="3">
        <v>3</v>
      </c>
      <c r="G96" s="2">
        <v>1.2605042016806723E-2</v>
      </c>
      <c r="H96" s="3">
        <v>4</v>
      </c>
      <c r="I96" s="2">
        <v>1.0126582278481013E-2</v>
      </c>
      <c r="J96" s="3">
        <v>12</v>
      </c>
      <c r="K96" s="2">
        <v>6.6666666666666666E-2</v>
      </c>
      <c r="L96" s="3">
        <v>23</v>
      </c>
      <c r="M96" s="2">
        <v>2.3E-2</v>
      </c>
      <c r="N96" s="44"/>
    </row>
    <row r="97" spans="1:14" x14ac:dyDescent="0.25">
      <c r="A97" s="217"/>
      <c r="B97" s="211" t="s">
        <v>51</v>
      </c>
      <c r="C97" s="94" t="s">
        <v>40</v>
      </c>
      <c r="D97" s="3">
        <v>68</v>
      </c>
      <c r="E97" s="2">
        <v>0.36363636363636365</v>
      </c>
      <c r="F97" s="3">
        <v>83</v>
      </c>
      <c r="G97" s="2">
        <v>0.34873949579831931</v>
      </c>
      <c r="H97" s="3">
        <v>132</v>
      </c>
      <c r="I97" s="2">
        <v>0.33417721518987342</v>
      </c>
      <c r="J97" s="3">
        <v>55</v>
      </c>
      <c r="K97" s="2">
        <v>0.30555555555555558</v>
      </c>
      <c r="L97" s="3">
        <v>338</v>
      </c>
      <c r="M97" s="2">
        <v>0.33800000000000002</v>
      </c>
      <c r="N97" s="44"/>
    </row>
    <row r="98" spans="1:14" ht="15" customHeight="1" x14ac:dyDescent="0.25">
      <c r="A98" s="217"/>
      <c r="B98" s="212"/>
      <c r="C98" s="94" t="s">
        <v>41</v>
      </c>
      <c r="D98" s="3">
        <v>89</v>
      </c>
      <c r="E98" s="2">
        <v>0.47593582887700536</v>
      </c>
      <c r="F98" s="3">
        <v>142</v>
      </c>
      <c r="G98" s="2">
        <v>0.59663865546218486</v>
      </c>
      <c r="H98" s="3">
        <v>263</v>
      </c>
      <c r="I98" s="2">
        <v>0.66582278481012658</v>
      </c>
      <c r="J98" s="3">
        <v>118</v>
      </c>
      <c r="K98" s="2">
        <v>0.65555555555555556</v>
      </c>
      <c r="L98" s="3">
        <v>612</v>
      </c>
      <c r="M98" s="2">
        <v>0.61199999999999999</v>
      </c>
      <c r="N98" s="44"/>
    </row>
    <row r="99" spans="1:14" ht="15" customHeight="1" x14ac:dyDescent="0.25">
      <c r="A99" s="217"/>
      <c r="B99" s="213"/>
      <c r="C99" s="94" t="s">
        <v>35</v>
      </c>
      <c r="D99" s="3">
        <v>30</v>
      </c>
      <c r="E99" s="2">
        <v>0.16042780748663102</v>
      </c>
      <c r="F99" s="3">
        <v>13</v>
      </c>
      <c r="G99" s="2">
        <v>5.4621848739495799E-2</v>
      </c>
      <c r="H99" s="3"/>
      <c r="I99" s="2">
        <v>0</v>
      </c>
      <c r="J99" s="3">
        <v>7</v>
      </c>
      <c r="K99" s="2">
        <v>3.888888888888889E-2</v>
      </c>
      <c r="L99" s="3">
        <v>50</v>
      </c>
      <c r="M99" s="2">
        <v>0.05</v>
      </c>
      <c r="N99" s="44"/>
    </row>
    <row r="100" spans="1:14" x14ac:dyDescent="0.25">
      <c r="A100" s="217"/>
      <c r="B100" s="211" t="s">
        <v>52</v>
      </c>
      <c r="C100" s="94" t="s">
        <v>40</v>
      </c>
      <c r="D100" s="3">
        <v>169</v>
      </c>
      <c r="E100" s="2">
        <v>0.90374331550802134</v>
      </c>
      <c r="F100" s="3">
        <v>217</v>
      </c>
      <c r="G100" s="2">
        <v>0.91176470588235292</v>
      </c>
      <c r="H100" s="3">
        <v>365</v>
      </c>
      <c r="I100" s="2">
        <v>0.92405063291139244</v>
      </c>
      <c r="J100" s="3">
        <v>162</v>
      </c>
      <c r="K100" s="2">
        <v>0.9</v>
      </c>
      <c r="L100" s="3">
        <v>913</v>
      </c>
      <c r="M100" s="2">
        <v>0.91300000000000003</v>
      </c>
      <c r="N100" s="44"/>
    </row>
    <row r="101" spans="1:14" ht="15" customHeight="1" x14ac:dyDescent="0.25">
      <c r="A101" s="217"/>
      <c r="B101" s="212"/>
      <c r="C101" s="94" t="s">
        <v>41</v>
      </c>
      <c r="D101" s="3">
        <v>12</v>
      </c>
      <c r="E101" s="2">
        <v>6.4171122994652413E-2</v>
      </c>
      <c r="F101" s="3">
        <v>12</v>
      </c>
      <c r="G101" s="2">
        <v>5.0420168067226892E-2</v>
      </c>
      <c r="H101" s="3">
        <v>26</v>
      </c>
      <c r="I101" s="2">
        <v>6.5822784810126586E-2</v>
      </c>
      <c r="J101" s="3">
        <v>15</v>
      </c>
      <c r="K101" s="2">
        <v>8.3333333333333329E-2</v>
      </c>
      <c r="L101" s="3">
        <v>65</v>
      </c>
      <c r="M101" s="2">
        <v>6.5000000000000002E-2</v>
      </c>
      <c r="N101" s="44"/>
    </row>
    <row r="102" spans="1:14" x14ac:dyDescent="0.25">
      <c r="A102" s="217"/>
      <c r="B102" s="213"/>
      <c r="C102" s="94" t="s">
        <v>35</v>
      </c>
      <c r="D102" s="3">
        <v>6</v>
      </c>
      <c r="E102" s="2">
        <v>3.2085561497326207E-2</v>
      </c>
      <c r="F102" s="3">
        <v>9</v>
      </c>
      <c r="G102" s="2">
        <v>3.7815126050420166E-2</v>
      </c>
      <c r="H102" s="3">
        <v>4</v>
      </c>
      <c r="I102" s="2">
        <v>1.0126582278481013E-2</v>
      </c>
      <c r="J102" s="3">
        <v>3</v>
      </c>
      <c r="K102" s="2">
        <v>1.6666666666666666E-2</v>
      </c>
      <c r="L102" s="3">
        <v>22</v>
      </c>
      <c r="M102" s="2">
        <v>2.1999999999999999E-2</v>
      </c>
      <c r="N102" s="44"/>
    </row>
    <row r="103" spans="1:14" x14ac:dyDescent="0.25">
      <c r="A103" s="217"/>
      <c r="B103" s="211" t="s">
        <v>53</v>
      </c>
      <c r="C103" s="94" t="s">
        <v>40</v>
      </c>
      <c r="D103" s="3">
        <v>71</v>
      </c>
      <c r="E103" s="2">
        <v>0.37967914438502676</v>
      </c>
      <c r="F103" s="3">
        <v>109</v>
      </c>
      <c r="G103" s="2">
        <v>0.45798319327731091</v>
      </c>
      <c r="H103" s="3">
        <v>145</v>
      </c>
      <c r="I103" s="2">
        <v>0.36708860759493672</v>
      </c>
      <c r="J103" s="3">
        <v>70</v>
      </c>
      <c r="K103" s="2">
        <v>0.3888888888888889</v>
      </c>
      <c r="L103" s="3">
        <v>395</v>
      </c>
      <c r="M103" s="2">
        <v>0.39500000000000002</v>
      </c>
      <c r="N103" s="44"/>
    </row>
    <row r="104" spans="1:14" ht="15" customHeight="1" x14ac:dyDescent="0.25">
      <c r="A104" s="217"/>
      <c r="B104" s="212"/>
      <c r="C104" s="94" t="s">
        <v>41</v>
      </c>
      <c r="D104" s="3">
        <v>100</v>
      </c>
      <c r="E104" s="2">
        <v>0.53475935828877008</v>
      </c>
      <c r="F104" s="3">
        <v>117</v>
      </c>
      <c r="G104" s="2">
        <v>0.49159663865546216</v>
      </c>
      <c r="H104" s="3">
        <v>194</v>
      </c>
      <c r="I104" s="2">
        <v>0.49113924050632912</v>
      </c>
      <c r="J104" s="3">
        <v>76</v>
      </c>
      <c r="K104" s="2">
        <v>0.42222222222222222</v>
      </c>
      <c r="L104" s="3">
        <v>487</v>
      </c>
      <c r="M104" s="2">
        <v>0.48699999999999999</v>
      </c>
      <c r="N104" s="44"/>
    </row>
    <row r="105" spans="1:14" x14ac:dyDescent="0.25">
      <c r="A105" s="217"/>
      <c r="B105" s="213"/>
      <c r="C105" s="94" t="s">
        <v>35</v>
      </c>
      <c r="D105" s="3">
        <v>16</v>
      </c>
      <c r="E105" s="2">
        <v>8.5561497326203204E-2</v>
      </c>
      <c r="F105" s="3">
        <v>12</v>
      </c>
      <c r="G105" s="2">
        <v>5.0420168067226892E-2</v>
      </c>
      <c r="H105" s="3">
        <v>56</v>
      </c>
      <c r="I105" s="2">
        <v>0.14177215189873418</v>
      </c>
      <c r="J105" s="3">
        <v>34</v>
      </c>
      <c r="K105" s="2">
        <v>0.18888888888888888</v>
      </c>
      <c r="L105" s="3">
        <v>118</v>
      </c>
      <c r="M105" s="2">
        <v>0.11799999999999999</v>
      </c>
      <c r="N105" s="44"/>
    </row>
    <row r="106" spans="1:14" x14ac:dyDescent="0.25">
      <c r="A106" s="217"/>
      <c r="B106" s="211" t="s">
        <v>54</v>
      </c>
      <c r="C106" s="94" t="s">
        <v>40</v>
      </c>
      <c r="D106" s="3">
        <v>62</v>
      </c>
      <c r="E106" s="2">
        <v>0.33155080213903743</v>
      </c>
      <c r="F106" s="3">
        <v>65</v>
      </c>
      <c r="G106" s="2">
        <v>0.27310924369747897</v>
      </c>
      <c r="H106" s="3">
        <v>109</v>
      </c>
      <c r="I106" s="2">
        <v>0.27594936708860762</v>
      </c>
      <c r="J106" s="3">
        <v>46</v>
      </c>
      <c r="K106" s="2">
        <v>0.25555555555555554</v>
      </c>
      <c r="L106" s="3">
        <v>282</v>
      </c>
      <c r="M106" s="2">
        <v>0.28199999999999997</v>
      </c>
      <c r="N106" s="44"/>
    </row>
    <row r="107" spans="1:14" x14ac:dyDescent="0.25">
      <c r="A107" s="217"/>
      <c r="B107" s="212"/>
      <c r="C107" s="94" t="s">
        <v>41</v>
      </c>
      <c r="D107" s="3">
        <v>119</v>
      </c>
      <c r="E107" s="2">
        <v>0.63636363636363635</v>
      </c>
      <c r="F107" s="3">
        <v>163</v>
      </c>
      <c r="G107" s="2">
        <v>0.68487394957983194</v>
      </c>
      <c r="H107" s="3">
        <v>273</v>
      </c>
      <c r="I107" s="2">
        <v>0.69113924050632913</v>
      </c>
      <c r="J107" s="3">
        <v>122</v>
      </c>
      <c r="K107" s="2">
        <v>0.67777777777777781</v>
      </c>
      <c r="L107" s="3">
        <v>677</v>
      </c>
      <c r="M107" s="2">
        <v>0.67700000000000005</v>
      </c>
      <c r="N107" s="44"/>
    </row>
    <row r="108" spans="1:14" x14ac:dyDescent="0.25">
      <c r="A108" s="217"/>
      <c r="B108" s="213"/>
      <c r="C108" s="94" t="s">
        <v>35</v>
      </c>
      <c r="D108" s="3">
        <v>6</v>
      </c>
      <c r="E108" s="2">
        <v>3.2085561497326207E-2</v>
      </c>
      <c r="F108" s="3">
        <v>10</v>
      </c>
      <c r="G108" s="2">
        <v>4.2016806722689079E-2</v>
      </c>
      <c r="H108" s="3">
        <v>13</v>
      </c>
      <c r="I108" s="2">
        <v>3.2911392405063293E-2</v>
      </c>
      <c r="J108" s="3">
        <v>12</v>
      </c>
      <c r="K108" s="2">
        <v>6.6666666666666666E-2</v>
      </c>
      <c r="L108" s="3">
        <v>41</v>
      </c>
      <c r="M108" s="2">
        <v>4.1000000000000002E-2</v>
      </c>
      <c r="N108" s="44"/>
    </row>
    <row r="109" spans="1:14" x14ac:dyDescent="0.25">
      <c r="A109" s="217"/>
      <c r="B109" s="211" t="s">
        <v>55</v>
      </c>
      <c r="C109" s="94" t="s">
        <v>40</v>
      </c>
      <c r="D109" s="3">
        <v>138</v>
      </c>
      <c r="E109" s="2">
        <v>0.73796791443850263</v>
      </c>
      <c r="F109" s="3">
        <v>197</v>
      </c>
      <c r="G109" s="2">
        <v>0.82773109243697474</v>
      </c>
      <c r="H109" s="3">
        <v>314</v>
      </c>
      <c r="I109" s="2">
        <v>0.79493670886075951</v>
      </c>
      <c r="J109" s="3">
        <v>132</v>
      </c>
      <c r="K109" s="2">
        <v>0.73333333333333328</v>
      </c>
      <c r="L109" s="3">
        <v>781</v>
      </c>
      <c r="M109" s="2">
        <v>0.78100000000000003</v>
      </c>
      <c r="N109" s="44"/>
    </row>
    <row r="110" spans="1:14" ht="15" customHeight="1" x14ac:dyDescent="0.25">
      <c r="A110" s="217"/>
      <c r="B110" s="212"/>
      <c r="C110" s="94" t="s">
        <v>41</v>
      </c>
      <c r="D110" s="3">
        <v>45</v>
      </c>
      <c r="E110" s="2">
        <v>0.24064171122994651</v>
      </c>
      <c r="F110" s="3">
        <v>38</v>
      </c>
      <c r="G110" s="2">
        <v>0.15966386554621848</v>
      </c>
      <c r="H110" s="3">
        <v>74</v>
      </c>
      <c r="I110" s="2">
        <v>0.18734177215189873</v>
      </c>
      <c r="J110" s="3">
        <v>44</v>
      </c>
      <c r="K110" s="2">
        <v>0.24444444444444444</v>
      </c>
      <c r="L110" s="3">
        <v>201</v>
      </c>
      <c r="M110" s="2">
        <v>0.20100000000000001</v>
      </c>
      <c r="N110" s="44"/>
    </row>
    <row r="111" spans="1:14" x14ac:dyDescent="0.25">
      <c r="A111" s="217"/>
      <c r="B111" s="213"/>
      <c r="C111" s="94" t="s">
        <v>35</v>
      </c>
      <c r="D111" s="3">
        <v>4</v>
      </c>
      <c r="E111" s="2">
        <v>2.1390374331550801E-2</v>
      </c>
      <c r="F111" s="3">
        <v>3</v>
      </c>
      <c r="G111" s="2">
        <v>1.2605042016806723E-2</v>
      </c>
      <c r="H111" s="3">
        <v>7</v>
      </c>
      <c r="I111" s="2">
        <v>1.7721518987341773E-2</v>
      </c>
      <c r="J111" s="3">
        <v>4</v>
      </c>
      <c r="K111" s="2">
        <v>2.2222222222222223E-2</v>
      </c>
      <c r="L111" s="3">
        <v>18</v>
      </c>
      <c r="M111" s="2">
        <v>1.7999999999999999E-2</v>
      </c>
      <c r="N111" s="44"/>
    </row>
    <row r="112" spans="1:14" x14ac:dyDescent="0.25">
      <c r="A112" s="217"/>
      <c r="B112" s="214" t="s">
        <v>64</v>
      </c>
      <c r="C112" s="94" t="s">
        <v>40</v>
      </c>
      <c r="D112" s="3">
        <v>169</v>
      </c>
      <c r="E112" s="2">
        <v>0.90374331550802134</v>
      </c>
      <c r="F112" s="3">
        <v>229</v>
      </c>
      <c r="G112" s="2">
        <v>0.96218487394957986</v>
      </c>
      <c r="H112" s="3">
        <v>382</v>
      </c>
      <c r="I112" s="2">
        <v>0.96708860759493676</v>
      </c>
      <c r="J112" s="3">
        <v>166</v>
      </c>
      <c r="K112" s="2">
        <v>0.92222222222222228</v>
      </c>
      <c r="L112" s="3">
        <v>946</v>
      </c>
      <c r="M112" s="2">
        <v>0.94599999999999995</v>
      </c>
      <c r="N112" s="44"/>
    </row>
    <row r="113" spans="1:14" ht="15" customHeight="1" x14ac:dyDescent="0.25">
      <c r="A113" s="217"/>
      <c r="B113" s="215"/>
      <c r="C113" s="94" t="s">
        <v>41</v>
      </c>
      <c r="D113" s="3">
        <v>7</v>
      </c>
      <c r="E113" s="2">
        <v>3.7433155080213901E-2</v>
      </c>
      <c r="F113" s="3">
        <v>5</v>
      </c>
      <c r="G113" s="2">
        <v>2.100840336134454E-2</v>
      </c>
      <c r="H113" s="3">
        <v>5</v>
      </c>
      <c r="I113" s="2">
        <v>1.2658227848101266E-2</v>
      </c>
      <c r="J113" s="3">
        <v>10</v>
      </c>
      <c r="K113" s="2">
        <v>5.5555555555555552E-2</v>
      </c>
      <c r="L113" s="3">
        <v>27</v>
      </c>
      <c r="M113" s="2">
        <v>2.7E-2</v>
      </c>
      <c r="N113" s="44"/>
    </row>
    <row r="114" spans="1:14" x14ac:dyDescent="0.25">
      <c r="A114" s="217"/>
      <c r="B114" s="216"/>
      <c r="C114" s="94" t="s">
        <v>35</v>
      </c>
      <c r="D114" s="3">
        <v>11</v>
      </c>
      <c r="E114" s="2">
        <v>5.8823529411764705E-2</v>
      </c>
      <c r="F114" s="3">
        <v>4</v>
      </c>
      <c r="G114" s="2">
        <v>1.680672268907563E-2</v>
      </c>
      <c r="H114" s="3">
        <v>8</v>
      </c>
      <c r="I114" s="2">
        <v>2.0253164556962026E-2</v>
      </c>
      <c r="J114" s="3">
        <v>4</v>
      </c>
      <c r="K114" s="2">
        <v>2.2222222222222223E-2</v>
      </c>
      <c r="L114" s="3">
        <v>27</v>
      </c>
      <c r="M114" s="2">
        <v>2.7E-2</v>
      </c>
      <c r="N114" s="44"/>
    </row>
    <row r="115" spans="1:14" x14ac:dyDescent="0.25">
      <c r="A115" s="217"/>
      <c r="B115" s="211" t="s">
        <v>56</v>
      </c>
      <c r="C115" s="94" t="s">
        <v>40</v>
      </c>
      <c r="D115" s="3">
        <v>152</v>
      </c>
      <c r="E115" s="2">
        <v>0.81283422459893051</v>
      </c>
      <c r="F115" s="3">
        <v>191</v>
      </c>
      <c r="G115" s="2">
        <v>0.80252100840336138</v>
      </c>
      <c r="H115" s="3">
        <v>312</v>
      </c>
      <c r="I115" s="2">
        <v>0.78987341772151898</v>
      </c>
      <c r="J115" s="3">
        <v>137</v>
      </c>
      <c r="K115" s="2">
        <v>0.76111111111111107</v>
      </c>
      <c r="L115" s="3">
        <v>792</v>
      </c>
      <c r="M115" s="2">
        <v>0.79200000000000004</v>
      </c>
      <c r="N115" s="44"/>
    </row>
    <row r="116" spans="1:14" ht="15" customHeight="1" x14ac:dyDescent="0.25">
      <c r="A116" s="217"/>
      <c r="B116" s="212"/>
      <c r="C116" s="94" t="s">
        <v>41</v>
      </c>
      <c r="D116" s="3">
        <v>28</v>
      </c>
      <c r="E116" s="2">
        <v>0.1497326203208556</v>
      </c>
      <c r="F116" s="3">
        <v>39</v>
      </c>
      <c r="G116" s="2">
        <v>0.1638655462184874</v>
      </c>
      <c r="H116" s="3">
        <v>70</v>
      </c>
      <c r="I116" s="2">
        <v>0.17721518987341772</v>
      </c>
      <c r="J116" s="3">
        <v>37</v>
      </c>
      <c r="K116" s="2">
        <v>0.20555555555555555</v>
      </c>
      <c r="L116" s="3">
        <v>174</v>
      </c>
      <c r="M116" s="2">
        <v>0.17399999999999999</v>
      </c>
      <c r="N116" s="44"/>
    </row>
    <row r="117" spans="1:14" x14ac:dyDescent="0.25">
      <c r="A117" s="217"/>
      <c r="B117" s="213"/>
      <c r="C117" s="94" t="s">
        <v>35</v>
      </c>
      <c r="D117" s="3">
        <v>7</v>
      </c>
      <c r="E117" s="2">
        <v>3.7433155080213901E-2</v>
      </c>
      <c r="F117" s="3">
        <v>8</v>
      </c>
      <c r="G117" s="2">
        <v>3.3613445378151259E-2</v>
      </c>
      <c r="H117" s="3">
        <v>13</v>
      </c>
      <c r="I117" s="2">
        <v>3.2911392405063293E-2</v>
      </c>
      <c r="J117" s="3">
        <v>6</v>
      </c>
      <c r="K117" s="2">
        <v>3.3333333333333333E-2</v>
      </c>
      <c r="L117" s="3">
        <v>34</v>
      </c>
      <c r="M117" s="2">
        <v>3.4000000000000002E-2</v>
      </c>
      <c r="N117" s="44"/>
    </row>
    <row r="118" spans="1:14" x14ac:dyDescent="0.25">
      <c r="A118" s="217"/>
      <c r="B118" s="211" t="s">
        <v>57</v>
      </c>
      <c r="C118" s="94" t="s">
        <v>40</v>
      </c>
      <c r="D118" s="3">
        <v>168</v>
      </c>
      <c r="E118" s="2">
        <v>0.89839572192513373</v>
      </c>
      <c r="F118" s="3">
        <v>216</v>
      </c>
      <c r="G118" s="2">
        <v>0.90756302521008403</v>
      </c>
      <c r="H118" s="3">
        <v>329</v>
      </c>
      <c r="I118" s="2">
        <v>0.83291139240506329</v>
      </c>
      <c r="J118" s="3">
        <v>147</v>
      </c>
      <c r="K118" s="2">
        <v>0.81666666666666665</v>
      </c>
      <c r="L118" s="3">
        <v>860</v>
      </c>
      <c r="M118" s="2">
        <v>0.86</v>
      </c>
      <c r="N118" s="44"/>
    </row>
    <row r="119" spans="1:14" ht="15" customHeight="1" x14ac:dyDescent="0.25">
      <c r="A119" s="217"/>
      <c r="B119" s="212"/>
      <c r="C119" s="94" t="s">
        <v>41</v>
      </c>
      <c r="D119" s="3">
        <v>19</v>
      </c>
      <c r="E119" s="2">
        <v>0.10160427807486631</v>
      </c>
      <c r="F119" s="3">
        <v>22</v>
      </c>
      <c r="G119" s="2">
        <v>9.2436974789915971E-2</v>
      </c>
      <c r="H119" s="3">
        <v>63</v>
      </c>
      <c r="I119" s="2">
        <v>0.15949367088607594</v>
      </c>
      <c r="J119" s="3">
        <v>30</v>
      </c>
      <c r="K119" s="2">
        <v>0.16666666666666666</v>
      </c>
      <c r="L119" s="3">
        <v>134</v>
      </c>
      <c r="M119" s="2">
        <v>0.13400000000000001</v>
      </c>
      <c r="N119" s="44"/>
    </row>
    <row r="120" spans="1:14" x14ac:dyDescent="0.25">
      <c r="A120" s="218"/>
      <c r="B120" s="213"/>
      <c r="C120" s="31" t="s">
        <v>35</v>
      </c>
      <c r="D120" s="3"/>
      <c r="E120" s="2">
        <v>0</v>
      </c>
      <c r="F120" s="3"/>
      <c r="G120" s="2">
        <v>0</v>
      </c>
      <c r="H120" s="3">
        <v>3</v>
      </c>
      <c r="I120" s="2">
        <v>7.5949367088607592E-3</v>
      </c>
      <c r="J120" s="3">
        <v>3</v>
      </c>
      <c r="K120" s="2">
        <v>1.6666666666666666E-2</v>
      </c>
      <c r="L120" s="3">
        <v>6</v>
      </c>
      <c r="M120" s="2">
        <v>6.0000000000000001E-3</v>
      </c>
      <c r="N120" s="44"/>
    </row>
    <row r="121" spans="1:14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</row>
    <row r="122" spans="1:14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</row>
    <row r="123" spans="1:14" x14ac:dyDescent="0.25">
      <c r="A123" s="230"/>
      <c r="B123" s="231"/>
      <c r="C123" s="174" t="s">
        <v>3</v>
      </c>
      <c r="D123" s="175"/>
      <c r="E123" s="175"/>
      <c r="F123" s="176"/>
      <c r="G123" s="179" t="s">
        <v>0</v>
      </c>
      <c r="H123" s="44"/>
      <c r="I123" s="44"/>
      <c r="J123" s="44"/>
      <c r="K123" s="44"/>
      <c r="L123" s="44"/>
      <c r="M123" s="44"/>
      <c r="N123" s="44"/>
    </row>
    <row r="124" spans="1:14" x14ac:dyDescent="0.25">
      <c r="A124" s="232"/>
      <c r="B124" s="233"/>
      <c r="C124" s="85" t="s">
        <v>65</v>
      </c>
      <c r="D124" s="85" t="s">
        <v>16</v>
      </c>
      <c r="E124" s="85" t="s">
        <v>17</v>
      </c>
      <c r="F124" s="85" t="s">
        <v>18</v>
      </c>
      <c r="G124" s="180"/>
      <c r="H124" s="44"/>
      <c r="I124" s="44"/>
      <c r="J124" s="44"/>
      <c r="K124" s="44"/>
      <c r="L124" s="44"/>
      <c r="M124" s="44"/>
      <c r="N124" s="44"/>
    </row>
    <row r="125" spans="1:14" ht="36" x14ac:dyDescent="0.25">
      <c r="A125" s="234" t="s">
        <v>236</v>
      </c>
      <c r="B125" s="90" t="s">
        <v>63</v>
      </c>
      <c r="C125" s="3">
        <v>2.7</v>
      </c>
      <c r="D125" s="3">
        <v>3</v>
      </c>
      <c r="E125" s="3">
        <v>3</v>
      </c>
      <c r="F125" s="3">
        <v>2.7</v>
      </c>
      <c r="G125" s="23">
        <v>2.8499999999999996</v>
      </c>
      <c r="H125" s="44"/>
      <c r="I125" s="44"/>
      <c r="J125" s="44"/>
      <c r="K125" s="44"/>
      <c r="L125" s="44"/>
      <c r="M125" s="44"/>
      <c r="N125" s="44"/>
    </row>
    <row r="126" spans="1:14" x14ac:dyDescent="0.25">
      <c r="A126" s="235"/>
      <c r="B126" s="91" t="s">
        <v>58</v>
      </c>
      <c r="C126" s="3">
        <v>3.6</v>
      </c>
      <c r="D126" s="3">
        <v>4</v>
      </c>
      <c r="E126" s="3">
        <v>4</v>
      </c>
      <c r="F126" s="3">
        <v>3.6</v>
      </c>
      <c r="G126" s="23">
        <v>3.8</v>
      </c>
      <c r="H126" s="44"/>
      <c r="I126" s="44"/>
      <c r="J126" s="44"/>
      <c r="K126" s="44"/>
      <c r="L126" s="44"/>
      <c r="M126" s="44"/>
      <c r="N126" s="44"/>
    </row>
    <row r="127" spans="1:14" ht="36" x14ac:dyDescent="0.25">
      <c r="A127" s="235"/>
      <c r="B127" s="89" t="s">
        <v>42</v>
      </c>
      <c r="C127" s="3">
        <v>3</v>
      </c>
      <c r="D127" s="3">
        <v>3</v>
      </c>
      <c r="E127" s="3">
        <v>4</v>
      </c>
      <c r="F127" s="3">
        <v>3.5</v>
      </c>
      <c r="G127" s="23">
        <v>3.375</v>
      </c>
      <c r="H127" s="44"/>
      <c r="I127" s="44"/>
      <c r="J127" s="44"/>
      <c r="K127" s="44"/>
      <c r="L127" s="44"/>
      <c r="M127" s="44"/>
      <c r="N127" s="44"/>
    </row>
    <row r="128" spans="1:14" ht="39.75" customHeight="1" x14ac:dyDescent="0.25">
      <c r="A128" s="235"/>
      <c r="B128" s="94" t="s">
        <v>43</v>
      </c>
      <c r="C128" s="3">
        <v>3</v>
      </c>
      <c r="D128" s="3">
        <v>3</v>
      </c>
      <c r="E128" s="3">
        <v>3.6</v>
      </c>
      <c r="F128" s="3">
        <v>4</v>
      </c>
      <c r="G128" s="23">
        <v>3.4</v>
      </c>
      <c r="H128" s="44"/>
      <c r="I128" s="44"/>
      <c r="J128" s="44"/>
      <c r="K128" s="44"/>
      <c r="L128" s="44"/>
      <c r="M128" s="44"/>
      <c r="N128" s="44"/>
    </row>
    <row r="129" spans="1:14" x14ac:dyDescent="0.25">
      <c r="A129" s="235"/>
      <c r="B129" s="94" t="s">
        <v>59</v>
      </c>
      <c r="C129" s="3">
        <v>4</v>
      </c>
      <c r="D129" s="3">
        <v>3.6</v>
      </c>
      <c r="E129" s="3">
        <v>3.6</v>
      </c>
      <c r="F129" s="3">
        <v>4</v>
      </c>
      <c r="G129" s="23">
        <v>3.8</v>
      </c>
      <c r="H129" s="44"/>
      <c r="I129" s="44"/>
      <c r="J129" s="44"/>
      <c r="K129" s="44"/>
      <c r="L129" s="44"/>
      <c r="M129" s="44"/>
      <c r="N129" s="44"/>
    </row>
    <row r="130" spans="1:14" ht="24" x14ac:dyDescent="0.25">
      <c r="A130" s="235"/>
      <c r="B130" s="91" t="s">
        <v>60</v>
      </c>
      <c r="C130" s="3">
        <v>2.5</v>
      </c>
      <c r="D130" s="3">
        <v>2.5</v>
      </c>
      <c r="E130" s="3">
        <v>3</v>
      </c>
      <c r="F130" s="3">
        <v>3.6</v>
      </c>
      <c r="G130" s="23">
        <v>2.9</v>
      </c>
      <c r="H130" s="44"/>
      <c r="I130" s="44"/>
      <c r="J130" s="44"/>
      <c r="K130" s="44"/>
      <c r="L130" s="44"/>
      <c r="M130" s="44"/>
      <c r="N130" s="44"/>
    </row>
    <row r="131" spans="1:14" ht="24" x14ac:dyDescent="0.25">
      <c r="A131" s="235"/>
      <c r="B131" s="91" t="s">
        <v>61</v>
      </c>
      <c r="C131" s="3">
        <v>2.5</v>
      </c>
      <c r="D131" s="3">
        <v>2.5</v>
      </c>
      <c r="E131" s="3">
        <v>2.8</v>
      </c>
      <c r="F131" s="3">
        <v>2.8</v>
      </c>
      <c r="G131" s="23">
        <v>2.65</v>
      </c>
      <c r="H131" s="44"/>
      <c r="I131" s="44"/>
      <c r="J131" s="44"/>
      <c r="K131" s="44"/>
      <c r="L131" s="44"/>
      <c r="M131" s="44"/>
      <c r="N131" s="44"/>
    </row>
    <row r="132" spans="1:14" x14ac:dyDescent="0.25">
      <c r="A132" s="235"/>
      <c r="B132" s="91" t="s">
        <v>62</v>
      </c>
      <c r="C132" s="3">
        <v>1.8</v>
      </c>
      <c r="D132" s="3">
        <v>1.9</v>
      </c>
      <c r="E132" s="3">
        <v>2.1</v>
      </c>
      <c r="F132" s="3">
        <v>2</v>
      </c>
      <c r="G132" s="23">
        <v>1.9500000000000002</v>
      </c>
      <c r="H132" s="44"/>
      <c r="I132" s="44"/>
      <c r="J132" s="44"/>
      <c r="K132" s="44"/>
      <c r="L132" s="44"/>
      <c r="M132" s="44"/>
      <c r="N132" s="44"/>
    </row>
    <row r="133" spans="1:14" x14ac:dyDescent="0.25">
      <c r="A133" s="235"/>
      <c r="B133" s="94" t="s">
        <v>44</v>
      </c>
      <c r="C133" s="3">
        <v>4</v>
      </c>
      <c r="D133" s="3">
        <v>4</v>
      </c>
      <c r="E133" s="3">
        <v>3.8</v>
      </c>
      <c r="F133" s="3">
        <v>3.8</v>
      </c>
      <c r="G133" s="23">
        <v>3.9000000000000004</v>
      </c>
      <c r="H133" s="44"/>
      <c r="I133" s="44"/>
      <c r="J133" s="44"/>
      <c r="K133" s="44"/>
      <c r="L133" s="44"/>
      <c r="M133" s="44"/>
      <c r="N133" s="44"/>
    </row>
    <row r="134" spans="1:14" ht="24" x14ac:dyDescent="0.25">
      <c r="A134" s="235"/>
      <c r="B134" s="94" t="s">
        <v>45</v>
      </c>
      <c r="C134" s="3">
        <v>3</v>
      </c>
      <c r="D134" s="3">
        <v>3.6</v>
      </c>
      <c r="E134" s="3">
        <v>3.6</v>
      </c>
      <c r="F134" s="3">
        <v>3.8</v>
      </c>
      <c r="G134" s="23">
        <v>3.5</v>
      </c>
      <c r="H134" s="44"/>
      <c r="I134" s="44"/>
      <c r="J134" s="44"/>
      <c r="K134" s="44"/>
      <c r="L134" s="44"/>
      <c r="M134" s="44"/>
      <c r="N134" s="44"/>
    </row>
    <row r="135" spans="1:14" ht="24" x14ac:dyDescent="0.25">
      <c r="A135" s="235"/>
      <c r="B135" s="94" t="s">
        <v>46</v>
      </c>
      <c r="C135" s="3">
        <v>2.5</v>
      </c>
      <c r="D135" s="3">
        <v>2.2999999999999998</v>
      </c>
      <c r="E135" s="3">
        <v>1.9</v>
      </c>
      <c r="F135" s="3">
        <v>2.5</v>
      </c>
      <c r="G135" s="23">
        <v>2.2999999999999998</v>
      </c>
      <c r="H135" s="44"/>
      <c r="I135" s="44"/>
      <c r="J135" s="44"/>
      <c r="K135" s="44"/>
      <c r="L135" s="44"/>
      <c r="M135" s="44"/>
      <c r="N135" s="44"/>
    </row>
    <row r="136" spans="1:14" ht="26.25" customHeight="1" x14ac:dyDescent="0.25">
      <c r="A136" s="235"/>
      <c r="B136" s="94" t="s">
        <v>47</v>
      </c>
      <c r="C136" s="3">
        <v>3</v>
      </c>
      <c r="D136" s="3">
        <v>2.2999999999999998</v>
      </c>
      <c r="E136" s="3">
        <v>2.5</v>
      </c>
      <c r="F136" s="3">
        <v>3</v>
      </c>
      <c r="G136" s="23">
        <v>2.7</v>
      </c>
      <c r="H136" s="44"/>
      <c r="I136" s="44"/>
      <c r="J136" s="44"/>
      <c r="K136" s="44"/>
      <c r="L136" s="44"/>
      <c r="M136" s="44"/>
      <c r="N136" s="44"/>
    </row>
    <row r="137" spans="1:14" ht="36" x14ac:dyDescent="0.25">
      <c r="A137" s="235"/>
      <c r="B137" s="94" t="s">
        <v>48</v>
      </c>
      <c r="C137" s="3">
        <v>2</v>
      </c>
      <c r="D137" s="3">
        <v>1.8</v>
      </c>
      <c r="E137" s="3">
        <v>1.8</v>
      </c>
      <c r="F137" s="3">
        <v>2.2999999999999998</v>
      </c>
      <c r="G137" s="23">
        <v>1.9749999999999999</v>
      </c>
      <c r="H137" s="44"/>
      <c r="I137" s="44"/>
      <c r="J137" s="44"/>
      <c r="K137" s="44"/>
      <c r="L137" s="44"/>
      <c r="M137" s="44"/>
      <c r="N137" s="44"/>
    </row>
    <row r="138" spans="1:14" ht="24" x14ac:dyDescent="0.25">
      <c r="A138" s="235"/>
      <c r="B138" s="94" t="s">
        <v>49</v>
      </c>
      <c r="C138" s="3">
        <v>3</v>
      </c>
      <c r="D138" s="3">
        <v>3.6</v>
      </c>
      <c r="E138" s="3">
        <v>3.6</v>
      </c>
      <c r="F138" s="3">
        <v>2.9</v>
      </c>
      <c r="G138" s="23">
        <v>3.2749999999999999</v>
      </c>
      <c r="H138" s="44"/>
      <c r="I138" s="44"/>
      <c r="J138" s="44"/>
      <c r="K138" s="44"/>
      <c r="L138" s="44"/>
      <c r="M138" s="44"/>
      <c r="N138" s="44"/>
    </row>
    <row r="139" spans="1:14" ht="36" x14ac:dyDescent="0.25">
      <c r="A139" s="235"/>
      <c r="B139" s="94" t="s">
        <v>50</v>
      </c>
      <c r="C139" s="3">
        <v>3.6</v>
      </c>
      <c r="D139" s="3">
        <v>3.6</v>
      </c>
      <c r="E139" s="3">
        <v>3</v>
      </c>
      <c r="F139" s="3">
        <v>2.7</v>
      </c>
      <c r="G139" s="23">
        <v>3.2249999999999996</v>
      </c>
      <c r="H139" s="44"/>
      <c r="I139" s="44"/>
      <c r="J139" s="44"/>
      <c r="K139" s="44"/>
      <c r="L139" s="44"/>
      <c r="M139" s="44"/>
      <c r="N139" s="44"/>
    </row>
    <row r="140" spans="1:14" ht="24" x14ac:dyDescent="0.25">
      <c r="A140" s="235"/>
      <c r="B140" s="94" t="s">
        <v>51</v>
      </c>
      <c r="C140" s="3">
        <v>1.6</v>
      </c>
      <c r="D140" s="3">
        <v>2.7</v>
      </c>
      <c r="E140" s="3">
        <v>3</v>
      </c>
      <c r="F140" s="3">
        <v>3</v>
      </c>
      <c r="G140" s="23">
        <v>2.5750000000000002</v>
      </c>
      <c r="H140" s="44"/>
      <c r="I140" s="44"/>
      <c r="J140" s="44"/>
      <c r="K140" s="44"/>
      <c r="L140" s="44"/>
      <c r="M140" s="44"/>
      <c r="N140" s="44"/>
    </row>
    <row r="141" spans="1:14" ht="24" x14ac:dyDescent="0.25">
      <c r="A141" s="235"/>
      <c r="B141" s="94" t="s">
        <v>52</v>
      </c>
      <c r="C141" s="3">
        <v>3.6</v>
      </c>
      <c r="D141" s="3">
        <v>3.6</v>
      </c>
      <c r="E141" s="3">
        <v>2.9</v>
      </c>
      <c r="F141" s="3">
        <v>2.7</v>
      </c>
      <c r="G141" s="23">
        <v>3.2</v>
      </c>
      <c r="H141" s="44"/>
      <c r="I141" s="44"/>
      <c r="J141" s="44"/>
      <c r="K141" s="44"/>
      <c r="L141" s="44"/>
      <c r="M141" s="44"/>
      <c r="N141" s="44"/>
    </row>
    <row r="142" spans="1:14" ht="48" x14ac:dyDescent="0.25">
      <c r="A142" s="235"/>
      <c r="B142" s="94" t="s">
        <v>53</v>
      </c>
      <c r="C142" s="3">
        <v>3</v>
      </c>
      <c r="D142" s="3">
        <v>3</v>
      </c>
      <c r="E142" s="3">
        <v>2.7</v>
      </c>
      <c r="F142" s="3">
        <v>2.7</v>
      </c>
      <c r="G142" s="23">
        <v>2.8499999999999996</v>
      </c>
      <c r="H142" s="44"/>
      <c r="I142" s="44"/>
      <c r="J142" s="44"/>
      <c r="K142" s="44"/>
      <c r="L142" s="44"/>
      <c r="M142" s="44"/>
      <c r="N142" s="44"/>
    </row>
    <row r="143" spans="1:14" x14ac:dyDescent="0.25">
      <c r="A143" s="235"/>
      <c r="B143" s="94" t="s">
        <v>54</v>
      </c>
      <c r="C143" s="16">
        <v>4</v>
      </c>
      <c r="D143" s="16">
        <v>3.6</v>
      </c>
      <c r="E143" s="16">
        <v>2.7</v>
      </c>
      <c r="F143" s="16">
        <v>2</v>
      </c>
      <c r="G143" s="23">
        <v>3.0750000000000002</v>
      </c>
      <c r="H143" s="44"/>
      <c r="I143" s="44"/>
      <c r="J143" s="44"/>
      <c r="K143" s="44"/>
      <c r="L143" s="44"/>
      <c r="M143" s="44"/>
      <c r="N143" s="44"/>
    </row>
    <row r="144" spans="1:14" ht="24" x14ac:dyDescent="0.25">
      <c r="A144" s="235"/>
      <c r="B144" s="94" t="s">
        <v>55</v>
      </c>
      <c r="C144" s="16">
        <v>3.6</v>
      </c>
      <c r="D144" s="16">
        <v>4</v>
      </c>
      <c r="E144" s="16">
        <v>4</v>
      </c>
      <c r="F144" s="16">
        <v>3.6</v>
      </c>
      <c r="G144" s="23">
        <v>3.8</v>
      </c>
      <c r="H144" s="44"/>
      <c r="I144" s="44"/>
      <c r="J144" s="44"/>
      <c r="K144" s="44"/>
      <c r="L144" s="44"/>
      <c r="M144" s="44"/>
      <c r="N144" s="44"/>
    </row>
    <row r="145" spans="1:14" ht="24" x14ac:dyDescent="0.25">
      <c r="A145" s="235"/>
      <c r="B145" s="91" t="s">
        <v>64</v>
      </c>
      <c r="C145" s="16">
        <v>2.5</v>
      </c>
      <c r="D145" s="16">
        <v>3</v>
      </c>
      <c r="E145" s="16">
        <v>4</v>
      </c>
      <c r="F145" s="16">
        <v>4.5</v>
      </c>
      <c r="G145" s="23">
        <v>3.5</v>
      </c>
      <c r="H145" s="44"/>
      <c r="I145" s="44"/>
      <c r="J145" s="44"/>
      <c r="K145" s="44"/>
      <c r="L145" s="44"/>
      <c r="M145" s="44"/>
      <c r="N145" s="44"/>
    </row>
    <row r="146" spans="1:14" ht="24" x14ac:dyDescent="0.25">
      <c r="A146" s="235"/>
      <c r="B146" s="94" t="s">
        <v>56</v>
      </c>
      <c r="C146" s="16">
        <v>3.5</v>
      </c>
      <c r="D146" s="16">
        <v>3.7</v>
      </c>
      <c r="E146" s="16">
        <v>4</v>
      </c>
      <c r="F146" s="16">
        <v>3.5</v>
      </c>
      <c r="G146" s="23">
        <v>3.6749999999999998</v>
      </c>
      <c r="H146" s="44"/>
      <c r="I146" s="44"/>
      <c r="J146" s="44"/>
      <c r="K146" s="44"/>
      <c r="L146" s="44"/>
      <c r="M146" s="44"/>
      <c r="N146" s="44"/>
    </row>
    <row r="147" spans="1:14" ht="48" x14ac:dyDescent="0.25">
      <c r="A147" s="236"/>
      <c r="B147" s="94" t="s">
        <v>57</v>
      </c>
      <c r="C147" s="16">
        <v>3.7</v>
      </c>
      <c r="D147" s="16">
        <v>4</v>
      </c>
      <c r="E147" s="16">
        <v>4</v>
      </c>
      <c r="F147" s="16">
        <v>3.5</v>
      </c>
      <c r="G147" s="23">
        <v>3.8</v>
      </c>
      <c r="H147" s="44"/>
      <c r="I147" s="44"/>
      <c r="J147" s="44"/>
      <c r="K147" s="44"/>
      <c r="L147" s="44"/>
      <c r="M147" s="44"/>
      <c r="N147" s="44"/>
    </row>
    <row r="148" spans="1:14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</row>
    <row r="149" spans="1:14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</row>
    <row r="150" spans="1:14" ht="15" customHeight="1" x14ac:dyDescent="0.25">
      <c r="A150" s="230"/>
      <c r="B150" s="258"/>
      <c r="C150" s="231"/>
      <c r="D150" s="174" t="s">
        <v>3</v>
      </c>
      <c r="E150" s="175"/>
      <c r="F150" s="175"/>
      <c r="G150" s="175"/>
      <c r="H150" s="175"/>
      <c r="I150" s="175"/>
      <c r="J150" s="175"/>
      <c r="K150" s="176"/>
      <c r="L150" s="174" t="s">
        <v>0</v>
      </c>
      <c r="M150" s="176"/>
      <c r="N150" s="44"/>
    </row>
    <row r="151" spans="1:14" x14ac:dyDescent="0.25">
      <c r="A151" s="259"/>
      <c r="B151" s="260"/>
      <c r="C151" s="261"/>
      <c r="D151" s="174" t="s">
        <v>15</v>
      </c>
      <c r="E151" s="176"/>
      <c r="F151" s="174" t="s">
        <v>16</v>
      </c>
      <c r="G151" s="176"/>
      <c r="H151" s="174" t="s">
        <v>17</v>
      </c>
      <c r="I151" s="176"/>
      <c r="J151" s="174" t="s">
        <v>18</v>
      </c>
      <c r="K151" s="176"/>
      <c r="L151" s="179" t="s">
        <v>24</v>
      </c>
      <c r="M151" s="179" t="s">
        <v>5</v>
      </c>
      <c r="N151" s="44"/>
    </row>
    <row r="152" spans="1:14" x14ac:dyDescent="0.25">
      <c r="A152" s="232"/>
      <c r="B152" s="262"/>
      <c r="C152" s="233"/>
      <c r="D152" s="85" t="s">
        <v>24</v>
      </c>
      <c r="E152" s="85" t="s">
        <v>5</v>
      </c>
      <c r="F152" s="85" t="s">
        <v>24</v>
      </c>
      <c r="G152" s="85" t="s">
        <v>5</v>
      </c>
      <c r="H152" s="85" t="s">
        <v>24</v>
      </c>
      <c r="I152" s="85" t="s">
        <v>5</v>
      </c>
      <c r="J152" s="85" t="s">
        <v>24</v>
      </c>
      <c r="K152" s="85" t="s">
        <v>5</v>
      </c>
      <c r="L152" s="180"/>
      <c r="M152" s="180"/>
      <c r="N152" s="44"/>
    </row>
    <row r="153" spans="1:14" ht="17.25" customHeight="1" x14ac:dyDescent="0.25">
      <c r="A153" s="264" t="s">
        <v>74</v>
      </c>
      <c r="B153" s="270" t="s">
        <v>66</v>
      </c>
      <c r="C153" s="90" t="s">
        <v>40</v>
      </c>
      <c r="D153" s="1">
        <v>185</v>
      </c>
      <c r="E153" s="2">
        <v>0.98930481283422456</v>
      </c>
      <c r="F153" s="1">
        <v>237</v>
      </c>
      <c r="G153" s="2">
        <v>0.99579831932773111</v>
      </c>
      <c r="H153" s="1">
        <v>394</v>
      </c>
      <c r="I153" s="2">
        <v>0.99746835443037973</v>
      </c>
      <c r="J153" s="1">
        <v>180</v>
      </c>
      <c r="K153" s="2">
        <v>1</v>
      </c>
      <c r="L153" s="3">
        <v>996</v>
      </c>
      <c r="M153" s="2">
        <v>0.996</v>
      </c>
      <c r="N153" s="44"/>
    </row>
    <row r="154" spans="1:14" ht="15" customHeight="1" x14ac:dyDescent="0.25">
      <c r="A154" s="275"/>
      <c r="B154" s="271"/>
      <c r="C154" s="94" t="s">
        <v>41</v>
      </c>
      <c r="D154" s="3">
        <v>2</v>
      </c>
      <c r="E154" s="2">
        <v>1.06951871657754E-2</v>
      </c>
      <c r="F154" s="3">
        <v>1</v>
      </c>
      <c r="G154" s="2">
        <v>4.2016806722689074E-3</v>
      </c>
      <c r="H154" s="3">
        <v>1</v>
      </c>
      <c r="I154" s="2">
        <v>2.5316455696202532E-3</v>
      </c>
      <c r="J154" s="3"/>
      <c r="K154" s="2">
        <v>0</v>
      </c>
      <c r="L154" s="3">
        <v>4</v>
      </c>
      <c r="M154" s="2">
        <v>4.0000000000000001E-3</v>
      </c>
      <c r="N154" s="44"/>
    </row>
    <row r="155" spans="1:14" x14ac:dyDescent="0.25">
      <c r="A155" s="275"/>
      <c r="B155" s="257"/>
      <c r="C155" s="18" t="s">
        <v>35</v>
      </c>
      <c r="D155" s="3"/>
      <c r="E155" s="2">
        <v>0</v>
      </c>
      <c r="F155" s="3"/>
      <c r="G155" s="2">
        <v>0</v>
      </c>
      <c r="H155" s="3"/>
      <c r="I155" s="2">
        <v>0</v>
      </c>
      <c r="J155" s="3"/>
      <c r="K155" s="2">
        <v>0</v>
      </c>
      <c r="L155" s="3">
        <v>0</v>
      </c>
      <c r="M155" s="2">
        <v>0</v>
      </c>
      <c r="N155" s="44"/>
    </row>
    <row r="156" spans="1:14" ht="15.75" customHeight="1" x14ac:dyDescent="0.25">
      <c r="A156" s="275"/>
      <c r="B156" s="270" t="s">
        <v>67</v>
      </c>
      <c r="C156" s="94" t="s">
        <v>40</v>
      </c>
      <c r="D156" s="1">
        <v>183</v>
      </c>
      <c r="E156" s="2">
        <v>0.97860962566844922</v>
      </c>
      <c r="F156" s="1">
        <v>235</v>
      </c>
      <c r="G156" s="2">
        <v>0.98739495798319332</v>
      </c>
      <c r="H156" s="1">
        <v>392</v>
      </c>
      <c r="I156" s="2">
        <v>0.9924050632911392</v>
      </c>
      <c r="J156" s="1">
        <v>179</v>
      </c>
      <c r="K156" s="2">
        <v>0.99444444444444446</v>
      </c>
      <c r="L156" s="3">
        <v>989</v>
      </c>
      <c r="M156" s="2">
        <v>0.98899999999999999</v>
      </c>
      <c r="N156" s="44"/>
    </row>
    <row r="157" spans="1:14" ht="15" customHeight="1" x14ac:dyDescent="0.25">
      <c r="A157" s="275"/>
      <c r="B157" s="271"/>
      <c r="C157" s="94" t="s">
        <v>41</v>
      </c>
      <c r="D157" s="3">
        <v>4</v>
      </c>
      <c r="E157" s="2">
        <v>2.1390374331550801E-2</v>
      </c>
      <c r="F157" s="3">
        <v>3</v>
      </c>
      <c r="G157" s="2">
        <v>1.2605042016806723E-2</v>
      </c>
      <c r="H157" s="3">
        <v>3</v>
      </c>
      <c r="I157" s="2">
        <v>7.5949367088607592E-3</v>
      </c>
      <c r="J157" s="3">
        <v>1</v>
      </c>
      <c r="K157" s="2">
        <v>5.5555555555555558E-3</v>
      </c>
      <c r="L157" s="3">
        <v>11</v>
      </c>
      <c r="M157" s="2">
        <v>1.0999999999999999E-2</v>
      </c>
      <c r="N157" s="44"/>
    </row>
    <row r="158" spans="1:14" ht="15" customHeight="1" x14ac:dyDescent="0.25">
      <c r="A158" s="275"/>
      <c r="B158" s="257"/>
      <c r="C158" s="18" t="s">
        <v>35</v>
      </c>
      <c r="D158" s="3"/>
      <c r="E158" s="2">
        <v>0</v>
      </c>
      <c r="F158" s="3"/>
      <c r="G158" s="2">
        <v>0</v>
      </c>
      <c r="H158" s="3"/>
      <c r="I158" s="2">
        <v>0</v>
      </c>
      <c r="J158" s="3"/>
      <c r="K158" s="2">
        <v>0</v>
      </c>
      <c r="L158" s="3">
        <v>0</v>
      </c>
      <c r="M158" s="2">
        <v>0</v>
      </c>
      <c r="N158" s="44"/>
    </row>
    <row r="159" spans="1:14" ht="14.25" customHeight="1" x14ac:dyDescent="0.25">
      <c r="A159" s="275"/>
      <c r="B159" s="270" t="s">
        <v>68</v>
      </c>
      <c r="C159" s="94" t="s">
        <v>40</v>
      </c>
      <c r="D159" s="1">
        <v>186</v>
      </c>
      <c r="E159" s="2">
        <v>0.99465240641711228</v>
      </c>
      <c r="F159" s="1">
        <v>238</v>
      </c>
      <c r="G159" s="2">
        <v>1</v>
      </c>
      <c r="H159" s="1">
        <v>395</v>
      </c>
      <c r="I159" s="2">
        <v>1</v>
      </c>
      <c r="J159" s="1">
        <v>179</v>
      </c>
      <c r="K159" s="2">
        <v>0.99444444444444446</v>
      </c>
      <c r="L159" s="3">
        <v>998</v>
      </c>
      <c r="M159" s="2">
        <v>0.998</v>
      </c>
      <c r="N159" s="44"/>
    </row>
    <row r="160" spans="1:14" ht="15" customHeight="1" x14ac:dyDescent="0.25">
      <c r="A160" s="275"/>
      <c r="B160" s="271"/>
      <c r="C160" s="94" t="s">
        <v>41</v>
      </c>
      <c r="D160" s="3">
        <v>1</v>
      </c>
      <c r="E160" s="2">
        <v>5.3475935828877002E-3</v>
      </c>
      <c r="F160" s="3"/>
      <c r="G160" s="2">
        <v>0</v>
      </c>
      <c r="H160" s="3"/>
      <c r="I160" s="2">
        <v>0</v>
      </c>
      <c r="J160" s="3">
        <v>1</v>
      </c>
      <c r="K160" s="2">
        <v>5.5555555555555558E-3</v>
      </c>
      <c r="L160" s="3">
        <v>2</v>
      </c>
      <c r="M160" s="2">
        <v>2E-3</v>
      </c>
      <c r="N160" s="44"/>
    </row>
    <row r="161" spans="1:14" ht="15" customHeight="1" x14ac:dyDescent="0.25">
      <c r="A161" s="275"/>
      <c r="B161" s="257"/>
      <c r="C161" s="18" t="s">
        <v>35</v>
      </c>
      <c r="D161" s="3"/>
      <c r="E161" s="2">
        <v>0</v>
      </c>
      <c r="F161" s="3"/>
      <c r="G161" s="2">
        <v>0</v>
      </c>
      <c r="H161" s="3"/>
      <c r="I161" s="2">
        <v>0</v>
      </c>
      <c r="J161" s="3"/>
      <c r="K161" s="2">
        <v>0</v>
      </c>
      <c r="L161" s="3">
        <v>0</v>
      </c>
      <c r="M161" s="2">
        <v>0</v>
      </c>
      <c r="N161" s="44"/>
    </row>
    <row r="162" spans="1:14" ht="15" customHeight="1" x14ac:dyDescent="0.25">
      <c r="A162" s="275"/>
      <c r="B162" s="270" t="s">
        <v>69</v>
      </c>
      <c r="C162" s="94" t="s">
        <v>40</v>
      </c>
      <c r="D162" s="1">
        <v>125</v>
      </c>
      <c r="E162" s="2">
        <v>0.66844919786096257</v>
      </c>
      <c r="F162" s="1">
        <v>161</v>
      </c>
      <c r="G162" s="2">
        <v>0.67647058823529416</v>
      </c>
      <c r="H162" s="1">
        <v>267</v>
      </c>
      <c r="I162" s="2">
        <v>0.67594936708860764</v>
      </c>
      <c r="J162" s="1">
        <v>121</v>
      </c>
      <c r="K162" s="2">
        <v>0.67222222222222228</v>
      </c>
      <c r="L162" s="3">
        <v>674</v>
      </c>
      <c r="M162" s="2">
        <v>0.67400000000000004</v>
      </c>
      <c r="N162" s="44"/>
    </row>
    <row r="163" spans="1:14" ht="15" customHeight="1" x14ac:dyDescent="0.25">
      <c r="A163" s="275"/>
      <c r="B163" s="271"/>
      <c r="C163" s="94" t="s">
        <v>41</v>
      </c>
      <c r="D163" s="3">
        <v>57</v>
      </c>
      <c r="E163" s="2">
        <v>0.30481283422459893</v>
      </c>
      <c r="F163" s="3">
        <v>72</v>
      </c>
      <c r="G163" s="2">
        <v>0.30252100840336132</v>
      </c>
      <c r="H163" s="3">
        <v>119</v>
      </c>
      <c r="I163" s="2">
        <v>0.30126582278481012</v>
      </c>
      <c r="J163" s="3">
        <v>56</v>
      </c>
      <c r="K163" s="2">
        <v>0.31111111111111112</v>
      </c>
      <c r="L163" s="3">
        <v>304</v>
      </c>
      <c r="M163" s="2">
        <v>0.30399999999999999</v>
      </c>
      <c r="N163" s="44"/>
    </row>
    <row r="164" spans="1:14" x14ac:dyDescent="0.25">
      <c r="A164" s="275"/>
      <c r="B164" s="257"/>
      <c r="C164" s="94" t="s">
        <v>35</v>
      </c>
      <c r="D164" s="3">
        <v>5</v>
      </c>
      <c r="E164" s="2">
        <v>2.6737967914438502E-2</v>
      </c>
      <c r="F164" s="3">
        <v>5</v>
      </c>
      <c r="G164" s="2">
        <v>2.100840336134454E-2</v>
      </c>
      <c r="H164" s="3">
        <v>9</v>
      </c>
      <c r="I164" s="2">
        <v>2.2784810126582278E-2</v>
      </c>
      <c r="J164" s="3">
        <v>3</v>
      </c>
      <c r="K164" s="2">
        <v>1.6666666666666666E-2</v>
      </c>
      <c r="L164" s="3">
        <v>22</v>
      </c>
      <c r="M164" s="2">
        <v>2.1999999999999999E-2</v>
      </c>
      <c r="N164" s="44"/>
    </row>
    <row r="165" spans="1:14" ht="15" customHeight="1" x14ac:dyDescent="0.25">
      <c r="A165" s="275"/>
      <c r="B165" s="270" t="s">
        <v>70</v>
      </c>
      <c r="C165" s="94" t="s">
        <v>40</v>
      </c>
      <c r="D165" s="1">
        <v>130</v>
      </c>
      <c r="E165" s="2">
        <v>0.69518716577540107</v>
      </c>
      <c r="F165" s="1">
        <v>184</v>
      </c>
      <c r="G165" s="2">
        <v>0.77310924369747902</v>
      </c>
      <c r="H165" s="1">
        <v>350</v>
      </c>
      <c r="I165" s="2">
        <v>0.88607594936708856</v>
      </c>
      <c r="J165" s="1">
        <v>160</v>
      </c>
      <c r="K165" s="2">
        <v>0.88888888888888884</v>
      </c>
      <c r="L165" s="3">
        <v>824</v>
      </c>
      <c r="M165" s="2">
        <v>0.82399999999999995</v>
      </c>
      <c r="N165" s="44"/>
    </row>
    <row r="166" spans="1:14" ht="15" customHeight="1" x14ac:dyDescent="0.25">
      <c r="A166" s="275"/>
      <c r="B166" s="271"/>
      <c r="C166" s="94" t="s">
        <v>41</v>
      </c>
      <c r="D166" s="3">
        <v>55</v>
      </c>
      <c r="E166" s="2">
        <v>0.29411764705882354</v>
      </c>
      <c r="F166" s="3">
        <v>52</v>
      </c>
      <c r="G166" s="2">
        <v>0.21848739495798319</v>
      </c>
      <c r="H166" s="3">
        <v>45</v>
      </c>
      <c r="I166" s="2">
        <v>0.11392405063291139</v>
      </c>
      <c r="J166" s="3">
        <v>20</v>
      </c>
      <c r="K166" s="2">
        <v>0.1111111111111111</v>
      </c>
      <c r="L166" s="3">
        <v>172</v>
      </c>
      <c r="M166" s="2">
        <v>0.17199999999999999</v>
      </c>
      <c r="N166" s="44"/>
    </row>
    <row r="167" spans="1:14" x14ac:dyDescent="0.25">
      <c r="A167" s="275"/>
      <c r="B167" s="257"/>
      <c r="C167" s="94" t="s">
        <v>35</v>
      </c>
      <c r="D167" s="3">
        <v>2</v>
      </c>
      <c r="E167" s="2">
        <v>1.06951871657754E-2</v>
      </c>
      <c r="F167" s="3">
        <v>2</v>
      </c>
      <c r="G167" s="2">
        <v>8.4033613445378148E-3</v>
      </c>
      <c r="H167" s="3"/>
      <c r="I167" s="2">
        <v>0</v>
      </c>
      <c r="J167" s="3"/>
      <c r="K167" s="2">
        <v>0</v>
      </c>
      <c r="L167" s="3">
        <v>4</v>
      </c>
      <c r="M167" s="2">
        <v>4.0000000000000001E-3</v>
      </c>
      <c r="N167" s="44"/>
    </row>
    <row r="168" spans="1:14" ht="15" customHeight="1" x14ac:dyDescent="0.25">
      <c r="A168" s="275"/>
      <c r="B168" s="270" t="s">
        <v>71</v>
      </c>
      <c r="C168" s="94" t="s">
        <v>40</v>
      </c>
      <c r="D168" s="1">
        <v>186</v>
      </c>
      <c r="E168" s="2">
        <v>0.99465240641711228</v>
      </c>
      <c r="F168" s="1">
        <v>237</v>
      </c>
      <c r="G168" s="2">
        <v>0.99579831932773111</v>
      </c>
      <c r="H168" s="1">
        <v>394</v>
      </c>
      <c r="I168" s="2">
        <v>0.99746835443037973</v>
      </c>
      <c r="J168" s="1">
        <v>172</v>
      </c>
      <c r="K168" s="2">
        <v>0.9555555555555556</v>
      </c>
      <c r="L168" s="3">
        <v>989</v>
      </c>
      <c r="M168" s="2">
        <v>0.98899999999999999</v>
      </c>
      <c r="N168" s="44"/>
    </row>
    <row r="169" spans="1:14" ht="15" customHeight="1" x14ac:dyDescent="0.25">
      <c r="A169" s="275"/>
      <c r="B169" s="271"/>
      <c r="C169" s="94" t="s">
        <v>41</v>
      </c>
      <c r="D169" s="3">
        <v>1</v>
      </c>
      <c r="E169" s="2">
        <v>5.3475935828877002E-3</v>
      </c>
      <c r="F169" s="3">
        <v>1</v>
      </c>
      <c r="G169" s="2">
        <v>4.2016806722689074E-3</v>
      </c>
      <c r="H169" s="3">
        <v>1</v>
      </c>
      <c r="I169" s="2">
        <v>2.5316455696202532E-3</v>
      </c>
      <c r="J169" s="3">
        <v>8</v>
      </c>
      <c r="K169" s="2">
        <v>4.4444444444444446E-2</v>
      </c>
      <c r="L169" s="3">
        <v>11</v>
      </c>
      <c r="M169" s="2">
        <v>1.0999999999999999E-2</v>
      </c>
      <c r="N169" s="44"/>
    </row>
    <row r="170" spans="1:14" x14ac:dyDescent="0.25">
      <c r="A170" s="275"/>
      <c r="B170" s="257"/>
      <c r="C170" s="94" t="s">
        <v>35</v>
      </c>
      <c r="D170" s="3"/>
      <c r="E170" s="2">
        <v>0</v>
      </c>
      <c r="F170" s="3"/>
      <c r="G170" s="2">
        <v>0</v>
      </c>
      <c r="H170" s="3"/>
      <c r="I170" s="2">
        <v>0</v>
      </c>
      <c r="J170" s="3"/>
      <c r="K170" s="2">
        <v>0</v>
      </c>
      <c r="L170" s="3">
        <v>0</v>
      </c>
      <c r="M170" s="2">
        <v>0</v>
      </c>
      <c r="N170" s="44"/>
    </row>
    <row r="171" spans="1:14" ht="14.25" customHeight="1" x14ac:dyDescent="0.25">
      <c r="A171" s="275"/>
      <c r="B171" s="270" t="s">
        <v>72</v>
      </c>
      <c r="C171" s="94" t="s">
        <v>40</v>
      </c>
      <c r="D171" s="1">
        <v>105</v>
      </c>
      <c r="E171" s="2">
        <v>0.56149732620320858</v>
      </c>
      <c r="F171" s="1">
        <v>145</v>
      </c>
      <c r="G171" s="2">
        <v>0.60924369747899154</v>
      </c>
      <c r="H171" s="1">
        <v>265</v>
      </c>
      <c r="I171" s="2">
        <v>0.67088607594936711</v>
      </c>
      <c r="J171" s="1">
        <v>100</v>
      </c>
      <c r="K171" s="2">
        <v>0.55555555555555558</v>
      </c>
      <c r="L171" s="3">
        <v>615</v>
      </c>
      <c r="M171" s="2">
        <v>0.61499999999999999</v>
      </c>
      <c r="N171" s="44"/>
    </row>
    <row r="172" spans="1:14" ht="15" customHeight="1" x14ac:dyDescent="0.25">
      <c r="A172" s="275"/>
      <c r="B172" s="271"/>
      <c r="C172" s="94" t="s">
        <v>41</v>
      </c>
      <c r="D172" s="3">
        <v>82</v>
      </c>
      <c r="E172" s="2">
        <v>0.43850267379679142</v>
      </c>
      <c r="F172" s="3">
        <v>93</v>
      </c>
      <c r="G172" s="2">
        <v>0.3907563025210084</v>
      </c>
      <c r="H172" s="3">
        <v>130</v>
      </c>
      <c r="I172" s="2">
        <v>0.32911392405063289</v>
      </c>
      <c r="J172" s="3">
        <v>80</v>
      </c>
      <c r="K172" s="2">
        <v>0.44444444444444442</v>
      </c>
      <c r="L172" s="3">
        <v>385</v>
      </c>
      <c r="M172" s="2">
        <v>0.38500000000000001</v>
      </c>
      <c r="N172" s="44"/>
    </row>
    <row r="173" spans="1:14" x14ac:dyDescent="0.25">
      <c r="A173" s="275"/>
      <c r="B173" s="257"/>
      <c r="C173" s="94" t="s">
        <v>35</v>
      </c>
      <c r="D173" s="3"/>
      <c r="E173" s="2">
        <v>0</v>
      </c>
      <c r="F173" s="3"/>
      <c r="G173" s="2">
        <v>0</v>
      </c>
      <c r="H173" s="3"/>
      <c r="I173" s="2">
        <v>0</v>
      </c>
      <c r="J173" s="3"/>
      <c r="K173" s="2">
        <v>0</v>
      </c>
      <c r="L173" s="3">
        <v>0</v>
      </c>
      <c r="M173" s="2">
        <v>0</v>
      </c>
      <c r="N173" s="44"/>
    </row>
    <row r="174" spans="1:14" ht="14.25" customHeight="1" x14ac:dyDescent="0.25">
      <c r="A174" s="275"/>
      <c r="B174" s="270" t="s">
        <v>73</v>
      </c>
      <c r="C174" s="94" t="s">
        <v>40</v>
      </c>
      <c r="D174" s="1">
        <v>112</v>
      </c>
      <c r="E174" s="2">
        <v>0.59893048128342241</v>
      </c>
      <c r="F174" s="1">
        <v>154</v>
      </c>
      <c r="G174" s="2">
        <v>0.6470588235294118</v>
      </c>
      <c r="H174" s="1">
        <v>270</v>
      </c>
      <c r="I174" s="2">
        <v>0.68354430379746833</v>
      </c>
      <c r="J174" s="1">
        <v>110</v>
      </c>
      <c r="K174" s="2">
        <v>0.61111111111111116</v>
      </c>
      <c r="L174" s="3">
        <v>646</v>
      </c>
      <c r="M174" s="2">
        <v>0.64600000000000002</v>
      </c>
      <c r="N174" s="44"/>
    </row>
    <row r="175" spans="1:14" ht="15" customHeight="1" x14ac:dyDescent="0.25">
      <c r="A175" s="275"/>
      <c r="B175" s="271"/>
      <c r="C175" s="94" t="s">
        <v>41</v>
      </c>
      <c r="D175" s="3">
        <v>74</v>
      </c>
      <c r="E175" s="2">
        <v>0.39572192513368987</v>
      </c>
      <c r="F175" s="3">
        <v>83</v>
      </c>
      <c r="G175" s="2">
        <v>0.34873949579831931</v>
      </c>
      <c r="H175" s="3">
        <v>123</v>
      </c>
      <c r="I175" s="2">
        <v>0.31139240506329113</v>
      </c>
      <c r="J175" s="3">
        <v>67</v>
      </c>
      <c r="K175" s="2">
        <v>0.37222222222222223</v>
      </c>
      <c r="L175" s="3">
        <v>347</v>
      </c>
      <c r="M175" s="2">
        <v>0.34699999999999998</v>
      </c>
      <c r="N175" s="44"/>
    </row>
    <row r="176" spans="1:14" x14ac:dyDescent="0.25">
      <c r="A176" s="276"/>
      <c r="B176" s="257"/>
      <c r="C176" s="94" t="s">
        <v>35</v>
      </c>
      <c r="D176" s="3">
        <v>1</v>
      </c>
      <c r="E176" s="2">
        <v>5.3475935828877002E-3</v>
      </c>
      <c r="F176" s="3">
        <v>1</v>
      </c>
      <c r="G176" s="2">
        <v>4.2016806722689074E-3</v>
      </c>
      <c r="H176" s="3">
        <v>2</v>
      </c>
      <c r="I176" s="2">
        <v>5.0632911392405064E-3</v>
      </c>
      <c r="J176" s="3">
        <v>3</v>
      </c>
      <c r="K176" s="2">
        <v>1.6666666666666666E-2</v>
      </c>
      <c r="L176" s="3">
        <v>7</v>
      </c>
      <c r="M176" s="2">
        <v>7.0000000000000001E-3</v>
      </c>
      <c r="N176" s="44"/>
    </row>
    <row r="177" spans="1:14" x14ac:dyDescent="0.25">
      <c r="A177" s="272" t="s">
        <v>0</v>
      </c>
      <c r="B177" s="273"/>
      <c r="C177" s="274"/>
      <c r="D177" s="24">
        <v>187</v>
      </c>
      <c r="E177" s="2">
        <v>1</v>
      </c>
      <c r="F177" s="24">
        <v>238</v>
      </c>
      <c r="G177" s="2">
        <v>1</v>
      </c>
      <c r="H177" s="24">
        <v>395</v>
      </c>
      <c r="I177" s="2">
        <v>1</v>
      </c>
      <c r="J177" s="24">
        <v>180</v>
      </c>
      <c r="K177" s="2">
        <v>1</v>
      </c>
      <c r="L177" s="46">
        <v>1000</v>
      </c>
      <c r="M177" s="2">
        <v>1</v>
      </c>
      <c r="N177" s="44"/>
    </row>
    <row r="178" spans="1:14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</row>
    <row r="179" spans="1:14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</row>
    <row r="180" spans="1:14" x14ac:dyDescent="0.25">
      <c r="A180" s="230"/>
      <c r="B180" s="231"/>
      <c r="C180" s="249" t="s">
        <v>3</v>
      </c>
      <c r="D180" s="269"/>
      <c r="E180" s="269"/>
      <c r="F180" s="250"/>
      <c r="G180" s="179" t="s">
        <v>0</v>
      </c>
      <c r="H180" s="44"/>
      <c r="I180" s="44"/>
      <c r="J180" s="44"/>
      <c r="K180" s="44"/>
      <c r="L180" s="44"/>
      <c r="M180" s="44"/>
      <c r="N180" s="44"/>
    </row>
    <row r="181" spans="1:14" x14ac:dyDescent="0.25">
      <c r="A181" s="232"/>
      <c r="B181" s="233"/>
      <c r="C181" s="85" t="s">
        <v>65</v>
      </c>
      <c r="D181" s="85" t="s">
        <v>16</v>
      </c>
      <c r="E181" s="85" t="s">
        <v>17</v>
      </c>
      <c r="F181" s="85" t="s">
        <v>18</v>
      </c>
      <c r="G181" s="180"/>
      <c r="H181" s="44"/>
      <c r="I181" s="44"/>
      <c r="J181" s="44"/>
      <c r="K181" s="44"/>
      <c r="L181" s="44"/>
      <c r="M181" s="44"/>
      <c r="N181" s="44"/>
    </row>
    <row r="182" spans="1:14" ht="24" customHeight="1" x14ac:dyDescent="0.25">
      <c r="A182" s="234" t="s">
        <v>75</v>
      </c>
      <c r="B182" s="94" t="s">
        <v>66</v>
      </c>
      <c r="C182" s="3">
        <v>3</v>
      </c>
      <c r="D182" s="3">
        <v>3</v>
      </c>
      <c r="E182" s="3">
        <v>3.5</v>
      </c>
      <c r="F182" s="3">
        <v>2.8</v>
      </c>
      <c r="G182" s="23">
        <v>3.0750000000000002</v>
      </c>
      <c r="H182" s="44"/>
      <c r="I182" s="44"/>
      <c r="J182" s="44"/>
      <c r="K182" s="44"/>
      <c r="L182" s="44"/>
      <c r="M182" s="44"/>
      <c r="N182" s="44"/>
    </row>
    <row r="183" spans="1:14" ht="48" x14ac:dyDescent="0.25">
      <c r="A183" s="217"/>
      <c r="B183" s="94" t="s">
        <v>67</v>
      </c>
      <c r="C183" s="3">
        <v>3</v>
      </c>
      <c r="D183" s="3">
        <v>2.8</v>
      </c>
      <c r="E183" s="3">
        <v>2.8</v>
      </c>
      <c r="F183" s="3">
        <v>2.5</v>
      </c>
      <c r="G183" s="23">
        <v>2.7749999999999999</v>
      </c>
      <c r="H183" s="44"/>
      <c r="I183" s="44"/>
      <c r="J183" s="44"/>
      <c r="K183" s="44"/>
      <c r="L183" s="44"/>
      <c r="M183" s="44"/>
      <c r="N183" s="44"/>
    </row>
    <row r="184" spans="1:14" ht="24" x14ac:dyDescent="0.25">
      <c r="A184" s="217"/>
      <c r="B184" s="94" t="s">
        <v>68</v>
      </c>
      <c r="C184" s="3">
        <v>4</v>
      </c>
      <c r="D184" s="3">
        <v>3.8</v>
      </c>
      <c r="E184" s="3">
        <v>3.5</v>
      </c>
      <c r="F184" s="3">
        <v>3.5</v>
      </c>
      <c r="G184" s="23">
        <v>3.7</v>
      </c>
      <c r="H184" s="44"/>
      <c r="I184" s="44"/>
      <c r="J184" s="44"/>
      <c r="K184" s="44"/>
      <c r="L184" s="44"/>
      <c r="M184" s="44"/>
      <c r="N184" s="44"/>
    </row>
    <row r="185" spans="1:14" ht="40.5" customHeight="1" x14ac:dyDescent="0.25">
      <c r="A185" s="217"/>
      <c r="B185" s="94" t="s">
        <v>69</v>
      </c>
      <c r="C185" s="3">
        <v>3</v>
      </c>
      <c r="D185" s="3">
        <v>3</v>
      </c>
      <c r="E185" s="3">
        <v>2.8</v>
      </c>
      <c r="F185" s="3">
        <v>3</v>
      </c>
      <c r="G185" s="23">
        <v>2.95</v>
      </c>
      <c r="H185" s="44"/>
      <c r="I185" s="44"/>
      <c r="J185" s="44"/>
      <c r="K185" s="44"/>
      <c r="L185" s="44"/>
      <c r="M185" s="44"/>
      <c r="N185" s="44"/>
    </row>
    <row r="186" spans="1:14" ht="24" x14ac:dyDescent="0.25">
      <c r="A186" s="217"/>
      <c r="B186" s="94" t="s">
        <v>76</v>
      </c>
      <c r="C186" s="3">
        <v>3</v>
      </c>
      <c r="D186" s="3">
        <v>3</v>
      </c>
      <c r="E186" s="3">
        <v>3</v>
      </c>
      <c r="F186" s="3">
        <v>3</v>
      </c>
      <c r="G186" s="23">
        <v>3</v>
      </c>
      <c r="H186" s="44"/>
      <c r="I186" s="44"/>
      <c r="J186" s="44"/>
      <c r="K186" s="44"/>
      <c r="L186" s="44"/>
      <c r="M186" s="44"/>
      <c r="N186" s="44"/>
    </row>
    <row r="187" spans="1:14" ht="36" x14ac:dyDescent="0.25">
      <c r="A187" s="217"/>
      <c r="B187" s="94" t="s">
        <v>71</v>
      </c>
      <c r="C187" s="3">
        <v>2</v>
      </c>
      <c r="D187" s="3">
        <v>2</v>
      </c>
      <c r="E187" s="3">
        <v>2</v>
      </c>
      <c r="F187" s="3">
        <v>2</v>
      </c>
      <c r="G187" s="23">
        <v>2</v>
      </c>
      <c r="H187" s="44"/>
      <c r="I187" s="44"/>
      <c r="J187" s="44"/>
      <c r="K187" s="44"/>
      <c r="L187" s="44"/>
      <c r="M187" s="44"/>
      <c r="N187" s="44"/>
    </row>
    <row r="188" spans="1:14" ht="24" x14ac:dyDescent="0.25">
      <c r="A188" s="217"/>
      <c r="B188" s="94" t="s">
        <v>72</v>
      </c>
      <c r="C188" s="3">
        <v>2</v>
      </c>
      <c r="D188" s="3">
        <v>2</v>
      </c>
      <c r="E188" s="3">
        <v>2</v>
      </c>
      <c r="F188" s="3">
        <v>2</v>
      </c>
      <c r="G188" s="23">
        <v>2</v>
      </c>
      <c r="H188" s="44"/>
      <c r="I188" s="44"/>
      <c r="J188" s="44"/>
      <c r="K188" s="44"/>
      <c r="L188" s="44"/>
      <c r="M188" s="44"/>
      <c r="N188" s="44"/>
    </row>
    <row r="189" spans="1:14" ht="36" x14ac:dyDescent="0.25">
      <c r="A189" s="218"/>
      <c r="B189" s="94" t="s">
        <v>73</v>
      </c>
      <c r="C189" s="3">
        <v>2.5</v>
      </c>
      <c r="D189" s="3">
        <v>2.5</v>
      </c>
      <c r="E189" s="3">
        <v>2.4</v>
      </c>
      <c r="F189" s="3">
        <v>2.4</v>
      </c>
      <c r="G189" s="23">
        <v>2.4500000000000002</v>
      </c>
      <c r="H189" s="44"/>
      <c r="I189" s="44"/>
      <c r="J189" s="44"/>
      <c r="K189" s="44"/>
      <c r="L189" s="44"/>
      <c r="M189" s="44"/>
      <c r="N189" s="44"/>
    </row>
    <row r="190" spans="1:14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</row>
    <row r="191" spans="1:14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</row>
    <row r="192" spans="1:14" x14ac:dyDescent="0.25">
      <c r="A192" s="178"/>
      <c r="B192" s="178"/>
      <c r="C192" s="177" t="s">
        <v>3</v>
      </c>
      <c r="D192" s="177"/>
      <c r="E192" s="177"/>
      <c r="F192" s="177"/>
      <c r="G192" s="177"/>
      <c r="H192" s="177"/>
      <c r="I192" s="177"/>
      <c r="J192" s="177"/>
      <c r="K192" s="177" t="s">
        <v>0</v>
      </c>
      <c r="L192" s="177"/>
      <c r="M192" s="44"/>
      <c r="N192" s="44"/>
    </row>
    <row r="193" spans="1:14" x14ac:dyDescent="0.25">
      <c r="A193" s="178"/>
      <c r="B193" s="178"/>
      <c r="C193" s="177" t="s">
        <v>15</v>
      </c>
      <c r="D193" s="177"/>
      <c r="E193" s="177" t="s">
        <v>16</v>
      </c>
      <c r="F193" s="177"/>
      <c r="G193" s="177" t="s">
        <v>17</v>
      </c>
      <c r="H193" s="177"/>
      <c r="I193" s="177" t="s">
        <v>18</v>
      </c>
      <c r="J193" s="177"/>
      <c r="K193" s="177" t="s">
        <v>24</v>
      </c>
      <c r="L193" s="177" t="s">
        <v>5</v>
      </c>
      <c r="M193" s="44"/>
      <c r="N193" s="44"/>
    </row>
    <row r="194" spans="1:14" x14ac:dyDescent="0.25">
      <c r="A194" s="178"/>
      <c r="B194" s="181"/>
      <c r="C194" s="85" t="s">
        <v>24</v>
      </c>
      <c r="D194" s="85" t="s">
        <v>5</v>
      </c>
      <c r="E194" s="85" t="s">
        <v>24</v>
      </c>
      <c r="F194" s="85" t="s">
        <v>5</v>
      </c>
      <c r="G194" s="85" t="s">
        <v>24</v>
      </c>
      <c r="H194" s="85" t="s">
        <v>5</v>
      </c>
      <c r="I194" s="85" t="s">
        <v>24</v>
      </c>
      <c r="J194" s="85" t="s">
        <v>5</v>
      </c>
      <c r="K194" s="177"/>
      <c r="L194" s="177"/>
      <c r="M194" s="44"/>
      <c r="N194" s="44"/>
    </row>
    <row r="195" spans="1:14" x14ac:dyDescent="0.25">
      <c r="A195" s="207" t="s">
        <v>77</v>
      </c>
      <c r="B195" s="94" t="s">
        <v>78</v>
      </c>
      <c r="C195" s="1">
        <v>92</v>
      </c>
      <c r="D195" s="2">
        <v>0.49197860962566847</v>
      </c>
      <c r="E195" s="1">
        <v>169</v>
      </c>
      <c r="F195" s="2">
        <v>0.71008403361344541</v>
      </c>
      <c r="G195" s="1">
        <v>236</v>
      </c>
      <c r="H195" s="2">
        <v>0.59746835443037971</v>
      </c>
      <c r="I195" s="1">
        <v>47</v>
      </c>
      <c r="J195" s="2">
        <v>0.26111111111111113</v>
      </c>
      <c r="K195" s="3">
        <v>544</v>
      </c>
      <c r="L195" s="2">
        <v>0.54400000000000004</v>
      </c>
      <c r="M195" s="44"/>
      <c r="N195" s="44"/>
    </row>
    <row r="196" spans="1:14" x14ac:dyDescent="0.25">
      <c r="A196" s="207"/>
      <c r="B196" s="94" t="s">
        <v>79</v>
      </c>
      <c r="C196" s="3">
        <v>74</v>
      </c>
      <c r="D196" s="2">
        <v>0.39572192513368987</v>
      </c>
      <c r="E196" s="3">
        <v>63</v>
      </c>
      <c r="F196" s="2">
        <v>0.26470588235294118</v>
      </c>
      <c r="G196" s="3">
        <v>157</v>
      </c>
      <c r="H196" s="2">
        <v>0.39746835443037976</v>
      </c>
      <c r="I196" s="3">
        <v>86</v>
      </c>
      <c r="J196" s="2">
        <v>0.4777777777777778</v>
      </c>
      <c r="K196" s="3">
        <v>380</v>
      </c>
      <c r="L196" s="2">
        <v>0.38</v>
      </c>
      <c r="M196" s="44"/>
      <c r="N196" s="44"/>
    </row>
    <row r="197" spans="1:14" x14ac:dyDescent="0.25">
      <c r="A197" s="207"/>
      <c r="B197" s="94" t="s">
        <v>80</v>
      </c>
      <c r="C197" s="3">
        <v>16</v>
      </c>
      <c r="D197" s="2">
        <v>8.5561497326203204E-2</v>
      </c>
      <c r="E197" s="3">
        <v>6</v>
      </c>
      <c r="F197" s="2">
        <v>2.5210084033613446E-2</v>
      </c>
      <c r="G197" s="3">
        <v>2</v>
      </c>
      <c r="H197" s="2">
        <v>5.0632911392405064E-3</v>
      </c>
      <c r="I197" s="3">
        <v>41</v>
      </c>
      <c r="J197" s="2">
        <v>0.22777777777777777</v>
      </c>
      <c r="K197" s="3">
        <v>65</v>
      </c>
      <c r="L197" s="2">
        <v>6.5000000000000002E-2</v>
      </c>
      <c r="M197" s="44"/>
      <c r="N197" s="44"/>
    </row>
    <row r="198" spans="1:14" x14ac:dyDescent="0.25">
      <c r="A198" s="207"/>
      <c r="B198" s="94" t="s">
        <v>81</v>
      </c>
      <c r="C198" s="3">
        <v>2</v>
      </c>
      <c r="D198" s="2">
        <v>1.06951871657754E-2</v>
      </c>
      <c r="E198" s="3"/>
      <c r="F198" s="2">
        <v>0</v>
      </c>
      <c r="G198" s="3"/>
      <c r="H198" s="2">
        <v>0</v>
      </c>
      <c r="I198" s="3">
        <v>2</v>
      </c>
      <c r="J198" s="2">
        <v>1.1111111111111112E-2</v>
      </c>
      <c r="K198" s="3">
        <v>4</v>
      </c>
      <c r="L198" s="2">
        <v>4.0000000000000001E-3</v>
      </c>
      <c r="M198" s="44"/>
      <c r="N198" s="44"/>
    </row>
    <row r="199" spans="1:14" x14ac:dyDescent="0.25">
      <c r="A199" s="207"/>
      <c r="B199" s="94" t="s">
        <v>82</v>
      </c>
      <c r="C199" s="3"/>
      <c r="D199" s="2">
        <v>0</v>
      </c>
      <c r="E199" s="3"/>
      <c r="F199" s="2">
        <v>0</v>
      </c>
      <c r="G199" s="3"/>
      <c r="H199" s="2">
        <v>0</v>
      </c>
      <c r="I199" s="3"/>
      <c r="J199" s="2">
        <v>0</v>
      </c>
      <c r="K199" s="3">
        <v>0</v>
      </c>
      <c r="L199" s="2">
        <v>0</v>
      </c>
      <c r="M199" s="44"/>
      <c r="N199" s="44"/>
    </row>
    <row r="200" spans="1:14" x14ac:dyDescent="0.25">
      <c r="A200" s="207"/>
      <c r="B200" s="94" t="s">
        <v>35</v>
      </c>
      <c r="C200" s="3">
        <v>3</v>
      </c>
      <c r="D200" s="2">
        <v>1.6042780748663103E-2</v>
      </c>
      <c r="E200" s="3"/>
      <c r="F200" s="2">
        <v>0</v>
      </c>
      <c r="G200" s="3"/>
      <c r="H200" s="2">
        <v>0</v>
      </c>
      <c r="I200" s="3">
        <v>4</v>
      </c>
      <c r="J200" s="2">
        <v>2.2222222222222223E-2</v>
      </c>
      <c r="K200" s="3">
        <v>7</v>
      </c>
      <c r="L200" s="2">
        <v>7.0000000000000001E-3</v>
      </c>
      <c r="M200" s="44"/>
      <c r="N200" s="44"/>
    </row>
    <row r="201" spans="1:14" x14ac:dyDescent="0.25">
      <c r="A201" s="178" t="s">
        <v>0</v>
      </c>
      <c r="B201" s="178"/>
      <c r="C201" s="24">
        <v>187</v>
      </c>
      <c r="D201" s="2">
        <v>1</v>
      </c>
      <c r="E201" s="24">
        <v>238</v>
      </c>
      <c r="F201" s="2">
        <v>1</v>
      </c>
      <c r="G201" s="24">
        <v>395</v>
      </c>
      <c r="H201" s="2">
        <v>1</v>
      </c>
      <c r="I201" s="24">
        <v>180</v>
      </c>
      <c r="J201" s="2">
        <v>1</v>
      </c>
      <c r="K201" s="46">
        <v>1000</v>
      </c>
      <c r="L201" s="2">
        <v>1</v>
      </c>
      <c r="M201" s="44"/>
      <c r="N201" s="44"/>
    </row>
    <row r="202" spans="1:14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</row>
    <row r="203" spans="1:14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</row>
    <row r="204" spans="1:14" x14ac:dyDescent="0.25">
      <c r="A204" s="249"/>
      <c r="B204" s="250"/>
      <c r="C204" s="177" t="s">
        <v>3</v>
      </c>
      <c r="D204" s="177"/>
      <c r="E204" s="177"/>
      <c r="F204" s="177"/>
      <c r="G204" s="177"/>
      <c r="H204" s="177"/>
      <c r="I204" s="177"/>
      <c r="J204" s="177"/>
      <c r="K204" s="177" t="s">
        <v>0</v>
      </c>
      <c r="L204" s="177"/>
      <c r="M204" s="44"/>
      <c r="N204" s="44"/>
    </row>
    <row r="205" spans="1:14" x14ac:dyDescent="0.25">
      <c r="A205" s="251"/>
      <c r="B205" s="252"/>
      <c r="C205" s="177" t="s">
        <v>15</v>
      </c>
      <c r="D205" s="177"/>
      <c r="E205" s="177" t="s">
        <v>16</v>
      </c>
      <c r="F205" s="177"/>
      <c r="G205" s="177" t="s">
        <v>17</v>
      </c>
      <c r="H205" s="177"/>
      <c r="I205" s="177" t="s">
        <v>18</v>
      </c>
      <c r="J205" s="177"/>
      <c r="K205" s="177" t="s">
        <v>24</v>
      </c>
      <c r="L205" s="177" t="s">
        <v>5</v>
      </c>
      <c r="M205" s="44"/>
      <c r="N205" s="44"/>
    </row>
    <row r="206" spans="1:14" x14ac:dyDescent="0.25">
      <c r="A206" s="253"/>
      <c r="B206" s="254"/>
      <c r="C206" s="85" t="s">
        <v>24</v>
      </c>
      <c r="D206" s="85" t="s">
        <v>5</v>
      </c>
      <c r="E206" s="85" t="s">
        <v>24</v>
      </c>
      <c r="F206" s="85" t="s">
        <v>5</v>
      </c>
      <c r="G206" s="85" t="s">
        <v>24</v>
      </c>
      <c r="H206" s="85" t="s">
        <v>5</v>
      </c>
      <c r="I206" s="85" t="s">
        <v>24</v>
      </c>
      <c r="J206" s="85" t="s">
        <v>5</v>
      </c>
      <c r="K206" s="177"/>
      <c r="L206" s="177"/>
      <c r="M206" s="44"/>
      <c r="N206" s="44"/>
    </row>
    <row r="207" spans="1:14" x14ac:dyDescent="0.25">
      <c r="A207" s="198" t="s">
        <v>83</v>
      </c>
      <c r="B207" s="94" t="s">
        <v>78</v>
      </c>
      <c r="C207" s="1">
        <v>7</v>
      </c>
      <c r="D207" s="2">
        <v>3.8043478260869568E-2</v>
      </c>
      <c r="E207" s="1">
        <v>4</v>
      </c>
      <c r="F207" s="2">
        <v>1.680672268907563E-2</v>
      </c>
      <c r="G207" s="1">
        <v>2</v>
      </c>
      <c r="H207" s="2">
        <v>5.0632911392405064E-3</v>
      </c>
      <c r="I207" s="1">
        <v>4</v>
      </c>
      <c r="J207" s="2">
        <v>2.2727272727272728E-2</v>
      </c>
      <c r="K207" s="3">
        <v>17</v>
      </c>
      <c r="L207" s="2">
        <v>1.7119838872104734E-2</v>
      </c>
      <c r="M207" s="44"/>
      <c r="N207" s="44"/>
    </row>
    <row r="208" spans="1:14" x14ac:dyDescent="0.25">
      <c r="A208" s="199"/>
      <c r="B208" s="94" t="s">
        <v>79</v>
      </c>
      <c r="C208" s="3">
        <v>21</v>
      </c>
      <c r="D208" s="2">
        <v>0.11413043478260869</v>
      </c>
      <c r="E208" s="3">
        <v>14</v>
      </c>
      <c r="F208" s="2">
        <v>5.8823529411764705E-2</v>
      </c>
      <c r="G208" s="3">
        <v>23</v>
      </c>
      <c r="H208" s="2">
        <v>5.8227848101265821E-2</v>
      </c>
      <c r="I208" s="3">
        <v>19</v>
      </c>
      <c r="J208" s="2">
        <v>0.10795454545454546</v>
      </c>
      <c r="K208" s="3">
        <v>77</v>
      </c>
      <c r="L208" s="2">
        <v>7.7542799597180259E-2</v>
      </c>
      <c r="M208" s="44"/>
      <c r="N208" s="44"/>
    </row>
    <row r="209" spans="1:14" x14ac:dyDescent="0.25">
      <c r="A209" s="199"/>
      <c r="B209" s="94" t="s">
        <v>80</v>
      </c>
      <c r="C209" s="3">
        <v>60</v>
      </c>
      <c r="D209" s="2">
        <v>0.32608695652173914</v>
      </c>
      <c r="E209" s="3">
        <v>76</v>
      </c>
      <c r="F209" s="2">
        <v>0.31932773109243695</v>
      </c>
      <c r="G209" s="3">
        <v>133</v>
      </c>
      <c r="H209" s="2">
        <v>0.33670886075949369</v>
      </c>
      <c r="I209" s="3">
        <v>60</v>
      </c>
      <c r="J209" s="2">
        <v>0.34090909090909088</v>
      </c>
      <c r="K209" s="3">
        <v>329</v>
      </c>
      <c r="L209" s="2">
        <v>0.33131923464249746</v>
      </c>
      <c r="M209" s="44"/>
      <c r="N209" s="44"/>
    </row>
    <row r="210" spans="1:14" x14ac:dyDescent="0.25">
      <c r="A210" s="199"/>
      <c r="B210" s="94" t="s">
        <v>81</v>
      </c>
      <c r="C210" s="3">
        <v>66</v>
      </c>
      <c r="D210" s="2">
        <v>0.35869565217391303</v>
      </c>
      <c r="E210" s="3">
        <v>98</v>
      </c>
      <c r="F210" s="2">
        <v>0.41176470588235292</v>
      </c>
      <c r="G210" s="3">
        <v>165</v>
      </c>
      <c r="H210" s="2">
        <v>0.41772151898734178</v>
      </c>
      <c r="I210" s="3">
        <v>51</v>
      </c>
      <c r="J210" s="2">
        <v>0.28977272727272729</v>
      </c>
      <c r="K210" s="3">
        <v>380</v>
      </c>
      <c r="L210" s="2">
        <v>0.38267875125881168</v>
      </c>
      <c r="M210" s="44"/>
      <c r="N210" s="44"/>
    </row>
    <row r="211" spans="1:14" x14ac:dyDescent="0.25">
      <c r="A211" s="199"/>
      <c r="B211" s="94" t="s">
        <v>82</v>
      </c>
      <c r="C211" s="3">
        <v>23</v>
      </c>
      <c r="D211" s="2">
        <v>0.125</v>
      </c>
      <c r="E211" s="3">
        <v>42</v>
      </c>
      <c r="F211" s="2">
        <v>0.17647058823529413</v>
      </c>
      <c r="G211" s="3">
        <v>72</v>
      </c>
      <c r="H211" s="2">
        <v>0.18227848101265823</v>
      </c>
      <c r="I211" s="3">
        <v>24</v>
      </c>
      <c r="J211" s="2">
        <v>0.13636363636363635</v>
      </c>
      <c r="K211" s="3">
        <v>161</v>
      </c>
      <c r="L211" s="2">
        <v>0.162134944612286</v>
      </c>
      <c r="M211" s="44"/>
      <c r="N211" s="44"/>
    </row>
    <row r="212" spans="1:14" x14ac:dyDescent="0.25">
      <c r="A212" s="200"/>
      <c r="B212" s="94" t="s">
        <v>35</v>
      </c>
      <c r="C212" s="3">
        <v>7</v>
      </c>
      <c r="D212" s="2">
        <v>3.8043478260869568E-2</v>
      </c>
      <c r="E212" s="3">
        <v>4</v>
      </c>
      <c r="F212" s="2">
        <v>1.680672268907563E-2</v>
      </c>
      <c r="G212" s="3"/>
      <c r="H212" s="2">
        <v>0</v>
      </c>
      <c r="I212" s="3">
        <v>18</v>
      </c>
      <c r="J212" s="2">
        <v>0.10227272727272728</v>
      </c>
      <c r="K212" s="3">
        <v>29</v>
      </c>
      <c r="L212" s="2">
        <v>2.920443101711984E-2</v>
      </c>
      <c r="M212" s="44"/>
      <c r="N212" s="44"/>
    </row>
    <row r="213" spans="1:14" x14ac:dyDescent="0.25">
      <c r="A213" s="207" t="s">
        <v>0</v>
      </c>
      <c r="B213" s="208"/>
      <c r="C213" s="24">
        <v>184</v>
      </c>
      <c r="D213" s="2">
        <v>1</v>
      </c>
      <c r="E213" s="24">
        <v>238</v>
      </c>
      <c r="F213" s="2">
        <v>1</v>
      </c>
      <c r="G213" s="24">
        <v>395</v>
      </c>
      <c r="H213" s="2">
        <v>1</v>
      </c>
      <c r="I213" s="24">
        <v>176</v>
      </c>
      <c r="J213" s="2">
        <v>1</v>
      </c>
      <c r="K213" s="3">
        <v>993</v>
      </c>
      <c r="L213" s="2">
        <v>1</v>
      </c>
      <c r="M213" s="44"/>
      <c r="N213" s="44"/>
    </row>
    <row r="214" spans="1:14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</row>
    <row r="215" spans="1:14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</row>
    <row r="216" spans="1:14" x14ac:dyDescent="0.25">
      <c r="A216" s="249"/>
      <c r="B216" s="250"/>
      <c r="C216" s="177" t="s">
        <v>3</v>
      </c>
      <c r="D216" s="177"/>
      <c r="E216" s="177"/>
      <c r="F216" s="177"/>
      <c r="G216" s="177"/>
      <c r="H216" s="177"/>
      <c r="I216" s="177"/>
      <c r="J216" s="177"/>
      <c r="K216" s="177" t="s">
        <v>0</v>
      </c>
      <c r="L216" s="177"/>
      <c r="M216" s="44"/>
      <c r="N216" s="44"/>
    </row>
    <row r="217" spans="1:14" x14ac:dyDescent="0.25">
      <c r="A217" s="251"/>
      <c r="B217" s="252"/>
      <c r="C217" s="177" t="s">
        <v>15</v>
      </c>
      <c r="D217" s="177"/>
      <c r="E217" s="177" t="s">
        <v>16</v>
      </c>
      <c r="F217" s="177"/>
      <c r="G217" s="177" t="s">
        <v>17</v>
      </c>
      <c r="H217" s="177"/>
      <c r="I217" s="177" t="s">
        <v>18</v>
      </c>
      <c r="J217" s="177"/>
      <c r="K217" s="177" t="s">
        <v>24</v>
      </c>
      <c r="L217" s="177" t="s">
        <v>5</v>
      </c>
      <c r="M217" s="44"/>
      <c r="N217" s="44"/>
    </row>
    <row r="218" spans="1:14" x14ac:dyDescent="0.25">
      <c r="A218" s="253"/>
      <c r="B218" s="254"/>
      <c r="C218" s="85" t="s">
        <v>24</v>
      </c>
      <c r="D218" s="85" t="s">
        <v>5</v>
      </c>
      <c r="E218" s="85" t="s">
        <v>24</v>
      </c>
      <c r="F218" s="85" t="s">
        <v>5</v>
      </c>
      <c r="G218" s="85" t="s">
        <v>24</v>
      </c>
      <c r="H218" s="85" t="s">
        <v>5</v>
      </c>
      <c r="I218" s="85" t="s">
        <v>24</v>
      </c>
      <c r="J218" s="85" t="s">
        <v>5</v>
      </c>
      <c r="K218" s="177"/>
      <c r="L218" s="177"/>
      <c r="M218" s="44"/>
      <c r="N218" s="44"/>
    </row>
    <row r="219" spans="1:14" x14ac:dyDescent="0.25">
      <c r="A219" s="198" t="s">
        <v>84</v>
      </c>
      <c r="B219" s="94" t="s">
        <v>78</v>
      </c>
      <c r="C219" s="1">
        <v>60</v>
      </c>
      <c r="D219" s="2">
        <v>0.32608695652173914</v>
      </c>
      <c r="E219" s="1">
        <v>91</v>
      </c>
      <c r="F219" s="2">
        <v>0.38235294117647056</v>
      </c>
      <c r="G219" s="1">
        <v>158</v>
      </c>
      <c r="H219" s="2">
        <v>0.4</v>
      </c>
      <c r="I219" s="1">
        <v>63</v>
      </c>
      <c r="J219" s="2">
        <v>0.35795454545454547</v>
      </c>
      <c r="K219" s="3">
        <v>372</v>
      </c>
      <c r="L219" s="2">
        <v>0.37462235649546827</v>
      </c>
      <c r="M219" s="44"/>
      <c r="N219" s="44"/>
    </row>
    <row r="220" spans="1:14" x14ac:dyDescent="0.25">
      <c r="A220" s="199"/>
      <c r="B220" s="94" t="s">
        <v>79</v>
      </c>
      <c r="C220" s="3">
        <v>68</v>
      </c>
      <c r="D220" s="2">
        <v>0.36956521739130432</v>
      </c>
      <c r="E220" s="3">
        <v>109</v>
      </c>
      <c r="F220" s="2">
        <v>0.45798319327731091</v>
      </c>
      <c r="G220" s="3">
        <v>180</v>
      </c>
      <c r="H220" s="2">
        <v>0.45569620253164556</v>
      </c>
      <c r="I220" s="3">
        <v>67</v>
      </c>
      <c r="J220" s="2">
        <v>0.38068181818181818</v>
      </c>
      <c r="K220" s="3">
        <v>424</v>
      </c>
      <c r="L220" s="2">
        <v>0.42698892245720038</v>
      </c>
      <c r="M220" s="44"/>
      <c r="N220" s="44"/>
    </row>
    <row r="221" spans="1:14" x14ac:dyDescent="0.25">
      <c r="A221" s="199"/>
      <c r="B221" s="94" t="s">
        <v>80</v>
      </c>
      <c r="C221" s="3">
        <v>26</v>
      </c>
      <c r="D221" s="2">
        <v>0.14130434782608695</v>
      </c>
      <c r="E221" s="3">
        <v>32</v>
      </c>
      <c r="F221" s="2">
        <v>0.13445378151260504</v>
      </c>
      <c r="G221" s="3">
        <v>47</v>
      </c>
      <c r="H221" s="2">
        <v>0.11898734177215189</v>
      </c>
      <c r="I221" s="3">
        <v>26</v>
      </c>
      <c r="J221" s="2">
        <v>0.14772727272727273</v>
      </c>
      <c r="K221" s="3">
        <v>131</v>
      </c>
      <c r="L221" s="2">
        <v>0.13192346424974824</v>
      </c>
      <c r="M221" s="44"/>
      <c r="N221" s="44"/>
    </row>
    <row r="222" spans="1:14" x14ac:dyDescent="0.25">
      <c r="A222" s="199"/>
      <c r="B222" s="94" t="s">
        <v>81</v>
      </c>
      <c r="C222" s="3">
        <v>17</v>
      </c>
      <c r="D222" s="2">
        <v>9.2391304347826081E-2</v>
      </c>
      <c r="E222" s="3">
        <v>6</v>
      </c>
      <c r="F222" s="2">
        <v>2.5210084033613446E-2</v>
      </c>
      <c r="G222" s="3">
        <v>10</v>
      </c>
      <c r="H222" s="2">
        <v>2.5316455696202531E-2</v>
      </c>
      <c r="I222" s="3">
        <v>12</v>
      </c>
      <c r="J222" s="2">
        <v>6.8181818181818177E-2</v>
      </c>
      <c r="K222" s="3">
        <v>45</v>
      </c>
      <c r="L222" s="2">
        <v>4.5317220543806644E-2</v>
      </c>
      <c r="M222" s="44"/>
      <c r="N222" s="44"/>
    </row>
    <row r="223" spans="1:14" x14ac:dyDescent="0.25">
      <c r="A223" s="199"/>
      <c r="B223" s="94" t="s">
        <v>82</v>
      </c>
      <c r="C223" s="3">
        <v>5</v>
      </c>
      <c r="D223" s="2">
        <v>2.717391304347826E-2</v>
      </c>
      <c r="E223" s="3"/>
      <c r="F223" s="2">
        <v>0</v>
      </c>
      <c r="G223" s="3"/>
      <c r="H223" s="2">
        <v>0</v>
      </c>
      <c r="I223" s="3"/>
      <c r="J223" s="2">
        <v>0</v>
      </c>
      <c r="K223" s="3">
        <v>5</v>
      </c>
      <c r="L223" s="2">
        <v>5.0352467270896274E-3</v>
      </c>
      <c r="M223" s="44"/>
      <c r="N223" s="44"/>
    </row>
    <row r="224" spans="1:14" x14ac:dyDescent="0.25">
      <c r="A224" s="200"/>
      <c r="B224" s="94" t="s">
        <v>35</v>
      </c>
      <c r="C224" s="3">
        <v>8</v>
      </c>
      <c r="D224" s="2">
        <v>4.3478260869565216E-2</v>
      </c>
      <c r="E224" s="3"/>
      <c r="F224" s="2">
        <v>0</v>
      </c>
      <c r="G224" s="3"/>
      <c r="H224" s="2">
        <v>0</v>
      </c>
      <c r="I224" s="3">
        <v>8</v>
      </c>
      <c r="J224" s="2">
        <v>4.5454545454545456E-2</v>
      </c>
      <c r="K224" s="3">
        <v>16</v>
      </c>
      <c r="L224" s="2">
        <v>1.6112789526686808E-2</v>
      </c>
      <c r="M224" s="44"/>
      <c r="N224" s="44"/>
    </row>
    <row r="225" spans="1:14" x14ac:dyDescent="0.25">
      <c r="A225" s="207" t="s">
        <v>0</v>
      </c>
      <c r="B225" s="208"/>
      <c r="C225" s="24">
        <v>184</v>
      </c>
      <c r="D225" s="2">
        <v>1</v>
      </c>
      <c r="E225" s="24">
        <v>238</v>
      </c>
      <c r="F225" s="2">
        <v>1</v>
      </c>
      <c r="G225" s="24">
        <v>395</v>
      </c>
      <c r="H225" s="2">
        <v>1</v>
      </c>
      <c r="I225" s="24">
        <v>176</v>
      </c>
      <c r="J225" s="2">
        <v>1</v>
      </c>
      <c r="K225" s="3">
        <v>993</v>
      </c>
      <c r="L225" s="2">
        <v>1</v>
      </c>
      <c r="M225" s="44"/>
      <c r="N225" s="44"/>
    </row>
    <row r="226" spans="1:14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</row>
    <row r="227" spans="1:14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</row>
    <row r="228" spans="1:14" x14ac:dyDescent="0.25">
      <c r="A228" s="249"/>
      <c r="B228" s="250"/>
      <c r="C228" s="177" t="s">
        <v>3</v>
      </c>
      <c r="D228" s="177"/>
      <c r="E228" s="177"/>
      <c r="F228" s="177"/>
      <c r="G228" s="177"/>
      <c r="H228" s="177"/>
      <c r="I228" s="177"/>
      <c r="J228" s="177"/>
      <c r="K228" s="177" t="s">
        <v>0</v>
      </c>
      <c r="L228" s="177"/>
      <c r="M228" s="44"/>
      <c r="N228" s="44"/>
    </row>
    <row r="229" spans="1:14" x14ac:dyDescent="0.25">
      <c r="A229" s="251"/>
      <c r="B229" s="252"/>
      <c r="C229" s="177" t="s">
        <v>15</v>
      </c>
      <c r="D229" s="177"/>
      <c r="E229" s="177" t="s">
        <v>16</v>
      </c>
      <c r="F229" s="177"/>
      <c r="G229" s="177" t="s">
        <v>17</v>
      </c>
      <c r="H229" s="177"/>
      <c r="I229" s="177" t="s">
        <v>18</v>
      </c>
      <c r="J229" s="177"/>
      <c r="K229" s="177" t="s">
        <v>24</v>
      </c>
      <c r="L229" s="177" t="s">
        <v>5</v>
      </c>
      <c r="M229" s="44"/>
      <c r="N229" s="44"/>
    </row>
    <row r="230" spans="1:14" x14ac:dyDescent="0.25">
      <c r="A230" s="253"/>
      <c r="B230" s="254"/>
      <c r="C230" s="85" t="s">
        <v>24</v>
      </c>
      <c r="D230" s="85" t="s">
        <v>5</v>
      </c>
      <c r="E230" s="85" t="s">
        <v>24</v>
      </c>
      <c r="F230" s="85" t="s">
        <v>5</v>
      </c>
      <c r="G230" s="85" t="s">
        <v>24</v>
      </c>
      <c r="H230" s="85" t="s">
        <v>5</v>
      </c>
      <c r="I230" s="85" t="s">
        <v>24</v>
      </c>
      <c r="J230" s="85" t="s">
        <v>5</v>
      </c>
      <c r="K230" s="177"/>
      <c r="L230" s="177"/>
      <c r="M230" s="44"/>
      <c r="N230" s="44"/>
    </row>
    <row r="231" spans="1:14" x14ac:dyDescent="0.25">
      <c r="A231" s="181" t="s">
        <v>85</v>
      </c>
      <c r="B231" s="94" t="s">
        <v>78</v>
      </c>
      <c r="C231" s="1">
        <v>26</v>
      </c>
      <c r="D231" s="2">
        <v>0.14130434782608695</v>
      </c>
      <c r="E231" s="1">
        <v>43</v>
      </c>
      <c r="F231" s="2">
        <v>0.18067226890756302</v>
      </c>
      <c r="G231" s="1">
        <v>78</v>
      </c>
      <c r="H231" s="2">
        <v>0.19746835443037974</v>
      </c>
      <c r="I231" s="1">
        <v>41</v>
      </c>
      <c r="J231" s="2">
        <v>0.23295454545454544</v>
      </c>
      <c r="K231" s="3">
        <v>188</v>
      </c>
      <c r="L231" s="2">
        <v>0.18932527693856999</v>
      </c>
      <c r="M231" s="44"/>
      <c r="N231" s="44"/>
    </row>
    <row r="232" spans="1:14" x14ac:dyDescent="0.25">
      <c r="A232" s="182"/>
      <c r="B232" s="94" t="s">
        <v>79</v>
      </c>
      <c r="C232" s="3">
        <v>44</v>
      </c>
      <c r="D232" s="2">
        <v>0.2391304347826087</v>
      </c>
      <c r="E232" s="3">
        <v>72</v>
      </c>
      <c r="F232" s="2">
        <v>0.30252100840336132</v>
      </c>
      <c r="G232" s="3">
        <v>145</v>
      </c>
      <c r="H232" s="2">
        <v>0.36708860759493672</v>
      </c>
      <c r="I232" s="3">
        <v>75</v>
      </c>
      <c r="J232" s="2">
        <v>0.42613636363636365</v>
      </c>
      <c r="K232" s="3">
        <v>336</v>
      </c>
      <c r="L232" s="2">
        <v>0.33836858006042297</v>
      </c>
      <c r="M232" s="44"/>
      <c r="N232" s="44"/>
    </row>
    <row r="233" spans="1:14" x14ac:dyDescent="0.25">
      <c r="A233" s="182"/>
      <c r="B233" s="94" t="s">
        <v>80</v>
      </c>
      <c r="C233" s="3">
        <v>40</v>
      </c>
      <c r="D233" s="2">
        <v>0.21739130434782608</v>
      </c>
      <c r="E233" s="3">
        <v>54</v>
      </c>
      <c r="F233" s="2">
        <v>0.22689075630252101</v>
      </c>
      <c r="G233" s="3">
        <v>98</v>
      </c>
      <c r="H233" s="2">
        <v>0.2481012658227848</v>
      </c>
      <c r="I233" s="3">
        <v>40</v>
      </c>
      <c r="J233" s="2">
        <v>0.22727272727272727</v>
      </c>
      <c r="K233" s="3">
        <v>232</v>
      </c>
      <c r="L233" s="2">
        <v>0.23363544813695872</v>
      </c>
      <c r="M233" s="44"/>
      <c r="N233" s="44"/>
    </row>
    <row r="234" spans="1:14" x14ac:dyDescent="0.25">
      <c r="A234" s="182"/>
      <c r="B234" s="94" t="s">
        <v>81</v>
      </c>
      <c r="C234" s="3">
        <v>18</v>
      </c>
      <c r="D234" s="2">
        <v>9.7826086956521743E-2</v>
      </c>
      <c r="E234" s="3">
        <v>19</v>
      </c>
      <c r="F234" s="2">
        <v>7.9831932773109238E-2</v>
      </c>
      <c r="G234" s="3">
        <v>30</v>
      </c>
      <c r="H234" s="2">
        <v>7.5949367088607597E-2</v>
      </c>
      <c r="I234" s="3">
        <v>16</v>
      </c>
      <c r="J234" s="2">
        <v>9.0909090909090912E-2</v>
      </c>
      <c r="K234" s="3">
        <v>83</v>
      </c>
      <c r="L234" s="2">
        <v>8.3585095669687817E-2</v>
      </c>
      <c r="M234" s="44"/>
      <c r="N234" s="44"/>
    </row>
    <row r="235" spans="1:14" x14ac:dyDescent="0.25">
      <c r="A235" s="182"/>
      <c r="B235" s="94" t="s">
        <v>82</v>
      </c>
      <c r="C235" s="3">
        <v>26</v>
      </c>
      <c r="D235" s="2">
        <v>0.14130434782608695</v>
      </c>
      <c r="E235" s="3">
        <v>15</v>
      </c>
      <c r="F235" s="2">
        <v>6.3025210084033612E-2</v>
      </c>
      <c r="G235" s="3">
        <v>14</v>
      </c>
      <c r="H235" s="2">
        <v>3.5443037974683546E-2</v>
      </c>
      <c r="I235" s="3">
        <v>4</v>
      </c>
      <c r="J235" s="2">
        <v>2.2727272727272728E-2</v>
      </c>
      <c r="K235" s="3">
        <v>59</v>
      </c>
      <c r="L235" s="2">
        <v>5.9415911379657606E-2</v>
      </c>
      <c r="M235" s="44"/>
      <c r="N235" s="44"/>
    </row>
    <row r="236" spans="1:14" x14ac:dyDescent="0.25">
      <c r="A236" s="183"/>
      <c r="B236" s="94" t="s">
        <v>35</v>
      </c>
      <c r="C236" s="3">
        <v>30</v>
      </c>
      <c r="D236" s="2">
        <v>0.16304347826086957</v>
      </c>
      <c r="E236" s="3">
        <v>35</v>
      </c>
      <c r="F236" s="2">
        <v>0.14705882352941177</v>
      </c>
      <c r="G236" s="3">
        <v>30</v>
      </c>
      <c r="H236" s="2">
        <v>7.5949367088607597E-2</v>
      </c>
      <c r="I236" s="3"/>
      <c r="J236" s="2">
        <v>0</v>
      </c>
      <c r="K236" s="3">
        <v>95</v>
      </c>
      <c r="L236" s="2">
        <v>9.5669687814702919E-2</v>
      </c>
      <c r="M236" s="44"/>
      <c r="N236" s="44"/>
    </row>
    <row r="237" spans="1:14" x14ac:dyDescent="0.25">
      <c r="A237" s="207" t="s">
        <v>0</v>
      </c>
      <c r="B237" s="208"/>
      <c r="C237" s="24">
        <v>184</v>
      </c>
      <c r="D237" s="2">
        <v>1</v>
      </c>
      <c r="E237" s="24">
        <v>238</v>
      </c>
      <c r="F237" s="2">
        <v>1</v>
      </c>
      <c r="G237" s="24">
        <v>395</v>
      </c>
      <c r="H237" s="2">
        <v>1</v>
      </c>
      <c r="I237" s="24">
        <v>176</v>
      </c>
      <c r="J237" s="2">
        <v>1</v>
      </c>
      <c r="K237" s="3">
        <v>993</v>
      </c>
      <c r="L237" s="2">
        <v>1</v>
      </c>
      <c r="M237" s="44"/>
      <c r="N237" s="44"/>
    </row>
    <row r="238" spans="1:14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</row>
    <row r="239" spans="1:14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</row>
    <row r="240" spans="1:14" x14ac:dyDescent="0.25">
      <c r="A240" s="249"/>
      <c r="B240" s="250"/>
      <c r="C240" s="177" t="s">
        <v>3</v>
      </c>
      <c r="D240" s="177"/>
      <c r="E240" s="177"/>
      <c r="F240" s="177"/>
      <c r="G240" s="177"/>
      <c r="H240" s="177"/>
      <c r="I240" s="177"/>
      <c r="J240" s="177"/>
      <c r="K240" s="177" t="s">
        <v>0</v>
      </c>
      <c r="L240" s="177"/>
      <c r="M240" s="44"/>
      <c r="N240" s="44"/>
    </row>
    <row r="241" spans="1:14" x14ac:dyDescent="0.25">
      <c r="A241" s="251"/>
      <c r="B241" s="252"/>
      <c r="C241" s="177" t="s">
        <v>15</v>
      </c>
      <c r="D241" s="177"/>
      <c r="E241" s="177" t="s">
        <v>16</v>
      </c>
      <c r="F241" s="177"/>
      <c r="G241" s="177" t="s">
        <v>17</v>
      </c>
      <c r="H241" s="177"/>
      <c r="I241" s="177" t="s">
        <v>18</v>
      </c>
      <c r="J241" s="177"/>
      <c r="K241" s="177" t="s">
        <v>24</v>
      </c>
      <c r="L241" s="177" t="s">
        <v>5</v>
      </c>
      <c r="M241" s="44"/>
      <c r="N241" s="44"/>
    </row>
    <row r="242" spans="1:14" x14ac:dyDescent="0.25">
      <c r="A242" s="253"/>
      <c r="B242" s="254"/>
      <c r="C242" s="85" t="s">
        <v>24</v>
      </c>
      <c r="D242" s="85" t="s">
        <v>5</v>
      </c>
      <c r="E242" s="85" t="s">
        <v>24</v>
      </c>
      <c r="F242" s="85" t="s">
        <v>5</v>
      </c>
      <c r="G242" s="85" t="s">
        <v>24</v>
      </c>
      <c r="H242" s="85" t="s">
        <v>5</v>
      </c>
      <c r="I242" s="85" t="s">
        <v>24</v>
      </c>
      <c r="J242" s="85" t="s">
        <v>5</v>
      </c>
      <c r="K242" s="177"/>
      <c r="L242" s="177"/>
      <c r="M242" s="44"/>
      <c r="N242" s="44"/>
    </row>
    <row r="243" spans="1:14" x14ac:dyDescent="0.25">
      <c r="A243" s="198" t="s">
        <v>89</v>
      </c>
      <c r="B243" s="94" t="s">
        <v>78</v>
      </c>
      <c r="C243" s="1">
        <v>94</v>
      </c>
      <c r="D243" s="2">
        <v>0.51086956521739135</v>
      </c>
      <c r="E243" s="1">
        <v>125</v>
      </c>
      <c r="F243" s="2">
        <v>0.52521008403361347</v>
      </c>
      <c r="G243" s="1">
        <v>200</v>
      </c>
      <c r="H243" s="2">
        <v>0.50632911392405067</v>
      </c>
      <c r="I243" s="1">
        <v>90</v>
      </c>
      <c r="J243" s="2">
        <v>0.51136363636363635</v>
      </c>
      <c r="K243" s="3">
        <v>509</v>
      </c>
      <c r="L243" s="2">
        <v>0.51258811681772409</v>
      </c>
      <c r="M243" s="44"/>
      <c r="N243" s="44"/>
    </row>
    <row r="244" spans="1:14" x14ac:dyDescent="0.25">
      <c r="A244" s="199"/>
      <c r="B244" s="94" t="s">
        <v>79</v>
      </c>
      <c r="C244" s="3">
        <v>67</v>
      </c>
      <c r="D244" s="2">
        <v>0.3641304347826087</v>
      </c>
      <c r="E244" s="3">
        <v>88</v>
      </c>
      <c r="F244" s="2">
        <v>0.36974789915966388</v>
      </c>
      <c r="G244" s="3">
        <v>140</v>
      </c>
      <c r="H244" s="2">
        <v>0.35443037974683544</v>
      </c>
      <c r="I244" s="3">
        <v>69</v>
      </c>
      <c r="J244" s="2">
        <v>0.39204545454545453</v>
      </c>
      <c r="K244" s="3">
        <v>364</v>
      </c>
      <c r="L244" s="2">
        <v>0.36656596173212486</v>
      </c>
      <c r="M244" s="44"/>
      <c r="N244" s="44"/>
    </row>
    <row r="245" spans="1:14" x14ac:dyDescent="0.25">
      <c r="A245" s="199"/>
      <c r="B245" s="94" t="s">
        <v>80</v>
      </c>
      <c r="C245" s="3">
        <v>20</v>
      </c>
      <c r="D245" s="2">
        <v>0.10869565217391304</v>
      </c>
      <c r="E245" s="3">
        <v>24</v>
      </c>
      <c r="F245" s="2">
        <v>0.10084033613445378</v>
      </c>
      <c r="G245" s="3">
        <v>48</v>
      </c>
      <c r="H245" s="2">
        <v>0.12151898734177215</v>
      </c>
      <c r="I245" s="3">
        <v>17</v>
      </c>
      <c r="J245" s="2">
        <v>9.6590909090909088E-2</v>
      </c>
      <c r="K245" s="3">
        <v>109</v>
      </c>
      <c r="L245" s="2">
        <v>0.10976837865055387</v>
      </c>
      <c r="M245" s="44"/>
      <c r="N245" s="44"/>
    </row>
    <row r="246" spans="1:14" x14ac:dyDescent="0.25">
      <c r="A246" s="199"/>
      <c r="B246" s="94" t="s">
        <v>81</v>
      </c>
      <c r="C246" s="3"/>
      <c r="D246" s="2">
        <v>0</v>
      </c>
      <c r="E246" s="3"/>
      <c r="F246" s="2">
        <v>0</v>
      </c>
      <c r="G246" s="3"/>
      <c r="H246" s="2">
        <v>0</v>
      </c>
      <c r="I246" s="3"/>
      <c r="J246" s="2">
        <v>0</v>
      </c>
      <c r="K246" s="3">
        <v>0</v>
      </c>
      <c r="L246" s="2">
        <v>0</v>
      </c>
      <c r="M246" s="44"/>
      <c r="N246" s="44"/>
    </row>
    <row r="247" spans="1:14" x14ac:dyDescent="0.25">
      <c r="A247" s="199"/>
      <c r="B247" s="94" t="s">
        <v>82</v>
      </c>
      <c r="C247" s="3"/>
      <c r="D247" s="2">
        <v>0</v>
      </c>
      <c r="E247" s="3"/>
      <c r="F247" s="2">
        <v>0</v>
      </c>
      <c r="G247" s="3"/>
      <c r="H247" s="2">
        <v>0</v>
      </c>
      <c r="I247" s="3"/>
      <c r="J247" s="2">
        <v>0</v>
      </c>
      <c r="K247" s="3">
        <v>0</v>
      </c>
      <c r="L247" s="2">
        <v>0</v>
      </c>
      <c r="M247" s="44"/>
      <c r="N247" s="44"/>
    </row>
    <row r="248" spans="1:14" x14ac:dyDescent="0.25">
      <c r="A248" s="200"/>
      <c r="B248" s="94" t="s">
        <v>35</v>
      </c>
      <c r="C248" s="3">
        <v>3</v>
      </c>
      <c r="D248" s="2">
        <v>1.6304347826086956E-2</v>
      </c>
      <c r="E248" s="3">
        <v>1</v>
      </c>
      <c r="F248" s="2">
        <v>4.2016806722689074E-3</v>
      </c>
      <c r="G248" s="3">
        <v>7</v>
      </c>
      <c r="H248" s="2">
        <v>1.7721518987341773E-2</v>
      </c>
      <c r="I248" s="3"/>
      <c r="J248" s="2">
        <v>0</v>
      </c>
      <c r="K248" s="3">
        <v>11</v>
      </c>
      <c r="L248" s="2">
        <v>1.1077542799597181E-2</v>
      </c>
      <c r="M248" s="44"/>
      <c r="N248" s="44"/>
    </row>
    <row r="249" spans="1:14" x14ac:dyDescent="0.25">
      <c r="A249" s="207" t="s">
        <v>0</v>
      </c>
      <c r="B249" s="208"/>
      <c r="C249" s="24">
        <v>184</v>
      </c>
      <c r="D249" s="2">
        <v>1</v>
      </c>
      <c r="E249" s="24">
        <v>238</v>
      </c>
      <c r="F249" s="2">
        <v>1</v>
      </c>
      <c r="G249" s="24">
        <v>395</v>
      </c>
      <c r="H249" s="2">
        <v>1</v>
      </c>
      <c r="I249" s="24">
        <v>176</v>
      </c>
      <c r="J249" s="2">
        <v>1</v>
      </c>
      <c r="K249" s="3">
        <v>993</v>
      </c>
      <c r="L249" s="2">
        <v>1</v>
      </c>
      <c r="M249" s="44"/>
      <c r="N249" s="44"/>
    </row>
    <row r="250" spans="1:14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</row>
    <row r="251" spans="1:14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</row>
    <row r="252" spans="1:14" x14ac:dyDescent="0.25">
      <c r="A252" s="177"/>
      <c r="B252" s="177"/>
      <c r="C252" s="177" t="s">
        <v>3</v>
      </c>
      <c r="D252" s="177"/>
      <c r="E252" s="177"/>
      <c r="F252" s="177"/>
      <c r="G252" s="177"/>
      <c r="H252" s="177"/>
      <c r="I252" s="177"/>
      <c r="J252" s="177"/>
      <c r="K252" s="177" t="s">
        <v>0</v>
      </c>
      <c r="L252" s="177"/>
      <c r="M252" s="44"/>
      <c r="N252" s="44"/>
    </row>
    <row r="253" spans="1:14" x14ac:dyDescent="0.25">
      <c r="A253" s="177"/>
      <c r="B253" s="177"/>
      <c r="C253" s="177" t="s">
        <v>15</v>
      </c>
      <c r="D253" s="177"/>
      <c r="E253" s="177" t="s">
        <v>16</v>
      </c>
      <c r="F253" s="177"/>
      <c r="G253" s="177" t="s">
        <v>17</v>
      </c>
      <c r="H253" s="177"/>
      <c r="I253" s="177" t="s">
        <v>18</v>
      </c>
      <c r="J253" s="177"/>
      <c r="K253" s="177" t="s">
        <v>24</v>
      </c>
      <c r="L253" s="177" t="s">
        <v>5</v>
      </c>
      <c r="M253" s="44"/>
      <c r="N253" s="44"/>
    </row>
    <row r="254" spans="1:14" x14ac:dyDescent="0.25">
      <c r="A254" s="177"/>
      <c r="B254" s="177"/>
      <c r="C254" s="85" t="s">
        <v>24</v>
      </c>
      <c r="D254" s="85" t="s">
        <v>5</v>
      </c>
      <c r="E254" s="85" t="s">
        <v>24</v>
      </c>
      <c r="F254" s="85" t="s">
        <v>5</v>
      </c>
      <c r="G254" s="85" t="s">
        <v>24</v>
      </c>
      <c r="H254" s="85" t="s">
        <v>5</v>
      </c>
      <c r="I254" s="85" t="s">
        <v>24</v>
      </c>
      <c r="J254" s="85" t="s">
        <v>5</v>
      </c>
      <c r="K254" s="177"/>
      <c r="L254" s="177"/>
      <c r="M254" s="44"/>
      <c r="N254" s="44"/>
    </row>
    <row r="255" spans="1:14" ht="64.5" customHeight="1" x14ac:dyDescent="0.25">
      <c r="A255" s="178" t="s">
        <v>112</v>
      </c>
      <c r="B255" s="94" t="s">
        <v>94</v>
      </c>
      <c r="C255" s="3">
        <v>66</v>
      </c>
      <c r="D255" s="15">
        <v>0.35294117647058826</v>
      </c>
      <c r="E255" s="3">
        <v>101</v>
      </c>
      <c r="F255" s="15">
        <v>0.42436974789915966</v>
      </c>
      <c r="G255" s="3">
        <v>179</v>
      </c>
      <c r="H255" s="15">
        <v>0.45316455696202529</v>
      </c>
      <c r="I255" s="3">
        <v>76</v>
      </c>
      <c r="J255" s="15">
        <v>0.42222222222222222</v>
      </c>
      <c r="K255" s="3">
        <v>422</v>
      </c>
      <c r="L255" s="15">
        <v>0.42199999999999999</v>
      </c>
      <c r="M255" s="44"/>
      <c r="N255" s="44"/>
    </row>
    <row r="256" spans="1:14" ht="24" x14ac:dyDescent="0.25">
      <c r="A256" s="178"/>
      <c r="B256" s="94" t="s">
        <v>107</v>
      </c>
      <c r="C256" s="3">
        <v>32</v>
      </c>
      <c r="D256" s="15">
        <v>0.17112299465240641</v>
      </c>
      <c r="E256" s="3">
        <v>58</v>
      </c>
      <c r="F256" s="15">
        <v>0.24369747899159663</v>
      </c>
      <c r="G256" s="3">
        <v>91</v>
      </c>
      <c r="H256" s="15">
        <v>0.23037974683544304</v>
      </c>
      <c r="I256" s="3">
        <v>41</v>
      </c>
      <c r="J256" s="15">
        <v>0.22777777777777777</v>
      </c>
      <c r="K256" s="3">
        <v>222</v>
      </c>
      <c r="L256" s="15">
        <v>0.222</v>
      </c>
      <c r="M256" s="44"/>
      <c r="N256" s="44"/>
    </row>
    <row r="257" spans="1:14" ht="24" x14ac:dyDescent="0.25">
      <c r="A257" s="178"/>
      <c r="B257" s="94" t="s">
        <v>99</v>
      </c>
      <c r="C257" s="3">
        <v>56</v>
      </c>
      <c r="D257" s="15">
        <v>0.29946524064171121</v>
      </c>
      <c r="E257" s="3">
        <v>83</v>
      </c>
      <c r="F257" s="15">
        <v>0.34873949579831931</v>
      </c>
      <c r="G257" s="3">
        <v>120</v>
      </c>
      <c r="H257" s="15">
        <v>0.30379746835443039</v>
      </c>
      <c r="I257" s="3">
        <v>41</v>
      </c>
      <c r="J257" s="15">
        <v>0.22777777777777777</v>
      </c>
      <c r="K257" s="3">
        <v>300</v>
      </c>
      <c r="L257" s="15">
        <v>0.3</v>
      </c>
      <c r="M257" s="44"/>
      <c r="N257" s="44"/>
    </row>
    <row r="258" spans="1:14" ht="24" x14ac:dyDescent="0.25">
      <c r="A258" s="178"/>
      <c r="B258" s="94" t="s">
        <v>90</v>
      </c>
      <c r="C258" s="3">
        <v>153</v>
      </c>
      <c r="D258" s="15">
        <v>0.81818181818181823</v>
      </c>
      <c r="E258" s="3">
        <v>197</v>
      </c>
      <c r="F258" s="15">
        <v>0.82773109243697474</v>
      </c>
      <c r="G258" s="3">
        <v>330</v>
      </c>
      <c r="H258" s="15">
        <v>0.83544303797468356</v>
      </c>
      <c r="I258" s="3">
        <v>144</v>
      </c>
      <c r="J258" s="15">
        <v>0.8</v>
      </c>
      <c r="K258" s="3">
        <v>824</v>
      </c>
      <c r="L258" s="15">
        <v>0.82399999999999995</v>
      </c>
      <c r="M258" s="44"/>
      <c r="N258" s="44"/>
    </row>
    <row r="259" spans="1:14" ht="48" x14ac:dyDescent="0.25">
      <c r="A259" s="178"/>
      <c r="B259" s="94" t="s">
        <v>108</v>
      </c>
      <c r="C259" s="3">
        <v>8</v>
      </c>
      <c r="D259" s="15">
        <v>4.2780748663101602E-2</v>
      </c>
      <c r="E259" s="3">
        <v>10</v>
      </c>
      <c r="F259" s="15">
        <v>4.2016806722689079E-2</v>
      </c>
      <c r="G259" s="3">
        <v>20</v>
      </c>
      <c r="H259" s="15">
        <v>5.0632911392405063E-2</v>
      </c>
      <c r="I259" s="3">
        <v>10</v>
      </c>
      <c r="J259" s="15">
        <v>5.5555555555555552E-2</v>
      </c>
      <c r="K259" s="3">
        <v>48</v>
      </c>
      <c r="L259" s="15">
        <v>4.8000000000000001E-2</v>
      </c>
      <c r="M259" s="44"/>
      <c r="N259" s="44"/>
    </row>
    <row r="260" spans="1:14" ht="36" x14ac:dyDescent="0.25">
      <c r="A260" s="178"/>
      <c r="B260" s="94" t="s">
        <v>100</v>
      </c>
      <c r="C260" s="3">
        <v>9</v>
      </c>
      <c r="D260" s="15">
        <v>4.8128342245989303E-2</v>
      </c>
      <c r="E260" s="3">
        <v>23</v>
      </c>
      <c r="F260" s="15">
        <v>9.6638655462184878E-2</v>
      </c>
      <c r="G260" s="3">
        <v>37</v>
      </c>
      <c r="H260" s="15">
        <v>9.3670886075949367E-2</v>
      </c>
      <c r="I260" s="3">
        <v>12</v>
      </c>
      <c r="J260" s="15">
        <v>6.6666666666666666E-2</v>
      </c>
      <c r="K260" s="3">
        <v>81</v>
      </c>
      <c r="L260" s="15">
        <v>8.1000000000000003E-2</v>
      </c>
      <c r="M260" s="44"/>
      <c r="N260" s="44"/>
    </row>
    <row r="261" spans="1:14" ht="48" x14ac:dyDescent="0.25">
      <c r="A261" s="178"/>
      <c r="B261" s="94" t="s">
        <v>92</v>
      </c>
      <c r="C261" s="3">
        <v>69</v>
      </c>
      <c r="D261" s="15">
        <v>0.36898395721925131</v>
      </c>
      <c r="E261" s="3">
        <v>99</v>
      </c>
      <c r="F261" s="15">
        <v>0.41596638655462187</v>
      </c>
      <c r="G261" s="3">
        <v>162</v>
      </c>
      <c r="H261" s="15">
        <v>0.41012658227848103</v>
      </c>
      <c r="I261" s="3">
        <v>75</v>
      </c>
      <c r="J261" s="15">
        <v>0.41666666666666669</v>
      </c>
      <c r="K261" s="3">
        <v>405</v>
      </c>
      <c r="L261" s="15">
        <v>0.40500000000000003</v>
      </c>
      <c r="M261" s="44"/>
      <c r="N261" s="44"/>
    </row>
    <row r="262" spans="1:14" ht="24" x14ac:dyDescent="0.25">
      <c r="A262" s="178"/>
      <c r="B262" s="94" t="s">
        <v>104</v>
      </c>
      <c r="C262" s="3"/>
      <c r="D262" s="15">
        <v>0</v>
      </c>
      <c r="E262" s="3"/>
      <c r="F262" s="15">
        <v>0</v>
      </c>
      <c r="G262" s="3">
        <v>13</v>
      </c>
      <c r="H262" s="15">
        <v>3.2911392405063293E-2</v>
      </c>
      <c r="I262" s="3">
        <v>15</v>
      </c>
      <c r="J262" s="15">
        <v>8.3333333333333329E-2</v>
      </c>
      <c r="K262" s="3">
        <v>28</v>
      </c>
      <c r="L262" s="15">
        <v>2.8000000000000001E-2</v>
      </c>
      <c r="M262" s="44"/>
      <c r="N262" s="44"/>
    </row>
    <row r="263" spans="1:14" ht="36" x14ac:dyDescent="0.25">
      <c r="A263" s="178"/>
      <c r="B263" s="94" t="s">
        <v>98</v>
      </c>
      <c r="C263" s="3">
        <v>21</v>
      </c>
      <c r="D263" s="15">
        <v>0.11229946524064172</v>
      </c>
      <c r="E263" s="3">
        <v>64</v>
      </c>
      <c r="F263" s="15">
        <v>0.26890756302521007</v>
      </c>
      <c r="G263" s="3">
        <v>123</v>
      </c>
      <c r="H263" s="15">
        <v>0.31139240506329113</v>
      </c>
      <c r="I263" s="3">
        <v>62</v>
      </c>
      <c r="J263" s="15">
        <v>0.34444444444444444</v>
      </c>
      <c r="K263" s="3">
        <v>270</v>
      </c>
      <c r="L263" s="15">
        <v>0.27</v>
      </c>
      <c r="M263" s="44"/>
      <c r="N263" s="44"/>
    </row>
    <row r="264" spans="1:14" ht="24" x14ac:dyDescent="0.25">
      <c r="A264" s="178"/>
      <c r="B264" s="94" t="s">
        <v>105</v>
      </c>
      <c r="C264" s="3"/>
      <c r="D264" s="15">
        <v>0</v>
      </c>
      <c r="E264" s="3"/>
      <c r="F264" s="15">
        <v>0</v>
      </c>
      <c r="G264" s="3">
        <v>6</v>
      </c>
      <c r="H264" s="15">
        <v>1.5189873417721518E-2</v>
      </c>
      <c r="I264" s="3">
        <v>8</v>
      </c>
      <c r="J264" s="15">
        <v>4.4444444444444446E-2</v>
      </c>
      <c r="K264" s="3">
        <v>14</v>
      </c>
      <c r="L264" s="15">
        <v>1.4E-2</v>
      </c>
      <c r="M264" s="44"/>
      <c r="N264" s="44"/>
    </row>
    <row r="265" spans="1:14" ht="36" x14ac:dyDescent="0.25">
      <c r="A265" s="178"/>
      <c r="B265" s="94" t="s">
        <v>102</v>
      </c>
      <c r="C265" s="3">
        <v>6</v>
      </c>
      <c r="D265" s="15">
        <v>3.2085561497326207E-2</v>
      </c>
      <c r="E265" s="3">
        <v>9</v>
      </c>
      <c r="F265" s="15">
        <v>3.7815126050420166E-2</v>
      </c>
      <c r="G265" s="3">
        <v>12</v>
      </c>
      <c r="H265" s="15">
        <v>3.0379746835443037E-2</v>
      </c>
      <c r="I265" s="3"/>
      <c r="J265" s="15">
        <v>0</v>
      </c>
      <c r="K265" s="3">
        <v>27</v>
      </c>
      <c r="L265" s="15">
        <v>2.7E-2</v>
      </c>
      <c r="M265" s="44"/>
      <c r="N265" s="44"/>
    </row>
    <row r="266" spans="1:14" ht="60" x14ac:dyDescent="0.25">
      <c r="A266" s="178"/>
      <c r="B266" s="94" t="s">
        <v>91</v>
      </c>
      <c r="C266" s="3">
        <v>83</v>
      </c>
      <c r="D266" s="15">
        <v>0.44385026737967914</v>
      </c>
      <c r="E266" s="3">
        <v>110</v>
      </c>
      <c r="F266" s="15">
        <v>0.46218487394957986</v>
      </c>
      <c r="G266" s="3">
        <v>185</v>
      </c>
      <c r="H266" s="15">
        <v>0.46835443037974683</v>
      </c>
      <c r="I266" s="3">
        <v>87</v>
      </c>
      <c r="J266" s="15">
        <v>0.48333333333333334</v>
      </c>
      <c r="K266" s="3">
        <v>465</v>
      </c>
      <c r="L266" s="15">
        <v>0.46500000000000002</v>
      </c>
      <c r="M266" s="44"/>
      <c r="N266" s="44"/>
    </row>
    <row r="267" spans="1:14" ht="24" x14ac:dyDescent="0.25">
      <c r="A267" s="178"/>
      <c r="B267" s="93" t="s">
        <v>109</v>
      </c>
      <c r="C267" s="3">
        <v>46</v>
      </c>
      <c r="D267" s="15">
        <v>0.24598930481283424</v>
      </c>
      <c r="E267" s="3">
        <v>59</v>
      </c>
      <c r="F267" s="15">
        <v>0.24789915966386555</v>
      </c>
      <c r="G267" s="3">
        <v>107</v>
      </c>
      <c r="H267" s="15">
        <v>0.27088607594936709</v>
      </c>
      <c r="I267" s="3">
        <v>52</v>
      </c>
      <c r="J267" s="15">
        <v>0.28888888888888886</v>
      </c>
      <c r="K267" s="3">
        <v>264</v>
      </c>
      <c r="L267" s="15">
        <v>0.26400000000000001</v>
      </c>
      <c r="M267" s="44"/>
      <c r="N267" s="44"/>
    </row>
    <row r="268" spans="1:14" ht="24" x14ac:dyDescent="0.25">
      <c r="A268" s="178"/>
      <c r="B268" s="94" t="s">
        <v>97</v>
      </c>
      <c r="C268" s="3">
        <v>19</v>
      </c>
      <c r="D268" s="15">
        <v>0.10160427807486631</v>
      </c>
      <c r="E268" s="3">
        <v>35</v>
      </c>
      <c r="F268" s="15">
        <v>0.14705882352941177</v>
      </c>
      <c r="G268" s="3">
        <v>61</v>
      </c>
      <c r="H268" s="15">
        <v>0.15443037974683543</v>
      </c>
      <c r="I268" s="3">
        <v>30</v>
      </c>
      <c r="J268" s="15">
        <v>0.16666666666666666</v>
      </c>
      <c r="K268" s="3">
        <v>145</v>
      </c>
      <c r="L268" s="15">
        <v>0.14499999999999999</v>
      </c>
      <c r="M268" s="44"/>
      <c r="N268" s="44"/>
    </row>
    <row r="269" spans="1:14" ht="24" x14ac:dyDescent="0.25">
      <c r="A269" s="178"/>
      <c r="B269" s="94" t="s">
        <v>101</v>
      </c>
      <c r="C269" s="3"/>
      <c r="D269" s="15">
        <v>0</v>
      </c>
      <c r="E269" s="3">
        <v>23</v>
      </c>
      <c r="F269" s="15">
        <v>9.6638655462184878E-2</v>
      </c>
      <c r="G269" s="3">
        <v>37</v>
      </c>
      <c r="H269" s="15">
        <v>9.3670886075949367E-2</v>
      </c>
      <c r="I269" s="3">
        <v>30</v>
      </c>
      <c r="J269" s="15">
        <v>0.16666666666666666</v>
      </c>
      <c r="K269" s="3">
        <v>90</v>
      </c>
      <c r="L269" s="15">
        <v>0.09</v>
      </c>
      <c r="M269" s="44"/>
      <c r="N269" s="44"/>
    </row>
    <row r="270" spans="1:14" ht="24" x14ac:dyDescent="0.25">
      <c r="A270" s="178"/>
      <c r="B270" s="94" t="s">
        <v>96</v>
      </c>
      <c r="C270" s="3">
        <v>40</v>
      </c>
      <c r="D270" s="15">
        <v>0.21390374331550802</v>
      </c>
      <c r="E270" s="3">
        <v>65</v>
      </c>
      <c r="F270" s="15">
        <v>0.27310924369747897</v>
      </c>
      <c r="G270" s="3">
        <v>123</v>
      </c>
      <c r="H270" s="15">
        <v>0.31139240506329113</v>
      </c>
      <c r="I270" s="3">
        <v>62</v>
      </c>
      <c r="J270" s="15">
        <v>0.34444444444444444</v>
      </c>
      <c r="K270" s="3">
        <v>290</v>
      </c>
      <c r="L270" s="15">
        <v>0.28999999999999998</v>
      </c>
      <c r="M270" s="44"/>
      <c r="N270" s="44"/>
    </row>
    <row r="271" spans="1:14" ht="24" x14ac:dyDescent="0.25">
      <c r="A271" s="178"/>
      <c r="B271" s="94" t="s">
        <v>103</v>
      </c>
      <c r="C271" s="3">
        <v>23</v>
      </c>
      <c r="D271" s="15">
        <v>0.12299465240641712</v>
      </c>
      <c r="E271" s="3">
        <v>33</v>
      </c>
      <c r="F271" s="15">
        <v>0.13865546218487396</v>
      </c>
      <c r="G271" s="3">
        <v>64</v>
      </c>
      <c r="H271" s="15">
        <v>0.16202531645569621</v>
      </c>
      <c r="I271" s="3">
        <v>21</v>
      </c>
      <c r="J271" s="15">
        <v>0.11666666666666667</v>
      </c>
      <c r="K271" s="3">
        <v>141</v>
      </c>
      <c r="L271" s="15">
        <v>0.14099999999999999</v>
      </c>
      <c r="M271" s="44"/>
      <c r="N271" s="44"/>
    </row>
    <row r="272" spans="1:14" ht="36" x14ac:dyDescent="0.25">
      <c r="A272" s="178"/>
      <c r="B272" s="94" t="s">
        <v>95</v>
      </c>
      <c r="C272" s="3">
        <v>73</v>
      </c>
      <c r="D272" s="15">
        <v>0.39037433155080214</v>
      </c>
      <c r="E272" s="3">
        <v>91</v>
      </c>
      <c r="F272" s="15">
        <v>0.38235294117647056</v>
      </c>
      <c r="G272" s="3">
        <v>165</v>
      </c>
      <c r="H272" s="15">
        <v>0.41772151898734178</v>
      </c>
      <c r="I272" s="3">
        <v>75</v>
      </c>
      <c r="J272" s="15">
        <v>0.41666666666666669</v>
      </c>
      <c r="K272" s="3">
        <v>404</v>
      </c>
      <c r="L272" s="15">
        <v>0.40400000000000003</v>
      </c>
      <c r="M272" s="44"/>
      <c r="N272" s="44"/>
    </row>
    <row r="273" spans="1:14" ht="36" x14ac:dyDescent="0.25">
      <c r="A273" s="178"/>
      <c r="B273" s="94" t="s">
        <v>93</v>
      </c>
      <c r="C273" s="3">
        <v>64</v>
      </c>
      <c r="D273" s="15">
        <v>0.34224598930481281</v>
      </c>
      <c r="E273" s="3">
        <v>72</v>
      </c>
      <c r="F273" s="15">
        <v>0.30252100840336132</v>
      </c>
      <c r="G273" s="3">
        <v>123</v>
      </c>
      <c r="H273" s="15">
        <v>0.31139240506329113</v>
      </c>
      <c r="I273" s="3">
        <v>43</v>
      </c>
      <c r="J273" s="15">
        <v>0.2388888888888889</v>
      </c>
      <c r="K273" s="3">
        <v>302</v>
      </c>
      <c r="L273" s="15">
        <v>0.30199999999999999</v>
      </c>
      <c r="M273" s="44"/>
      <c r="N273" s="44"/>
    </row>
    <row r="274" spans="1:14" ht="24" x14ac:dyDescent="0.25">
      <c r="A274" s="178"/>
      <c r="B274" s="93" t="s">
        <v>110</v>
      </c>
      <c r="C274" s="3">
        <v>7</v>
      </c>
      <c r="D274" s="15">
        <v>3.7433155080213901E-2</v>
      </c>
      <c r="E274" s="3">
        <v>6</v>
      </c>
      <c r="F274" s="15">
        <v>2.5210084033613446E-2</v>
      </c>
      <c r="G274" s="3"/>
      <c r="H274" s="15">
        <v>0</v>
      </c>
      <c r="I274" s="3"/>
      <c r="J274" s="15">
        <v>0</v>
      </c>
      <c r="K274" s="3">
        <v>13</v>
      </c>
      <c r="L274" s="15">
        <v>1.2999999999999999E-2</v>
      </c>
      <c r="M274" s="44"/>
      <c r="N274" s="44"/>
    </row>
    <row r="275" spans="1:14" x14ac:dyDescent="0.25">
      <c r="A275" s="178"/>
      <c r="B275" s="93" t="s">
        <v>111</v>
      </c>
      <c r="C275" s="3">
        <v>4</v>
      </c>
      <c r="D275" s="15">
        <v>2.1390374331550801E-2</v>
      </c>
      <c r="E275" s="3"/>
      <c r="F275" s="15">
        <v>0</v>
      </c>
      <c r="G275" s="3">
        <v>8</v>
      </c>
      <c r="H275" s="15">
        <v>2.0253164556962026E-2</v>
      </c>
      <c r="I275" s="3">
        <v>3</v>
      </c>
      <c r="J275" s="15">
        <v>1.6666666666666666E-2</v>
      </c>
      <c r="K275" s="3">
        <v>15</v>
      </c>
      <c r="L275" s="15">
        <v>1.4999999999999999E-2</v>
      </c>
      <c r="M275" s="44"/>
      <c r="N275" s="44"/>
    </row>
    <row r="276" spans="1:14" x14ac:dyDescent="0.25">
      <c r="A276" s="178"/>
      <c r="B276" s="93" t="s">
        <v>106</v>
      </c>
      <c r="C276" s="3"/>
      <c r="D276" s="15">
        <v>0</v>
      </c>
      <c r="E276" s="3"/>
      <c r="F276" s="15">
        <v>0</v>
      </c>
      <c r="G276" s="3"/>
      <c r="H276" s="15">
        <v>0</v>
      </c>
      <c r="I276" s="3"/>
      <c r="J276" s="15">
        <v>0</v>
      </c>
      <c r="K276" s="3">
        <v>0</v>
      </c>
      <c r="L276" s="15">
        <v>0</v>
      </c>
      <c r="M276" s="44"/>
      <c r="N276" s="44"/>
    </row>
    <row r="277" spans="1:14" x14ac:dyDescent="0.25">
      <c r="A277" s="178"/>
      <c r="B277" s="94" t="s">
        <v>35</v>
      </c>
      <c r="C277" s="3">
        <v>8</v>
      </c>
      <c r="D277" s="15">
        <v>4.2780748663101602E-2</v>
      </c>
      <c r="E277" s="3">
        <v>6</v>
      </c>
      <c r="F277" s="15">
        <v>2.5210084033613446E-2</v>
      </c>
      <c r="G277" s="3">
        <v>5</v>
      </c>
      <c r="H277" s="15">
        <v>1.2658227848101266E-2</v>
      </c>
      <c r="I277" s="3">
        <v>5</v>
      </c>
      <c r="J277" s="15">
        <v>2.7777777777777776E-2</v>
      </c>
      <c r="K277" s="3">
        <v>24</v>
      </c>
      <c r="L277" s="15">
        <v>2.4E-2</v>
      </c>
      <c r="M277" s="44"/>
      <c r="N277" s="44"/>
    </row>
    <row r="278" spans="1:14" x14ac:dyDescent="0.25">
      <c r="A278" s="207" t="s">
        <v>0</v>
      </c>
      <c r="B278" s="208"/>
      <c r="C278" s="3">
        <v>787</v>
      </c>
      <c r="D278" s="15">
        <v>4.2085561497326207</v>
      </c>
      <c r="E278" s="3">
        <v>1144</v>
      </c>
      <c r="F278" s="15">
        <v>4.8067226890756301</v>
      </c>
      <c r="G278" s="3">
        <v>1971</v>
      </c>
      <c r="H278" s="15">
        <v>4.9898734177215189</v>
      </c>
      <c r="I278" s="3">
        <v>892</v>
      </c>
      <c r="J278" s="15">
        <v>4.9555555555555557</v>
      </c>
      <c r="K278" s="46">
        <v>4794</v>
      </c>
      <c r="L278" s="15">
        <v>4.7939999999999996</v>
      </c>
      <c r="M278" s="44"/>
      <c r="N278" s="44"/>
    </row>
    <row r="279" spans="1:14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</row>
    <row r="280" spans="1:14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</row>
    <row r="281" spans="1:14" x14ac:dyDescent="0.25">
      <c r="A281" s="178"/>
      <c r="B281" s="178"/>
      <c r="C281" s="177" t="s">
        <v>3</v>
      </c>
      <c r="D281" s="177"/>
      <c r="E281" s="177"/>
      <c r="F281" s="177"/>
      <c r="G281" s="177"/>
      <c r="H281" s="177"/>
      <c r="I281" s="177"/>
      <c r="J281" s="177"/>
      <c r="K281" s="177" t="s">
        <v>0</v>
      </c>
      <c r="L281" s="177"/>
      <c r="M281" s="44"/>
      <c r="N281" s="44"/>
    </row>
    <row r="282" spans="1:14" x14ac:dyDescent="0.25">
      <c r="A282" s="178"/>
      <c r="B282" s="178"/>
      <c r="C282" s="177" t="s">
        <v>15</v>
      </c>
      <c r="D282" s="177"/>
      <c r="E282" s="177" t="s">
        <v>16</v>
      </c>
      <c r="F282" s="177"/>
      <c r="G282" s="177" t="s">
        <v>17</v>
      </c>
      <c r="H282" s="177"/>
      <c r="I282" s="177" t="s">
        <v>18</v>
      </c>
      <c r="J282" s="177"/>
      <c r="K282" s="177" t="s">
        <v>24</v>
      </c>
      <c r="L282" s="177" t="s">
        <v>5</v>
      </c>
      <c r="M282" s="44"/>
      <c r="N282" s="44"/>
    </row>
    <row r="283" spans="1:14" x14ac:dyDescent="0.25">
      <c r="A283" s="178"/>
      <c r="B283" s="178"/>
      <c r="C283" s="85" t="s">
        <v>24</v>
      </c>
      <c r="D283" s="85" t="s">
        <v>5</v>
      </c>
      <c r="E283" s="85" t="s">
        <v>24</v>
      </c>
      <c r="F283" s="85" t="s">
        <v>5</v>
      </c>
      <c r="G283" s="85" t="s">
        <v>24</v>
      </c>
      <c r="H283" s="85" t="s">
        <v>5</v>
      </c>
      <c r="I283" s="85" t="s">
        <v>24</v>
      </c>
      <c r="J283" s="85" t="s">
        <v>5</v>
      </c>
      <c r="K283" s="177"/>
      <c r="L283" s="177"/>
      <c r="M283" s="44"/>
      <c r="N283" s="44"/>
    </row>
    <row r="284" spans="1:14" x14ac:dyDescent="0.25">
      <c r="A284" s="178" t="s">
        <v>113</v>
      </c>
      <c r="B284" s="83" t="s">
        <v>114</v>
      </c>
      <c r="C284" s="1">
        <v>7</v>
      </c>
      <c r="D284" s="2">
        <v>3.7433155080213901E-2</v>
      </c>
      <c r="E284" s="1">
        <v>10</v>
      </c>
      <c r="F284" s="2">
        <v>4.2016806722689079E-2</v>
      </c>
      <c r="G284" s="1">
        <v>30</v>
      </c>
      <c r="H284" s="2">
        <v>7.5949367088607597E-2</v>
      </c>
      <c r="I284" s="1">
        <v>11</v>
      </c>
      <c r="J284" s="2">
        <v>6.1111111111111109E-2</v>
      </c>
      <c r="K284" s="3">
        <v>58</v>
      </c>
      <c r="L284" s="2">
        <v>5.8000000000000003E-2</v>
      </c>
      <c r="M284" s="44"/>
      <c r="N284" s="44"/>
    </row>
    <row r="285" spans="1:14" x14ac:dyDescent="0.25">
      <c r="A285" s="178"/>
      <c r="B285" s="83" t="s">
        <v>115</v>
      </c>
      <c r="C285" s="3">
        <v>21</v>
      </c>
      <c r="D285" s="2">
        <v>0.11229946524064172</v>
      </c>
      <c r="E285" s="3">
        <v>34</v>
      </c>
      <c r="F285" s="2">
        <v>0.14285714285714285</v>
      </c>
      <c r="G285" s="3">
        <v>49</v>
      </c>
      <c r="H285" s="2">
        <v>0.1240506329113924</v>
      </c>
      <c r="I285" s="3">
        <v>10</v>
      </c>
      <c r="J285" s="2">
        <v>5.5555555555555552E-2</v>
      </c>
      <c r="K285" s="3">
        <v>114</v>
      </c>
      <c r="L285" s="2">
        <v>0.114</v>
      </c>
      <c r="M285" s="44"/>
      <c r="N285" s="44"/>
    </row>
    <row r="286" spans="1:14" x14ac:dyDescent="0.25">
      <c r="A286" s="178"/>
      <c r="B286" s="83" t="s">
        <v>116</v>
      </c>
      <c r="C286" s="3">
        <v>95</v>
      </c>
      <c r="D286" s="2">
        <v>0.50802139037433158</v>
      </c>
      <c r="E286" s="3">
        <v>127</v>
      </c>
      <c r="F286" s="2">
        <v>0.53361344537815125</v>
      </c>
      <c r="G286" s="3">
        <v>218</v>
      </c>
      <c r="H286" s="2">
        <v>0.55189873417721524</v>
      </c>
      <c r="I286" s="3">
        <v>88</v>
      </c>
      <c r="J286" s="2">
        <v>0.48888888888888887</v>
      </c>
      <c r="K286" s="3">
        <v>528</v>
      </c>
      <c r="L286" s="2">
        <v>0.52800000000000002</v>
      </c>
      <c r="M286" s="44"/>
      <c r="N286" s="44"/>
    </row>
    <row r="287" spans="1:14" ht="24" x14ac:dyDescent="0.25">
      <c r="A287" s="178"/>
      <c r="B287" s="83" t="s">
        <v>117</v>
      </c>
      <c r="C287" s="3">
        <v>32</v>
      </c>
      <c r="D287" s="2">
        <v>0.17112299465240641</v>
      </c>
      <c r="E287" s="3">
        <v>48</v>
      </c>
      <c r="F287" s="2">
        <v>0.20168067226890757</v>
      </c>
      <c r="G287" s="3">
        <v>80</v>
      </c>
      <c r="H287" s="2">
        <v>0.20253164556962025</v>
      </c>
      <c r="I287" s="3">
        <v>35</v>
      </c>
      <c r="J287" s="2">
        <v>0.19444444444444445</v>
      </c>
      <c r="K287" s="3">
        <v>195</v>
      </c>
      <c r="L287" s="2">
        <v>0.19500000000000001</v>
      </c>
      <c r="M287" s="44"/>
      <c r="N287" s="44"/>
    </row>
    <row r="288" spans="1:14" ht="24" x14ac:dyDescent="0.25">
      <c r="A288" s="178"/>
      <c r="B288" s="83" t="s">
        <v>118</v>
      </c>
      <c r="C288" s="3">
        <v>11</v>
      </c>
      <c r="D288" s="2">
        <v>5.8823529411764705E-2</v>
      </c>
      <c r="E288" s="3">
        <v>13</v>
      </c>
      <c r="F288" s="2">
        <v>5.4621848739495799E-2</v>
      </c>
      <c r="G288" s="3">
        <v>17</v>
      </c>
      <c r="H288" s="2">
        <v>4.3037974683544304E-2</v>
      </c>
      <c r="I288" s="3">
        <v>24</v>
      </c>
      <c r="J288" s="2">
        <v>0.13333333333333333</v>
      </c>
      <c r="K288" s="3">
        <v>65</v>
      </c>
      <c r="L288" s="2">
        <v>6.5000000000000002E-2</v>
      </c>
      <c r="M288" s="44"/>
      <c r="N288" s="44"/>
    </row>
    <row r="289" spans="1:14" x14ac:dyDescent="0.25">
      <c r="A289" s="178"/>
      <c r="B289" s="83" t="s">
        <v>35</v>
      </c>
      <c r="C289" s="3">
        <v>21</v>
      </c>
      <c r="D289" s="2">
        <v>0.11229946524064172</v>
      </c>
      <c r="E289" s="3">
        <v>6</v>
      </c>
      <c r="F289" s="2">
        <v>2.5210084033613446E-2</v>
      </c>
      <c r="G289" s="3">
        <v>1</v>
      </c>
      <c r="H289" s="2">
        <v>2.5316455696202532E-3</v>
      </c>
      <c r="I289" s="3">
        <v>12</v>
      </c>
      <c r="J289" s="2">
        <v>6.6666666666666666E-2</v>
      </c>
      <c r="K289" s="3">
        <v>40</v>
      </c>
      <c r="L289" s="2">
        <v>0.04</v>
      </c>
      <c r="M289" s="44"/>
      <c r="N289" s="44"/>
    </row>
    <row r="290" spans="1:14" x14ac:dyDescent="0.25">
      <c r="A290" s="178" t="s">
        <v>0</v>
      </c>
      <c r="B290" s="178"/>
      <c r="C290" s="24">
        <v>187</v>
      </c>
      <c r="D290" s="2">
        <v>1</v>
      </c>
      <c r="E290" s="24">
        <v>238</v>
      </c>
      <c r="F290" s="2">
        <v>1</v>
      </c>
      <c r="G290" s="24">
        <v>395</v>
      </c>
      <c r="H290" s="2">
        <v>1</v>
      </c>
      <c r="I290" s="24">
        <v>180</v>
      </c>
      <c r="J290" s="2">
        <v>1</v>
      </c>
      <c r="K290" s="46">
        <v>1000</v>
      </c>
      <c r="L290" s="2">
        <v>1</v>
      </c>
      <c r="M290" s="44"/>
      <c r="N290" s="44"/>
    </row>
    <row r="291" spans="1:14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</row>
    <row r="292" spans="1:14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</row>
    <row r="293" spans="1:14" x14ac:dyDescent="0.25">
      <c r="A293" s="178"/>
      <c r="B293" s="178"/>
      <c r="C293" s="177" t="s">
        <v>3</v>
      </c>
      <c r="D293" s="177"/>
      <c r="E293" s="177"/>
      <c r="F293" s="177"/>
      <c r="G293" s="177"/>
      <c r="H293" s="177"/>
      <c r="I293" s="177"/>
      <c r="J293" s="177"/>
      <c r="K293" s="177" t="s">
        <v>0</v>
      </c>
      <c r="L293" s="177"/>
      <c r="M293" s="44"/>
      <c r="N293" s="44"/>
    </row>
    <row r="294" spans="1:14" x14ac:dyDescent="0.25">
      <c r="A294" s="178"/>
      <c r="B294" s="178"/>
      <c r="C294" s="177" t="s">
        <v>15</v>
      </c>
      <c r="D294" s="177"/>
      <c r="E294" s="177" t="s">
        <v>16</v>
      </c>
      <c r="F294" s="177"/>
      <c r="G294" s="177" t="s">
        <v>17</v>
      </c>
      <c r="H294" s="177"/>
      <c r="I294" s="177" t="s">
        <v>18</v>
      </c>
      <c r="J294" s="177"/>
      <c r="K294" s="177" t="s">
        <v>24</v>
      </c>
      <c r="L294" s="177" t="s">
        <v>5</v>
      </c>
      <c r="M294" s="44"/>
      <c r="N294" s="44"/>
    </row>
    <row r="295" spans="1:14" x14ac:dyDescent="0.25">
      <c r="A295" s="178"/>
      <c r="B295" s="178"/>
      <c r="C295" s="85" t="s">
        <v>24</v>
      </c>
      <c r="D295" s="85" t="s">
        <v>5</v>
      </c>
      <c r="E295" s="85" t="s">
        <v>24</v>
      </c>
      <c r="F295" s="85" t="s">
        <v>5</v>
      </c>
      <c r="G295" s="85" t="s">
        <v>24</v>
      </c>
      <c r="H295" s="85" t="s">
        <v>5</v>
      </c>
      <c r="I295" s="85" t="s">
        <v>24</v>
      </c>
      <c r="J295" s="85" t="s">
        <v>5</v>
      </c>
      <c r="K295" s="177"/>
      <c r="L295" s="177"/>
      <c r="M295" s="44"/>
      <c r="N295" s="44"/>
    </row>
    <row r="296" spans="1:14" x14ac:dyDescent="0.25">
      <c r="A296" s="178" t="s">
        <v>120</v>
      </c>
      <c r="B296" s="83" t="s">
        <v>121</v>
      </c>
      <c r="C296" s="136">
        <v>13</v>
      </c>
      <c r="D296" s="137">
        <v>6.9518716577540107E-2</v>
      </c>
      <c r="E296" s="136">
        <v>19</v>
      </c>
      <c r="F296" s="137">
        <v>7.9831932773109238E-2</v>
      </c>
      <c r="G296" s="136">
        <v>32</v>
      </c>
      <c r="H296" s="137">
        <v>8.1012658227848103E-2</v>
      </c>
      <c r="I296" s="136">
        <v>14</v>
      </c>
      <c r="J296" s="137">
        <v>7.7777777777777779E-2</v>
      </c>
      <c r="K296" s="47">
        <v>78</v>
      </c>
      <c r="L296" s="137">
        <v>7.8E-2</v>
      </c>
      <c r="M296" s="44"/>
      <c r="N296" s="44"/>
    </row>
    <row r="297" spans="1:14" x14ac:dyDescent="0.25">
      <c r="A297" s="178"/>
      <c r="B297" s="83" t="s">
        <v>122</v>
      </c>
      <c r="C297" s="47">
        <v>28</v>
      </c>
      <c r="D297" s="137">
        <v>0.1497326203208556</v>
      </c>
      <c r="E297" s="47">
        <v>39</v>
      </c>
      <c r="F297" s="137">
        <v>0.1638655462184874</v>
      </c>
      <c r="G297" s="47">
        <v>49</v>
      </c>
      <c r="H297" s="137">
        <v>0.1240506329113924</v>
      </c>
      <c r="I297" s="47">
        <v>16</v>
      </c>
      <c r="J297" s="137">
        <v>8.8888888888888892E-2</v>
      </c>
      <c r="K297" s="47">
        <v>132</v>
      </c>
      <c r="L297" s="137">
        <v>0.13200000000000001</v>
      </c>
      <c r="M297" s="44"/>
      <c r="N297" s="44"/>
    </row>
    <row r="298" spans="1:14" x14ac:dyDescent="0.25">
      <c r="A298" s="178"/>
      <c r="B298" s="83" t="s">
        <v>123</v>
      </c>
      <c r="C298" s="47">
        <v>98</v>
      </c>
      <c r="D298" s="137">
        <v>0.52406417112299464</v>
      </c>
      <c r="E298" s="47">
        <v>119</v>
      </c>
      <c r="F298" s="137">
        <v>0.5</v>
      </c>
      <c r="G298" s="47">
        <v>209</v>
      </c>
      <c r="H298" s="137">
        <v>0.52911392405063296</v>
      </c>
      <c r="I298" s="47">
        <v>102</v>
      </c>
      <c r="J298" s="137">
        <v>0.56666666666666665</v>
      </c>
      <c r="K298" s="47">
        <v>528</v>
      </c>
      <c r="L298" s="137">
        <v>0.52800000000000002</v>
      </c>
      <c r="M298" s="44"/>
      <c r="N298" s="44"/>
    </row>
    <row r="299" spans="1:14" x14ac:dyDescent="0.25">
      <c r="A299" s="178"/>
      <c r="B299" s="83" t="s">
        <v>124</v>
      </c>
      <c r="C299" s="47">
        <v>18</v>
      </c>
      <c r="D299" s="137">
        <v>9.6256684491978606E-2</v>
      </c>
      <c r="E299" s="47">
        <v>26</v>
      </c>
      <c r="F299" s="137">
        <v>0.1092436974789916</v>
      </c>
      <c r="G299" s="47">
        <v>37</v>
      </c>
      <c r="H299" s="137">
        <v>9.3670886075949367E-2</v>
      </c>
      <c r="I299" s="47">
        <v>26</v>
      </c>
      <c r="J299" s="137">
        <v>0.14444444444444443</v>
      </c>
      <c r="K299" s="47">
        <v>107</v>
      </c>
      <c r="L299" s="137">
        <v>0.107</v>
      </c>
      <c r="M299" s="44"/>
      <c r="N299" s="44"/>
    </row>
    <row r="300" spans="1:14" x14ac:dyDescent="0.25">
      <c r="A300" s="178"/>
      <c r="B300" s="83" t="s">
        <v>125</v>
      </c>
      <c r="C300" s="47">
        <v>16</v>
      </c>
      <c r="D300" s="137">
        <v>8.5561497326203204E-2</v>
      </c>
      <c r="E300" s="47">
        <v>21</v>
      </c>
      <c r="F300" s="137">
        <v>8.8235294117647065E-2</v>
      </c>
      <c r="G300" s="47">
        <v>18</v>
      </c>
      <c r="H300" s="137">
        <v>4.5569620253164557E-2</v>
      </c>
      <c r="I300" s="47">
        <v>15</v>
      </c>
      <c r="J300" s="137">
        <v>8.3333333333333329E-2</v>
      </c>
      <c r="K300" s="47">
        <v>70</v>
      </c>
      <c r="L300" s="137">
        <v>7.0000000000000007E-2</v>
      </c>
      <c r="M300" s="44"/>
      <c r="N300" s="44"/>
    </row>
    <row r="301" spans="1:14" x14ac:dyDescent="0.25">
      <c r="A301" s="178"/>
      <c r="B301" s="83" t="s">
        <v>35</v>
      </c>
      <c r="C301" s="47">
        <v>14</v>
      </c>
      <c r="D301" s="137">
        <v>7.4866310160427801E-2</v>
      </c>
      <c r="E301" s="47">
        <v>14</v>
      </c>
      <c r="F301" s="137">
        <v>5.8823529411764705E-2</v>
      </c>
      <c r="G301" s="47">
        <v>50</v>
      </c>
      <c r="H301" s="137">
        <v>0.12658227848101267</v>
      </c>
      <c r="I301" s="47">
        <v>7</v>
      </c>
      <c r="J301" s="137">
        <v>3.888888888888889E-2</v>
      </c>
      <c r="K301" s="47">
        <v>85</v>
      </c>
      <c r="L301" s="137">
        <v>8.5000000000000006E-2</v>
      </c>
      <c r="M301" s="44"/>
      <c r="N301" s="44"/>
    </row>
    <row r="302" spans="1:14" x14ac:dyDescent="0.25">
      <c r="A302" s="178" t="s">
        <v>0</v>
      </c>
      <c r="B302" s="178"/>
      <c r="C302" s="48">
        <v>187</v>
      </c>
      <c r="D302" s="137">
        <v>1</v>
      </c>
      <c r="E302" s="48">
        <v>238</v>
      </c>
      <c r="F302" s="137">
        <v>1</v>
      </c>
      <c r="G302" s="48">
        <v>395</v>
      </c>
      <c r="H302" s="137">
        <v>1</v>
      </c>
      <c r="I302" s="48">
        <v>180</v>
      </c>
      <c r="J302" s="137">
        <v>1</v>
      </c>
      <c r="K302" s="152">
        <v>1000</v>
      </c>
      <c r="L302" s="137">
        <v>1</v>
      </c>
      <c r="M302" s="44"/>
      <c r="N302" s="44"/>
    </row>
    <row r="303" spans="1:14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</row>
    <row r="304" spans="1:14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</row>
    <row r="305" spans="1:14" x14ac:dyDescent="0.25">
      <c r="A305" s="178"/>
      <c r="B305" s="178"/>
      <c r="C305" s="249" t="s">
        <v>3</v>
      </c>
      <c r="D305" s="269"/>
      <c r="E305" s="269"/>
      <c r="F305" s="250"/>
      <c r="G305" s="179" t="s">
        <v>0</v>
      </c>
      <c r="H305" s="44"/>
      <c r="I305" s="44"/>
      <c r="J305" s="44"/>
      <c r="K305" s="44"/>
      <c r="L305" s="44"/>
      <c r="M305" s="44"/>
      <c r="N305" s="44"/>
    </row>
    <row r="306" spans="1:14" x14ac:dyDescent="0.25">
      <c r="A306" s="178"/>
      <c r="B306" s="178"/>
      <c r="C306" s="85" t="s">
        <v>65</v>
      </c>
      <c r="D306" s="85" t="s">
        <v>16</v>
      </c>
      <c r="E306" s="85" t="s">
        <v>17</v>
      </c>
      <c r="F306" s="85" t="s">
        <v>18</v>
      </c>
      <c r="G306" s="180"/>
      <c r="H306" s="44"/>
      <c r="I306" s="44"/>
      <c r="J306" s="44"/>
      <c r="K306" s="44"/>
      <c r="L306" s="44"/>
      <c r="M306" s="44"/>
      <c r="N306" s="44"/>
    </row>
    <row r="307" spans="1:14" ht="36" x14ac:dyDescent="0.25">
      <c r="A307" s="178" t="s">
        <v>131</v>
      </c>
      <c r="B307" s="83" t="s">
        <v>132</v>
      </c>
      <c r="C307" s="23">
        <v>3</v>
      </c>
      <c r="D307" s="23">
        <v>4.5</v>
      </c>
      <c r="E307" s="23">
        <v>4</v>
      </c>
      <c r="F307" s="23">
        <v>4</v>
      </c>
      <c r="G307" s="23">
        <v>3.875</v>
      </c>
      <c r="H307" s="44"/>
      <c r="I307" s="44"/>
      <c r="J307" s="44"/>
      <c r="K307" s="44"/>
      <c r="L307" s="44"/>
      <c r="M307" s="44"/>
      <c r="N307" s="44"/>
    </row>
    <row r="308" spans="1:14" ht="24" x14ac:dyDescent="0.25">
      <c r="A308" s="178"/>
      <c r="B308" s="83" t="s">
        <v>133</v>
      </c>
      <c r="C308" s="23">
        <v>2.2999999999999998</v>
      </c>
      <c r="D308" s="23">
        <v>2.5</v>
      </c>
      <c r="E308" s="23">
        <v>2.9</v>
      </c>
      <c r="F308" s="23">
        <v>3</v>
      </c>
      <c r="G308" s="23">
        <v>2.6749999999999998</v>
      </c>
      <c r="H308" s="44"/>
      <c r="I308" s="44"/>
      <c r="J308" s="44"/>
      <c r="K308" s="44"/>
      <c r="L308" s="44"/>
      <c r="M308" s="44"/>
      <c r="N308" s="44"/>
    </row>
    <row r="309" spans="1:14" ht="48" x14ac:dyDescent="0.25">
      <c r="A309" s="178"/>
      <c r="B309" s="83" t="s">
        <v>126</v>
      </c>
      <c r="C309" s="23">
        <v>2</v>
      </c>
      <c r="D309" s="23">
        <v>3</v>
      </c>
      <c r="E309" s="23">
        <v>3</v>
      </c>
      <c r="F309" s="23">
        <v>3.5</v>
      </c>
      <c r="G309" s="23">
        <v>2.875</v>
      </c>
      <c r="H309" s="44"/>
      <c r="I309" s="44"/>
      <c r="J309" s="44"/>
      <c r="K309" s="44"/>
      <c r="L309" s="44"/>
      <c r="M309" s="44"/>
      <c r="N309" s="44"/>
    </row>
    <row r="310" spans="1:14" ht="48" x14ac:dyDescent="0.25">
      <c r="A310" s="178"/>
      <c r="B310" s="83" t="s">
        <v>134</v>
      </c>
      <c r="C310" s="23">
        <v>2</v>
      </c>
      <c r="D310" s="23">
        <v>2.9</v>
      </c>
      <c r="E310" s="23">
        <v>2</v>
      </c>
      <c r="F310" s="23">
        <v>2.9</v>
      </c>
      <c r="G310" s="23">
        <v>2.4500000000000002</v>
      </c>
      <c r="H310" s="44"/>
      <c r="I310" s="44"/>
      <c r="J310" s="44"/>
      <c r="K310" s="44"/>
      <c r="L310" s="44"/>
      <c r="M310" s="44"/>
      <c r="N310" s="44"/>
    </row>
    <row r="311" spans="1:14" ht="36" x14ac:dyDescent="0.25">
      <c r="A311" s="178"/>
      <c r="B311" s="83" t="s">
        <v>135</v>
      </c>
      <c r="C311" s="23">
        <v>1.9</v>
      </c>
      <c r="D311" s="23">
        <v>2</v>
      </c>
      <c r="E311" s="23">
        <v>2.7</v>
      </c>
      <c r="F311" s="23">
        <v>2.7</v>
      </c>
      <c r="G311" s="23">
        <v>2.3250000000000002</v>
      </c>
      <c r="H311" s="44"/>
      <c r="I311" s="44"/>
      <c r="J311" s="44"/>
      <c r="K311" s="44"/>
      <c r="L311" s="44"/>
      <c r="M311" s="44"/>
      <c r="N311" s="44"/>
    </row>
    <row r="312" spans="1:14" ht="36" x14ac:dyDescent="0.25">
      <c r="A312" s="178"/>
      <c r="B312" s="83" t="s">
        <v>127</v>
      </c>
      <c r="C312" s="23">
        <v>2.8</v>
      </c>
      <c r="D312" s="23">
        <v>3.3</v>
      </c>
      <c r="E312" s="23">
        <v>3</v>
      </c>
      <c r="F312" s="23">
        <v>2.8</v>
      </c>
      <c r="G312" s="23">
        <v>2.9749999999999996</v>
      </c>
      <c r="H312" s="44"/>
      <c r="I312" s="44"/>
      <c r="J312" s="44"/>
      <c r="K312" s="44"/>
      <c r="L312" s="44"/>
      <c r="M312" s="44"/>
      <c r="N312" s="44"/>
    </row>
    <row r="313" spans="1:14" ht="108" x14ac:dyDescent="0.25">
      <c r="A313" s="178"/>
      <c r="B313" s="83" t="s">
        <v>136</v>
      </c>
      <c r="C313" s="23">
        <v>2</v>
      </c>
      <c r="D313" s="23">
        <v>3</v>
      </c>
      <c r="E313" s="23">
        <v>3</v>
      </c>
      <c r="F313" s="23">
        <v>2.4</v>
      </c>
      <c r="G313" s="23">
        <v>2.6</v>
      </c>
      <c r="H313" s="44"/>
      <c r="I313" s="44"/>
      <c r="J313" s="44"/>
      <c r="K313" s="44"/>
      <c r="L313" s="44"/>
      <c r="M313" s="44"/>
      <c r="N313" s="44"/>
    </row>
    <row r="314" spans="1:14" ht="36" x14ac:dyDescent="0.25">
      <c r="A314" s="178"/>
      <c r="B314" s="83" t="s">
        <v>128</v>
      </c>
      <c r="C314" s="23">
        <v>2.2000000000000002</v>
      </c>
      <c r="D314" s="23">
        <v>3</v>
      </c>
      <c r="E314" s="23">
        <v>3.7</v>
      </c>
      <c r="F314" s="23">
        <v>3.1</v>
      </c>
      <c r="G314" s="23">
        <v>3</v>
      </c>
      <c r="H314" s="44"/>
      <c r="I314" s="44"/>
      <c r="J314" s="44"/>
      <c r="K314" s="44"/>
      <c r="L314" s="44"/>
      <c r="M314" s="44"/>
      <c r="N314" s="44"/>
    </row>
    <row r="315" spans="1:14" ht="24" x14ac:dyDescent="0.25">
      <c r="A315" s="178"/>
      <c r="B315" s="83" t="s">
        <v>137</v>
      </c>
      <c r="C315" s="23">
        <v>2.4</v>
      </c>
      <c r="D315" s="23">
        <v>2.4</v>
      </c>
      <c r="E315" s="23">
        <v>2.9</v>
      </c>
      <c r="F315" s="23">
        <v>2.9</v>
      </c>
      <c r="G315" s="23">
        <v>2.65</v>
      </c>
      <c r="H315" s="44"/>
      <c r="I315" s="44"/>
      <c r="J315" s="44"/>
      <c r="K315" s="44"/>
      <c r="L315" s="44"/>
      <c r="M315" s="44"/>
      <c r="N315" s="44"/>
    </row>
    <row r="316" spans="1:14" ht="60" x14ac:dyDescent="0.25">
      <c r="A316" s="178"/>
      <c r="B316" s="83" t="s">
        <v>129</v>
      </c>
      <c r="C316" s="23">
        <v>2</v>
      </c>
      <c r="D316" s="23">
        <v>1.9</v>
      </c>
      <c r="E316" s="23">
        <v>2.4</v>
      </c>
      <c r="F316" s="23">
        <v>2</v>
      </c>
      <c r="G316" s="23">
        <v>2.0750000000000002</v>
      </c>
      <c r="H316" s="44"/>
      <c r="I316" s="44"/>
      <c r="J316" s="44"/>
      <c r="K316" s="44"/>
      <c r="L316" s="44"/>
      <c r="M316" s="44"/>
      <c r="N316" s="44"/>
    </row>
    <row r="317" spans="1:14" ht="36" x14ac:dyDescent="0.25">
      <c r="A317" s="178"/>
      <c r="B317" s="83" t="s">
        <v>130</v>
      </c>
      <c r="C317" s="23">
        <v>1.5</v>
      </c>
      <c r="D317" s="23">
        <v>2</v>
      </c>
      <c r="E317" s="23">
        <v>1.7</v>
      </c>
      <c r="F317" s="23">
        <v>1.9</v>
      </c>
      <c r="G317" s="23">
        <v>1.7749999999999999</v>
      </c>
      <c r="H317" s="44"/>
      <c r="I317" s="44"/>
      <c r="J317" s="44"/>
      <c r="K317" s="44"/>
      <c r="L317" s="44"/>
      <c r="M317" s="44"/>
      <c r="N317" s="44"/>
    </row>
    <row r="318" spans="1:14" ht="36" x14ac:dyDescent="0.25">
      <c r="A318" s="178"/>
      <c r="B318" s="83" t="s">
        <v>138</v>
      </c>
      <c r="C318" s="23">
        <v>3.5</v>
      </c>
      <c r="D318" s="23">
        <v>3.4</v>
      </c>
      <c r="E318" s="23">
        <v>3</v>
      </c>
      <c r="F318" s="23">
        <v>3</v>
      </c>
      <c r="G318" s="23">
        <v>3.2250000000000001</v>
      </c>
      <c r="H318" s="44"/>
      <c r="I318" s="44"/>
      <c r="J318" s="44"/>
      <c r="K318" s="44"/>
      <c r="L318" s="44"/>
      <c r="M318" s="44"/>
      <c r="N318" s="44"/>
    </row>
    <row r="319" spans="1:14" ht="36" x14ac:dyDescent="0.25">
      <c r="A319" s="178"/>
      <c r="B319" s="83" t="s">
        <v>139</v>
      </c>
      <c r="C319" s="23">
        <v>2</v>
      </c>
      <c r="D319" s="23">
        <v>2</v>
      </c>
      <c r="E319" s="23">
        <v>2</v>
      </c>
      <c r="F319" s="23">
        <v>1.8</v>
      </c>
      <c r="G319" s="23">
        <v>1.95</v>
      </c>
      <c r="H319" s="44"/>
      <c r="I319" s="44"/>
      <c r="J319" s="44"/>
      <c r="K319" s="44"/>
      <c r="L319" s="44"/>
      <c r="M319" s="44"/>
      <c r="N319" s="44"/>
    </row>
    <row r="320" spans="1:14" ht="24" x14ac:dyDescent="0.25">
      <c r="A320" s="178"/>
      <c r="B320" s="86" t="s">
        <v>140</v>
      </c>
      <c r="C320" s="23">
        <v>1.4</v>
      </c>
      <c r="D320" s="23">
        <v>2</v>
      </c>
      <c r="E320" s="23">
        <v>1.8</v>
      </c>
      <c r="F320" s="23">
        <v>1.8</v>
      </c>
      <c r="G320" s="23">
        <v>1.75</v>
      </c>
      <c r="H320" s="44"/>
      <c r="I320" s="44"/>
      <c r="J320" s="44"/>
      <c r="K320" s="44"/>
      <c r="L320" s="44"/>
      <c r="M320" s="44"/>
      <c r="N320" s="44"/>
    </row>
    <row r="321" spans="1:14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</row>
    <row r="322" spans="1:14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</row>
    <row r="323" spans="1:14" x14ac:dyDescent="0.25">
      <c r="A323" s="178"/>
      <c r="B323" s="178"/>
      <c r="C323" s="249" t="s">
        <v>3</v>
      </c>
      <c r="D323" s="269"/>
      <c r="E323" s="269"/>
      <c r="F323" s="250"/>
      <c r="G323" s="179" t="s">
        <v>0</v>
      </c>
      <c r="H323" s="44"/>
      <c r="I323" s="44"/>
      <c r="J323" s="44"/>
      <c r="K323" s="44"/>
      <c r="L323" s="44"/>
      <c r="M323" s="44"/>
      <c r="N323" s="44"/>
    </row>
    <row r="324" spans="1:14" x14ac:dyDescent="0.25">
      <c r="A324" s="178"/>
      <c r="B324" s="178"/>
      <c r="C324" s="85" t="s">
        <v>65</v>
      </c>
      <c r="D324" s="85" t="s">
        <v>16</v>
      </c>
      <c r="E324" s="85" t="s">
        <v>17</v>
      </c>
      <c r="F324" s="85" t="s">
        <v>18</v>
      </c>
      <c r="G324" s="180"/>
      <c r="H324" s="44"/>
      <c r="I324" s="44"/>
      <c r="J324" s="44"/>
      <c r="K324" s="44"/>
      <c r="L324" s="44"/>
      <c r="M324" s="44"/>
      <c r="N324" s="44"/>
    </row>
    <row r="325" spans="1:14" ht="60" x14ac:dyDescent="0.25">
      <c r="A325" s="178" t="s">
        <v>141</v>
      </c>
      <c r="B325" s="83" t="s">
        <v>142</v>
      </c>
      <c r="C325" s="23">
        <v>2.6</v>
      </c>
      <c r="D325" s="23">
        <v>3</v>
      </c>
      <c r="E325" s="23">
        <v>3.2</v>
      </c>
      <c r="F325" s="23">
        <v>3</v>
      </c>
      <c r="G325" s="23">
        <v>2.95</v>
      </c>
      <c r="H325" s="44"/>
      <c r="I325" s="44"/>
      <c r="J325" s="44"/>
      <c r="K325" s="44"/>
      <c r="L325" s="44"/>
      <c r="M325" s="44"/>
      <c r="N325" s="44"/>
    </row>
    <row r="326" spans="1:14" ht="72" x14ac:dyDescent="0.25">
      <c r="A326" s="178"/>
      <c r="B326" s="83" t="s">
        <v>145</v>
      </c>
      <c r="C326" s="23">
        <v>2.7</v>
      </c>
      <c r="D326" s="23">
        <v>3.2</v>
      </c>
      <c r="E326" s="23">
        <v>3.4</v>
      </c>
      <c r="F326" s="23">
        <v>2.9</v>
      </c>
      <c r="G326" s="23">
        <v>3.0500000000000003</v>
      </c>
      <c r="H326" s="44"/>
      <c r="I326" s="44"/>
      <c r="J326" s="44"/>
      <c r="K326" s="44"/>
      <c r="L326" s="44"/>
      <c r="M326" s="44"/>
      <c r="N326" s="44"/>
    </row>
    <row r="327" spans="1:14" ht="72" x14ac:dyDescent="0.25">
      <c r="A327" s="178"/>
      <c r="B327" s="83" t="s">
        <v>143</v>
      </c>
      <c r="C327" s="23">
        <v>3.2</v>
      </c>
      <c r="D327" s="23">
        <v>3.5</v>
      </c>
      <c r="E327" s="23">
        <v>3.3</v>
      </c>
      <c r="F327" s="23">
        <v>3</v>
      </c>
      <c r="G327" s="23">
        <v>3.25</v>
      </c>
      <c r="H327" s="44"/>
      <c r="I327" s="44"/>
      <c r="J327" s="44"/>
      <c r="K327" s="44"/>
      <c r="L327" s="44"/>
      <c r="M327" s="44"/>
      <c r="N327" s="44"/>
    </row>
    <row r="328" spans="1:14" ht="72" x14ac:dyDescent="0.25">
      <c r="A328" s="178"/>
      <c r="B328" s="83" t="s">
        <v>144</v>
      </c>
      <c r="C328" s="23">
        <v>2</v>
      </c>
      <c r="D328" s="23">
        <v>2.9</v>
      </c>
      <c r="E328" s="23">
        <v>3.3</v>
      </c>
      <c r="F328" s="23">
        <v>3.1</v>
      </c>
      <c r="G328" s="23">
        <v>2.8249999999999997</v>
      </c>
      <c r="H328" s="44"/>
      <c r="I328" s="44"/>
      <c r="J328" s="44"/>
      <c r="K328" s="44"/>
      <c r="L328" s="44"/>
      <c r="M328" s="44"/>
      <c r="N328" s="44"/>
    </row>
    <row r="329" spans="1:14" ht="60" x14ac:dyDescent="0.25">
      <c r="A329" s="178"/>
      <c r="B329" s="83" t="s">
        <v>146</v>
      </c>
      <c r="C329" s="23">
        <v>3.2</v>
      </c>
      <c r="D329" s="23">
        <v>3.8</v>
      </c>
      <c r="E329" s="23">
        <v>3.6</v>
      </c>
      <c r="F329" s="23">
        <v>3.2</v>
      </c>
      <c r="G329" s="23">
        <v>3.45</v>
      </c>
      <c r="H329" s="44"/>
      <c r="I329" s="44"/>
      <c r="J329" s="44"/>
      <c r="K329" s="44"/>
      <c r="L329" s="44"/>
      <c r="M329" s="44"/>
      <c r="N329" s="44"/>
    </row>
    <row r="330" spans="1:14" ht="48" x14ac:dyDescent="0.25">
      <c r="A330" s="178"/>
      <c r="B330" s="83" t="s">
        <v>147</v>
      </c>
      <c r="C330" s="23">
        <v>2</v>
      </c>
      <c r="D330" s="23">
        <v>2.9</v>
      </c>
      <c r="E330" s="23">
        <v>2.8</v>
      </c>
      <c r="F330" s="23">
        <v>2.2000000000000002</v>
      </c>
      <c r="G330" s="23">
        <v>2.4750000000000001</v>
      </c>
      <c r="H330" s="44"/>
      <c r="I330" s="44"/>
      <c r="J330" s="44"/>
      <c r="K330" s="44"/>
      <c r="L330" s="44"/>
      <c r="M330" s="44"/>
      <c r="N330" s="44"/>
    </row>
    <row r="331" spans="1:14" ht="60" x14ac:dyDescent="0.25">
      <c r="A331" s="178"/>
      <c r="B331" s="83" t="s">
        <v>148</v>
      </c>
      <c r="C331" s="23">
        <v>3.7</v>
      </c>
      <c r="D331" s="23">
        <v>4</v>
      </c>
      <c r="E331" s="23">
        <v>4</v>
      </c>
      <c r="F331" s="23">
        <v>3</v>
      </c>
      <c r="G331" s="23">
        <v>3.6749999999999998</v>
      </c>
      <c r="H331" s="44"/>
      <c r="I331" s="44"/>
      <c r="J331" s="44"/>
      <c r="K331" s="44"/>
      <c r="L331" s="44"/>
      <c r="M331" s="44"/>
      <c r="N331" s="44"/>
    </row>
    <row r="332" spans="1:14" ht="48" x14ac:dyDescent="0.25">
      <c r="A332" s="178"/>
      <c r="B332" s="83" t="s">
        <v>149</v>
      </c>
      <c r="C332" s="23">
        <v>3</v>
      </c>
      <c r="D332" s="23">
        <v>3.2</v>
      </c>
      <c r="E332" s="23">
        <v>2.7</v>
      </c>
      <c r="F332" s="23">
        <v>2.8</v>
      </c>
      <c r="G332" s="23">
        <v>2.9249999999999998</v>
      </c>
      <c r="H332" s="44"/>
      <c r="I332" s="44"/>
      <c r="J332" s="44"/>
      <c r="K332" s="44"/>
      <c r="L332" s="44"/>
      <c r="M332" s="44"/>
      <c r="N332" s="44"/>
    </row>
    <row r="333" spans="1:14" ht="48" x14ac:dyDescent="0.25">
      <c r="A333" s="178"/>
      <c r="B333" s="83" t="s">
        <v>150</v>
      </c>
      <c r="C333" s="23">
        <v>2.7</v>
      </c>
      <c r="D333" s="23">
        <v>2.8</v>
      </c>
      <c r="E333" s="23">
        <v>3.2</v>
      </c>
      <c r="F333" s="23">
        <v>3.1</v>
      </c>
      <c r="G333" s="23">
        <v>2.9499999999999997</v>
      </c>
      <c r="H333" s="44"/>
      <c r="I333" s="44"/>
      <c r="J333" s="44"/>
      <c r="K333" s="44"/>
      <c r="L333" s="44"/>
      <c r="M333" s="44"/>
      <c r="N333" s="44"/>
    </row>
    <row r="334" spans="1:14" ht="24" x14ac:dyDescent="0.25">
      <c r="A334" s="178"/>
      <c r="B334" s="83" t="s">
        <v>151</v>
      </c>
      <c r="C334" s="23">
        <v>3.5</v>
      </c>
      <c r="D334" s="23">
        <v>3.1</v>
      </c>
      <c r="E334" s="23">
        <v>2.9</v>
      </c>
      <c r="F334" s="23">
        <v>2.8</v>
      </c>
      <c r="G334" s="23">
        <v>3.0750000000000002</v>
      </c>
      <c r="H334" s="44"/>
      <c r="I334" s="44"/>
      <c r="J334" s="44"/>
      <c r="K334" s="44"/>
      <c r="L334" s="44"/>
      <c r="M334" s="44"/>
      <c r="N334" s="44"/>
    </row>
    <row r="335" spans="1:14" ht="48" x14ac:dyDescent="0.25">
      <c r="A335" s="178"/>
      <c r="B335" s="83" t="s">
        <v>152</v>
      </c>
      <c r="C335" s="23">
        <v>3.4</v>
      </c>
      <c r="D335" s="23">
        <v>3.2</v>
      </c>
      <c r="E335" s="23">
        <v>3</v>
      </c>
      <c r="F335" s="23">
        <v>3</v>
      </c>
      <c r="G335" s="23">
        <v>3.15</v>
      </c>
      <c r="H335" s="44"/>
      <c r="I335" s="109"/>
      <c r="J335" s="44"/>
      <c r="K335" s="44"/>
      <c r="L335" s="44"/>
      <c r="M335" s="44"/>
      <c r="N335" s="44"/>
    </row>
    <row r="336" spans="1:14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</row>
    <row r="337" spans="1:14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</row>
    <row r="338" spans="1:14" x14ac:dyDescent="0.25">
      <c r="A338" s="178"/>
      <c r="B338" s="178"/>
      <c r="C338" s="177" t="s">
        <v>3</v>
      </c>
      <c r="D338" s="177"/>
      <c r="E338" s="177"/>
      <c r="F338" s="177"/>
      <c r="G338" s="177"/>
      <c r="H338" s="177"/>
      <c r="I338" s="177"/>
      <c r="J338" s="177"/>
      <c r="K338" s="177" t="s">
        <v>0</v>
      </c>
      <c r="L338" s="177"/>
      <c r="M338" s="44"/>
      <c r="N338" s="44"/>
    </row>
    <row r="339" spans="1:14" x14ac:dyDescent="0.25">
      <c r="A339" s="178"/>
      <c r="B339" s="178"/>
      <c r="C339" s="177" t="s">
        <v>15</v>
      </c>
      <c r="D339" s="177"/>
      <c r="E339" s="177" t="s">
        <v>16</v>
      </c>
      <c r="F339" s="177"/>
      <c r="G339" s="177" t="s">
        <v>17</v>
      </c>
      <c r="H339" s="177"/>
      <c r="I339" s="177" t="s">
        <v>18</v>
      </c>
      <c r="J339" s="177"/>
      <c r="K339" s="177" t="s">
        <v>24</v>
      </c>
      <c r="L339" s="177" t="s">
        <v>5</v>
      </c>
      <c r="M339" s="44"/>
      <c r="N339" s="44"/>
    </row>
    <row r="340" spans="1:14" x14ac:dyDescent="0.25">
      <c r="A340" s="178"/>
      <c r="B340" s="178"/>
      <c r="C340" s="85" t="s">
        <v>24</v>
      </c>
      <c r="D340" s="85" t="s">
        <v>5</v>
      </c>
      <c r="E340" s="85" t="s">
        <v>24</v>
      </c>
      <c r="F340" s="85" t="s">
        <v>5</v>
      </c>
      <c r="G340" s="85" t="s">
        <v>24</v>
      </c>
      <c r="H340" s="85" t="s">
        <v>5</v>
      </c>
      <c r="I340" s="85" t="s">
        <v>24</v>
      </c>
      <c r="J340" s="85" t="s">
        <v>5</v>
      </c>
      <c r="K340" s="177"/>
      <c r="L340" s="177"/>
      <c r="M340" s="44"/>
      <c r="N340" s="44"/>
    </row>
    <row r="341" spans="1:14" x14ac:dyDescent="0.25">
      <c r="A341" s="178" t="s">
        <v>153</v>
      </c>
      <c r="B341" s="83" t="s">
        <v>22</v>
      </c>
      <c r="C341" s="8">
        <v>101</v>
      </c>
      <c r="D341" s="2">
        <v>0.5401069518716578</v>
      </c>
      <c r="E341" s="8">
        <v>145</v>
      </c>
      <c r="F341" s="2">
        <v>0.60924369747899154</v>
      </c>
      <c r="G341" s="8">
        <v>253</v>
      </c>
      <c r="H341" s="2">
        <v>0.64050632911392402</v>
      </c>
      <c r="I341" s="8">
        <v>150</v>
      </c>
      <c r="J341" s="2">
        <v>0.83333333333333337</v>
      </c>
      <c r="K341" s="8">
        <v>649</v>
      </c>
      <c r="L341" s="2">
        <v>0.64900000000000002</v>
      </c>
      <c r="M341" s="44"/>
      <c r="N341" s="44"/>
    </row>
    <row r="342" spans="1:14" x14ac:dyDescent="0.25">
      <c r="A342" s="178"/>
      <c r="B342" s="83" t="s">
        <v>23</v>
      </c>
      <c r="C342" s="8">
        <v>86</v>
      </c>
      <c r="D342" s="2">
        <v>0.45989304812834225</v>
      </c>
      <c r="E342" s="8">
        <v>93</v>
      </c>
      <c r="F342" s="2">
        <v>0.3907563025210084</v>
      </c>
      <c r="G342" s="8">
        <v>142</v>
      </c>
      <c r="H342" s="2">
        <v>0.35949367088607592</v>
      </c>
      <c r="I342" s="8">
        <v>30</v>
      </c>
      <c r="J342" s="2">
        <v>0.16666666666666666</v>
      </c>
      <c r="K342" s="8">
        <v>351</v>
      </c>
      <c r="L342" s="2">
        <v>0.35099999999999998</v>
      </c>
      <c r="M342" s="44"/>
      <c r="N342" s="44"/>
    </row>
    <row r="343" spans="1:14" x14ac:dyDescent="0.25">
      <c r="A343" s="178" t="s">
        <v>0</v>
      </c>
      <c r="B343" s="178"/>
      <c r="C343" s="144">
        <v>187</v>
      </c>
      <c r="D343" s="2">
        <v>1</v>
      </c>
      <c r="E343" s="144">
        <v>238</v>
      </c>
      <c r="F343" s="2">
        <v>1</v>
      </c>
      <c r="G343" s="144">
        <v>395</v>
      </c>
      <c r="H343" s="2">
        <v>1</v>
      </c>
      <c r="I343" s="144">
        <v>180</v>
      </c>
      <c r="J343" s="2">
        <v>1</v>
      </c>
      <c r="K343" s="19">
        <v>1000</v>
      </c>
      <c r="L343" s="2">
        <v>1</v>
      </c>
      <c r="M343" s="44"/>
      <c r="N343" s="44"/>
    </row>
    <row r="344" spans="1:14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</row>
    <row r="345" spans="1:14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</row>
    <row r="346" spans="1:14" x14ac:dyDescent="0.25">
      <c r="A346" s="178"/>
      <c r="B346" s="178"/>
      <c r="C346" s="249" t="s">
        <v>3</v>
      </c>
      <c r="D346" s="269"/>
      <c r="E346" s="269"/>
      <c r="F346" s="250"/>
      <c r="G346" s="179" t="s">
        <v>0</v>
      </c>
      <c r="H346" s="44"/>
      <c r="I346" s="44"/>
      <c r="J346" s="44"/>
      <c r="K346" s="44"/>
      <c r="L346" s="44"/>
      <c r="M346" s="44"/>
      <c r="N346" s="44"/>
    </row>
    <row r="347" spans="1:14" x14ac:dyDescent="0.25">
      <c r="A347" s="178"/>
      <c r="B347" s="178"/>
      <c r="C347" s="85" t="s">
        <v>65</v>
      </c>
      <c r="D347" s="85" t="s">
        <v>16</v>
      </c>
      <c r="E347" s="85" t="s">
        <v>17</v>
      </c>
      <c r="F347" s="85" t="s">
        <v>18</v>
      </c>
      <c r="G347" s="180"/>
      <c r="H347" s="44"/>
      <c r="I347" s="44"/>
      <c r="J347" s="44"/>
      <c r="K347" s="44"/>
      <c r="L347" s="44"/>
      <c r="M347" s="44"/>
      <c r="N347" s="44"/>
    </row>
    <row r="348" spans="1:14" ht="48" x14ac:dyDescent="0.25">
      <c r="A348" s="178" t="s">
        <v>164</v>
      </c>
      <c r="B348" s="83" t="s">
        <v>155</v>
      </c>
      <c r="C348" s="3">
        <v>2.8</v>
      </c>
      <c r="D348" s="23">
        <v>3</v>
      </c>
      <c r="E348" s="23">
        <v>3</v>
      </c>
      <c r="F348" s="3">
        <v>2.4</v>
      </c>
      <c r="G348" s="3">
        <v>2.8000000000000003</v>
      </c>
      <c r="H348" s="44"/>
      <c r="I348" s="44"/>
      <c r="J348" s="44"/>
      <c r="K348" s="44"/>
      <c r="L348" s="44"/>
      <c r="M348" s="44"/>
      <c r="N348" s="44"/>
    </row>
    <row r="349" spans="1:14" ht="72" x14ac:dyDescent="0.25">
      <c r="A349" s="178"/>
      <c r="B349" s="83" t="s">
        <v>156</v>
      </c>
      <c r="C349" s="3">
        <v>2.8</v>
      </c>
      <c r="D349" s="3">
        <v>2.6</v>
      </c>
      <c r="E349" s="3">
        <v>2.8</v>
      </c>
      <c r="F349" s="23">
        <v>3</v>
      </c>
      <c r="G349" s="23">
        <v>2.8</v>
      </c>
      <c r="H349" s="44"/>
      <c r="I349" s="44"/>
      <c r="J349" s="44"/>
      <c r="K349" s="44"/>
      <c r="L349" s="44"/>
      <c r="M349" s="44"/>
      <c r="N349" s="44"/>
    </row>
    <row r="350" spans="1:14" ht="60" x14ac:dyDescent="0.25">
      <c r="A350" s="178"/>
      <c r="B350" s="83" t="s">
        <v>157</v>
      </c>
      <c r="C350" s="23">
        <v>4</v>
      </c>
      <c r="D350" s="3">
        <v>3.6</v>
      </c>
      <c r="E350" s="23">
        <v>4</v>
      </c>
      <c r="F350" s="3">
        <v>3.6</v>
      </c>
      <c r="G350" s="3">
        <v>3.8</v>
      </c>
      <c r="H350" s="44"/>
      <c r="I350" s="44"/>
      <c r="J350" s="44"/>
      <c r="K350" s="44"/>
      <c r="L350" s="44"/>
      <c r="M350" s="44"/>
      <c r="N350" s="44"/>
    </row>
    <row r="351" spans="1:14" ht="84" x14ac:dyDescent="0.25">
      <c r="A351" s="178"/>
      <c r="B351" s="83" t="s">
        <v>158</v>
      </c>
      <c r="C351" s="3">
        <v>2.4</v>
      </c>
      <c r="D351" s="3">
        <v>2.8</v>
      </c>
      <c r="E351" s="23">
        <v>3</v>
      </c>
      <c r="F351" s="3">
        <v>2.8</v>
      </c>
      <c r="G351" s="23">
        <v>2.75</v>
      </c>
      <c r="H351" s="44"/>
      <c r="I351" s="44"/>
      <c r="J351" s="44"/>
      <c r="K351" s="44"/>
      <c r="L351" s="44"/>
      <c r="M351" s="44"/>
      <c r="N351" s="44"/>
    </row>
    <row r="352" spans="1:14" ht="96" x14ac:dyDescent="0.25">
      <c r="A352" s="178"/>
      <c r="B352" s="83" t="s">
        <v>159</v>
      </c>
      <c r="C352" s="23">
        <v>4</v>
      </c>
      <c r="D352" s="3">
        <v>3.8</v>
      </c>
      <c r="E352" s="3">
        <v>3.6</v>
      </c>
      <c r="F352" s="3">
        <v>3.8</v>
      </c>
      <c r="G352" s="3">
        <v>3.8</v>
      </c>
      <c r="H352" s="44"/>
      <c r="I352" s="44"/>
      <c r="J352" s="44"/>
      <c r="K352" s="44"/>
      <c r="L352" s="44"/>
      <c r="M352" s="44"/>
      <c r="N352" s="44"/>
    </row>
    <row r="353" spans="1:14" ht="36" x14ac:dyDescent="0.25">
      <c r="A353" s="178"/>
      <c r="B353" s="83" t="s">
        <v>160</v>
      </c>
      <c r="C353" s="3">
        <v>2.8</v>
      </c>
      <c r="D353" s="3">
        <v>3.6</v>
      </c>
      <c r="E353" s="23">
        <v>4</v>
      </c>
      <c r="F353" s="3">
        <v>3.8</v>
      </c>
      <c r="G353" s="23">
        <v>3.55</v>
      </c>
      <c r="H353" s="44"/>
      <c r="I353" s="44"/>
      <c r="J353" s="44"/>
      <c r="K353" s="44"/>
      <c r="L353" s="44"/>
      <c r="M353" s="44"/>
      <c r="N353" s="44"/>
    </row>
    <row r="354" spans="1:14" ht="48" x14ac:dyDescent="0.25">
      <c r="A354" s="178"/>
      <c r="B354" s="83" t="s">
        <v>161</v>
      </c>
      <c r="C354" s="3">
        <v>2.4</v>
      </c>
      <c r="D354" s="3">
        <v>2.8</v>
      </c>
      <c r="E354" s="23">
        <v>3.2</v>
      </c>
      <c r="F354" s="23">
        <v>3</v>
      </c>
      <c r="G354" s="23">
        <v>2.8499999999999996</v>
      </c>
      <c r="H354" s="44"/>
      <c r="I354" s="44"/>
      <c r="J354" s="44"/>
      <c r="K354" s="44"/>
      <c r="L354" s="44"/>
      <c r="M354" s="44"/>
      <c r="N354" s="44"/>
    </row>
    <row r="355" spans="1:14" ht="48" x14ac:dyDescent="0.25">
      <c r="A355" s="178"/>
      <c r="B355" s="83" t="s">
        <v>162</v>
      </c>
      <c r="C355" s="3">
        <v>2.4</v>
      </c>
      <c r="D355" s="3">
        <v>2.4</v>
      </c>
      <c r="E355" s="3">
        <v>2.6</v>
      </c>
      <c r="F355" s="3">
        <v>2.5</v>
      </c>
      <c r="G355" s="23">
        <v>2.4750000000000001</v>
      </c>
      <c r="H355" s="44"/>
      <c r="I355" s="44"/>
      <c r="J355" s="44"/>
      <c r="K355" s="44"/>
      <c r="L355" s="44"/>
      <c r="M355" s="44"/>
      <c r="N355" s="44"/>
    </row>
    <row r="356" spans="1:14" ht="60" x14ac:dyDescent="0.25">
      <c r="A356" s="178"/>
      <c r="B356" s="83" t="s">
        <v>163</v>
      </c>
      <c r="C356" s="3">
        <v>4</v>
      </c>
      <c r="D356" s="3">
        <v>3.6</v>
      </c>
      <c r="E356" s="3">
        <v>3.8</v>
      </c>
      <c r="F356" s="3">
        <v>3.8</v>
      </c>
      <c r="G356" s="23">
        <v>3.8</v>
      </c>
      <c r="H356" s="44"/>
      <c r="I356" s="44"/>
      <c r="J356" s="44"/>
      <c r="K356" s="44"/>
      <c r="L356" s="44"/>
      <c r="M356" s="44"/>
      <c r="N356" s="44"/>
    </row>
    <row r="357" spans="1:14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</row>
    <row r="358" spans="1:14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</row>
    <row r="359" spans="1:14" x14ac:dyDescent="0.25">
      <c r="A359" s="178"/>
      <c r="B359" s="178"/>
      <c r="C359" s="249" t="s">
        <v>3</v>
      </c>
      <c r="D359" s="269"/>
      <c r="E359" s="269"/>
      <c r="F359" s="250"/>
      <c r="G359" s="179" t="s">
        <v>0</v>
      </c>
      <c r="H359" s="44"/>
      <c r="I359" s="44"/>
      <c r="J359" s="44"/>
      <c r="K359" s="44"/>
      <c r="L359" s="44"/>
      <c r="M359" s="44"/>
      <c r="N359" s="44"/>
    </row>
    <row r="360" spans="1:14" x14ac:dyDescent="0.25">
      <c r="A360" s="178"/>
      <c r="B360" s="178"/>
      <c r="C360" s="85" t="s">
        <v>65</v>
      </c>
      <c r="D360" s="85" t="s">
        <v>16</v>
      </c>
      <c r="E360" s="85" t="s">
        <v>17</v>
      </c>
      <c r="F360" s="85" t="s">
        <v>18</v>
      </c>
      <c r="G360" s="180"/>
      <c r="H360" s="44"/>
      <c r="I360" s="44"/>
      <c r="J360" s="44"/>
      <c r="K360" s="44"/>
      <c r="L360" s="44"/>
      <c r="M360" s="44"/>
      <c r="N360" s="44"/>
    </row>
    <row r="361" spans="1:14" ht="60" x14ac:dyDescent="0.25">
      <c r="A361" s="178" t="s">
        <v>154</v>
      </c>
      <c r="B361" s="83" t="s">
        <v>165</v>
      </c>
      <c r="C361" s="23">
        <v>2</v>
      </c>
      <c r="D361" s="23">
        <v>1.8</v>
      </c>
      <c r="E361" s="23">
        <v>2.2000000000000002</v>
      </c>
      <c r="F361" s="23">
        <v>3</v>
      </c>
      <c r="G361" s="23">
        <v>2.25</v>
      </c>
      <c r="H361" s="44"/>
      <c r="I361" s="44"/>
      <c r="J361" s="44"/>
      <c r="K361" s="44"/>
      <c r="L361" s="44"/>
      <c r="M361" s="44"/>
      <c r="N361" s="44"/>
    </row>
    <row r="362" spans="1:14" ht="72" x14ac:dyDescent="0.25">
      <c r="A362" s="178"/>
      <c r="B362" s="83" t="s">
        <v>166</v>
      </c>
      <c r="C362" s="23">
        <v>1.8</v>
      </c>
      <c r="D362" s="23">
        <v>2</v>
      </c>
      <c r="E362" s="23">
        <v>2.2000000000000002</v>
      </c>
      <c r="F362" s="23">
        <v>2.2000000000000002</v>
      </c>
      <c r="G362" s="23">
        <v>2.0499999999999998</v>
      </c>
      <c r="H362" s="44"/>
      <c r="I362" s="44"/>
      <c r="J362" s="44"/>
      <c r="K362" s="44"/>
      <c r="L362" s="44"/>
      <c r="M362" s="44"/>
      <c r="N362" s="44"/>
    </row>
    <row r="363" spans="1:14" ht="60" x14ac:dyDescent="0.25">
      <c r="A363" s="178"/>
      <c r="B363" s="83" t="s">
        <v>167</v>
      </c>
      <c r="C363" s="23">
        <v>1.4</v>
      </c>
      <c r="D363" s="23">
        <v>2</v>
      </c>
      <c r="E363" s="23">
        <v>2.2000000000000002</v>
      </c>
      <c r="F363" s="23">
        <v>2</v>
      </c>
      <c r="G363" s="23">
        <v>1.9</v>
      </c>
      <c r="H363" s="44"/>
      <c r="I363" s="44"/>
      <c r="J363" s="44"/>
      <c r="K363" s="44"/>
      <c r="L363" s="44"/>
      <c r="M363" s="44"/>
      <c r="N363" s="44"/>
    </row>
    <row r="364" spans="1:14" ht="36" x14ac:dyDescent="0.25">
      <c r="A364" s="178"/>
      <c r="B364" s="83" t="s">
        <v>168</v>
      </c>
      <c r="C364" s="23">
        <v>1.4</v>
      </c>
      <c r="D364" s="23">
        <v>1.8</v>
      </c>
      <c r="E364" s="23">
        <v>2.2000000000000002</v>
      </c>
      <c r="F364" s="23">
        <v>2.2000000000000002</v>
      </c>
      <c r="G364" s="23">
        <v>1.9000000000000001</v>
      </c>
      <c r="H364" s="44"/>
      <c r="I364" s="44"/>
      <c r="J364" s="44"/>
      <c r="K364" s="44"/>
      <c r="L364" s="44"/>
      <c r="M364" s="44"/>
      <c r="N364" s="44"/>
    </row>
    <row r="365" spans="1:14" ht="60" x14ac:dyDescent="0.25">
      <c r="A365" s="178"/>
      <c r="B365" s="83" t="s">
        <v>169</v>
      </c>
      <c r="C365" s="23">
        <v>2</v>
      </c>
      <c r="D365" s="23">
        <v>2</v>
      </c>
      <c r="E365" s="23">
        <v>2.2000000000000002</v>
      </c>
      <c r="F365" s="23">
        <v>2.2000000000000002</v>
      </c>
      <c r="G365" s="3">
        <v>2.1</v>
      </c>
      <c r="H365" s="44"/>
      <c r="I365" s="44"/>
      <c r="J365" s="44"/>
      <c r="K365" s="44"/>
      <c r="L365" s="44"/>
      <c r="M365" s="44"/>
      <c r="N365" s="44"/>
    </row>
    <row r="366" spans="1:14" ht="48" x14ac:dyDescent="0.25">
      <c r="A366" s="178"/>
      <c r="B366" s="83" t="s">
        <v>170</v>
      </c>
      <c r="C366" s="23">
        <v>1.8</v>
      </c>
      <c r="D366" s="23">
        <v>1.8</v>
      </c>
      <c r="E366" s="23">
        <v>2.4</v>
      </c>
      <c r="F366" s="23">
        <v>2</v>
      </c>
      <c r="G366" s="23">
        <v>2</v>
      </c>
      <c r="H366" s="44"/>
      <c r="I366" s="44"/>
      <c r="J366" s="44"/>
      <c r="K366" s="44"/>
      <c r="L366" s="44"/>
      <c r="M366" s="44"/>
      <c r="N366" s="44"/>
    </row>
    <row r="367" spans="1:14" ht="60" x14ac:dyDescent="0.25">
      <c r="A367" s="178"/>
      <c r="B367" s="83" t="s">
        <v>171</v>
      </c>
      <c r="C367" s="23">
        <v>2.2000000000000002</v>
      </c>
      <c r="D367" s="23">
        <v>3.2</v>
      </c>
      <c r="E367" s="23">
        <v>3</v>
      </c>
      <c r="F367" s="23">
        <v>3</v>
      </c>
      <c r="G367" s="23">
        <v>2.85</v>
      </c>
      <c r="H367" s="44"/>
      <c r="I367" s="44"/>
      <c r="J367" s="44"/>
      <c r="K367" s="44"/>
      <c r="L367" s="44"/>
      <c r="M367" s="44"/>
      <c r="N367" s="44"/>
    </row>
    <row r="368" spans="1:14" ht="60" x14ac:dyDescent="0.25">
      <c r="A368" s="178"/>
      <c r="B368" s="83" t="s">
        <v>172</v>
      </c>
      <c r="C368" s="23">
        <v>2.4</v>
      </c>
      <c r="D368" s="23">
        <v>2</v>
      </c>
      <c r="E368" s="23">
        <v>2.2000000000000002</v>
      </c>
      <c r="F368" s="23">
        <v>1.8</v>
      </c>
      <c r="G368" s="23">
        <v>2.1</v>
      </c>
      <c r="H368" s="44"/>
      <c r="I368" s="44"/>
      <c r="J368" s="44"/>
      <c r="K368" s="44"/>
      <c r="L368" s="44"/>
      <c r="M368" s="44"/>
      <c r="N368" s="44"/>
    </row>
    <row r="369" spans="1:14" ht="60" x14ac:dyDescent="0.25">
      <c r="A369" s="178"/>
      <c r="B369" s="83" t="s">
        <v>173</v>
      </c>
      <c r="C369" s="23">
        <v>1.4</v>
      </c>
      <c r="D369" s="23">
        <v>1.8</v>
      </c>
      <c r="E369" s="23">
        <v>2</v>
      </c>
      <c r="F369" s="23">
        <v>2.1</v>
      </c>
      <c r="G369" s="23">
        <v>1.8250000000000002</v>
      </c>
      <c r="H369" s="44"/>
      <c r="I369" s="44"/>
      <c r="J369" s="44"/>
      <c r="K369" s="44"/>
      <c r="L369" s="44"/>
      <c r="M369" s="44"/>
      <c r="N369" s="44"/>
    </row>
    <row r="370" spans="1:14" ht="72" x14ac:dyDescent="0.25">
      <c r="A370" s="178"/>
      <c r="B370" s="83" t="s">
        <v>174</v>
      </c>
      <c r="C370" s="23">
        <v>2</v>
      </c>
      <c r="D370" s="23">
        <v>2.6</v>
      </c>
      <c r="E370" s="23">
        <v>2.6</v>
      </c>
      <c r="F370" s="23">
        <v>2.2000000000000002</v>
      </c>
      <c r="G370" s="23">
        <v>2.3499999999999996</v>
      </c>
      <c r="H370" s="44"/>
      <c r="I370" s="44"/>
      <c r="J370" s="44"/>
      <c r="K370" s="44"/>
      <c r="L370" s="44"/>
      <c r="M370" s="44"/>
      <c r="N370" s="44"/>
    </row>
    <row r="371" spans="1:14" ht="72" x14ac:dyDescent="0.25">
      <c r="A371" s="178"/>
      <c r="B371" s="83" t="s">
        <v>175</v>
      </c>
      <c r="C371" s="23">
        <v>1.4</v>
      </c>
      <c r="D371" s="23">
        <v>2</v>
      </c>
      <c r="E371" s="23">
        <v>1.8</v>
      </c>
      <c r="F371" s="23">
        <v>1.9</v>
      </c>
      <c r="G371" s="23">
        <v>1.7749999999999999</v>
      </c>
      <c r="H371" s="44"/>
      <c r="I371" s="44"/>
      <c r="J371" s="44"/>
      <c r="K371" s="44"/>
      <c r="L371" s="44"/>
      <c r="M371" s="44"/>
      <c r="N371" s="44"/>
    </row>
    <row r="372" spans="1:14" ht="24" x14ac:dyDescent="0.25">
      <c r="A372" s="178"/>
      <c r="B372" s="83" t="s">
        <v>176</v>
      </c>
      <c r="C372" s="23">
        <v>1.8</v>
      </c>
      <c r="D372" s="23">
        <v>2.4</v>
      </c>
      <c r="E372" s="23">
        <v>2.6</v>
      </c>
      <c r="F372" s="23">
        <v>2.8</v>
      </c>
      <c r="G372" s="3">
        <v>2.4000000000000004</v>
      </c>
      <c r="H372" s="44"/>
      <c r="I372" s="44"/>
      <c r="J372" s="44"/>
      <c r="K372" s="44"/>
      <c r="L372" s="44"/>
      <c r="M372" s="44"/>
      <c r="N372" s="44"/>
    </row>
    <row r="373" spans="1:14" ht="36" x14ac:dyDescent="0.25">
      <c r="A373" s="178"/>
      <c r="B373" s="83" t="s">
        <v>177</v>
      </c>
      <c r="C373" s="23">
        <v>3</v>
      </c>
      <c r="D373" s="23">
        <v>2.8</v>
      </c>
      <c r="E373" s="23">
        <v>2.4</v>
      </c>
      <c r="F373" s="23">
        <v>3</v>
      </c>
      <c r="G373" s="3">
        <v>2.8</v>
      </c>
      <c r="H373" s="44"/>
      <c r="I373" s="44"/>
      <c r="J373" s="44"/>
      <c r="K373" s="44"/>
      <c r="L373" s="44"/>
      <c r="M373" s="44"/>
      <c r="N373" s="44"/>
    </row>
    <row r="374" spans="1:14" ht="36" x14ac:dyDescent="0.25">
      <c r="A374" s="178"/>
      <c r="B374" s="83" t="s">
        <v>178</v>
      </c>
      <c r="C374" s="23">
        <v>2.6</v>
      </c>
      <c r="D374" s="23">
        <v>1.8</v>
      </c>
      <c r="E374" s="23">
        <v>1.8</v>
      </c>
      <c r="F374" s="23">
        <v>1.8</v>
      </c>
      <c r="G374" s="23">
        <v>2</v>
      </c>
      <c r="H374" s="44"/>
      <c r="I374" s="44"/>
      <c r="J374" s="44"/>
      <c r="K374" s="44"/>
      <c r="L374" s="44"/>
      <c r="M374" s="44"/>
      <c r="N374" s="44"/>
    </row>
    <row r="375" spans="1:14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</row>
    <row r="376" spans="1:14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</row>
    <row r="377" spans="1:14" x14ac:dyDescent="0.25">
      <c r="A377" s="178"/>
      <c r="B377" s="178"/>
      <c r="C377" s="249" t="s">
        <v>3</v>
      </c>
      <c r="D377" s="269"/>
      <c r="E377" s="269"/>
      <c r="F377" s="250"/>
      <c r="G377" s="179" t="s">
        <v>0</v>
      </c>
      <c r="H377" s="44"/>
      <c r="I377" s="44"/>
      <c r="J377" s="44"/>
      <c r="K377" s="44"/>
      <c r="L377" s="44"/>
      <c r="M377" s="44"/>
      <c r="N377" s="44"/>
    </row>
    <row r="378" spans="1:14" x14ac:dyDescent="0.25">
      <c r="A378" s="178"/>
      <c r="B378" s="178"/>
      <c r="C378" s="85" t="s">
        <v>65</v>
      </c>
      <c r="D378" s="85" t="s">
        <v>16</v>
      </c>
      <c r="E378" s="85" t="s">
        <v>17</v>
      </c>
      <c r="F378" s="85" t="s">
        <v>18</v>
      </c>
      <c r="G378" s="180"/>
      <c r="H378" s="44"/>
      <c r="I378" s="44"/>
      <c r="J378" s="44"/>
      <c r="K378" s="44"/>
      <c r="L378" s="44"/>
      <c r="M378" s="44"/>
      <c r="N378" s="44"/>
    </row>
    <row r="379" spans="1:14" ht="48" x14ac:dyDescent="0.25">
      <c r="A379" s="178" t="s">
        <v>179</v>
      </c>
      <c r="B379" s="83" t="s">
        <v>180</v>
      </c>
      <c r="C379" s="3">
        <v>1.9</v>
      </c>
      <c r="D379" s="3">
        <v>2.2000000000000002</v>
      </c>
      <c r="E379" s="23">
        <v>2.2000000000000002</v>
      </c>
      <c r="F379" s="23">
        <v>2</v>
      </c>
      <c r="G379" s="23">
        <v>2.0750000000000002</v>
      </c>
      <c r="H379" s="44"/>
      <c r="I379" s="44"/>
      <c r="J379" s="44"/>
      <c r="K379" s="44"/>
      <c r="L379" s="44"/>
      <c r="M379" s="44"/>
      <c r="N379" s="44"/>
    </row>
    <row r="380" spans="1:14" ht="48" x14ac:dyDescent="0.25">
      <c r="A380" s="178"/>
      <c r="B380" s="83" t="s">
        <v>181</v>
      </c>
      <c r="C380" s="3">
        <v>1.4</v>
      </c>
      <c r="D380" s="3">
        <v>1.6</v>
      </c>
      <c r="E380" s="23">
        <v>2.2000000000000002</v>
      </c>
      <c r="F380" s="23">
        <v>2</v>
      </c>
      <c r="G380" s="23">
        <v>1.8</v>
      </c>
      <c r="H380" s="44"/>
      <c r="I380" s="44"/>
      <c r="J380" s="44"/>
      <c r="K380" s="44"/>
      <c r="L380" s="44"/>
      <c r="M380" s="44"/>
      <c r="N380" s="44"/>
    </row>
    <row r="381" spans="1:14" ht="36" x14ac:dyDescent="0.25">
      <c r="A381" s="178"/>
      <c r="B381" s="83" t="s">
        <v>182</v>
      </c>
      <c r="C381" s="3">
        <v>1.2</v>
      </c>
      <c r="D381" s="3">
        <v>1.4</v>
      </c>
      <c r="E381" s="23">
        <v>2</v>
      </c>
      <c r="F381" s="23">
        <v>1.6</v>
      </c>
      <c r="G381" s="23">
        <v>1.5499999999999998</v>
      </c>
      <c r="H381" s="44"/>
      <c r="I381" s="44"/>
      <c r="J381" s="44"/>
      <c r="K381" s="44"/>
      <c r="L381" s="44"/>
      <c r="M381" s="44"/>
      <c r="N381" s="44"/>
    </row>
    <row r="382" spans="1:14" ht="48" x14ac:dyDescent="0.25">
      <c r="A382" s="178"/>
      <c r="B382" s="83" t="s">
        <v>183</v>
      </c>
      <c r="C382" s="3">
        <v>1.6</v>
      </c>
      <c r="D382" s="3">
        <v>1.8</v>
      </c>
      <c r="E382" s="23">
        <v>2</v>
      </c>
      <c r="F382" s="3">
        <v>1.6</v>
      </c>
      <c r="G382" s="23">
        <v>1.75</v>
      </c>
      <c r="H382" s="44"/>
      <c r="I382" s="44"/>
      <c r="J382" s="44"/>
      <c r="K382" s="44"/>
      <c r="L382" s="44"/>
      <c r="M382" s="44"/>
      <c r="N382" s="44"/>
    </row>
    <row r="383" spans="1:14" ht="108" x14ac:dyDescent="0.25">
      <c r="A383" s="178"/>
      <c r="B383" s="83" t="s">
        <v>184</v>
      </c>
      <c r="C383" s="3">
        <v>1.7</v>
      </c>
      <c r="D383" s="23">
        <v>2</v>
      </c>
      <c r="E383" s="23">
        <v>2</v>
      </c>
      <c r="F383" s="3">
        <v>1.7</v>
      </c>
      <c r="G383" s="23">
        <v>1.85</v>
      </c>
      <c r="H383" s="44"/>
      <c r="I383" s="44"/>
      <c r="J383" s="44"/>
      <c r="K383" s="44"/>
      <c r="L383" s="44"/>
      <c r="M383" s="44"/>
      <c r="N383" s="44"/>
    </row>
    <row r="384" spans="1:14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</row>
    <row r="385" spans="1:14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</row>
    <row r="386" spans="1:14" x14ac:dyDescent="0.25">
      <c r="A386" s="178"/>
      <c r="B386" s="178"/>
      <c r="C386" s="177" t="s">
        <v>3</v>
      </c>
      <c r="D386" s="177"/>
      <c r="E386" s="177"/>
      <c r="F386" s="177"/>
      <c r="G386" s="177"/>
      <c r="H386" s="177"/>
      <c r="I386" s="177"/>
      <c r="J386" s="177"/>
      <c r="K386" s="177" t="s">
        <v>0</v>
      </c>
      <c r="L386" s="177"/>
      <c r="M386" s="44"/>
      <c r="N386" s="44"/>
    </row>
    <row r="387" spans="1:14" x14ac:dyDescent="0.25">
      <c r="A387" s="178"/>
      <c r="B387" s="178"/>
      <c r="C387" s="177" t="s">
        <v>15</v>
      </c>
      <c r="D387" s="177"/>
      <c r="E387" s="177" t="s">
        <v>16</v>
      </c>
      <c r="F387" s="177"/>
      <c r="G387" s="177" t="s">
        <v>17</v>
      </c>
      <c r="H387" s="177"/>
      <c r="I387" s="177" t="s">
        <v>18</v>
      </c>
      <c r="J387" s="177"/>
      <c r="K387" s="177" t="s">
        <v>24</v>
      </c>
      <c r="L387" s="177" t="s">
        <v>5</v>
      </c>
      <c r="M387" s="44"/>
      <c r="N387" s="44"/>
    </row>
    <row r="388" spans="1:14" x14ac:dyDescent="0.25">
      <c r="A388" s="178"/>
      <c r="B388" s="178"/>
      <c r="C388" s="85" t="s">
        <v>24</v>
      </c>
      <c r="D388" s="85" t="s">
        <v>5</v>
      </c>
      <c r="E388" s="85" t="s">
        <v>24</v>
      </c>
      <c r="F388" s="85" t="s">
        <v>5</v>
      </c>
      <c r="G388" s="85" t="s">
        <v>24</v>
      </c>
      <c r="H388" s="85" t="s">
        <v>5</v>
      </c>
      <c r="I388" s="85" t="s">
        <v>24</v>
      </c>
      <c r="J388" s="85" t="s">
        <v>5</v>
      </c>
      <c r="K388" s="177"/>
      <c r="L388" s="177"/>
      <c r="M388" s="44"/>
      <c r="N388" s="44"/>
    </row>
    <row r="389" spans="1:14" x14ac:dyDescent="0.25">
      <c r="A389" s="178" t="s">
        <v>188</v>
      </c>
      <c r="B389" s="83" t="s">
        <v>189</v>
      </c>
      <c r="C389" s="8"/>
      <c r="D389" s="2">
        <v>0</v>
      </c>
      <c r="E389" s="8">
        <v>3</v>
      </c>
      <c r="F389" s="2">
        <v>1.2605042016806723E-2</v>
      </c>
      <c r="G389" s="8">
        <v>2</v>
      </c>
      <c r="H389" s="2">
        <v>5.0632911392405064E-3</v>
      </c>
      <c r="I389" s="8">
        <v>2</v>
      </c>
      <c r="J389" s="2">
        <v>1.1111111111111112E-2</v>
      </c>
      <c r="K389" s="8">
        <v>7</v>
      </c>
      <c r="L389" s="2">
        <v>7.0000000000000001E-3</v>
      </c>
      <c r="M389" s="44"/>
      <c r="N389" s="44"/>
    </row>
    <row r="390" spans="1:14" x14ac:dyDescent="0.25">
      <c r="A390" s="178"/>
      <c r="B390" s="83" t="s">
        <v>190</v>
      </c>
      <c r="C390" s="8">
        <v>16</v>
      </c>
      <c r="D390" s="2">
        <v>8.5561497326203204E-2</v>
      </c>
      <c r="E390" s="8">
        <v>32</v>
      </c>
      <c r="F390" s="2">
        <v>0.13445378151260504</v>
      </c>
      <c r="G390" s="8">
        <v>44</v>
      </c>
      <c r="H390" s="2">
        <v>0.11139240506329114</v>
      </c>
      <c r="I390" s="8">
        <v>20</v>
      </c>
      <c r="J390" s="2">
        <v>0.1111111111111111</v>
      </c>
      <c r="K390" s="8">
        <v>112</v>
      </c>
      <c r="L390" s="2">
        <v>0.112</v>
      </c>
      <c r="M390" s="44"/>
      <c r="N390" s="44"/>
    </row>
    <row r="391" spans="1:14" x14ac:dyDescent="0.25">
      <c r="A391" s="178"/>
      <c r="B391" s="83" t="s">
        <v>191</v>
      </c>
      <c r="C391" s="8">
        <v>139</v>
      </c>
      <c r="D391" s="2">
        <v>0.74331550802139035</v>
      </c>
      <c r="E391" s="8">
        <v>184</v>
      </c>
      <c r="F391" s="2">
        <v>0.77310924369747902</v>
      </c>
      <c r="G391" s="8">
        <v>290</v>
      </c>
      <c r="H391" s="2">
        <v>0.73417721518987344</v>
      </c>
      <c r="I391" s="8">
        <v>120</v>
      </c>
      <c r="J391" s="2">
        <v>0.66666666666666663</v>
      </c>
      <c r="K391" s="8">
        <v>733</v>
      </c>
      <c r="L391" s="2">
        <v>0.73299999999999998</v>
      </c>
      <c r="M391" s="44"/>
      <c r="N391" s="44"/>
    </row>
    <row r="392" spans="1:14" ht="15" customHeight="1" x14ac:dyDescent="0.25">
      <c r="A392" s="178"/>
      <c r="B392" s="83" t="s">
        <v>192</v>
      </c>
      <c r="C392" s="8">
        <v>32</v>
      </c>
      <c r="D392" s="2">
        <v>0.17112299465240641</v>
      </c>
      <c r="E392" s="8">
        <v>18</v>
      </c>
      <c r="F392" s="2">
        <v>7.5630252100840331E-2</v>
      </c>
      <c r="G392" s="8">
        <v>51</v>
      </c>
      <c r="H392" s="2">
        <v>0.12911392405063291</v>
      </c>
      <c r="I392" s="8">
        <v>36</v>
      </c>
      <c r="J392" s="2">
        <v>0.2</v>
      </c>
      <c r="K392" s="8">
        <v>137</v>
      </c>
      <c r="L392" s="2">
        <v>0.13700000000000001</v>
      </c>
      <c r="M392" s="44"/>
      <c r="N392" s="44"/>
    </row>
    <row r="393" spans="1:14" x14ac:dyDescent="0.25">
      <c r="A393" s="178"/>
      <c r="B393" s="83" t="s">
        <v>35</v>
      </c>
      <c r="C393" s="8"/>
      <c r="D393" s="2">
        <v>0</v>
      </c>
      <c r="E393" s="8">
        <v>1</v>
      </c>
      <c r="F393" s="2">
        <v>4.2016806722689074E-3</v>
      </c>
      <c r="G393" s="8">
        <v>8</v>
      </c>
      <c r="H393" s="2">
        <v>2.0253164556962026E-2</v>
      </c>
      <c r="I393" s="8">
        <v>2</v>
      </c>
      <c r="J393" s="2">
        <v>1.1111111111111112E-2</v>
      </c>
      <c r="K393" s="8">
        <v>11</v>
      </c>
      <c r="L393" s="2">
        <v>1.0999999999999999E-2</v>
      </c>
      <c r="M393" s="44"/>
      <c r="N393" s="44"/>
    </row>
    <row r="394" spans="1:14" x14ac:dyDescent="0.25">
      <c r="A394" s="178" t="s">
        <v>0</v>
      </c>
      <c r="B394" s="178"/>
      <c r="C394" s="8">
        <v>187</v>
      </c>
      <c r="D394" s="2">
        <v>1</v>
      </c>
      <c r="E394" s="8">
        <v>238</v>
      </c>
      <c r="F394" s="2">
        <v>1</v>
      </c>
      <c r="G394" s="8">
        <v>395</v>
      </c>
      <c r="H394" s="2">
        <v>1</v>
      </c>
      <c r="I394" s="8">
        <v>180</v>
      </c>
      <c r="J394" s="2">
        <v>1</v>
      </c>
      <c r="K394" s="19">
        <v>1000</v>
      </c>
      <c r="L394" s="2">
        <v>1</v>
      </c>
      <c r="M394" s="44"/>
      <c r="N394" s="44"/>
    </row>
    <row r="395" spans="1:14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</row>
    <row r="396" spans="1:14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</row>
    <row r="397" spans="1:14" x14ac:dyDescent="0.25">
      <c r="A397" s="178"/>
      <c r="B397" s="178"/>
      <c r="C397" s="177" t="s">
        <v>3</v>
      </c>
      <c r="D397" s="177"/>
      <c r="E397" s="177"/>
      <c r="F397" s="177"/>
      <c r="G397" s="177"/>
      <c r="H397" s="177"/>
      <c r="I397" s="177"/>
      <c r="J397" s="177"/>
      <c r="K397" s="177" t="s">
        <v>0</v>
      </c>
      <c r="L397" s="177"/>
      <c r="M397" s="44"/>
      <c r="N397" s="44"/>
    </row>
    <row r="398" spans="1:14" x14ac:dyDescent="0.25">
      <c r="A398" s="178"/>
      <c r="B398" s="178"/>
      <c r="C398" s="177" t="s">
        <v>15</v>
      </c>
      <c r="D398" s="177"/>
      <c r="E398" s="177" t="s">
        <v>16</v>
      </c>
      <c r="F398" s="177"/>
      <c r="G398" s="177" t="s">
        <v>17</v>
      </c>
      <c r="H398" s="177"/>
      <c r="I398" s="177" t="s">
        <v>18</v>
      </c>
      <c r="J398" s="177"/>
      <c r="K398" s="177" t="s">
        <v>24</v>
      </c>
      <c r="L398" s="177" t="s">
        <v>5</v>
      </c>
      <c r="M398" s="44"/>
      <c r="N398" s="44"/>
    </row>
    <row r="399" spans="1:14" x14ac:dyDescent="0.25">
      <c r="A399" s="178"/>
      <c r="B399" s="178"/>
      <c r="C399" s="85" t="s">
        <v>24</v>
      </c>
      <c r="D399" s="85" t="s">
        <v>5</v>
      </c>
      <c r="E399" s="85" t="s">
        <v>24</v>
      </c>
      <c r="F399" s="85" t="s">
        <v>5</v>
      </c>
      <c r="G399" s="85" t="s">
        <v>24</v>
      </c>
      <c r="H399" s="85" t="s">
        <v>5</v>
      </c>
      <c r="I399" s="85" t="s">
        <v>24</v>
      </c>
      <c r="J399" s="85" t="s">
        <v>5</v>
      </c>
      <c r="K399" s="177"/>
      <c r="L399" s="177"/>
      <c r="M399" s="44"/>
      <c r="N399" s="44"/>
    </row>
    <row r="400" spans="1:14" ht="24" x14ac:dyDescent="0.25">
      <c r="A400" s="178" t="s">
        <v>193</v>
      </c>
      <c r="B400" s="83" t="s">
        <v>185</v>
      </c>
      <c r="C400" s="8">
        <v>4</v>
      </c>
      <c r="D400" s="2">
        <v>2.1390374331550801E-2</v>
      </c>
      <c r="E400" s="8">
        <v>2</v>
      </c>
      <c r="F400" s="2">
        <v>8.4033613445378148E-3</v>
      </c>
      <c r="G400" s="8">
        <v>1</v>
      </c>
      <c r="H400" s="2">
        <v>2.5316455696202532E-3</v>
      </c>
      <c r="I400" s="8">
        <v>7</v>
      </c>
      <c r="J400" s="2">
        <v>3.888888888888889E-2</v>
      </c>
      <c r="K400" s="8">
        <v>14</v>
      </c>
      <c r="L400" s="2">
        <v>1.4E-2</v>
      </c>
      <c r="M400" s="44"/>
      <c r="N400" s="44"/>
    </row>
    <row r="401" spans="1:14" ht="20.25" customHeight="1" x14ac:dyDescent="0.25">
      <c r="A401" s="178"/>
      <c r="B401" s="83" t="s">
        <v>186</v>
      </c>
      <c r="C401" s="8">
        <v>143</v>
      </c>
      <c r="D401" s="2">
        <v>0.76470588235294112</v>
      </c>
      <c r="E401" s="8">
        <v>139</v>
      </c>
      <c r="F401" s="2">
        <v>0.58403361344537819</v>
      </c>
      <c r="G401" s="8">
        <v>239</v>
      </c>
      <c r="H401" s="2">
        <v>0.60506329113924051</v>
      </c>
      <c r="I401" s="8">
        <v>138</v>
      </c>
      <c r="J401" s="2">
        <v>0.76666666666666672</v>
      </c>
      <c r="K401" s="8">
        <v>659</v>
      </c>
      <c r="L401" s="2">
        <v>0.65900000000000003</v>
      </c>
      <c r="M401" s="44"/>
      <c r="N401" s="44"/>
    </row>
    <row r="402" spans="1:14" ht="21.75" customHeight="1" x14ac:dyDescent="0.25">
      <c r="A402" s="178"/>
      <c r="B402" s="83" t="s">
        <v>187</v>
      </c>
      <c r="C402" s="8">
        <v>23</v>
      </c>
      <c r="D402" s="2">
        <v>0.12299465240641712</v>
      </c>
      <c r="E402" s="8">
        <v>86</v>
      </c>
      <c r="F402" s="2">
        <v>0.36134453781512604</v>
      </c>
      <c r="G402" s="8">
        <v>139</v>
      </c>
      <c r="H402" s="2">
        <v>0.35189873417721518</v>
      </c>
      <c r="I402" s="8">
        <v>32</v>
      </c>
      <c r="J402" s="2">
        <v>0.17777777777777778</v>
      </c>
      <c r="K402" s="8">
        <v>280</v>
      </c>
      <c r="L402" s="2">
        <v>0.28000000000000003</v>
      </c>
      <c r="M402" s="44"/>
      <c r="N402" s="44"/>
    </row>
    <row r="403" spans="1:14" x14ac:dyDescent="0.25">
      <c r="A403" s="178"/>
      <c r="B403" s="83" t="s">
        <v>35</v>
      </c>
      <c r="C403" s="8">
        <v>17</v>
      </c>
      <c r="D403" s="2">
        <v>9.0909090909090912E-2</v>
      </c>
      <c r="E403" s="8">
        <v>10</v>
      </c>
      <c r="F403" s="2">
        <v>4.2016806722689079E-2</v>
      </c>
      <c r="G403" s="8">
        <v>16</v>
      </c>
      <c r="H403" s="2">
        <v>4.0506329113924051E-2</v>
      </c>
      <c r="I403" s="8">
        <v>4</v>
      </c>
      <c r="J403" s="2">
        <v>2.2222222222222223E-2</v>
      </c>
      <c r="K403" s="8">
        <v>47</v>
      </c>
      <c r="L403" s="2">
        <v>4.7E-2</v>
      </c>
      <c r="M403" s="44"/>
      <c r="N403" s="44"/>
    </row>
    <row r="404" spans="1:14" x14ac:dyDescent="0.25">
      <c r="A404" s="178" t="s">
        <v>0</v>
      </c>
      <c r="B404" s="178"/>
      <c r="C404" s="8">
        <v>187</v>
      </c>
      <c r="D404" s="2">
        <v>1</v>
      </c>
      <c r="E404" s="8">
        <v>237</v>
      </c>
      <c r="F404" s="2">
        <v>0.99579831932773111</v>
      </c>
      <c r="G404" s="8">
        <v>395</v>
      </c>
      <c r="H404" s="2">
        <v>1</v>
      </c>
      <c r="I404" s="8">
        <v>181</v>
      </c>
      <c r="J404" s="2">
        <v>1.0055555555555555</v>
      </c>
      <c r="K404" s="19">
        <v>1000</v>
      </c>
      <c r="L404" s="2">
        <v>1</v>
      </c>
      <c r="M404" s="44"/>
      <c r="N404" s="44"/>
    </row>
    <row r="405" spans="1:14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</row>
    <row r="406" spans="1:14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</row>
    <row r="407" spans="1:14" x14ac:dyDescent="0.25">
      <c r="A407" s="178"/>
      <c r="B407" s="178"/>
      <c r="C407" s="177" t="s">
        <v>3</v>
      </c>
      <c r="D407" s="177"/>
      <c r="E407" s="177"/>
      <c r="F407" s="177"/>
      <c r="G407" s="177"/>
      <c r="H407" s="177"/>
      <c r="I407" s="177"/>
      <c r="J407" s="177"/>
      <c r="K407" s="177" t="s">
        <v>0</v>
      </c>
      <c r="L407" s="177"/>
      <c r="M407" s="44"/>
      <c r="N407" s="44"/>
    </row>
    <row r="408" spans="1:14" x14ac:dyDescent="0.25">
      <c r="A408" s="178"/>
      <c r="B408" s="178"/>
      <c r="C408" s="177" t="s">
        <v>15</v>
      </c>
      <c r="D408" s="177"/>
      <c r="E408" s="177" t="s">
        <v>16</v>
      </c>
      <c r="F408" s="177"/>
      <c r="G408" s="177" t="s">
        <v>17</v>
      </c>
      <c r="H408" s="177"/>
      <c r="I408" s="177" t="s">
        <v>18</v>
      </c>
      <c r="J408" s="177"/>
      <c r="K408" s="177" t="s">
        <v>24</v>
      </c>
      <c r="L408" s="177" t="s">
        <v>5</v>
      </c>
      <c r="M408" s="44"/>
      <c r="N408" s="44"/>
    </row>
    <row r="409" spans="1:14" x14ac:dyDescent="0.25">
      <c r="A409" s="178"/>
      <c r="B409" s="178"/>
      <c r="C409" s="85" t="s">
        <v>24</v>
      </c>
      <c r="D409" s="85" t="s">
        <v>5</v>
      </c>
      <c r="E409" s="85" t="s">
        <v>24</v>
      </c>
      <c r="F409" s="85" t="s">
        <v>5</v>
      </c>
      <c r="G409" s="85" t="s">
        <v>24</v>
      </c>
      <c r="H409" s="85" t="s">
        <v>5</v>
      </c>
      <c r="I409" s="85" t="s">
        <v>24</v>
      </c>
      <c r="J409" s="85" t="s">
        <v>5</v>
      </c>
      <c r="K409" s="177"/>
      <c r="L409" s="177"/>
      <c r="M409" s="44"/>
      <c r="N409" s="44"/>
    </row>
    <row r="410" spans="1:14" x14ac:dyDescent="0.25">
      <c r="A410" s="178" t="s">
        <v>194</v>
      </c>
      <c r="B410" s="83" t="s">
        <v>22</v>
      </c>
      <c r="C410" s="8">
        <v>125</v>
      </c>
      <c r="D410" s="2">
        <v>0.66844919786096257</v>
      </c>
      <c r="E410" s="8">
        <v>163</v>
      </c>
      <c r="F410" s="2">
        <v>0.68487394957983194</v>
      </c>
      <c r="G410" s="8">
        <v>241</v>
      </c>
      <c r="H410" s="2">
        <v>0.61012658227848104</v>
      </c>
      <c r="I410" s="8">
        <v>102</v>
      </c>
      <c r="J410" s="2">
        <v>0.56666666666666665</v>
      </c>
      <c r="K410" s="8">
        <v>631</v>
      </c>
      <c r="L410" s="2">
        <v>0.63100000000000001</v>
      </c>
      <c r="M410" s="44"/>
      <c r="N410" s="44"/>
    </row>
    <row r="411" spans="1:14" x14ac:dyDescent="0.25">
      <c r="A411" s="178"/>
      <c r="B411" s="83" t="s">
        <v>23</v>
      </c>
      <c r="C411" s="8">
        <v>43</v>
      </c>
      <c r="D411" s="2">
        <v>0.22994652406417113</v>
      </c>
      <c r="E411" s="8">
        <v>60</v>
      </c>
      <c r="F411" s="2">
        <v>0.25210084033613445</v>
      </c>
      <c r="G411" s="8">
        <v>126</v>
      </c>
      <c r="H411" s="2">
        <v>0.31898734177215188</v>
      </c>
      <c r="I411" s="8">
        <v>53</v>
      </c>
      <c r="J411" s="2">
        <v>0.29444444444444445</v>
      </c>
      <c r="K411" s="8">
        <v>282</v>
      </c>
      <c r="L411" s="2">
        <v>0.28199999999999997</v>
      </c>
      <c r="M411" s="44"/>
      <c r="N411" s="44"/>
    </row>
    <row r="412" spans="1:14" x14ac:dyDescent="0.25">
      <c r="A412" s="178"/>
      <c r="B412" s="83" t="s">
        <v>35</v>
      </c>
      <c r="C412" s="8">
        <v>14</v>
      </c>
      <c r="D412" s="2">
        <v>7.4866310160427801E-2</v>
      </c>
      <c r="E412" s="8">
        <v>18</v>
      </c>
      <c r="F412" s="2">
        <v>7.5630252100840331E-2</v>
      </c>
      <c r="G412" s="8">
        <v>30</v>
      </c>
      <c r="H412" s="2">
        <v>7.5949367088607597E-2</v>
      </c>
      <c r="I412" s="8">
        <v>25</v>
      </c>
      <c r="J412" s="2">
        <v>0.1388888888888889</v>
      </c>
      <c r="K412" s="8">
        <v>87</v>
      </c>
      <c r="L412" s="2">
        <v>8.6999999999999994E-2</v>
      </c>
      <c r="M412" s="44"/>
      <c r="N412" s="44"/>
    </row>
    <row r="413" spans="1:14" x14ac:dyDescent="0.25">
      <c r="A413" s="178" t="s">
        <v>0</v>
      </c>
      <c r="B413" s="178"/>
      <c r="C413" s="8">
        <v>182</v>
      </c>
      <c r="D413" s="2">
        <v>0.9732620320855615</v>
      </c>
      <c r="E413" s="8">
        <v>241</v>
      </c>
      <c r="F413" s="2">
        <v>1.0126050420168067</v>
      </c>
      <c r="G413" s="8">
        <v>397</v>
      </c>
      <c r="H413" s="2">
        <v>1.0050632911392405</v>
      </c>
      <c r="I413" s="8">
        <v>180</v>
      </c>
      <c r="J413" s="2">
        <v>1</v>
      </c>
      <c r="K413" s="19">
        <v>1000</v>
      </c>
      <c r="L413" s="2">
        <v>1</v>
      </c>
      <c r="M413" s="44"/>
      <c r="N413" s="44"/>
    </row>
    <row r="414" spans="1:14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</row>
    <row r="415" spans="1:14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</row>
    <row r="416" spans="1:14" x14ac:dyDescent="0.25">
      <c r="A416" s="178"/>
      <c r="B416" s="178"/>
      <c r="C416" s="177" t="s">
        <v>3</v>
      </c>
      <c r="D416" s="177"/>
      <c r="E416" s="177"/>
      <c r="F416" s="177"/>
      <c r="G416" s="177"/>
      <c r="H416" s="177"/>
      <c r="I416" s="177"/>
      <c r="J416" s="177"/>
      <c r="K416" s="177" t="s">
        <v>0</v>
      </c>
      <c r="L416" s="177"/>
      <c r="M416" s="44"/>
      <c r="N416" s="44"/>
    </row>
    <row r="417" spans="1:14" x14ac:dyDescent="0.25">
      <c r="A417" s="178"/>
      <c r="B417" s="178"/>
      <c r="C417" s="177" t="s">
        <v>15</v>
      </c>
      <c r="D417" s="177"/>
      <c r="E417" s="177" t="s">
        <v>16</v>
      </c>
      <c r="F417" s="177"/>
      <c r="G417" s="177" t="s">
        <v>17</v>
      </c>
      <c r="H417" s="177"/>
      <c r="I417" s="177" t="s">
        <v>18</v>
      </c>
      <c r="J417" s="177"/>
      <c r="K417" s="177" t="s">
        <v>24</v>
      </c>
      <c r="L417" s="177" t="s">
        <v>5</v>
      </c>
      <c r="M417" s="44"/>
      <c r="N417" s="44"/>
    </row>
    <row r="418" spans="1:14" x14ac:dyDescent="0.25">
      <c r="A418" s="178"/>
      <c r="B418" s="178"/>
      <c r="C418" s="85" t="s">
        <v>24</v>
      </c>
      <c r="D418" s="85" t="s">
        <v>5</v>
      </c>
      <c r="E418" s="85" t="s">
        <v>24</v>
      </c>
      <c r="F418" s="85" t="s">
        <v>5</v>
      </c>
      <c r="G418" s="85" t="s">
        <v>24</v>
      </c>
      <c r="H418" s="85" t="s">
        <v>5</v>
      </c>
      <c r="I418" s="85" t="s">
        <v>24</v>
      </c>
      <c r="J418" s="85" t="s">
        <v>5</v>
      </c>
      <c r="K418" s="177"/>
      <c r="L418" s="177"/>
      <c r="M418" s="44"/>
      <c r="N418" s="44"/>
    </row>
    <row r="419" spans="1:14" x14ac:dyDescent="0.25">
      <c r="A419" s="178" t="s">
        <v>195</v>
      </c>
      <c r="B419" s="83" t="s">
        <v>22</v>
      </c>
      <c r="C419" s="8">
        <v>117</v>
      </c>
      <c r="D419" s="2">
        <v>0.62566844919786091</v>
      </c>
      <c r="E419" s="8">
        <v>158</v>
      </c>
      <c r="F419" s="2">
        <v>0.66386554621848737</v>
      </c>
      <c r="G419" s="8">
        <v>277</v>
      </c>
      <c r="H419" s="2">
        <v>0.70126582278481009</v>
      </c>
      <c r="I419" s="8">
        <v>112</v>
      </c>
      <c r="J419" s="2">
        <v>0.62222222222222223</v>
      </c>
      <c r="K419" s="8">
        <v>664</v>
      </c>
      <c r="L419" s="2">
        <v>0.66400000000000003</v>
      </c>
      <c r="M419" s="44"/>
      <c r="N419" s="44"/>
    </row>
    <row r="420" spans="1:14" x14ac:dyDescent="0.25">
      <c r="A420" s="178"/>
      <c r="B420" s="83" t="s">
        <v>23</v>
      </c>
      <c r="C420" s="8">
        <v>60</v>
      </c>
      <c r="D420" s="2">
        <v>0.32085561497326204</v>
      </c>
      <c r="E420" s="8">
        <v>71</v>
      </c>
      <c r="F420" s="2">
        <v>0.29831932773109243</v>
      </c>
      <c r="G420" s="8">
        <v>98</v>
      </c>
      <c r="H420" s="2">
        <v>0.2481012658227848</v>
      </c>
      <c r="I420" s="8">
        <v>58</v>
      </c>
      <c r="J420" s="2">
        <v>0.32222222222222224</v>
      </c>
      <c r="K420" s="8">
        <v>287</v>
      </c>
      <c r="L420" s="2">
        <v>0.28699999999999998</v>
      </c>
      <c r="M420" s="44"/>
      <c r="N420" s="44"/>
    </row>
    <row r="421" spans="1:14" x14ac:dyDescent="0.25">
      <c r="A421" s="178"/>
      <c r="B421" s="83" t="s">
        <v>35</v>
      </c>
      <c r="C421" s="8">
        <v>10</v>
      </c>
      <c r="D421" s="2">
        <v>5.3475935828877004E-2</v>
      </c>
      <c r="E421" s="8">
        <v>9</v>
      </c>
      <c r="F421" s="2">
        <v>3.7815126050420166E-2</v>
      </c>
      <c r="G421" s="8">
        <v>20</v>
      </c>
      <c r="H421" s="2">
        <v>5.0632911392405063E-2</v>
      </c>
      <c r="I421" s="8">
        <v>10</v>
      </c>
      <c r="J421" s="2">
        <v>5.5555555555555552E-2</v>
      </c>
      <c r="K421" s="8">
        <v>49</v>
      </c>
      <c r="L421" s="2">
        <v>4.9000000000000002E-2</v>
      </c>
      <c r="M421" s="44"/>
      <c r="N421" s="44"/>
    </row>
    <row r="422" spans="1:14" x14ac:dyDescent="0.25">
      <c r="A422" s="178" t="s">
        <v>0</v>
      </c>
      <c r="B422" s="178"/>
      <c r="C422" s="8">
        <v>187</v>
      </c>
      <c r="D422" s="2">
        <v>1</v>
      </c>
      <c r="E422" s="8">
        <v>238</v>
      </c>
      <c r="F422" s="2">
        <v>1</v>
      </c>
      <c r="G422" s="8">
        <v>395</v>
      </c>
      <c r="H422" s="2">
        <v>1</v>
      </c>
      <c r="I422" s="8">
        <v>180</v>
      </c>
      <c r="J422" s="2">
        <v>1</v>
      </c>
      <c r="K422" s="19">
        <v>1000</v>
      </c>
      <c r="L422" s="2">
        <v>1</v>
      </c>
      <c r="M422" s="44"/>
      <c r="N422" s="44"/>
    </row>
    <row r="423" spans="1:14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</row>
    <row r="424" spans="1:14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</row>
    <row r="425" spans="1:14" x14ac:dyDescent="0.25">
      <c r="A425" s="178"/>
      <c r="B425" s="178"/>
      <c r="C425" s="177" t="s">
        <v>3</v>
      </c>
      <c r="D425" s="177"/>
      <c r="E425" s="177"/>
      <c r="F425" s="177"/>
      <c r="G425" s="177"/>
      <c r="H425" s="177"/>
      <c r="I425" s="177"/>
      <c r="J425" s="177"/>
      <c r="K425" s="177" t="s">
        <v>0</v>
      </c>
      <c r="L425" s="177"/>
      <c r="M425" s="44"/>
      <c r="N425" s="44"/>
    </row>
    <row r="426" spans="1:14" x14ac:dyDescent="0.25">
      <c r="A426" s="178"/>
      <c r="B426" s="178"/>
      <c r="C426" s="177" t="s">
        <v>15</v>
      </c>
      <c r="D426" s="177"/>
      <c r="E426" s="177" t="s">
        <v>16</v>
      </c>
      <c r="F426" s="177"/>
      <c r="G426" s="177" t="s">
        <v>17</v>
      </c>
      <c r="H426" s="177"/>
      <c r="I426" s="177" t="s">
        <v>18</v>
      </c>
      <c r="J426" s="177"/>
      <c r="K426" s="177" t="s">
        <v>24</v>
      </c>
      <c r="L426" s="177" t="s">
        <v>5</v>
      </c>
      <c r="M426" s="44"/>
      <c r="N426" s="44"/>
    </row>
    <row r="427" spans="1:14" x14ac:dyDescent="0.25">
      <c r="A427" s="178"/>
      <c r="B427" s="178"/>
      <c r="C427" s="85" t="s">
        <v>24</v>
      </c>
      <c r="D427" s="85" t="s">
        <v>5</v>
      </c>
      <c r="E427" s="85" t="s">
        <v>24</v>
      </c>
      <c r="F427" s="85" t="s">
        <v>5</v>
      </c>
      <c r="G427" s="85" t="s">
        <v>24</v>
      </c>
      <c r="H427" s="85" t="s">
        <v>5</v>
      </c>
      <c r="I427" s="85" t="s">
        <v>24</v>
      </c>
      <c r="J427" s="85" t="s">
        <v>5</v>
      </c>
      <c r="K427" s="177"/>
      <c r="L427" s="177"/>
      <c r="M427" s="44"/>
      <c r="N427" s="44"/>
    </row>
    <row r="428" spans="1:14" x14ac:dyDescent="0.25">
      <c r="A428" s="178" t="s">
        <v>196</v>
      </c>
      <c r="B428" s="83" t="s">
        <v>22</v>
      </c>
      <c r="C428" s="145">
        <v>45</v>
      </c>
      <c r="D428" s="76">
        <v>0.24064171122994651</v>
      </c>
      <c r="E428" s="145">
        <v>63</v>
      </c>
      <c r="F428" s="76">
        <v>0.26470588235294118</v>
      </c>
      <c r="G428" s="145">
        <v>119</v>
      </c>
      <c r="H428" s="76">
        <v>0.30126582278481012</v>
      </c>
      <c r="I428" s="145">
        <v>44</v>
      </c>
      <c r="J428" s="76">
        <v>0.24444444444444444</v>
      </c>
      <c r="K428" s="145">
        <v>271</v>
      </c>
      <c r="L428" s="76">
        <v>0.27100000000000002</v>
      </c>
      <c r="M428" s="44"/>
      <c r="N428" s="44"/>
    </row>
    <row r="429" spans="1:14" x14ac:dyDescent="0.25">
      <c r="A429" s="178"/>
      <c r="B429" s="83" t="s">
        <v>23</v>
      </c>
      <c r="C429" s="145">
        <v>132</v>
      </c>
      <c r="D429" s="76">
        <v>0.70588235294117652</v>
      </c>
      <c r="E429" s="145">
        <v>163</v>
      </c>
      <c r="F429" s="76">
        <v>0.68487394957983194</v>
      </c>
      <c r="G429" s="145">
        <v>252</v>
      </c>
      <c r="H429" s="76">
        <v>0.63797468354430376</v>
      </c>
      <c r="I429" s="145">
        <v>128</v>
      </c>
      <c r="J429" s="76">
        <v>0.71111111111111114</v>
      </c>
      <c r="K429" s="145">
        <v>675</v>
      </c>
      <c r="L429" s="76">
        <v>0.67500000000000004</v>
      </c>
      <c r="M429" s="44"/>
      <c r="N429" s="44"/>
    </row>
    <row r="430" spans="1:14" x14ac:dyDescent="0.25">
      <c r="A430" s="178"/>
      <c r="B430" s="83" t="s">
        <v>35</v>
      </c>
      <c r="C430" s="145">
        <v>10</v>
      </c>
      <c r="D430" s="76">
        <v>5.3475935828877004E-2</v>
      </c>
      <c r="E430" s="145">
        <v>12</v>
      </c>
      <c r="F430" s="76">
        <v>5.0420168067226892E-2</v>
      </c>
      <c r="G430" s="145">
        <v>24</v>
      </c>
      <c r="H430" s="76">
        <v>6.0759493670886074E-2</v>
      </c>
      <c r="I430" s="145">
        <v>8</v>
      </c>
      <c r="J430" s="76">
        <v>4.4444444444444446E-2</v>
      </c>
      <c r="K430" s="145">
        <v>54</v>
      </c>
      <c r="L430" s="76">
        <v>5.3999999999999999E-2</v>
      </c>
      <c r="M430" s="44"/>
      <c r="N430" s="44"/>
    </row>
    <row r="431" spans="1:14" x14ac:dyDescent="0.25">
      <c r="A431" s="178" t="s">
        <v>0</v>
      </c>
      <c r="B431" s="178"/>
      <c r="C431" s="145">
        <v>187</v>
      </c>
      <c r="D431" s="76">
        <v>1</v>
      </c>
      <c r="E431" s="145">
        <v>238</v>
      </c>
      <c r="F431" s="76">
        <v>1</v>
      </c>
      <c r="G431" s="145">
        <v>395</v>
      </c>
      <c r="H431" s="76">
        <v>1</v>
      </c>
      <c r="I431" s="145">
        <v>180</v>
      </c>
      <c r="J431" s="76">
        <v>1</v>
      </c>
      <c r="K431" s="145">
        <v>1000</v>
      </c>
      <c r="L431" s="76">
        <v>1</v>
      </c>
      <c r="M431" s="44"/>
      <c r="N431" s="44"/>
    </row>
    <row r="432" spans="1:14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</row>
    <row r="433" spans="1:14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</row>
    <row r="434" spans="1:14" x14ac:dyDescent="0.25">
      <c r="A434" s="178"/>
      <c r="B434" s="178"/>
      <c r="C434" s="177" t="s">
        <v>3</v>
      </c>
      <c r="D434" s="177"/>
      <c r="E434" s="177"/>
      <c r="F434" s="177"/>
      <c r="G434" s="177"/>
      <c r="H434" s="177"/>
      <c r="I434" s="177"/>
      <c r="J434" s="177"/>
      <c r="K434" s="177" t="s">
        <v>0</v>
      </c>
      <c r="L434" s="177"/>
      <c r="M434" s="44"/>
      <c r="N434" s="44"/>
    </row>
    <row r="435" spans="1:14" x14ac:dyDescent="0.25">
      <c r="A435" s="178"/>
      <c r="B435" s="178"/>
      <c r="C435" s="177" t="s">
        <v>15</v>
      </c>
      <c r="D435" s="177"/>
      <c r="E435" s="177" t="s">
        <v>16</v>
      </c>
      <c r="F435" s="177"/>
      <c r="G435" s="177" t="s">
        <v>17</v>
      </c>
      <c r="H435" s="177"/>
      <c r="I435" s="177" t="s">
        <v>18</v>
      </c>
      <c r="J435" s="177"/>
      <c r="K435" s="177" t="s">
        <v>24</v>
      </c>
      <c r="L435" s="177" t="s">
        <v>5</v>
      </c>
      <c r="M435" s="44"/>
      <c r="N435" s="44"/>
    </row>
    <row r="436" spans="1:14" x14ac:dyDescent="0.25">
      <c r="A436" s="178"/>
      <c r="B436" s="178"/>
      <c r="C436" s="85" t="s">
        <v>24</v>
      </c>
      <c r="D436" s="85" t="s">
        <v>5</v>
      </c>
      <c r="E436" s="85" t="s">
        <v>24</v>
      </c>
      <c r="F436" s="85" t="s">
        <v>5</v>
      </c>
      <c r="G436" s="85" t="s">
        <v>24</v>
      </c>
      <c r="H436" s="85" t="s">
        <v>5</v>
      </c>
      <c r="I436" s="85" t="s">
        <v>24</v>
      </c>
      <c r="J436" s="85" t="s">
        <v>5</v>
      </c>
      <c r="K436" s="177"/>
      <c r="L436" s="177"/>
      <c r="M436" s="44"/>
      <c r="N436" s="44"/>
    </row>
    <row r="437" spans="1:14" x14ac:dyDescent="0.25">
      <c r="A437" s="178" t="s">
        <v>197</v>
      </c>
      <c r="B437" s="83" t="s">
        <v>22</v>
      </c>
      <c r="C437" s="8">
        <v>53</v>
      </c>
      <c r="D437" s="2">
        <v>0.28342245989304815</v>
      </c>
      <c r="E437" s="8">
        <v>67</v>
      </c>
      <c r="F437" s="2">
        <v>0.28151260504201681</v>
      </c>
      <c r="G437" s="8">
        <v>119</v>
      </c>
      <c r="H437" s="2">
        <v>0.30126582278481012</v>
      </c>
      <c r="I437" s="8">
        <v>41</v>
      </c>
      <c r="J437" s="2">
        <v>0.22777777777777777</v>
      </c>
      <c r="K437" s="8">
        <v>280</v>
      </c>
      <c r="L437" s="2">
        <v>0.28000000000000003</v>
      </c>
      <c r="M437" s="44"/>
      <c r="N437" s="44"/>
    </row>
    <row r="438" spans="1:14" x14ac:dyDescent="0.25">
      <c r="A438" s="178"/>
      <c r="B438" s="83" t="s">
        <v>23</v>
      </c>
      <c r="C438" s="8">
        <v>115</v>
      </c>
      <c r="D438" s="2">
        <v>0.61497326203208558</v>
      </c>
      <c r="E438" s="8">
        <v>150</v>
      </c>
      <c r="F438" s="2">
        <v>0.63025210084033612</v>
      </c>
      <c r="G438" s="8">
        <v>253</v>
      </c>
      <c r="H438" s="2">
        <v>0.64050632911392402</v>
      </c>
      <c r="I438" s="8">
        <v>115</v>
      </c>
      <c r="J438" s="2">
        <v>0.63888888888888884</v>
      </c>
      <c r="K438" s="8">
        <v>633</v>
      </c>
      <c r="L438" s="2">
        <v>0.63300000000000001</v>
      </c>
      <c r="M438" s="44"/>
      <c r="N438" s="44"/>
    </row>
    <row r="439" spans="1:14" x14ac:dyDescent="0.25">
      <c r="A439" s="178"/>
      <c r="B439" s="83" t="s">
        <v>35</v>
      </c>
      <c r="C439" s="8">
        <v>19</v>
      </c>
      <c r="D439" s="2">
        <v>0.10160427807486631</v>
      </c>
      <c r="E439" s="8">
        <v>21</v>
      </c>
      <c r="F439" s="2">
        <v>8.8235294117647065E-2</v>
      </c>
      <c r="G439" s="8">
        <v>23</v>
      </c>
      <c r="H439" s="2">
        <v>5.8227848101265821E-2</v>
      </c>
      <c r="I439" s="8">
        <v>24</v>
      </c>
      <c r="J439" s="2">
        <v>0.13333333333333333</v>
      </c>
      <c r="K439" s="8">
        <v>87</v>
      </c>
      <c r="L439" s="2">
        <v>8.6999999999999994E-2</v>
      </c>
      <c r="M439" s="44"/>
      <c r="N439" s="44"/>
    </row>
    <row r="440" spans="1:14" x14ac:dyDescent="0.25">
      <c r="A440" s="178" t="s">
        <v>0</v>
      </c>
      <c r="B440" s="178"/>
      <c r="C440" s="8">
        <v>187</v>
      </c>
      <c r="D440" s="2">
        <v>1</v>
      </c>
      <c r="E440" s="8">
        <v>238</v>
      </c>
      <c r="F440" s="2">
        <v>1</v>
      </c>
      <c r="G440" s="8">
        <v>395</v>
      </c>
      <c r="H440" s="2">
        <v>1</v>
      </c>
      <c r="I440" s="8">
        <v>180</v>
      </c>
      <c r="J440" s="2">
        <v>1</v>
      </c>
      <c r="K440" s="8">
        <v>1000</v>
      </c>
      <c r="L440" s="2">
        <v>1</v>
      </c>
      <c r="M440" s="44"/>
      <c r="N440" s="44"/>
    </row>
    <row r="441" spans="1:14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</row>
    <row r="442" spans="1:14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</row>
    <row r="443" spans="1:14" x14ac:dyDescent="0.25">
      <c r="A443" s="178"/>
      <c r="B443" s="178"/>
      <c r="C443" s="177" t="s">
        <v>3</v>
      </c>
      <c r="D443" s="177"/>
      <c r="E443" s="177"/>
      <c r="F443" s="177"/>
      <c r="G443" s="177"/>
      <c r="H443" s="177"/>
      <c r="I443" s="177"/>
      <c r="J443" s="177"/>
      <c r="K443" s="177" t="s">
        <v>0</v>
      </c>
      <c r="L443" s="177"/>
      <c r="M443" s="44"/>
      <c r="N443" s="44"/>
    </row>
    <row r="444" spans="1:14" x14ac:dyDescent="0.25">
      <c r="A444" s="178"/>
      <c r="B444" s="178"/>
      <c r="C444" s="177" t="s">
        <v>15</v>
      </c>
      <c r="D444" s="177"/>
      <c r="E444" s="177" t="s">
        <v>16</v>
      </c>
      <c r="F444" s="177"/>
      <c r="G444" s="177" t="s">
        <v>17</v>
      </c>
      <c r="H444" s="177"/>
      <c r="I444" s="177" t="s">
        <v>18</v>
      </c>
      <c r="J444" s="177"/>
      <c r="K444" s="177" t="s">
        <v>24</v>
      </c>
      <c r="L444" s="177" t="s">
        <v>5</v>
      </c>
      <c r="M444" s="44"/>
      <c r="N444" s="44"/>
    </row>
    <row r="445" spans="1:14" x14ac:dyDescent="0.25">
      <c r="A445" s="178"/>
      <c r="B445" s="178"/>
      <c r="C445" s="85" t="s">
        <v>24</v>
      </c>
      <c r="D445" s="85" t="s">
        <v>5</v>
      </c>
      <c r="E445" s="85" t="s">
        <v>24</v>
      </c>
      <c r="F445" s="85" t="s">
        <v>5</v>
      </c>
      <c r="G445" s="85" t="s">
        <v>24</v>
      </c>
      <c r="H445" s="85" t="s">
        <v>5</v>
      </c>
      <c r="I445" s="85" t="s">
        <v>24</v>
      </c>
      <c r="J445" s="85" t="s">
        <v>5</v>
      </c>
      <c r="K445" s="177"/>
      <c r="L445" s="177"/>
      <c r="M445" s="44"/>
      <c r="N445" s="44"/>
    </row>
    <row r="446" spans="1:14" x14ac:dyDescent="0.25">
      <c r="A446" s="178" t="s">
        <v>198</v>
      </c>
      <c r="B446" s="83" t="s">
        <v>22</v>
      </c>
      <c r="C446" s="8">
        <v>23</v>
      </c>
      <c r="D446" s="2">
        <v>0.12299465240641712</v>
      </c>
      <c r="E446" s="8">
        <v>30</v>
      </c>
      <c r="F446" s="2">
        <v>0.12605042016806722</v>
      </c>
      <c r="G446" s="8">
        <v>52</v>
      </c>
      <c r="H446" s="2">
        <v>0.13164556962025317</v>
      </c>
      <c r="I446" s="8">
        <v>23</v>
      </c>
      <c r="J446" s="2">
        <v>0.12777777777777777</v>
      </c>
      <c r="K446" s="8">
        <v>128</v>
      </c>
      <c r="L446" s="2">
        <v>0.128</v>
      </c>
      <c r="M446" s="44"/>
      <c r="N446" s="44"/>
    </row>
    <row r="447" spans="1:14" x14ac:dyDescent="0.25">
      <c r="A447" s="178"/>
      <c r="B447" s="83" t="s">
        <v>23</v>
      </c>
      <c r="C447" s="8">
        <v>147</v>
      </c>
      <c r="D447" s="2">
        <v>0.78609625668449201</v>
      </c>
      <c r="E447" s="8">
        <v>191</v>
      </c>
      <c r="F447" s="2">
        <v>0.80252100840336138</v>
      </c>
      <c r="G447" s="8">
        <v>317</v>
      </c>
      <c r="H447" s="2">
        <v>0.8025316455696202</v>
      </c>
      <c r="I447" s="8">
        <v>150</v>
      </c>
      <c r="J447" s="2">
        <v>0.83333333333333337</v>
      </c>
      <c r="K447" s="8">
        <v>805</v>
      </c>
      <c r="L447" s="2">
        <v>0.80500000000000005</v>
      </c>
      <c r="M447" s="44"/>
      <c r="N447" s="44"/>
    </row>
    <row r="448" spans="1:14" x14ac:dyDescent="0.25">
      <c r="A448" s="178"/>
      <c r="B448" s="83" t="s">
        <v>35</v>
      </c>
      <c r="C448" s="8">
        <v>17</v>
      </c>
      <c r="D448" s="2">
        <v>9.0909090909090912E-2</v>
      </c>
      <c r="E448" s="8">
        <v>17</v>
      </c>
      <c r="F448" s="2">
        <v>7.1428571428571425E-2</v>
      </c>
      <c r="G448" s="8">
        <v>26</v>
      </c>
      <c r="H448" s="2">
        <v>6.5822784810126586E-2</v>
      </c>
      <c r="I448" s="8">
        <v>7</v>
      </c>
      <c r="J448" s="2">
        <v>3.888888888888889E-2</v>
      </c>
      <c r="K448" s="8">
        <v>67</v>
      </c>
      <c r="L448" s="2">
        <v>6.7000000000000004E-2</v>
      </c>
      <c r="M448" s="44"/>
      <c r="N448" s="44"/>
    </row>
    <row r="449" spans="1:14" x14ac:dyDescent="0.25">
      <c r="A449" s="178" t="s">
        <v>0</v>
      </c>
      <c r="B449" s="178"/>
      <c r="C449" s="8">
        <v>187</v>
      </c>
      <c r="D449" s="2">
        <v>1</v>
      </c>
      <c r="E449" s="8">
        <v>238</v>
      </c>
      <c r="F449" s="2">
        <v>1</v>
      </c>
      <c r="G449" s="8">
        <v>395</v>
      </c>
      <c r="H449" s="2">
        <v>1</v>
      </c>
      <c r="I449" s="8">
        <v>180</v>
      </c>
      <c r="J449" s="2">
        <v>1</v>
      </c>
      <c r="K449" s="8">
        <v>1000</v>
      </c>
      <c r="L449" s="2">
        <v>1</v>
      </c>
      <c r="M449" s="44"/>
      <c r="N449" s="44"/>
    </row>
    <row r="450" spans="1:14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</row>
    <row r="451" spans="1:14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</row>
    <row r="452" spans="1:14" x14ac:dyDescent="0.25">
      <c r="A452" s="178"/>
      <c r="B452" s="178"/>
      <c r="C452" s="177" t="s">
        <v>3</v>
      </c>
      <c r="D452" s="177"/>
      <c r="E452" s="177"/>
      <c r="F452" s="177"/>
      <c r="G452" s="177"/>
      <c r="H452" s="177"/>
      <c r="I452" s="177"/>
      <c r="J452" s="177"/>
      <c r="K452" s="177" t="s">
        <v>0</v>
      </c>
      <c r="L452" s="177"/>
      <c r="M452" s="44"/>
      <c r="N452" s="44"/>
    </row>
    <row r="453" spans="1:14" x14ac:dyDescent="0.25">
      <c r="A453" s="178"/>
      <c r="B453" s="178"/>
      <c r="C453" s="177" t="s">
        <v>15</v>
      </c>
      <c r="D453" s="177"/>
      <c r="E453" s="177" t="s">
        <v>16</v>
      </c>
      <c r="F453" s="177"/>
      <c r="G453" s="177" t="s">
        <v>17</v>
      </c>
      <c r="H453" s="177"/>
      <c r="I453" s="177" t="s">
        <v>18</v>
      </c>
      <c r="J453" s="177"/>
      <c r="K453" s="177" t="s">
        <v>24</v>
      </c>
      <c r="L453" s="177" t="s">
        <v>5</v>
      </c>
      <c r="M453" s="44"/>
      <c r="N453" s="44"/>
    </row>
    <row r="454" spans="1:14" x14ac:dyDescent="0.25">
      <c r="A454" s="178"/>
      <c r="B454" s="178"/>
      <c r="C454" s="85" t="s">
        <v>24</v>
      </c>
      <c r="D454" s="85" t="s">
        <v>5</v>
      </c>
      <c r="E454" s="85" t="s">
        <v>24</v>
      </c>
      <c r="F454" s="85" t="s">
        <v>5</v>
      </c>
      <c r="G454" s="85" t="s">
        <v>24</v>
      </c>
      <c r="H454" s="85" t="s">
        <v>5</v>
      </c>
      <c r="I454" s="85" t="s">
        <v>24</v>
      </c>
      <c r="J454" s="85" t="s">
        <v>5</v>
      </c>
      <c r="K454" s="177"/>
      <c r="L454" s="177"/>
      <c r="M454" s="44"/>
      <c r="N454" s="44"/>
    </row>
    <row r="455" spans="1:14" ht="24" x14ac:dyDescent="0.25">
      <c r="A455" s="184" t="s">
        <v>239</v>
      </c>
      <c r="B455" s="82" t="s">
        <v>199</v>
      </c>
      <c r="C455" s="8">
        <v>28</v>
      </c>
      <c r="D455" s="2">
        <v>0.1497326203208556</v>
      </c>
      <c r="E455" s="8">
        <v>38</v>
      </c>
      <c r="F455" s="2">
        <v>0.15966386554621848</v>
      </c>
      <c r="G455" s="8">
        <v>76</v>
      </c>
      <c r="H455" s="2">
        <v>0.19240506329113924</v>
      </c>
      <c r="I455" s="8">
        <v>33</v>
      </c>
      <c r="J455" s="2">
        <v>0.18333333333333332</v>
      </c>
      <c r="K455" s="8">
        <v>175</v>
      </c>
      <c r="L455" s="2">
        <v>0.17499999999999999</v>
      </c>
      <c r="M455" s="44"/>
      <c r="N455" s="44"/>
    </row>
    <row r="456" spans="1:14" x14ac:dyDescent="0.25">
      <c r="A456" s="185"/>
      <c r="B456" s="82" t="s">
        <v>200</v>
      </c>
      <c r="C456" s="8">
        <v>43</v>
      </c>
      <c r="D456" s="2">
        <v>0.22994652406417113</v>
      </c>
      <c r="E456" s="8">
        <v>62</v>
      </c>
      <c r="F456" s="2">
        <v>0.26050420168067229</v>
      </c>
      <c r="G456" s="8">
        <v>119</v>
      </c>
      <c r="H456" s="2">
        <v>0.30126582278481012</v>
      </c>
      <c r="I456" s="8">
        <v>45</v>
      </c>
      <c r="J456" s="2">
        <v>0.25</v>
      </c>
      <c r="K456" s="8">
        <v>269</v>
      </c>
      <c r="L456" s="2">
        <v>0.26900000000000002</v>
      </c>
      <c r="M456" s="44"/>
      <c r="N456" s="44"/>
    </row>
    <row r="457" spans="1:14" x14ac:dyDescent="0.25">
      <c r="A457" s="185"/>
      <c r="B457" s="82" t="s">
        <v>201</v>
      </c>
      <c r="C457" s="8">
        <v>68</v>
      </c>
      <c r="D457" s="2">
        <v>0.36363636363636365</v>
      </c>
      <c r="E457" s="8">
        <v>89</v>
      </c>
      <c r="F457" s="2">
        <v>0.37394957983193278</v>
      </c>
      <c r="G457" s="8">
        <v>140</v>
      </c>
      <c r="H457" s="2">
        <v>0.35443037974683544</v>
      </c>
      <c r="I457" s="8">
        <v>63</v>
      </c>
      <c r="J457" s="2">
        <v>0.35</v>
      </c>
      <c r="K457" s="8">
        <v>360</v>
      </c>
      <c r="L457" s="2">
        <v>0.36</v>
      </c>
      <c r="M457" s="44"/>
      <c r="N457" s="44"/>
    </row>
    <row r="458" spans="1:14" x14ac:dyDescent="0.25">
      <c r="A458" s="185"/>
      <c r="B458" s="82" t="s">
        <v>202</v>
      </c>
      <c r="C458" s="8">
        <v>29</v>
      </c>
      <c r="D458" s="2">
        <v>0.15508021390374332</v>
      </c>
      <c r="E458" s="8">
        <v>42</v>
      </c>
      <c r="F458" s="2">
        <v>0.17647058823529413</v>
      </c>
      <c r="G458" s="8">
        <v>55</v>
      </c>
      <c r="H458" s="2">
        <v>0.13924050632911392</v>
      </c>
      <c r="I458" s="8">
        <v>26</v>
      </c>
      <c r="J458" s="2">
        <v>0.14444444444444443</v>
      </c>
      <c r="K458" s="8">
        <v>152</v>
      </c>
      <c r="L458" s="2">
        <v>0.152</v>
      </c>
      <c r="M458" s="44"/>
      <c r="N458" s="44"/>
    </row>
    <row r="459" spans="1:14" x14ac:dyDescent="0.25">
      <c r="A459" s="185"/>
      <c r="B459" s="82" t="s">
        <v>35</v>
      </c>
      <c r="C459" s="8">
        <v>19</v>
      </c>
      <c r="D459" s="2">
        <v>0.10160427807486631</v>
      </c>
      <c r="E459" s="8">
        <v>7</v>
      </c>
      <c r="F459" s="2">
        <v>2.9411764705882353E-2</v>
      </c>
      <c r="G459" s="8">
        <v>5</v>
      </c>
      <c r="H459" s="2">
        <v>1.2658227848101266E-2</v>
      </c>
      <c r="I459" s="8">
        <v>13</v>
      </c>
      <c r="J459" s="2">
        <v>7.2222222222222215E-2</v>
      </c>
      <c r="K459" s="8">
        <v>44</v>
      </c>
      <c r="L459" s="2">
        <v>4.3999999999999997E-2</v>
      </c>
      <c r="M459" s="44"/>
      <c r="N459" s="44"/>
    </row>
    <row r="460" spans="1:14" x14ac:dyDescent="0.25">
      <c r="A460" s="165" t="s">
        <v>0</v>
      </c>
      <c r="B460" s="186"/>
      <c r="C460" s="8">
        <v>187</v>
      </c>
      <c r="D460" s="2">
        <v>1</v>
      </c>
      <c r="E460" s="8">
        <v>238</v>
      </c>
      <c r="F460" s="2">
        <v>1</v>
      </c>
      <c r="G460" s="8">
        <v>395</v>
      </c>
      <c r="H460" s="2">
        <v>1</v>
      </c>
      <c r="I460" s="8">
        <v>180</v>
      </c>
      <c r="J460" s="2">
        <v>1</v>
      </c>
      <c r="K460" s="8">
        <v>1000</v>
      </c>
      <c r="L460" s="2">
        <v>1</v>
      </c>
      <c r="M460" s="44"/>
      <c r="N460" s="44"/>
    </row>
    <row r="461" spans="1:14" x14ac:dyDescent="0.2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</row>
    <row r="462" spans="1:14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</row>
    <row r="463" spans="1:14" x14ac:dyDescent="0.25">
      <c r="A463" s="178"/>
      <c r="B463" s="178"/>
      <c r="C463" s="177" t="s">
        <v>3</v>
      </c>
      <c r="D463" s="177"/>
      <c r="E463" s="177"/>
      <c r="F463" s="177"/>
      <c r="G463" s="177"/>
      <c r="H463" s="177"/>
      <c r="I463" s="177"/>
      <c r="J463" s="177"/>
      <c r="K463" s="177" t="s">
        <v>0</v>
      </c>
      <c r="L463" s="177"/>
      <c r="M463" s="44"/>
      <c r="N463" s="44"/>
    </row>
    <row r="464" spans="1:14" x14ac:dyDescent="0.25">
      <c r="A464" s="178"/>
      <c r="B464" s="178"/>
      <c r="C464" s="177" t="s">
        <v>15</v>
      </c>
      <c r="D464" s="177"/>
      <c r="E464" s="177" t="s">
        <v>16</v>
      </c>
      <c r="F464" s="177"/>
      <c r="G464" s="177" t="s">
        <v>17</v>
      </c>
      <c r="H464" s="177"/>
      <c r="I464" s="177" t="s">
        <v>18</v>
      </c>
      <c r="J464" s="177"/>
      <c r="K464" s="177" t="s">
        <v>24</v>
      </c>
      <c r="L464" s="177" t="s">
        <v>5</v>
      </c>
      <c r="M464" s="44"/>
      <c r="N464" s="44"/>
    </row>
    <row r="465" spans="1:14" x14ac:dyDescent="0.25">
      <c r="A465" s="178"/>
      <c r="B465" s="178"/>
      <c r="C465" s="85" t="s">
        <v>24</v>
      </c>
      <c r="D465" s="85" t="s">
        <v>5</v>
      </c>
      <c r="E465" s="85" t="s">
        <v>24</v>
      </c>
      <c r="F465" s="85" t="s">
        <v>5</v>
      </c>
      <c r="G465" s="85" t="s">
        <v>24</v>
      </c>
      <c r="H465" s="85" t="s">
        <v>5</v>
      </c>
      <c r="I465" s="85" t="s">
        <v>24</v>
      </c>
      <c r="J465" s="85" t="s">
        <v>5</v>
      </c>
      <c r="K465" s="177"/>
      <c r="L465" s="177"/>
      <c r="M465" s="44"/>
      <c r="N465" s="44"/>
    </row>
    <row r="466" spans="1:14" ht="24" x14ac:dyDescent="0.25">
      <c r="A466" s="184" t="s">
        <v>204</v>
      </c>
      <c r="B466" s="82" t="s">
        <v>199</v>
      </c>
      <c r="C466" s="8">
        <v>32</v>
      </c>
      <c r="D466" s="2">
        <v>0.17112299465240641</v>
      </c>
      <c r="E466" s="8">
        <v>46</v>
      </c>
      <c r="F466" s="2">
        <v>0.19327731092436976</v>
      </c>
      <c r="G466" s="8">
        <v>94</v>
      </c>
      <c r="H466" s="2">
        <v>0.23797468354430379</v>
      </c>
      <c r="I466" s="8">
        <v>45</v>
      </c>
      <c r="J466" s="2">
        <v>0.25</v>
      </c>
      <c r="K466" s="8">
        <v>217</v>
      </c>
      <c r="L466" s="2">
        <v>0.217</v>
      </c>
      <c r="M466" s="44"/>
      <c r="N466" s="44"/>
    </row>
    <row r="467" spans="1:14" x14ac:dyDescent="0.25">
      <c r="A467" s="185"/>
      <c r="B467" s="82" t="s">
        <v>200</v>
      </c>
      <c r="C467" s="8">
        <v>58</v>
      </c>
      <c r="D467" s="2">
        <v>0.31016042780748665</v>
      </c>
      <c r="E467" s="8">
        <v>76</v>
      </c>
      <c r="F467" s="2">
        <v>0.31932773109243695</v>
      </c>
      <c r="G467" s="8">
        <v>133</v>
      </c>
      <c r="H467" s="2">
        <v>0.33670886075949369</v>
      </c>
      <c r="I467" s="8">
        <v>56</v>
      </c>
      <c r="J467" s="2">
        <v>0.31111111111111112</v>
      </c>
      <c r="K467" s="8">
        <v>323</v>
      </c>
      <c r="L467" s="2">
        <v>0.32300000000000001</v>
      </c>
      <c r="M467" s="44"/>
      <c r="N467" s="44"/>
    </row>
    <row r="468" spans="1:14" x14ac:dyDescent="0.25">
      <c r="A468" s="185"/>
      <c r="B468" s="82" t="s">
        <v>201</v>
      </c>
      <c r="C468" s="8">
        <v>71</v>
      </c>
      <c r="D468" s="2">
        <v>0.37967914438502676</v>
      </c>
      <c r="E468" s="8">
        <v>90</v>
      </c>
      <c r="F468" s="2">
        <v>0.37815126050420167</v>
      </c>
      <c r="G468" s="8">
        <v>137</v>
      </c>
      <c r="H468" s="2">
        <v>0.3468354430379747</v>
      </c>
      <c r="I468" s="8">
        <v>55</v>
      </c>
      <c r="J468" s="2">
        <v>0.30555555555555558</v>
      </c>
      <c r="K468" s="8">
        <v>353</v>
      </c>
      <c r="L468" s="2">
        <v>0.35299999999999998</v>
      </c>
      <c r="M468" s="44"/>
      <c r="N468" s="44"/>
    </row>
    <row r="469" spans="1:14" x14ac:dyDescent="0.25">
      <c r="A469" s="185"/>
      <c r="B469" s="82" t="s">
        <v>202</v>
      </c>
      <c r="C469" s="8">
        <v>17</v>
      </c>
      <c r="D469" s="2">
        <v>9.0909090909090912E-2</v>
      </c>
      <c r="E469" s="8">
        <v>16</v>
      </c>
      <c r="F469" s="2">
        <v>6.7226890756302518E-2</v>
      </c>
      <c r="G469" s="8">
        <v>16</v>
      </c>
      <c r="H469" s="2">
        <v>4.0506329113924051E-2</v>
      </c>
      <c r="I469" s="8">
        <v>7</v>
      </c>
      <c r="J469" s="2">
        <v>3.888888888888889E-2</v>
      </c>
      <c r="K469" s="8">
        <v>56</v>
      </c>
      <c r="L469" s="2">
        <v>5.6000000000000001E-2</v>
      </c>
      <c r="M469" s="44"/>
      <c r="N469" s="44"/>
    </row>
    <row r="470" spans="1:14" x14ac:dyDescent="0.25">
      <c r="A470" s="185"/>
      <c r="B470" s="82" t="s">
        <v>203</v>
      </c>
      <c r="C470" s="8">
        <v>9</v>
      </c>
      <c r="D470" s="2">
        <v>4.8128342245989303E-2</v>
      </c>
      <c r="E470" s="8">
        <v>4</v>
      </c>
      <c r="F470" s="2">
        <v>1.680672268907563E-2</v>
      </c>
      <c r="G470" s="8">
        <v>7</v>
      </c>
      <c r="H470" s="2">
        <v>1.7721518987341773E-2</v>
      </c>
      <c r="I470" s="8">
        <v>4</v>
      </c>
      <c r="J470" s="2">
        <v>2.2222222222222223E-2</v>
      </c>
      <c r="K470" s="8">
        <v>24</v>
      </c>
      <c r="L470" s="2">
        <v>2.4E-2</v>
      </c>
      <c r="M470" s="44"/>
      <c r="N470" s="44"/>
    </row>
    <row r="471" spans="1:14" x14ac:dyDescent="0.25">
      <c r="A471" s="185"/>
      <c r="B471" s="82" t="s">
        <v>35</v>
      </c>
      <c r="C471" s="8"/>
      <c r="D471" s="2">
        <v>0</v>
      </c>
      <c r="E471" s="8">
        <v>6</v>
      </c>
      <c r="F471" s="2">
        <v>2.5210084033613446E-2</v>
      </c>
      <c r="G471" s="8">
        <v>8</v>
      </c>
      <c r="H471" s="2">
        <v>2.0253164556962026E-2</v>
      </c>
      <c r="I471" s="8">
        <v>13</v>
      </c>
      <c r="J471" s="2">
        <v>7.2222222222222215E-2</v>
      </c>
      <c r="K471" s="8">
        <v>27</v>
      </c>
      <c r="L471" s="2">
        <v>2.7E-2</v>
      </c>
      <c r="M471" s="44"/>
      <c r="N471" s="44"/>
    </row>
    <row r="472" spans="1:14" x14ac:dyDescent="0.25">
      <c r="A472" s="165" t="s">
        <v>0</v>
      </c>
      <c r="B472" s="186"/>
      <c r="C472" s="8">
        <v>187</v>
      </c>
      <c r="D472" s="2">
        <v>1</v>
      </c>
      <c r="E472" s="8">
        <v>238</v>
      </c>
      <c r="F472" s="2">
        <v>1</v>
      </c>
      <c r="G472" s="8">
        <v>395</v>
      </c>
      <c r="H472" s="2">
        <v>1</v>
      </c>
      <c r="I472" s="8">
        <v>180</v>
      </c>
      <c r="J472" s="2">
        <v>1</v>
      </c>
      <c r="K472" s="8">
        <v>1000</v>
      </c>
      <c r="L472" s="2">
        <v>1</v>
      </c>
      <c r="M472" s="44"/>
      <c r="N472" s="44"/>
    </row>
    <row r="473" spans="1:14" x14ac:dyDescent="0.2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</row>
    <row r="474" spans="1:14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</row>
    <row r="475" spans="1:14" x14ac:dyDescent="0.25">
      <c r="A475" s="178"/>
      <c r="B475" s="178"/>
      <c r="C475" s="177" t="s">
        <v>3</v>
      </c>
      <c r="D475" s="177"/>
      <c r="E475" s="177"/>
      <c r="F475" s="177"/>
      <c r="G475" s="177"/>
      <c r="H475" s="177"/>
      <c r="I475" s="177"/>
      <c r="J475" s="177"/>
      <c r="K475" s="177" t="s">
        <v>0</v>
      </c>
      <c r="L475" s="177"/>
      <c r="M475" s="44"/>
      <c r="N475" s="44"/>
    </row>
    <row r="476" spans="1:14" x14ac:dyDescent="0.25">
      <c r="A476" s="178"/>
      <c r="B476" s="178"/>
      <c r="C476" s="177" t="s">
        <v>15</v>
      </c>
      <c r="D476" s="177"/>
      <c r="E476" s="177" t="s">
        <v>16</v>
      </c>
      <c r="F476" s="177"/>
      <c r="G476" s="177" t="s">
        <v>17</v>
      </c>
      <c r="H476" s="177"/>
      <c r="I476" s="177" t="s">
        <v>18</v>
      </c>
      <c r="J476" s="177"/>
      <c r="K476" s="177" t="s">
        <v>24</v>
      </c>
      <c r="L476" s="177" t="s">
        <v>5</v>
      </c>
      <c r="M476" s="44"/>
      <c r="N476" s="44"/>
    </row>
    <row r="477" spans="1:14" x14ac:dyDescent="0.25">
      <c r="A477" s="178"/>
      <c r="B477" s="178"/>
      <c r="C477" s="85" t="s">
        <v>24</v>
      </c>
      <c r="D477" s="85" t="s">
        <v>5</v>
      </c>
      <c r="E477" s="85" t="s">
        <v>24</v>
      </c>
      <c r="F477" s="85" t="s">
        <v>5</v>
      </c>
      <c r="G477" s="85" t="s">
        <v>24</v>
      </c>
      <c r="H477" s="85" t="s">
        <v>5</v>
      </c>
      <c r="I477" s="85" t="s">
        <v>24</v>
      </c>
      <c r="J477" s="85" t="s">
        <v>5</v>
      </c>
      <c r="K477" s="177"/>
      <c r="L477" s="177"/>
      <c r="M477" s="44"/>
      <c r="N477" s="44"/>
    </row>
    <row r="478" spans="1:14" ht="24" customHeight="1" x14ac:dyDescent="0.25">
      <c r="A478" s="184" t="s">
        <v>205</v>
      </c>
      <c r="B478" s="82" t="s">
        <v>199</v>
      </c>
      <c r="C478" s="8">
        <v>11</v>
      </c>
      <c r="D478" s="2">
        <v>5.8823529411764705E-2</v>
      </c>
      <c r="E478" s="8">
        <v>24</v>
      </c>
      <c r="F478" s="2">
        <v>0.10084033613445378</v>
      </c>
      <c r="G478" s="8">
        <v>40</v>
      </c>
      <c r="H478" s="2">
        <v>0.10126582278481013</v>
      </c>
      <c r="I478" s="8">
        <v>13</v>
      </c>
      <c r="J478" s="2">
        <v>7.2222222222222215E-2</v>
      </c>
      <c r="K478" s="8">
        <v>88</v>
      </c>
      <c r="L478" s="2">
        <v>8.7999999999999995E-2</v>
      </c>
      <c r="M478" s="44"/>
      <c r="N478" s="44"/>
    </row>
    <row r="479" spans="1:14" x14ac:dyDescent="0.25">
      <c r="A479" s="185"/>
      <c r="B479" s="82" t="s">
        <v>200</v>
      </c>
      <c r="C479" s="8">
        <v>29</v>
      </c>
      <c r="D479" s="2">
        <v>0.15508021390374332</v>
      </c>
      <c r="E479" s="8">
        <v>44</v>
      </c>
      <c r="F479" s="2">
        <v>0.18487394957983194</v>
      </c>
      <c r="G479" s="8">
        <v>82</v>
      </c>
      <c r="H479" s="2">
        <v>0.20759493670886076</v>
      </c>
      <c r="I479" s="8">
        <v>47</v>
      </c>
      <c r="J479" s="2">
        <v>0.26111111111111113</v>
      </c>
      <c r="K479" s="8">
        <v>202</v>
      </c>
      <c r="L479" s="2">
        <v>0.20200000000000001</v>
      </c>
      <c r="M479" s="44"/>
      <c r="N479" s="44"/>
    </row>
    <row r="480" spans="1:14" x14ac:dyDescent="0.25">
      <c r="A480" s="185"/>
      <c r="B480" s="82" t="s">
        <v>201</v>
      </c>
      <c r="C480" s="8">
        <v>98</v>
      </c>
      <c r="D480" s="2">
        <v>0.52406417112299464</v>
      </c>
      <c r="E480" s="8">
        <v>113</v>
      </c>
      <c r="F480" s="2">
        <v>0.47478991596638653</v>
      </c>
      <c r="G480" s="8">
        <v>178</v>
      </c>
      <c r="H480" s="2">
        <v>0.45063291139240508</v>
      </c>
      <c r="I480" s="8">
        <v>79</v>
      </c>
      <c r="J480" s="2">
        <v>0.43888888888888888</v>
      </c>
      <c r="K480" s="8">
        <v>468</v>
      </c>
      <c r="L480" s="2">
        <v>0.46800000000000003</v>
      </c>
      <c r="M480" s="44"/>
      <c r="N480" s="44"/>
    </row>
    <row r="481" spans="1:14" x14ac:dyDescent="0.25">
      <c r="A481" s="185"/>
      <c r="B481" s="82" t="s">
        <v>202</v>
      </c>
      <c r="C481" s="8">
        <v>43</v>
      </c>
      <c r="D481" s="2">
        <v>0.22994652406417113</v>
      </c>
      <c r="E481" s="8">
        <v>55</v>
      </c>
      <c r="F481" s="2">
        <v>0.23109243697478993</v>
      </c>
      <c r="G481" s="8">
        <v>87</v>
      </c>
      <c r="H481" s="2">
        <v>0.22025316455696203</v>
      </c>
      <c r="I481" s="8">
        <v>27</v>
      </c>
      <c r="J481" s="2">
        <v>0.15</v>
      </c>
      <c r="K481" s="8">
        <v>212</v>
      </c>
      <c r="L481" s="2">
        <v>0.21199999999999999</v>
      </c>
      <c r="M481" s="44"/>
      <c r="N481" s="44"/>
    </row>
    <row r="482" spans="1:14" x14ac:dyDescent="0.25">
      <c r="A482" s="185"/>
      <c r="B482" s="82" t="s">
        <v>203</v>
      </c>
      <c r="C482" s="8"/>
      <c r="D482" s="2">
        <v>0</v>
      </c>
      <c r="E482" s="8"/>
      <c r="F482" s="2">
        <v>0</v>
      </c>
      <c r="G482" s="8"/>
      <c r="H482" s="2">
        <v>0</v>
      </c>
      <c r="I482" s="8"/>
      <c r="J482" s="2">
        <v>0</v>
      </c>
      <c r="K482" s="8">
        <v>0</v>
      </c>
      <c r="L482" s="2">
        <v>0</v>
      </c>
      <c r="M482" s="44"/>
      <c r="N482" s="44"/>
    </row>
    <row r="483" spans="1:14" x14ac:dyDescent="0.25">
      <c r="A483" s="185"/>
      <c r="B483" s="82" t="s">
        <v>35</v>
      </c>
      <c r="C483" s="8">
        <v>6</v>
      </c>
      <c r="D483" s="2">
        <v>3.2085561497326207E-2</v>
      </c>
      <c r="E483" s="8">
        <v>2</v>
      </c>
      <c r="F483" s="2">
        <v>8.4033613445378148E-3</v>
      </c>
      <c r="G483" s="8">
        <v>8</v>
      </c>
      <c r="H483" s="2">
        <v>2.0253164556962026E-2</v>
      </c>
      <c r="I483" s="8">
        <v>14</v>
      </c>
      <c r="J483" s="2">
        <v>7.7777777777777779E-2</v>
      </c>
      <c r="K483" s="8">
        <v>30</v>
      </c>
      <c r="L483" s="2">
        <v>0.03</v>
      </c>
      <c r="M483" s="44"/>
      <c r="N483" s="44"/>
    </row>
    <row r="484" spans="1:14" x14ac:dyDescent="0.25">
      <c r="A484" s="165" t="s">
        <v>0</v>
      </c>
      <c r="B484" s="186"/>
      <c r="C484" s="8">
        <v>187</v>
      </c>
      <c r="D484" s="2">
        <v>1</v>
      </c>
      <c r="E484" s="8">
        <v>238</v>
      </c>
      <c r="F484" s="2">
        <v>1</v>
      </c>
      <c r="G484" s="8">
        <v>395</v>
      </c>
      <c r="H484" s="2">
        <v>1</v>
      </c>
      <c r="I484" s="8">
        <v>180</v>
      </c>
      <c r="J484" s="2">
        <v>1</v>
      </c>
      <c r="K484" s="8">
        <v>1000</v>
      </c>
      <c r="L484" s="2">
        <v>1</v>
      </c>
      <c r="M484" s="44"/>
      <c r="N484" s="44"/>
    </row>
    <row r="485" spans="1:14" x14ac:dyDescent="0.2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</row>
    <row r="486" spans="1:14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</row>
    <row r="487" spans="1:14" x14ac:dyDescent="0.25">
      <c r="A487" s="178"/>
      <c r="B487" s="178"/>
      <c r="C487" s="177" t="s">
        <v>3</v>
      </c>
      <c r="D487" s="177"/>
      <c r="E487" s="177"/>
      <c r="F487" s="177"/>
      <c r="G487" s="177"/>
      <c r="H487" s="177"/>
      <c r="I487" s="177"/>
      <c r="J487" s="177"/>
      <c r="K487" s="177" t="s">
        <v>0</v>
      </c>
      <c r="L487" s="177"/>
      <c r="M487" s="44"/>
      <c r="N487" s="44"/>
    </row>
    <row r="488" spans="1:14" x14ac:dyDescent="0.25">
      <c r="A488" s="178"/>
      <c r="B488" s="178"/>
      <c r="C488" s="177" t="s">
        <v>15</v>
      </c>
      <c r="D488" s="177"/>
      <c r="E488" s="177" t="s">
        <v>16</v>
      </c>
      <c r="F488" s="177"/>
      <c r="G488" s="177" t="s">
        <v>17</v>
      </c>
      <c r="H488" s="177"/>
      <c r="I488" s="177" t="s">
        <v>18</v>
      </c>
      <c r="J488" s="177"/>
      <c r="K488" s="177" t="s">
        <v>24</v>
      </c>
      <c r="L488" s="177" t="s">
        <v>5</v>
      </c>
      <c r="M488" s="44"/>
      <c r="N488" s="44"/>
    </row>
    <row r="489" spans="1:14" x14ac:dyDescent="0.25">
      <c r="A489" s="178"/>
      <c r="B489" s="178"/>
      <c r="C489" s="85" t="s">
        <v>24</v>
      </c>
      <c r="D489" s="85" t="s">
        <v>5</v>
      </c>
      <c r="E489" s="85" t="s">
        <v>24</v>
      </c>
      <c r="F489" s="85" t="s">
        <v>5</v>
      </c>
      <c r="G489" s="85" t="s">
        <v>24</v>
      </c>
      <c r="H489" s="85" t="s">
        <v>5</v>
      </c>
      <c r="I489" s="85" t="s">
        <v>24</v>
      </c>
      <c r="J489" s="85" t="s">
        <v>5</v>
      </c>
      <c r="K489" s="177"/>
      <c r="L489" s="177"/>
      <c r="M489" s="44"/>
      <c r="N489" s="44"/>
    </row>
    <row r="490" spans="1:14" ht="24" x14ac:dyDescent="0.25">
      <c r="A490" s="184" t="s">
        <v>207</v>
      </c>
      <c r="B490" s="82" t="s">
        <v>199</v>
      </c>
      <c r="C490" s="8">
        <v>12</v>
      </c>
      <c r="D490" s="2">
        <v>6.4171122994652413E-2</v>
      </c>
      <c r="E490" s="8">
        <v>25</v>
      </c>
      <c r="F490" s="2">
        <v>0.10504201680672269</v>
      </c>
      <c r="G490" s="8">
        <v>32</v>
      </c>
      <c r="H490" s="2">
        <v>8.1012658227848103E-2</v>
      </c>
      <c r="I490" s="8">
        <v>21</v>
      </c>
      <c r="J490" s="2">
        <v>0.11666666666666667</v>
      </c>
      <c r="K490" s="8">
        <v>90</v>
      </c>
      <c r="L490" s="2">
        <v>0.09</v>
      </c>
      <c r="M490" s="44"/>
      <c r="N490" s="44"/>
    </row>
    <row r="491" spans="1:14" x14ac:dyDescent="0.25">
      <c r="A491" s="185"/>
      <c r="B491" s="82" t="s">
        <v>200</v>
      </c>
      <c r="C491" s="8">
        <v>101</v>
      </c>
      <c r="D491" s="2">
        <v>0.5401069518716578</v>
      </c>
      <c r="E491" s="8">
        <v>98</v>
      </c>
      <c r="F491" s="2">
        <v>0.41176470588235292</v>
      </c>
      <c r="G491" s="8">
        <v>108</v>
      </c>
      <c r="H491" s="2">
        <v>0.27341772151898736</v>
      </c>
      <c r="I491" s="8">
        <v>89</v>
      </c>
      <c r="J491" s="2">
        <v>0.49444444444444446</v>
      </c>
      <c r="K491" s="8">
        <v>396</v>
      </c>
      <c r="L491" s="2">
        <v>0.39600000000000002</v>
      </c>
      <c r="M491" s="44"/>
      <c r="N491" s="44"/>
    </row>
    <row r="492" spans="1:14" x14ac:dyDescent="0.25">
      <c r="A492" s="185"/>
      <c r="B492" s="82" t="s">
        <v>201</v>
      </c>
      <c r="C492" s="8">
        <v>40</v>
      </c>
      <c r="D492" s="2">
        <v>0.21390374331550802</v>
      </c>
      <c r="E492" s="8">
        <v>52</v>
      </c>
      <c r="F492" s="2">
        <v>0.21848739495798319</v>
      </c>
      <c r="G492" s="8">
        <v>58</v>
      </c>
      <c r="H492" s="2">
        <v>0.14683544303797469</v>
      </c>
      <c r="I492" s="8">
        <v>21</v>
      </c>
      <c r="J492" s="2">
        <v>0.11666666666666667</v>
      </c>
      <c r="K492" s="8">
        <v>171</v>
      </c>
      <c r="L492" s="2">
        <v>0.17100000000000001</v>
      </c>
      <c r="M492" s="44"/>
      <c r="N492" s="44"/>
    </row>
    <row r="493" spans="1:14" x14ac:dyDescent="0.25">
      <c r="A493" s="185"/>
      <c r="B493" s="82" t="s">
        <v>202</v>
      </c>
      <c r="C493" s="8">
        <v>11</v>
      </c>
      <c r="D493" s="2">
        <v>5.8823529411764705E-2</v>
      </c>
      <c r="E493" s="8">
        <v>22</v>
      </c>
      <c r="F493" s="2">
        <v>9.2436974789915971E-2</v>
      </c>
      <c r="G493" s="8">
        <v>30</v>
      </c>
      <c r="H493" s="2">
        <v>7.5949367088607597E-2</v>
      </c>
      <c r="I493" s="8">
        <v>11</v>
      </c>
      <c r="J493" s="2">
        <v>6.1111111111111109E-2</v>
      </c>
      <c r="K493" s="8">
        <v>74</v>
      </c>
      <c r="L493" s="2">
        <v>7.3999999999999996E-2</v>
      </c>
      <c r="M493" s="44"/>
      <c r="N493" s="44"/>
    </row>
    <row r="494" spans="1:14" x14ac:dyDescent="0.25">
      <c r="A494" s="185"/>
      <c r="B494" s="82" t="s">
        <v>203</v>
      </c>
      <c r="C494" s="8">
        <v>10</v>
      </c>
      <c r="D494" s="2">
        <v>5.3475935828877004E-2</v>
      </c>
      <c r="E494" s="8">
        <v>11</v>
      </c>
      <c r="F494" s="2">
        <v>4.6218487394957986E-2</v>
      </c>
      <c r="G494" s="8">
        <v>78</v>
      </c>
      <c r="H494" s="2">
        <v>0.19746835443037974</v>
      </c>
      <c r="I494" s="8">
        <v>21</v>
      </c>
      <c r="J494" s="2">
        <v>0.11666666666666667</v>
      </c>
      <c r="K494" s="8">
        <v>120</v>
      </c>
      <c r="L494" s="2">
        <v>0.12</v>
      </c>
      <c r="M494" s="44"/>
      <c r="N494" s="44"/>
    </row>
    <row r="495" spans="1:14" x14ac:dyDescent="0.25">
      <c r="A495" s="185"/>
      <c r="B495" s="82" t="s">
        <v>35</v>
      </c>
      <c r="C495" s="8">
        <v>13</v>
      </c>
      <c r="D495" s="2">
        <v>6.9518716577540107E-2</v>
      </c>
      <c r="E495" s="8">
        <v>30</v>
      </c>
      <c r="F495" s="2">
        <v>0.12605042016806722</v>
      </c>
      <c r="G495" s="8">
        <v>89</v>
      </c>
      <c r="H495" s="2">
        <v>0.22531645569620254</v>
      </c>
      <c r="I495" s="8">
        <v>17</v>
      </c>
      <c r="J495" s="2">
        <v>9.4444444444444442E-2</v>
      </c>
      <c r="K495" s="8">
        <v>149</v>
      </c>
      <c r="L495" s="2">
        <v>0.14899999999999999</v>
      </c>
      <c r="M495" s="44"/>
      <c r="N495" s="44"/>
    </row>
    <row r="496" spans="1:14" x14ac:dyDescent="0.25">
      <c r="A496" s="165" t="s">
        <v>0</v>
      </c>
      <c r="B496" s="186"/>
      <c r="C496" s="8">
        <v>187</v>
      </c>
      <c r="D496" s="2">
        <v>1</v>
      </c>
      <c r="E496" s="8">
        <v>238</v>
      </c>
      <c r="F496" s="2">
        <v>1</v>
      </c>
      <c r="G496" s="8">
        <v>395</v>
      </c>
      <c r="H496" s="2">
        <v>1</v>
      </c>
      <c r="I496" s="8">
        <v>180</v>
      </c>
      <c r="J496" s="2">
        <v>1</v>
      </c>
      <c r="K496" s="8">
        <v>1000</v>
      </c>
      <c r="L496" s="2">
        <v>1</v>
      </c>
      <c r="M496" s="44"/>
      <c r="N496" s="44"/>
    </row>
    <row r="497" spans="1:14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</row>
    <row r="498" spans="1:14" x14ac:dyDescent="0.2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</row>
    <row r="499" spans="1:14" x14ac:dyDescent="0.25">
      <c r="A499" s="168"/>
      <c r="B499" s="187"/>
      <c r="C499" s="177" t="s">
        <v>3</v>
      </c>
      <c r="D499" s="177"/>
      <c r="E499" s="177"/>
      <c r="F499" s="177"/>
      <c r="G499" s="177"/>
      <c r="H499" s="177"/>
      <c r="I499" s="177"/>
      <c r="J499" s="177"/>
      <c r="K499" s="177" t="s">
        <v>0</v>
      </c>
      <c r="L499" s="177"/>
      <c r="M499" s="44"/>
      <c r="N499" s="44"/>
    </row>
    <row r="500" spans="1:14" x14ac:dyDescent="0.25">
      <c r="A500" s="170"/>
      <c r="B500" s="188"/>
      <c r="C500" s="177" t="s">
        <v>15</v>
      </c>
      <c r="D500" s="177"/>
      <c r="E500" s="177" t="s">
        <v>16</v>
      </c>
      <c r="F500" s="177"/>
      <c r="G500" s="177" t="s">
        <v>17</v>
      </c>
      <c r="H500" s="177"/>
      <c r="I500" s="177" t="s">
        <v>18</v>
      </c>
      <c r="J500" s="177"/>
      <c r="K500" s="177" t="s">
        <v>24</v>
      </c>
      <c r="L500" s="177" t="s">
        <v>5</v>
      </c>
      <c r="M500" s="44"/>
      <c r="N500" s="44"/>
    </row>
    <row r="501" spans="1:14" x14ac:dyDescent="0.25">
      <c r="A501" s="172"/>
      <c r="B501" s="189"/>
      <c r="C501" s="85" t="s">
        <v>24</v>
      </c>
      <c r="D501" s="85" t="s">
        <v>5</v>
      </c>
      <c r="E501" s="85" t="s">
        <v>24</v>
      </c>
      <c r="F501" s="85" t="s">
        <v>5</v>
      </c>
      <c r="G501" s="85" t="s">
        <v>24</v>
      </c>
      <c r="H501" s="85" t="s">
        <v>5</v>
      </c>
      <c r="I501" s="85" t="s">
        <v>24</v>
      </c>
      <c r="J501" s="85" t="s">
        <v>5</v>
      </c>
      <c r="K501" s="177"/>
      <c r="L501" s="177"/>
      <c r="M501" s="44"/>
      <c r="N501" s="44"/>
    </row>
    <row r="502" spans="1:14" ht="24" customHeight="1" x14ac:dyDescent="0.25">
      <c r="A502" s="184" t="s">
        <v>208</v>
      </c>
      <c r="B502" s="82" t="s">
        <v>199</v>
      </c>
      <c r="C502" s="8">
        <v>41</v>
      </c>
      <c r="D502" s="2">
        <v>0.21925133689839571</v>
      </c>
      <c r="E502" s="8">
        <v>53</v>
      </c>
      <c r="F502" s="2">
        <v>0.22268907563025211</v>
      </c>
      <c r="G502" s="8">
        <v>136</v>
      </c>
      <c r="H502" s="2">
        <v>0.34430379746835443</v>
      </c>
      <c r="I502" s="8">
        <v>69</v>
      </c>
      <c r="J502" s="2">
        <v>0.38333333333333336</v>
      </c>
      <c r="K502" s="8">
        <v>299</v>
      </c>
      <c r="L502" s="2">
        <v>0.29899999999999999</v>
      </c>
      <c r="M502" s="44"/>
      <c r="N502" s="44"/>
    </row>
    <row r="503" spans="1:14" x14ac:dyDescent="0.25">
      <c r="A503" s="185"/>
      <c r="B503" s="82" t="s">
        <v>200</v>
      </c>
      <c r="C503" s="8">
        <v>68</v>
      </c>
      <c r="D503" s="2">
        <v>0.36363636363636365</v>
      </c>
      <c r="E503" s="8">
        <v>94</v>
      </c>
      <c r="F503" s="2">
        <v>0.3949579831932773</v>
      </c>
      <c r="G503" s="8">
        <v>163</v>
      </c>
      <c r="H503" s="2">
        <v>0.41265822784810124</v>
      </c>
      <c r="I503" s="8">
        <v>79</v>
      </c>
      <c r="J503" s="2">
        <v>0.43888888888888888</v>
      </c>
      <c r="K503" s="8">
        <v>404</v>
      </c>
      <c r="L503" s="2">
        <v>0.40400000000000003</v>
      </c>
      <c r="M503" s="44"/>
      <c r="N503" s="44"/>
    </row>
    <row r="504" spans="1:14" x14ac:dyDescent="0.25">
      <c r="A504" s="185"/>
      <c r="B504" s="82" t="s">
        <v>201</v>
      </c>
      <c r="C504" s="8">
        <v>24</v>
      </c>
      <c r="D504" s="2">
        <v>0.12834224598930483</v>
      </c>
      <c r="E504" s="8">
        <v>34</v>
      </c>
      <c r="F504" s="2">
        <v>0.14285714285714285</v>
      </c>
      <c r="G504" s="8">
        <v>40</v>
      </c>
      <c r="H504" s="2">
        <v>0.10126582278481013</v>
      </c>
      <c r="I504" s="8">
        <v>15</v>
      </c>
      <c r="J504" s="2">
        <v>8.3333333333333329E-2</v>
      </c>
      <c r="K504" s="8">
        <v>113</v>
      </c>
      <c r="L504" s="2">
        <v>0.113</v>
      </c>
      <c r="M504" s="44"/>
      <c r="N504" s="44"/>
    </row>
    <row r="505" spans="1:14" x14ac:dyDescent="0.25">
      <c r="A505" s="185"/>
      <c r="B505" s="82" t="s">
        <v>202</v>
      </c>
      <c r="C505" s="8">
        <v>5</v>
      </c>
      <c r="D505" s="2">
        <v>2.6737967914438502E-2</v>
      </c>
      <c r="E505" s="8">
        <v>7</v>
      </c>
      <c r="F505" s="2">
        <v>2.9411764705882353E-2</v>
      </c>
      <c r="G505" s="8">
        <v>4</v>
      </c>
      <c r="H505" s="2">
        <v>1.0126582278481013E-2</v>
      </c>
      <c r="I505" s="8">
        <v>3</v>
      </c>
      <c r="J505" s="2">
        <v>1.6666666666666666E-2</v>
      </c>
      <c r="K505" s="8">
        <v>19</v>
      </c>
      <c r="L505" s="2">
        <v>1.9E-2</v>
      </c>
      <c r="M505" s="44"/>
      <c r="N505" s="44"/>
    </row>
    <row r="506" spans="1:14" x14ac:dyDescent="0.25">
      <c r="A506" s="185"/>
      <c r="B506" s="82" t="s">
        <v>203</v>
      </c>
      <c r="C506" s="8">
        <v>29</v>
      </c>
      <c r="D506" s="2">
        <v>0.15508021390374332</v>
      </c>
      <c r="E506" s="8">
        <v>20</v>
      </c>
      <c r="F506" s="2">
        <v>8.4033613445378158E-2</v>
      </c>
      <c r="G506" s="8">
        <v>28</v>
      </c>
      <c r="H506" s="2">
        <v>7.0886075949367092E-2</v>
      </c>
      <c r="I506" s="8">
        <v>11</v>
      </c>
      <c r="J506" s="2">
        <v>6.1111111111111109E-2</v>
      </c>
      <c r="K506" s="8">
        <v>88</v>
      </c>
      <c r="L506" s="2">
        <v>8.7999999999999995E-2</v>
      </c>
      <c r="M506" s="44"/>
      <c r="N506" s="44"/>
    </row>
    <row r="507" spans="1:14" x14ac:dyDescent="0.25">
      <c r="A507" s="191"/>
      <c r="B507" s="82" t="s">
        <v>35</v>
      </c>
      <c r="C507" s="8">
        <v>20</v>
      </c>
      <c r="D507" s="2">
        <v>0.10695187165775401</v>
      </c>
      <c r="E507" s="8">
        <v>30</v>
      </c>
      <c r="F507" s="2">
        <v>0.12605042016806722</v>
      </c>
      <c r="G507" s="8">
        <v>24</v>
      </c>
      <c r="H507" s="2">
        <v>6.0759493670886074E-2</v>
      </c>
      <c r="I507" s="8">
        <v>3</v>
      </c>
      <c r="J507" s="2">
        <v>1.6666666666666666E-2</v>
      </c>
      <c r="K507" s="8">
        <v>77</v>
      </c>
      <c r="L507" s="2">
        <v>7.6999999999999999E-2</v>
      </c>
      <c r="M507" s="44"/>
      <c r="N507" s="44"/>
    </row>
    <row r="508" spans="1:14" x14ac:dyDescent="0.25">
      <c r="A508" s="165" t="s">
        <v>0</v>
      </c>
      <c r="B508" s="186"/>
      <c r="C508" s="8">
        <v>187</v>
      </c>
      <c r="D508" s="2">
        <v>1</v>
      </c>
      <c r="E508" s="8">
        <v>238</v>
      </c>
      <c r="F508" s="2">
        <v>1</v>
      </c>
      <c r="G508" s="8">
        <v>395</v>
      </c>
      <c r="H508" s="2">
        <v>1</v>
      </c>
      <c r="I508" s="8">
        <v>180</v>
      </c>
      <c r="J508" s="2">
        <v>1</v>
      </c>
      <c r="K508" s="8">
        <v>1000</v>
      </c>
      <c r="L508" s="2">
        <v>1</v>
      </c>
      <c r="M508" s="44"/>
      <c r="N508" s="44"/>
    </row>
    <row r="509" spans="1:14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</row>
    <row r="510" spans="1:14" x14ac:dyDescent="0.2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</row>
    <row r="511" spans="1:14" x14ac:dyDescent="0.25">
      <c r="A511" s="168"/>
      <c r="B511" s="187"/>
      <c r="C511" s="177" t="s">
        <v>3</v>
      </c>
      <c r="D511" s="177"/>
      <c r="E511" s="177"/>
      <c r="F511" s="177"/>
      <c r="G511" s="177"/>
      <c r="H511" s="177"/>
      <c r="I511" s="177"/>
      <c r="J511" s="177"/>
      <c r="K511" s="177" t="s">
        <v>0</v>
      </c>
      <c r="L511" s="177"/>
      <c r="M511" s="44"/>
      <c r="N511" s="44"/>
    </row>
    <row r="512" spans="1:14" x14ac:dyDescent="0.25">
      <c r="A512" s="170"/>
      <c r="B512" s="188"/>
      <c r="C512" s="177" t="s">
        <v>15</v>
      </c>
      <c r="D512" s="177"/>
      <c r="E512" s="177" t="s">
        <v>16</v>
      </c>
      <c r="F512" s="177"/>
      <c r="G512" s="177" t="s">
        <v>17</v>
      </c>
      <c r="H512" s="177"/>
      <c r="I512" s="177" t="s">
        <v>18</v>
      </c>
      <c r="J512" s="177"/>
      <c r="K512" s="177" t="s">
        <v>24</v>
      </c>
      <c r="L512" s="177" t="s">
        <v>5</v>
      </c>
      <c r="M512" s="44"/>
      <c r="N512" s="44"/>
    </row>
    <row r="513" spans="1:14" x14ac:dyDescent="0.25">
      <c r="A513" s="172"/>
      <c r="B513" s="189"/>
      <c r="C513" s="85" t="s">
        <v>24</v>
      </c>
      <c r="D513" s="85" t="s">
        <v>5</v>
      </c>
      <c r="E513" s="85" t="s">
        <v>24</v>
      </c>
      <c r="F513" s="85" t="s">
        <v>5</v>
      </c>
      <c r="G513" s="85" t="s">
        <v>24</v>
      </c>
      <c r="H513" s="85" t="s">
        <v>5</v>
      </c>
      <c r="I513" s="85" t="s">
        <v>24</v>
      </c>
      <c r="J513" s="85" t="s">
        <v>5</v>
      </c>
      <c r="K513" s="177"/>
      <c r="L513" s="177"/>
      <c r="M513" s="44"/>
      <c r="N513" s="44"/>
    </row>
    <row r="514" spans="1:14" ht="24" x14ac:dyDescent="0.25">
      <c r="A514" s="184" t="s">
        <v>312</v>
      </c>
      <c r="B514" s="82" t="s">
        <v>199</v>
      </c>
      <c r="C514" s="8">
        <v>13</v>
      </c>
      <c r="D514" s="2">
        <v>6.9518716577540107E-2</v>
      </c>
      <c r="E514" s="8">
        <v>24</v>
      </c>
      <c r="F514" s="2">
        <v>0.10084033613445378</v>
      </c>
      <c r="G514" s="8">
        <v>60</v>
      </c>
      <c r="H514" s="2">
        <v>0.15189873417721519</v>
      </c>
      <c r="I514" s="8">
        <v>17</v>
      </c>
      <c r="J514" s="2">
        <v>9.4444444444444442E-2</v>
      </c>
      <c r="K514" s="8">
        <v>114</v>
      </c>
      <c r="L514" s="2">
        <v>0.114</v>
      </c>
      <c r="M514" s="44"/>
      <c r="N514" s="44"/>
    </row>
    <row r="515" spans="1:14" x14ac:dyDescent="0.25">
      <c r="A515" s="185"/>
      <c r="B515" s="82" t="s">
        <v>200</v>
      </c>
      <c r="C515" s="8">
        <v>22</v>
      </c>
      <c r="D515" s="2">
        <v>0.11764705882352941</v>
      </c>
      <c r="E515" s="8">
        <v>43</v>
      </c>
      <c r="F515" s="2">
        <v>0.18067226890756302</v>
      </c>
      <c r="G515" s="8">
        <v>81</v>
      </c>
      <c r="H515" s="2">
        <v>0.20506329113924052</v>
      </c>
      <c r="I515" s="8">
        <v>38</v>
      </c>
      <c r="J515" s="2">
        <v>0.21111111111111111</v>
      </c>
      <c r="K515" s="8">
        <v>184</v>
      </c>
      <c r="L515" s="2">
        <v>0.184</v>
      </c>
      <c r="M515" s="44"/>
      <c r="N515" s="44"/>
    </row>
    <row r="516" spans="1:14" x14ac:dyDescent="0.25">
      <c r="A516" s="185"/>
      <c r="B516" s="82" t="s">
        <v>201</v>
      </c>
      <c r="C516" s="8">
        <v>97</v>
      </c>
      <c r="D516" s="2">
        <v>0.51871657754010692</v>
      </c>
      <c r="E516" s="8">
        <v>104</v>
      </c>
      <c r="F516" s="2">
        <v>0.43697478991596639</v>
      </c>
      <c r="G516" s="8">
        <v>166</v>
      </c>
      <c r="H516" s="2">
        <v>0.42025316455696204</v>
      </c>
      <c r="I516" s="8">
        <v>79</v>
      </c>
      <c r="J516" s="2">
        <v>0.43888888888888888</v>
      </c>
      <c r="K516" s="8">
        <v>446</v>
      </c>
      <c r="L516" s="2">
        <v>0.44600000000000001</v>
      </c>
      <c r="M516" s="44"/>
      <c r="N516" s="44"/>
    </row>
    <row r="517" spans="1:14" x14ac:dyDescent="0.25">
      <c r="A517" s="185"/>
      <c r="B517" s="82" t="s">
        <v>202</v>
      </c>
      <c r="C517" s="8">
        <v>55</v>
      </c>
      <c r="D517" s="2">
        <v>0.29411764705882354</v>
      </c>
      <c r="E517" s="8">
        <v>64</v>
      </c>
      <c r="F517" s="2">
        <v>0.26890756302521007</v>
      </c>
      <c r="G517" s="8">
        <v>88</v>
      </c>
      <c r="H517" s="2">
        <v>0.22278481012658227</v>
      </c>
      <c r="I517" s="8">
        <v>40</v>
      </c>
      <c r="J517" s="2">
        <v>0.22222222222222221</v>
      </c>
      <c r="K517" s="8">
        <v>247</v>
      </c>
      <c r="L517" s="2">
        <v>0.247</v>
      </c>
      <c r="M517" s="44"/>
      <c r="N517" s="44"/>
    </row>
    <row r="518" spans="1:14" x14ac:dyDescent="0.25">
      <c r="A518" s="185"/>
      <c r="B518" s="82" t="s">
        <v>203</v>
      </c>
      <c r="C518" s="8"/>
      <c r="D518" s="2">
        <v>0</v>
      </c>
      <c r="E518" s="8"/>
      <c r="F518" s="2">
        <v>0</v>
      </c>
      <c r="G518" s="8"/>
      <c r="H518" s="2">
        <v>0</v>
      </c>
      <c r="I518" s="8"/>
      <c r="J518" s="2">
        <v>0</v>
      </c>
      <c r="K518" s="8">
        <v>0</v>
      </c>
      <c r="L518" s="2">
        <v>0</v>
      </c>
      <c r="M518" s="44"/>
      <c r="N518" s="44"/>
    </row>
    <row r="519" spans="1:14" x14ac:dyDescent="0.25">
      <c r="A519" s="185"/>
      <c r="B519" s="82" t="s">
        <v>35</v>
      </c>
      <c r="C519" s="8"/>
      <c r="D519" s="2">
        <v>0</v>
      </c>
      <c r="E519" s="8">
        <v>3</v>
      </c>
      <c r="F519" s="2">
        <v>1.2605042016806723E-2</v>
      </c>
      <c r="G519" s="8"/>
      <c r="H519" s="2">
        <v>0</v>
      </c>
      <c r="I519" s="8">
        <v>6</v>
      </c>
      <c r="J519" s="2">
        <v>3.3333333333333333E-2</v>
      </c>
      <c r="K519" s="8">
        <v>9</v>
      </c>
      <c r="L519" s="2">
        <v>8.9999999999999993E-3</v>
      </c>
      <c r="M519" s="44"/>
      <c r="N519" s="44"/>
    </row>
    <row r="520" spans="1:14" x14ac:dyDescent="0.25">
      <c r="A520" s="165" t="s">
        <v>0</v>
      </c>
      <c r="B520" s="186"/>
      <c r="C520" s="8">
        <v>187</v>
      </c>
      <c r="D520" s="2">
        <v>1</v>
      </c>
      <c r="E520" s="8">
        <v>238</v>
      </c>
      <c r="F520" s="2">
        <v>1</v>
      </c>
      <c r="G520" s="8">
        <v>395</v>
      </c>
      <c r="H520" s="2">
        <v>1</v>
      </c>
      <c r="I520" s="8">
        <v>180</v>
      </c>
      <c r="J520" s="2">
        <v>1</v>
      </c>
      <c r="K520" s="8">
        <v>1000</v>
      </c>
      <c r="L520" s="2">
        <v>1</v>
      </c>
      <c r="M520" s="44"/>
      <c r="N520" s="44"/>
    </row>
    <row r="521" spans="1:14" x14ac:dyDescent="0.2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</row>
    <row r="522" spans="1:14" x14ac:dyDescent="0.2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</row>
    <row r="523" spans="1:14" x14ac:dyDescent="0.25">
      <c r="A523" s="168"/>
      <c r="B523" s="187"/>
      <c r="C523" s="177" t="s">
        <v>3</v>
      </c>
      <c r="D523" s="177"/>
      <c r="E523" s="177"/>
      <c r="F523" s="177"/>
      <c r="G523" s="177"/>
      <c r="H523" s="177"/>
      <c r="I523" s="177"/>
      <c r="J523" s="177"/>
      <c r="K523" s="177" t="s">
        <v>0</v>
      </c>
      <c r="L523" s="177"/>
      <c r="M523" s="44"/>
      <c r="N523" s="44"/>
    </row>
    <row r="524" spans="1:14" x14ac:dyDescent="0.25">
      <c r="A524" s="170"/>
      <c r="B524" s="188"/>
      <c r="C524" s="177" t="s">
        <v>15</v>
      </c>
      <c r="D524" s="177"/>
      <c r="E524" s="177" t="s">
        <v>16</v>
      </c>
      <c r="F524" s="177"/>
      <c r="G524" s="177" t="s">
        <v>17</v>
      </c>
      <c r="H524" s="177"/>
      <c r="I524" s="177" t="s">
        <v>18</v>
      </c>
      <c r="J524" s="177"/>
      <c r="K524" s="177" t="s">
        <v>24</v>
      </c>
      <c r="L524" s="177" t="s">
        <v>5</v>
      </c>
      <c r="M524" s="44"/>
      <c r="N524" s="44"/>
    </row>
    <row r="525" spans="1:14" x14ac:dyDescent="0.25">
      <c r="A525" s="172"/>
      <c r="B525" s="189"/>
      <c r="C525" s="85" t="s">
        <v>24</v>
      </c>
      <c r="D525" s="85" t="s">
        <v>5</v>
      </c>
      <c r="E525" s="85" t="s">
        <v>24</v>
      </c>
      <c r="F525" s="85" t="s">
        <v>5</v>
      </c>
      <c r="G525" s="85" t="s">
        <v>24</v>
      </c>
      <c r="H525" s="85" t="s">
        <v>5</v>
      </c>
      <c r="I525" s="85" t="s">
        <v>24</v>
      </c>
      <c r="J525" s="85" t="s">
        <v>5</v>
      </c>
      <c r="K525" s="177"/>
      <c r="L525" s="177"/>
      <c r="M525" s="44"/>
      <c r="N525" s="44"/>
    </row>
    <row r="526" spans="1:14" ht="24" x14ac:dyDescent="0.25">
      <c r="A526" s="184" t="s">
        <v>209</v>
      </c>
      <c r="B526" s="82" t="s">
        <v>199</v>
      </c>
      <c r="C526" s="3">
        <v>22</v>
      </c>
      <c r="D526" s="2">
        <v>0.11764705882352941</v>
      </c>
      <c r="E526" s="3">
        <v>37</v>
      </c>
      <c r="F526" s="2">
        <v>0.15546218487394958</v>
      </c>
      <c r="G526" s="3">
        <v>50</v>
      </c>
      <c r="H526" s="2">
        <v>0.12658227848101267</v>
      </c>
      <c r="I526" s="3">
        <v>20</v>
      </c>
      <c r="J526" s="2">
        <v>0.1111111111111111</v>
      </c>
      <c r="K526" s="3">
        <v>129</v>
      </c>
      <c r="L526" s="2">
        <v>0.129</v>
      </c>
      <c r="M526" s="44"/>
      <c r="N526" s="44"/>
    </row>
    <row r="527" spans="1:14" x14ac:dyDescent="0.25">
      <c r="A527" s="185"/>
      <c r="B527" s="82" t="s">
        <v>200</v>
      </c>
      <c r="C527" s="3">
        <v>49</v>
      </c>
      <c r="D527" s="2">
        <v>0.26203208556149732</v>
      </c>
      <c r="E527" s="3">
        <v>73</v>
      </c>
      <c r="F527" s="2">
        <v>0.30672268907563027</v>
      </c>
      <c r="G527" s="3">
        <v>97</v>
      </c>
      <c r="H527" s="2">
        <v>0.24556962025316456</v>
      </c>
      <c r="I527" s="3">
        <v>39</v>
      </c>
      <c r="J527" s="2">
        <v>0.21666666666666667</v>
      </c>
      <c r="K527" s="3">
        <v>258</v>
      </c>
      <c r="L527" s="2">
        <v>0.25800000000000001</v>
      </c>
      <c r="M527" s="44"/>
      <c r="N527" s="44"/>
    </row>
    <row r="528" spans="1:14" x14ac:dyDescent="0.25">
      <c r="A528" s="185"/>
      <c r="B528" s="82" t="s">
        <v>201</v>
      </c>
      <c r="C528" s="3">
        <v>24</v>
      </c>
      <c r="D528" s="2">
        <v>0.12834224598930483</v>
      </c>
      <c r="E528" s="3">
        <v>58</v>
      </c>
      <c r="F528" s="2">
        <v>0.24369747899159663</v>
      </c>
      <c r="G528" s="3">
        <v>119</v>
      </c>
      <c r="H528" s="2">
        <v>0.30126582278481012</v>
      </c>
      <c r="I528" s="3">
        <v>79</v>
      </c>
      <c r="J528" s="2">
        <v>0.43888888888888888</v>
      </c>
      <c r="K528" s="3">
        <v>280</v>
      </c>
      <c r="L528" s="2">
        <v>0.28000000000000003</v>
      </c>
      <c r="M528" s="44"/>
      <c r="N528" s="44"/>
    </row>
    <row r="529" spans="1:14" x14ac:dyDescent="0.25">
      <c r="A529" s="185"/>
      <c r="B529" s="82" t="s">
        <v>202</v>
      </c>
      <c r="C529" s="3">
        <v>16</v>
      </c>
      <c r="D529" s="2">
        <v>8.5561497326203204E-2</v>
      </c>
      <c r="E529" s="3">
        <v>32</v>
      </c>
      <c r="F529" s="2">
        <v>0.13445378151260504</v>
      </c>
      <c r="G529" s="3">
        <v>67</v>
      </c>
      <c r="H529" s="2">
        <v>0.16962025316455695</v>
      </c>
      <c r="I529" s="3">
        <v>35</v>
      </c>
      <c r="J529" s="2">
        <v>0.19444444444444445</v>
      </c>
      <c r="K529" s="3">
        <v>150</v>
      </c>
      <c r="L529" s="2">
        <v>0.15</v>
      </c>
      <c r="M529" s="44"/>
      <c r="N529" s="44"/>
    </row>
    <row r="530" spans="1:14" x14ac:dyDescent="0.25">
      <c r="A530" s="185"/>
      <c r="B530" s="82" t="s">
        <v>203</v>
      </c>
      <c r="C530" s="3">
        <v>53</v>
      </c>
      <c r="D530" s="2">
        <v>0.28342245989304815</v>
      </c>
      <c r="E530" s="3">
        <v>27</v>
      </c>
      <c r="F530" s="2">
        <v>0.1134453781512605</v>
      </c>
      <c r="G530" s="3">
        <v>35</v>
      </c>
      <c r="H530" s="2">
        <v>8.8607594936708861E-2</v>
      </c>
      <c r="I530" s="3">
        <v>2</v>
      </c>
      <c r="J530" s="2">
        <v>1.1111111111111112E-2</v>
      </c>
      <c r="K530" s="3">
        <v>117</v>
      </c>
      <c r="L530" s="2">
        <v>0.11700000000000001</v>
      </c>
      <c r="M530" s="44"/>
      <c r="N530" s="44"/>
    </row>
    <row r="531" spans="1:14" x14ac:dyDescent="0.25">
      <c r="A531" s="185"/>
      <c r="B531" s="82" t="s">
        <v>35</v>
      </c>
      <c r="C531" s="3">
        <v>23</v>
      </c>
      <c r="D531" s="2">
        <v>0.12299465240641712</v>
      </c>
      <c r="E531" s="3">
        <v>11</v>
      </c>
      <c r="F531" s="2">
        <v>4.6218487394957986E-2</v>
      </c>
      <c r="G531" s="3">
        <v>27</v>
      </c>
      <c r="H531" s="2">
        <v>6.8354430379746839E-2</v>
      </c>
      <c r="I531" s="3">
        <v>5</v>
      </c>
      <c r="J531" s="2">
        <v>2.7777777777777776E-2</v>
      </c>
      <c r="K531" s="3">
        <v>66</v>
      </c>
      <c r="L531" s="2">
        <v>6.6000000000000003E-2</v>
      </c>
      <c r="M531" s="44"/>
      <c r="N531" s="44"/>
    </row>
    <row r="532" spans="1:14" x14ac:dyDescent="0.25">
      <c r="A532" s="165" t="s">
        <v>0</v>
      </c>
      <c r="B532" s="186"/>
      <c r="C532" s="3">
        <v>187</v>
      </c>
      <c r="D532" s="2">
        <v>1</v>
      </c>
      <c r="E532" s="3">
        <v>238</v>
      </c>
      <c r="F532" s="2">
        <v>1</v>
      </c>
      <c r="G532" s="3">
        <v>395</v>
      </c>
      <c r="H532" s="2">
        <v>1</v>
      </c>
      <c r="I532" s="3">
        <v>180</v>
      </c>
      <c r="J532" s="2">
        <v>1</v>
      </c>
      <c r="K532" s="3">
        <v>1000</v>
      </c>
      <c r="L532" s="2">
        <v>1</v>
      </c>
      <c r="M532" s="44"/>
      <c r="N532" s="44"/>
    </row>
    <row r="533" spans="1:14" x14ac:dyDescent="0.2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</row>
    <row r="534" spans="1:14" x14ac:dyDescent="0.2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</row>
    <row r="535" spans="1:14" x14ac:dyDescent="0.25">
      <c r="A535" s="168"/>
      <c r="B535" s="187"/>
      <c r="C535" s="177" t="s">
        <v>3</v>
      </c>
      <c r="D535" s="177"/>
      <c r="E535" s="177"/>
      <c r="F535" s="177"/>
      <c r="G535" s="177"/>
      <c r="H535" s="177"/>
      <c r="I535" s="177"/>
      <c r="J535" s="177"/>
      <c r="K535" s="177" t="s">
        <v>0</v>
      </c>
      <c r="L535" s="177"/>
      <c r="M535" s="44"/>
      <c r="N535" s="44"/>
    </row>
    <row r="536" spans="1:14" x14ac:dyDescent="0.25">
      <c r="A536" s="170"/>
      <c r="B536" s="188"/>
      <c r="C536" s="177" t="s">
        <v>15</v>
      </c>
      <c r="D536" s="177"/>
      <c r="E536" s="177" t="s">
        <v>16</v>
      </c>
      <c r="F536" s="177"/>
      <c r="G536" s="177" t="s">
        <v>17</v>
      </c>
      <c r="H536" s="177"/>
      <c r="I536" s="177" t="s">
        <v>18</v>
      </c>
      <c r="J536" s="177"/>
      <c r="K536" s="177" t="s">
        <v>24</v>
      </c>
      <c r="L536" s="177" t="s">
        <v>5</v>
      </c>
      <c r="M536" s="44"/>
      <c r="N536" s="44"/>
    </row>
    <row r="537" spans="1:14" x14ac:dyDescent="0.25">
      <c r="A537" s="172"/>
      <c r="B537" s="189"/>
      <c r="C537" s="85" t="s">
        <v>24</v>
      </c>
      <c r="D537" s="85" t="s">
        <v>5</v>
      </c>
      <c r="E537" s="85" t="s">
        <v>24</v>
      </c>
      <c r="F537" s="85" t="s">
        <v>5</v>
      </c>
      <c r="G537" s="85" t="s">
        <v>24</v>
      </c>
      <c r="H537" s="85" t="s">
        <v>5</v>
      </c>
      <c r="I537" s="85" t="s">
        <v>24</v>
      </c>
      <c r="J537" s="85" t="s">
        <v>5</v>
      </c>
      <c r="K537" s="177"/>
      <c r="L537" s="177"/>
      <c r="M537" s="44"/>
      <c r="N537" s="44"/>
    </row>
    <row r="538" spans="1:14" ht="24" x14ac:dyDescent="0.25">
      <c r="A538" s="184" t="s">
        <v>210</v>
      </c>
      <c r="B538" s="82" t="s">
        <v>199</v>
      </c>
      <c r="C538" s="8">
        <v>49</v>
      </c>
      <c r="D538" s="2">
        <v>0.26203208556149732</v>
      </c>
      <c r="E538" s="8">
        <v>71</v>
      </c>
      <c r="F538" s="2">
        <v>0.29831932773109243</v>
      </c>
      <c r="G538" s="8">
        <v>113</v>
      </c>
      <c r="H538" s="2">
        <v>0.28607594936708863</v>
      </c>
      <c r="I538" s="8">
        <v>54</v>
      </c>
      <c r="J538" s="2">
        <v>0.3</v>
      </c>
      <c r="K538" s="8">
        <v>287</v>
      </c>
      <c r="L538" s="2">
        <v>0.28699999999999998</v>
      </c>
      <c r="M538" s="44"/>
      <c r="N538" s="44"/>
    </row>
    <row r="539" spans="1:14" x14ac:dyDescent="0.25">
      <c r="A539" s="185"/>
      <c r="B539" s="82" t="s">
        <v>200</v>
      </c>
      <c r="C539" s="8">
        <v>101</v>
      </c>
      <c r="D539" s="2">
        <v>0.5401069518716578</v>
      </c>
      <c r="E539" s="8">
        <v>123</v>
      </c>
      <c r="F539" s="2">
        <v>0.51680672268907568</v>
      </c>
      <c r="G539" s="8">
        <v>201</v>
      </c>
      <c r="H539" s="2">
        <v>0.50886075949367093</v>
      </c>
      <c r="I539" s="8">
        <v>99</v>
      </c>
      <c r="J539" s="2">
        <v>0.55000000000000004</v>
      </c>
      <c r="K539" s="8">
        <v>524</v>
      </c>
      <c r="L539" s="2">
        <v>0.52400000000000002</v>
      </c>
      <c r="M539" s="44"/>
      <c r="N539" s="44"/>
    </row>
    <row r="540" spans="1:14" x14ac:dyDescent="0.25">
      <c r="A540" s="185"/>
      <c r="B540" s="82" t="s">
        <v>201</v>
      </c>
      <c r="C540" s="8">
        <v>16</v>
      </c>
      <c r="D540" s="2">
        <v>8.5561497326203204E-2</v>
      </c>
      <c r="E540" s="8">
        <v>22</v>
      </c>
      <c r="F540" s="2">
        <v>9.2436974789915971E-2</v>
      </c>
      <c r="G540" s="8">
        <v>48</v>
      </c>
      <c r="H540" s="2">
        <v>0.12151898734177215</v>
      </c>
      <c r="I540" s="8">
        <v>14</v>
      </c>
      <c r="J540" s="2">
        <v>7.7777777777777779E-2</v>
      </c>
      <c r="K540" s="8">
        <v>100</v>
      </c>
      <c r="L540" s="2">
        <v>0.1</v>
      </c>
      <c r="M540" s="44"/>
      <c r="N540" s="44"/>
    </row>
    <row r="541" spans="1:14" x14ac:dyDescent="0.25">
      <c r="A541" s="185"/>
      <c r="B541" s="82" t="s">
        <v>202</v>
      </c>
      <c r="C541" s="8">
        <v>7</v>
      </c>
      <c r="D541" s="2">
        <v>3.7433155080213901E-2</v>
      </c>
      <c r="E541" s="8">
        <v>12</v>
      </c>
      <c r="F541" s="2">
        <v>5.0420168067226892E-2</v>
      </c>
      <c r="G541" s="8">
        <v>21</v>
      </c>
      <c r="H541" s="2">
        <v>5.3164556962025315E-2</v>
      </c>
      <c r="I541" s="8">
        <v>9</v>
      </c>
      <c r="J541" s="2">
        <v>0.05</v>
      </c>
      <c r="K541" s="8">
        <v>49</v>
      </c>
      <c r="L541" s="2">
        <v>4.9000000000000002E-2</v>
      </c>
      <c r="M541" s="44"/>
      <c r="N541" s="44"/>
    </row>
    <row r="542" spans="1:14" x14ac:dyDescent="0.25">
      <c r="A542" s="185"/>
      <c r="B542" s="82" t="s">
        <v>203</v>
      </c>
      <c r="C542" s="8"/>
      <c r="D542" s="2">
        <v>0</v>
      </c>
      <c r="E542" s="8"/>
      <c r="F542" s="2">
        <v>0</v>
      </c>
      <c r="G542" s="8"/>
      <c r="H542" s="2">
        <v>0</v>
      </c>
      <c r="I542" s="8"/>
      <c r="J542" s="2">
        <v>0</v>
      </c>
      <c r="K542" s="8">
        <v>0</v>
      </c>
      <c r="L542" s="2">
        <v>0</v>
      </c>
      <c r="M542" s="44"/>
      <c r="N542" s="44"/>
    </row>
    <row r="543" spans="1:14" x14ac:dyDescent="0.25">
      <c r="A543" s="185"/>
      <c r="B543" s="82" t="s">
        <v>35</v>
      </c>
      <c r="C543" s="8">
        <v>14</v>
      </c>
      <c r="D543" s="2">
        <v>7.4866310160427801E-2</v>
      </c>
      <c r="E543" s="8">
        <v>10</v>
      </c>
      <c r="F543" s="2">
        <v>4.2016806722689079E-2</v>
      </c>
      <c r="G543" s="8">
        <v>12</v>
      </c>
      <c r="H543" s="2">
        <v>3.0379746835443037E-2</v>
      </c>
      <c r="I543" s="8">
        <v>4</v>
      </c>
      <c r="J543" s="2">
        <v>2.2222222222222223E-2</v>
      </c>
      <c r="K543" s="8">
        <v>40</v>
      </c>
      <c r="L543" s="2">
        <v>0.04</v>
      </c>
      <c r="M543" s="44"/>
      <c r="N543" s="44"/>
    </row>
    <row r="544" spans="1:14" x14ac:dyDescent="0.25">
      <c r="A544" s="165" t="s">
        <v>0</v>
      </c>
      <c r="B544" s="186"/>
      <c r="C544" s="8">
        <v>187</v>
      </c>
      <c r="D544" s="2">
        <v>1</v>
      </c>
      <c r="E544" s="8">
        <v>238</v>
      </c>
      <c r="F544" s="2">
        <v>1</v>
      </c>
      <c r="G544" s="8">
        <v>395</v>
      </c>
      <c r="H544" s="2">
        <v>1</v>
      </c>
      <c r="I544" s="8">
        <v>180</v>
      </c>
      <c r="J544" s="2">
        <v>1</v>
      </c>
      <c r="K544" s="8">
        <v>1000</v>
      </c>
      <c r="L544" s="2">
        <v>1</v>
      </c>
      <c r="M544" s="44"/>
      <c r="N544" s="44"/>
    </row>
    <row r="545" spans="1:14" x14ac:dyDescent="0.2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</row>
    <row r="546" spans="1:14" x14ac:dyDescent="0.2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</row>
    <row r="547" spans="1:14" x14ac:dyDescent="0.25">
      <c r="A547" s="168"/>
      <c r="B547" s="187"/>
      <c r="C547" s="177" t="s">
        <v>3</v>
      </c>
      <c r="D547" s="177"/>
      <c r="E547" s="177"/>
      <c r="F547" s="177"/>
      <c r="G547" s="177"/>
      <c r="H547" s="177"/>
      <c r="I547" s="177"/>
      <c r="J547" s="177"/>
      <c r="K547" s="177" t="s">
        <v>0</v>
      </c>
      <c r="L547" s="177"/>
      <c r="M547" s="44"/>
      <c r="N547" s="44"/>
    </row>
    <row r="548" spans="1:14" x14ac:dyDescent="0.25">
      <c r="A548" s="170"/>
      <c r="B548" s="188"/>
      <c r="C548" s="177" t="s">
        <v>15</v>
      </c>
      <c r="D548" s="177"/>
      <c r="E548" s="177" t="s">
        <v>16</v>
      </c>
      <c r="F548" s="177"/>
      <c r="G548" s="177" t="s">
        <v>17</v>
      </c>
      <c r="H548" s="177"/>
      <c r="I548" s="177" t="s">
        <v>18</v>
      </c>
      <c r="J548" s="177"/>
      <c r="K548" s="177" t="s">
        <v>24</v>
      </c>
      <c r="L548" s="177" t="s">
        <v>5</v>
      </c>
      <c r="M548" s="44"/>
      <c r="N548" s="44"/>
    </row>
    <row r="549" spans="1:14" x14ac:dyDescent="0.25">
      <c r="A549" s="172"/>
      <c r="B549" s="189"/>
      <c r="C549" s="85" t="s">
        <v>24</v>
      </c>
      <c r="D549" s="85" t="s">
        <v>5</v>
      </c>
      <c r="E549" s="85" t="s">
        <v>24</v>
      </c>
      <c r="F549" s="85" t="s">
        <v>5</v>
      </c>
      <c r="G549" s="85" t="s">
        <v>24</v>
      </c>
      <c r="H549" s="85" t="s">
        <v>5</v>
      </c>
      <c r="I549" s="85" t="s">
        <v>24</v>
      </c>
      <c r="J549" s="85" t="s">
        <v>5</v>
      </c>
      <c r="K549" s="177"/>
      <c r="L549" s="177"/>
      <c r="M549" s="44"/>
      <c r="N549" s="44"/>
    </row>
    <row r="550" spans="1:14" ht="24" x14ac:dyDescent="0.25">
      <c r="A550" s="184" t="s">
        <v>211</v>
      </c>
      <c r="B550" s="82" t="s">
        <v>199</v>
      </c>
      <c r="C550" s="8">
        <v>43</v>
      </c>
      <c r="D550" s="2">
        <v>0.22994652406417113</v>
      </c>
      <c r="E550" s="8">
        <v>62</v>
      </c>
      <c r="F550" s="2">
        <v>0.26050420168067229</v>
      </c>
      <c r="G550" s="8">
        <v>104</v>
      </c>
      <c r="H550" s="2">
        <v>0.26329113924050634</v>
      </c>
      <c r="I550" s="8">
        <v>42</v>
      </c>
      <c r="J550" s="2">
        <v>0.23333333333333334</v>
      </c>
      <c r="K550" s="8">
        <v>251</v>
      </c>
      <c r="L550" s="2">
        <v>0.251</v>
      </c>
      <c r="M550" s="44"/>
      <c r="N550" s="44"/>
    </row>
    <row r="551" spans="1:14" x14ac:dyDescent="0.25">
      <c r="A551" s="185"/>
      <c r="B551" s="82" t="s">
        <v>200</v>
      </c>
      <c r="C551" s="8">
        <v>101</v>
      </c>
      <c r="D551" s="2">
        <v>0.5401069518716578</v>
      </c>
      <c r="E551" s="8">
        <v>118</v>
      </c>
      <c r="F551" s="2">
        <v>0.49579831932773111</v>
      </c>
      <c r="G551" s="8">
        <v>197</v>
      </c>
      <c r="H551" s="2">
        <v>0.49873417721518987</v>
      </c>
      <c r="I551" s="8">
        <v>80</v>
      </c>
      <c r="J551" s="2">
        <v>0.44444444444444442</v>
      </c>
      <c r="K551" s="8">
        <v>496</v>
      </c>
      <c r="L551" s="2">
        <v>0.496</v>
      </c>
      <c r="M551" s="44"/>
      <c r="N551" s="44"/>
    </row>
    <row r="552" spans="1:14" x14ac:dyDescent="0.25">
      <c r="A552" s="185"/>
      <c r="B552" s="82" t="s">
        <v>201</v>
      </c>
      <c r="C552" s="8">
        <v>15</v>
      </c>
      <c r="D552" s="2">
        <v>8.0213903743315509E-2</v>
      </c>
      <c r="E552" s="8">
        <v>25</v>
      </c>
      <c r="F552" s="2">
        <v>0.10504201680672269</v>
      </c>
      <c r="G552" s="8">
        <v>54</v>
      </c>
      <c r="H552" s="2">
        <v>0.13670886075949368</v>
      </c>
      <c r="I552" s="8">
        <v>24</v>
      </c>
      <c r="J552" s="2">
        <v>0.13333333333333333</v>
      </c>
      <c r="K552" s="8">
        <v>118</v>
      </c>
      <c r="L552" s="2">
        <v>0.11799999999999999</v>
      </c>
      <c r="M552" s="44"/>
      <c r="N552" s="44"/>
    </row>
    <row r="553" spans="1:14" x14ac:dyDescent="0.25">
      <c r="A553" s="185"/>
      <c r="B553" s="82" t="s">
        <v>202</v>
      </c>
      <c r="C553" s="8">
        <v>5</v>
      </c>
      <c r="D553" s="2">
        <v>2.6737967914438502E-2</v>
      </c>
      <c r="E553" s="8">
        <v>11</v>
      </c>
      <c r="F553" s="2">
        <v>4.6218487394957986E-2</v>
      </c>
      <c r="G553" s="8">
        <v>18</v>
      </c>
      <c r="H553" s="2">
        <v>4.5569620253164557E-2</v>
      </c>
      <c r="I553" s="8">
        <v>8</v>
      </c>
      <c r="J553" s="2">
        <v>4.4444444444444446E-2</v>
      </c>
      <c r="K553" s="8">
        <v>42</v>
      </c>
      <c r="L553" s="2">
        <v>4.2000000000000003E-2</v>
      </c>
      <c r="M553" s="44"/>
      <c r="N553" s="44"/>
    </row>
    <row r="554" spans="1:14" x14ac:dyDescent="0.25">
      <c r="A554" s="185"/>
      <c r="B554" s="82" t="s">
        <v>203</v>
      </c>
      <c r="C554" s="8">
        <v>21</v>
      </c>
      <c r="D554" s="2">
        <v>0.11229946524064172</v>
      </c>
      <c r="E554" s="8">
        <v>6</v>
      </c>
      <c r="F554" s="2">
        <v>2.5210084033613446E-2</v>
      </c>
      <c r="G554" s="8">
        <v>3</v>
      </c>
      <c r="H554" s="2">
        <v>7.5949367088607592E-3</v>
      </c>
      <c r="I554" s="8"/>
      <c r="J554" s="2">
        <v>0</v>
      </c>
      <c r="K554" s="8">
        <v>30</v>
      </c>
      <c r="L554" s="2">
        <v>0.03</v>
      </c>
      <c r="M554" s="44"/>
      <c r="N554" s="44"/>
    </row>
    <row r="555" spans="1:14" x14ac:dyDescent="0.25">
      <c r="A555" s="185"/>
      <c r="B555" s="82" t="s">
        <v>35</v>
      </c>
      <c r="C555" s="8">
        <v>2</v>
      </c>
      <c r="D555" s="2">
        <v>1.06951871657754E-2</v>
      </c>
      <c r="E555" s="8">
        <v>16</v>
      </c>
      <c r="F555" s="2">
        <v>6.7226890756302518E-2</v>
      </c>
      <c r="G555" s="8">
        <v>19</v>
      </c>
      <c r="H555" s="2">
        <v>4.810126582278481E-2</v>
      </c>
      <c r="I555" s="8">
        <v>26</v>
      </c>
      <c r="J555" s="2">
        <v>0.14444444444444443</v>
      </c>
      <c r="K555" s="8">
        <v>63</v>
      </c>
      <c r="L555" s="2">
        <v>6.3E-2</v>
      </c>
      <c r="M555" s="44"/>
      <c r="N555" s="44"/>
    </row>
    <row r="556" spans="1:14" x14ac:dyDescent="0.25">
      <c r="A556" s="165" t="s">
        <v>0</v>
      </c>
      <c r="B556" s="186"/>
      <c r="C556" s="8">
        <v>187</v>
      </c>
      <c r="D556" s="2">
        <v>1</v>
      </c>
      <c r="E556" s="8">
        <v>238</v>
      </c>
      <c r="F556" s="2">
        <v>1</v>
      </c>
      <c r="G556" s="8">
        <v>395</v>
      </c>
      <c r="H556" s="2">
        <v>1</v>
      </c>
      <c r="I556" s="8">
        <v>180</v>
      </c>
      <c r="J556" s="2">
        <v>1</v>
      </c>
      <c r="K556" s="8">
        <v>1000</v>
      </c>
      <c r="L556" s="2">
        <v>1</v>
      </c>
      <c r="M556" s="44"/>
      <c r="N556" s="44"/>
    </row>
    <row r="557" spans="1:14" x14ac:dyDescent="0.2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</row>
    <row r="558" spans="1:14" x14ac:dyDescent="0.2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</row>
    <row r="559" spans="1:14" x14ac:dyDescent="0.25">
      <c r="A559" s="168"/>
      <c r="B559" s="187"/>
      <c r="C559" s="177" t="s">
        <v>3</v>
      </c>
      <c r="D559" s="177"/>
      <c r="E559" s="177"/>
      <c r="F559" s="177"/>
      <c r="G559" s="177"/>
      <c r="H559" s="177"/>
      <c r="I559" s="177"/>
      <c r="J559" s="177"/>
      <c r="K559" s="177" t="s">
        <v>0</v>
      </c>
      <c r="L559" s="177"/>
      <c r="M559" s="44"/>
      <c r="N559" s="44"/>
    </row>
    <row r="560" spans="1:14" x14ac:dyDescent="0.25">
      <c r="A560" s="170"/>
      <c r="B560" s="188"/>
      <c r="C560" s="177" t="s">
        <v>15</v>
      </c>
      <c r="D560" s="177"/>
      <c r="E560" s="177" t="s">
        <v>16</v>
      </c>
      <c r="F560" s="177"/>
      <c r="G560" s="177" t="s">
        <v>17</v>
      </c>
      <c r="H560" s="177"/>
      <c r="I560" s="177" t="s">
        <v>18</v>
      </c>
      <c r="J560" s="177"/>
      <c r="K560" s="177" t="s">
        <v>24</v>
      </c>
      <c r="L560" s="177" t="s">
        <v>5</v>
      </c>
      <c r="M560" s="44"/>
      <c r="N560" s="44"/>
    </row>
    <row r="561" spans="1:14" x14ac:dyDescent="0.25">
      <c r="A561" s="172"/>
      <c r="B561" s="189"/>
      <c r="C561" s="85" t="s">
        <v>24</v>
      </c>
      <c r="D561" s="85" t="s">
        <v>5</v>
      </c>
      <c r="E561" s="85" t="s">
        <v>24</v>
      </c>
      <c r="F561" s="85" t="s">
        <v>5</v>
      </c>
      <c r="G561" s="85" t="s">
        <v>24</v>
      </c>
      <c r="H561" s="85" t="s">
        <v>5</v>
      </c>
      <c r="I561" s="85" t="s">
        <v>24</v>
      </c>
      <c r="J561" s="85" t="s">
        <v>5</v>
      </c>
      <c r="K561" s="177"/>
      <c r="L561" s="177"/>
      <c r="M561" s="44"/>
      <c r="N561" s="44"/>
    </row>
    <row r="562" spans="1:14" s="22" customFormat="1" ht="24" x14ac:dyDescent="0.25">
      <c r="A562" s="184" t="s">
        <v>212</v>
      </c>
      <c r="B562" s="50" t="s">
        <v>199</v>
      </c>
      <c r="C562" s="146">
        <v>37</v>
      </c>
      <c r="D562" s="29">
        <v>0.19786096256684493</v>
      </c>
      <c r="E562" s="146">
        <v>40</v>
      </c>
      <c r="F562" s="29">
        <v>0.16806722689075632</v>
      </c>
      <c r="G562" s="146">
        <v>71</v>
      </c>
      <c r="H562" s="29">
        <v>0.17974683544303796</v>
      </c>
      <c r="I562" s="146">
        <v>36</v>
      </c>
      <c r="J562" s="29">
        <v>0.2</v>
      </c>
      <c r="K562" s="146">
        <v>184</v>
      </c>
      <c r="L562" s="29">
        <v>0.184</v>
      </c>
      <c r="M562" s="73"/>
      <c r="N562" s="73"/>
    </row>
    <row r="563" spans="1:14" x14ac:dyDescent="0.25">
      <c r="A563" s="185"/>
      <c r="B563" s="82" t="s">
        <v>200</v>
      </c>
      <c r="C563" s="8">
        <v>70</v>
      </c>
      <c r="D563" s="2">
        <v>0.37433155080213903</v>
      </c>
      <c r="E563" s="8">
        <v>102</v>
      </c>
      <c r="F563" s="2">
        <v>0.42857142857142855</v>
      </c>
      <c r="G563" s="8">
        <v>179</v>
      </c>
      <c r="H563" s="2">
        <v>0.45316455696202529</v>
      </c>
      <c r="I563" s="8">
        <v>98</v>
      </c>
      <c r="J563" s="2">
        <v>0.5444444444444444</v>
      </c>
      <c r="K563" s="8">
        <v>449</v>
      </c>
      <c r="L563" s="2">
        <v>0.44900000000000001</v>
      </c>
      <c r="M563" s="44"/>
      <c r="N563" s="44"/>
    </row>
    <row r="564" spans="1:14" x14ac:dyDescent="0.25">
      <c r="A564" s="185"/>
      <c r="B564" s="82" t="s">
        <v>201</v>
      </c>
      <c r="C564" s="8">
        <v>37</v>
      </c>
      <c r="D564" s="2">
        <v>0.19786096256684493</v>
      </c>
      <c r="E564" s="8">
        <v>49</v>
      </c>
      <c r="F564" s="2">
        <v>0.20588235294117646</v>
      </c>
      <c r="G564" s="8">
        <v>88</v>
      </c>
      <c r="H564" s="2">
        <v>0.22278481012658227</v>
      </c>
      <c r="I564" s="8">
        <v>22</v>
      </c>
      <c r="J564" s="2">
        <v>0.12222222222222222</v>
      </c>
      <c r="K564" s="8">
        <v>196</v>
      </c>
      <c r="L564" s="2">
        <v>0.19600000000000001</v>
      </c>
      <c r="M564" s="44"/>
      <c r="N564" s="44"/>
    </row>
    <row r="565" spans="1:14" x14ac:dyDescent="0.25">
      <c r="A565" s="185"/>
      <c r="B565" s="82" t="s">
        <v>202</v>
      </c>
      <c r="C565" s="8">
        <v>16</v>
      </c>
      <c r="D565" s="2">
        <v>8.5561497326203204E-2</v>
      </c>
      <c r="E565" s="8">
        <v>25</v>
      </c>
      <c r="F565" s="2">
        <v>0.10504201680672269</v>
      </c>
      <c r="G565" s="8">
        <v>33</v>
      </c>
      <c r="H565" s="2">
        <v>8.3544303797468356E-2</v>
      </c>
      <c r="I565" s="8">
        <v>21</v>
      </c>
      <c r="J565" s="2">
        <v>0.11666666666666667</v>
      </c>
      <c r="K565" s="8">
        <v>95</v>
      </c>
      <c r="L565" s="2">
        <v>9.5000000000000001E-2</v>
      </c>
      <c r="M565" s="44"/>
      <c r="N565" s="44"/>
    </row>
    <row r="566" spans="1:14" x14ac:dyDescent="0.25">
      <c r="A566" s="185"/>
      <c r="B566" s="82" t="s">
        <v>203</v>
      </c>
      <c r="C566" s="8"/>
      <c r="D566" s="2">
        <v>0</v>
      </c>
      <c r="E566" s="8"/>
      <c r="F566" s="2">
        <v>0</v>
      </c>
      <c r="G566" s="8"/>
      <c r="H566" s="2">
        <v>0</v>
      </c>
      <c r="I566" s="8"/>
      <c r="J566" s="2">
        <v>0</v>
      </c>
      <c r="K566" s="8">
        <v>0</v>
      </c>
      <c r="L566" s="2">
        <v>0</v>
      </c>
      <c r="M566" s="44"/>
      <c r="N566" s="44"/>
    </row>
    <row r="567" spans="1:14" x14ac:dyDescent="0.25">
      <c r="A567" s="185"/>
      <c r="B567" s="82" t="s">
        <v>35</v>
      </c>
      <c r="C567" s="8">
        <v>27</v>
      </c>
      <c r="D567" s="2">
        <v>0.14438502673796791</v>
      </c>
      <c r="E567" s="8">
        <v>22</v>
      </c>
      <c r="F567" s="2">
        <v>9.2436974789915971E-2</v>
      </c>
      <c r="G567" s="8">
        <v>24</v>
      </c>
      <c r="H567" s="2">
        <v>6.0759493670886074E-2</v>
      </c>
      <c r="I567" s="8">
        <v>3</v>
      </c>
      <c r="J567" s="2">
        <v>1.6666666666666666E-2</v>
      </c>
      <c r="K567" s="8">
        <v>76</v>
      </c>
      <c r="L567" s="2">
        <v>7.5999999999999998E-2</v>
      </c>
      <c r="M567" s="44"/>
      <c r="N567" s="44"/>
    </row>
    <row r="568" spans="1:14" x14ac:dyDescent="0.25">
      <c r="A568" s="165" t="s">
        <v>0</v>
      </c>
      <c r="B568" s="186"/>
      <c r="C568" s="8">
        <v>187</v>
      </c>
      <c r="D568" s="2">
        <v>1</v>
      </c>
      <c r="E568" s="8">
        <v>238</v>
      </c>
      <c r="F568" s="2">
        <v>1</v>
      </c>
      <c r="G568" s="8">
        <v>395</v>
      </c>
      <c r="H568" s="2">
        <v>1</v>
      </c>
      <c r="I568" s="8">
        <v>180</v>
      </c>
      <c r="J568" s="2">
        <v>1</v>
      </c>
      <c r="K568" s="8">
        <v>1000</v>
      </c>
      <c r="L568" s="2">
        <v>1</v>
      </c>
      <c r="M568" s="44"/>
      <c r="N568" s="44"/>
    </row>
    <row r="569" spans="1:14" x14ac:dyDescent="0.25">
      <c r="A569" s="9"/>
      <c r="B569" s="9"/>
      <c r="C569" s="52"/>
      <c r="D569" s="11"/>
      <c r="E569" s="52"/>
      <c r="F569" s="11"/>
      <c r="G569" s="52"/>
      <c r="H569" s="11"/>
      <c r="I569" s="52"/>
      <c r="J569" s="11"/>
      <c r="K569" s="52"/>
      <c r="L569" s="11"/>
      <c r="M569" s="44"/>
      <c r="N569" s="44"/>
    </row>
    <row r="570" spans="1:14" x14ac:dyDescent="0.25">
      <c r="A570" s="9"/>
      <c r="B570" s="9"/>
      <c r="C570" s="52"/>
      <c r="D570" s="11"/>
      <c r="E570" s="52"/>
      <c r="F570" s="11"/>
      <c r="G570" s="52"/>
      <c r="H570" s="11"/>
      <c r="I570" s="52"/>
      <c r="J570" s="11"/>
      <c r="K570" s="52"/>
      <c r="L570" s="11"/>
      <c r="M570" s="44"/>
      <c r="N570" s="44"/>
    </row>
    <row r="571" spans="1:14" x14ac:dyDescent="0.25">
      <c r="A571" s="168"/>
      <c r="B571" s="187"/>
      <c r="C571" s="177" t="s">
        <v>3</v>
      </c>
      <c r="D571" s="177"/>
      <c r="E571" s="177"/>
      <c r="F571" s="177"/>
      <c r="G571" s="177"/>
      <c r="H571" s="177"/>
      <c r="I571" s="177"/>
      <c r="J571" s="177"/>
      <c r="K571" s="177" t="s">
        <v>0</v>
      </c>
      <c r="L571" s="177"/>
      <c r="M571" s="44"/>
      <c r="N571" s="44"/>
    </row>
    <row r="572" spans="1:14" x14ac:dyDescent="0.25">
      <c r="A572" s="170"/>
      <c r="B572" s="188"/>
      <c r="C572" s="177" t="s">
        <v>15</v>
      </c>
      <c r="D572" s="177"/>
      <c r="E572" s="177" t="s">
        <v>16</v>
      </c>
      <c r="F572" s="177"/>
      <c r="G572" s="177" t="s">
        <v>17</v>
      </c>
      <c r="H572" s="177"/>
      <c r="I572" s="177" t="s">
        <v>18</v>
      </c>
      <c r="J572" s="177"/>
      <c r="K572" s="177" t="s">
        <v>24</v>
      </c>
      <c r="L572" s="177" t="s">
        <v>5</v>
      </c>
      <c r="M572" s="44"/>
      <c r="N572" s="44"/>
    </row>
    <row r="573" spans="1:14" x14ac:dyDescent="0.25">
      <c r="A573" s="172"/>
      <c r="B573" s="189"/>
      <c r="C573" s="85" t="s">
        <v>24</v>
      </c>
      <c r="D573" s="85" t="s">
        <v>5</v>
      </c>
      <c r="E573" s="85" t="s">
        <v>24</v>
      </c>
      <c r="F573" s="85" t="s">
        <v>5</v>
      </c>
      <c r="G573" s="85" t="s">
        <v>24</v>
      </c>
      <c r="H573" s="85" t="s">
        <v>5</v>
      </c>
      <c r="I573" s="85" t="s">
        <v>24</v>
      </c>
      <c r="J573" s="85" t="s">
        <v>5</v>
      </c>
      <c r="K573" s="177"/>
      <c r="L573" s="177"/>
      <c r="M573" s="44"/>
      <c r="N573" s="44"/>
    </row>
    <row r="574" spans="1:14" ht="24" x14ac:dyDescent="0.25">
      <c r="A574" s="184" t="s">
        <v>213</v>
      </c>
      <c r="B574" s="50" t="s">
        <v>199</v>
      </c>
      <c r="C574" s="146">
        <v>99</v>
      </c>
      <c r="D574" s="29">
        <v>0.52941176470588236</v>
      </c>
      <c r="E574" s="146">
        <v>87</v>
      </c>
      <c r="F574" s="29">
        <v>0.36554621848739494</v>
      </c>
      <c r="G574" s="146">
        <v>93</v>
      </c>
      <c r="H574" s="29">
        <v>0.23544303797468355</v>
      </c>
      <c r="I574" s="146">
        <v>56</v>
      </c>
      <c r="J574" s="29">
        <v>0.31111111111111112</v>
      </c>
      <c r="K574" s="146">
        <v>335</v>
      </c>
      <c r="L574" s="29">
        <v>0.33500000000000002</v>
      </c>
      <c r="M574" s="44"/>
      <c r="N574" s="44"/>
    </row>
    <row r="575" spans="1:14" x14ac:dyDescent="0.25">
      <c r="A575" s="185"/>
      <c r="B575" s="82" t="s">
        <v>200</v>
      </c>
      <c r="C575" s="8">
        <v>82</v>
      </c>
      <c r="D575" s="29">
        <v>0.43850267379679142</v>
      </c>
      <c r="E575" s="8">
        <v>92</v>
      </c>
      <c r="F575" s="29">
        <v>0.38655462184873951</v>
      </c>
      <c r="G575" s="8">
        <v>69</v>
      </c>
      <c r="H575" s="29">
        <v>0.17468354430379746</v>
      </c>
      <c r="I575" s="8">
        <v>61</v>
      </c>
      <c r="J575" s="29">
        <v>0.33888888888888891</v>
      </c>
      <c r="K575" s="146">
        <v>304</v>
      </c>
      <c r="L575" s="29">
        <v>0.30399999999999999</v>
      </c>
      <c r="M575" s="44"/>
      <c r="N575" s="44"/>
    </row>
    <row r="576" spans="1:14" x14ac:dyDescent="0.25">
      <c r="A576" s="185"/>
      <c r="B576" s="82" t="s">
        <v>201</v>
      </c>
      <c r="C576" s="8">
        <v>2</v>
      </c>
      <c r="D576" s="29">
        <v>1.06951871657754E-2</v>
      </c>
      <c r="E576" s="8">
        <v>48</v>
      </c>
      <c r="F576" s="29">
        <v>0.20168067226890757</v>
      </c>
      <c r="G576" s="8">
        <v>73</v>
      </c>
      <c r="H576" s="29">
        <v>0.18481012658227849</v>
      </c>
      <c r="I576" s="8">
        <v>38</v>
      </c>
      <c r="J576" s="29">
        <v>0.21111111111111111</v>
      </c>
      <c r="K576" s="146">
        <v>161</v>
      </c>
      <c r="L576" s="29">
        <v>0.161</v>
      </c>
      <c r="M576" s="44"/>
      <c r="N576" s="44"/>
    </row>
    <row r="577" spans="1:14" x14ac:dyDescent="0.25">
      <c r="A577" s="185"/>
      <c r="B577" s="82" t="s">
        <v>202</v>
      </c>
      <c r="C577" s="8"/>
      <c r="D577" s="29">
        <v>0</v>
      </c>
      <c r="E577" s="8">
        <v>5</v>
      </c>
      <c r="F577" s="29">
        <v>2.100840336134454E-2</v>
      </c>
      <c r="G577" s="8">
        <v>64</v>
      </c>
      <c r="H577" s="29">
        <v>0.16202531645569621</v>
      </c>
      <c r="I577" s="8">
        <v>15</v>
      </c>
      <c r="J577" s="29">
        <v>8.3333333333333329E-2</v>
      </c>
      <c r="K577" s="146">
        <v>84</v>
      </c>
      <c r="L577" s="29">
        <v>8.4000000000000005E-2</v>
      </c>
      <c r="M577" s="44"/>
      <c r="N577" s="44"/>
    </row>
    <row r="578" spans="1:14" x14ac:dyDescent="0.25">
      <c r="A578" s="185"/>
      <c r="B578" s="82" t="s">
        <v>203</v>
      </c>
      <c r="C578" s="8">
        <v>2</v>
      </c>
      <c r="D578" s="29">
        <v>1.06951871657754E-2</v>
      </c>
      <c r="E578" s="8">
        <v>4</v>
      </c>
      <c r="F578" s="29">
        <v>1.680672268907563E-2</v>
      </c>
      <c r="G578" s="8">
        <v>4</v>
      </c>
      <c r="H578" s="29">
        <v>1.0126582278481013E-2</v>
      </c>
      <c r="I578" s="8">
        <v>6</v>
      </c>
      <c r="J578" s="29">
        <v>3.3333333333333333E-2</v>
      </c>
      <c r="K578" s="146">
        <v>16</v>
      </c>
      <c r="L578" s="29">
        <v>1.6E-2</v>
      </c>
      <c r="M578" s="44"/>
      <c r="N578" s="44"/>
    </row>
    <row r="579" spans="1:14" x14ac:dyDescent="0.25">
      <c r="A579" s="185"/>
      <c r="B579" s="82" t="s">
        <v>35</v>
      </c>
      <c r="C579" s="8">
        <v>2</v>
      </c>
      <c r="D579" s="29">
        <v>1.06951871657754E-2</v>
      </c>
      <c r="E579" s="8">
        <v>2</v>
      </c>
      <c r="F579" s="29">
        <v>8.4033613445378148E-3</v>
      </c>
      <c r="G579" s="8">
        <v>92</v>
      </c>
      <c r="H579" s="29">
        <v>0.23291139240506328</v>
      </c>
      <c r="I579" s="8">
        <v>4</v>
      </c>
      <c r="J579" s="29">
        <v>2.2222222222222223E-2</v>
      </c>
      <c r="K579" s="146">
        <v>100</v>
      </c>
      <c r="L579" s="29">
        <v>0.1</v>
      </c>
      <c r="M579" s="44"/>
      <c r="N579" s="44"/>
    </row>
    <row r="580" spans="1:14" x14ac:dyDescent="0.25">
      <c r="A580" s="165" t="s">
        <v>0</v>
      </c>
      <c r="B580" s="186"/>
      <c r="C580" s="8">
        <v>187</v>
      </c>
      <c r="D580" s="29">
        <v>1</v>
      </c>
      <c r="E580" s="8">
        <v>238</v>
      </c>
      <c r="F580" s="29">
        <v>1</v>
      </c>
      <c r="G580" s="8">
        <v>395</v>
      </c>
      <c r="H580" s="29">
        <v>1</v>
      </c>
      <c r="I580" s="8">
        <v>180</v>
      </c>
      <c r="J580" s="29">
        <v>1</v>
      </c>
      <c r="K580" s="146">
        <v>1000</v>
      </c>
      <c r="L580" s="29">
        <v>1</v>
      </c>
      <c r="M580" s="44"/>
      <c r="N580" s="44"/>
    </row>
    <row r="581" spans="1:14" x14ac:dyDescent="0.25">
      <c r="A581" s="9"/>
      <c r="B581" s="9"/>
      <c r="C581" s="52"/>
      <c r="D581" s="11"/>
      <c r="E581" s="52"/>
      <c r="F581" s="11"/>
      <c r="G581" s="52"/>
      <c r="H581" s="11"/>
      <c r="I581" s="52"/>
      <c r="J581" s="11"/>
      <c r="K581" s="52"/>
      <c r="L581" s="11"/>
      <c r="M581" s="44"/>
      <c r="N581" s="44"/>
    </row>
    <row r="582" spans="1:14" x14ac:dyDescent="0.25">
      <c r="A582" s="9"/>
      <c r="B582" s="9"/>
      <c r="C582" s="52"/>
      <c r="D582" s="11"/>
      <c r="E582" s="52"/>
      <c r="F582" s="11"/>
      <c r="G582" s="52"/>
      <c r="H582" s="11"/>
      <c r="I582" s="52"/>
      <c r="J582" s="11"/>
      <c r="K582" s="52"/>
      <c r="L582" s="11"/>
      <c r="M582" s="44"/>
      <c r="N582" s="44"/>
    </row>
    <row r="583" spans="1:14" x14ac:dyDescent="0.25">
      <c r="A583" s="168"/>
      <c r="B583" s="187"/>
      <c r="C583" s="177" t="s">
        <v>3</v>
      </c>
      <c r="D583" s="177"/>
      <c r="E583" s="177"/>
      <c r="F583" s="177"/>
      <c r="G583" s="177"/>
      <c r="H583" s="177"/>
      <c r="I583" s="177"/>
      <c r="J583" s="177"/>
      <c r="K583" s="177" t="s">
        <v>0</v>
      </c>
      <c r="L583" s="177"/>
      <c r="M583" s="44"/>
      <c r="N583" s="44"/>
    </row>
    <row r="584" spans="1:14" x14ac:dyDescent="0.25">
      <c r="A584" s="170"/>
      <c r="B584" s="188"/>
      <c r="C584" s="177" t="s">
        <v>15</v>
      </c>
      <c r="D584" s="177"/>
      <c r="E584" s="177" t="s">
        <v>16</v>
      </c>
      <c r="F584" s="177"/>
      <c r="G584" s="177" t="s">
        <v>17</v>
      </c>
      <c r="H584" s="177"/>
      <c r="I584" s="177" t="s">
        <v>18</v>
      </c>
      <c r="J584" s="177"/>
      <c r="K584" s="177" t="s">
        <v>24</v>
      </c>
      <c r="L584" s="177" t="s">
        <v>5</v>
      </c>
      <c r="M584" s="44"/>
      <c r="N584" s="44"/>
    </row>
    <row r="585" spans="1:14" x14ac:dyDescent="0.25">
      <c r="A585" s="172"/>
      <c r="B585" s="189"/>
      <c r="C585" s="85" t="s">
        <v>24</v>
      </c>
      <c r="D585" s="85" t="s">
        <v>5</v>
      </c>
      <c r="E585" s="85" t="s">
        <v>24</v>
      </c>
      <c r="F585" s="85" t="s">
        <v>5</v>
      </c>
      <c r="G585" s="85" t="s">
        <v>24</v>
      </c>
      <c r="H585" s="85" t="s">
        <v>5</v>
      </c>
      <c r="I585" s="85" t="s">
        <v>24</v>
      </c>
      <c r="J585" s="85" t="s">
        <v>5</v>
      </c>
      <c r="K585" s="177"/>
      <c r="L585" s="177"/>
      <c r="M585" s="44"/>
      <c r="N585" s="44"/>
    </row>
    <row r="586" spans="1:14" ht="24" x14ac:dyDescent="0.25">
      <c r="A586" s="184" t="s">
        <v>214</v>
      </c>
      <c r="B586" s="50" t="s">
        <v>199</v>
      </c>
      <c r="C586" s="8">
        <v>66</v>
      </c>
      <c r="D586" s="29">
        <v>0.35294117647058826</v>
      </c>
      <c r="E586" s="8">
        <v>70</v>
      </c>
      <c r="F586" s="29">
        <v>0.29411764705882354</v>
      </c>
      <c r="G586" s="8">
        <v>74</v>
      </c>
      <c r="H586" s="29">
        <v>0.18734177215189873</v>
      </c>
      <c r="I586" s="8">
        <v>62</v>
      </c>
      <c r="J586" s="29">
        <v>0.34444444444444444</v>
      </c>
      <c r="K586" s="146">
        <v>272</v>
      </c>
      <c r="L586" s="29">
        <v>0.27200000000000002</v>
      </c>
      <c r="M586" s="44"/>
      <c r="N586" s="44"/>
    </row>
    <row r="587" spans="1:14" x14ac:dyDescent="0.25">
      <c r="A587" s="185"/>
      <c r="B587" s="82" t="s">
        <v>200</v>
      </c>
      <c r="C587" s="8">
        <v>49</v>
      </c>
      <c r="D587" s="29">
        <v>0.26203208556149732</v>
      </c>
      <c r="E587" s="8">
        <v>62</v>
      </c>
      <c r="F587" s="29">
        <v>0.26050420168067229</v>
      </c>
      <c r="G587" s="8">
        <v>67</v>
      </c>
      <c r="H587" s="29">
        <v>0.16962025316455695</v>
      </c>
      <c r="I587" s="8">
        <v>56</v>
      </c>
      <c r="J587" s="29">
        <v>0.31111111111111112</v>
      </c>
      <c r="K587" s="146">
        <v>234</v>
      </c>
      <c r="L587" s="29">
        <v>0.23400000000000001</v>
      </c>
      <c r="M587" s="44"/>
      <c r="N587" s="44"/>
    </row>
    <row r="588" spans="1:14" x14ac:dyDescent="0.25">
      <c r="A588" s="185"/>
      <c r="B588" s="82" t="s">
        <v>201</v>
      </c>
      <c r="C588" s="8">
        <v>31</v>
      </c>
      <c r="D588" s="29">
        <v>0.16577540106951871</v>
      </c>
      <c r="E588" s="8">
        <v>56</v>
      </c>
      <c r="F588" s="29">
        <v>0.23529411764705882</v>
      </c>
      <c r="G588" s="8">
        <v>103</v>
      </c>
      <c r="H588" s="29">
        <v>0.26075949367088608</v>
      </c>
      <c r="I588" s="8">
        <v>28</v>
      </c>
      <c r="J588" s="29">
        <v>0.15555555555555556</v>
      </c>
      <c r="K588" s="146">
        <v>218</v>
      </c>
      <c r="L588" s="29">
        <v>0.218</v>
      </c>
      <c r="M588" s="44"/>
      <c r="N588" s="44"/>
    </row>
    <row r="589" spans="1:14" x14ac:dyDescent="0.25">
      <c r="A589" s="185"/>
      <c r="B589" s="82" t="s">
        <v>202</v>
      </c>
      <c r="C589" s="8">
        <v>16</v>
      </c>
      <c r="D589" s="29">
        <v>8.5561497326203204E-2</v>
      </c>
      <c r="E589" s="8">
        <v>45</v>
      </c>
      <c r="F589" s="29">
        <v>0.18907563025210083</v>
      </c>
      <c r="G589" s="8">
        <v>87</v>
      </c>
      <c r="H589" s="29">
        <v>0.22025316455696203</v>
      </c>
      <c r="I589" s="8">
        <v>11</v>
      </c>
      <c r="J589" s="29">
        <v>6.1111111111111109E-2</v>
      </c>
      <c r="K589" s="146">
        <v>159</v>
      </c>
      <c r="L589" s="29">
        <v>0.159</v>
      </c>
      <c r="M589" s="44"/>
      <c r="N589" s="44"/>
    </row>
    <row r="590" spans="1:14" x14ac:dyDescent="0.25">
      <c r="A590" s="185"/>
      <c r="B590" s="82" t="s">
        <v>203</v>
      </c>
      <c r="C590" s="8">
        <v>22</v>
      </c>
      <c r="D590" s="29">
        <v>0.11764705882352941</v>
      </c>
      <c r="E590" s="8">
        <v>3</v>
      </c>
      <c r="F590" s="29">
        <v>1.2605042016806723E-2</v>
      </c>
      <c r="G590" s="8">
        <v>28</v>
      </c>
      <c r="H590" s="29">
        <v>7.0886075949367092E-2</v>
      </c>
      <c r="I590" s="8"/>
      <c r="J590" s="29">
        <v>7.2222222222222215E-2</v>
      </c>
      <c r="K590" s="146">
        <v>66</v>
      </c>
      <c r="L590" s="29">
        <v>6.6000000000000003E-2</v>
      </c>
      <c r="M590" s="44"/>
      <c r="N590" s="44"/>
    </row>
    <row r="591" spans="1:14" x14ac:dyDescent="0.25">
      <c r="A591" s="185"/>
      <c r="B591" s="82" t="s">
        <v>35</v>
      </c>
      <c r="C591" s="8">
        <v>3</v>
      </c>
      <c r="D591" s="29">
        <v>1.6042780748663103E-2</v>
      </c>
      <c r="E591" s="8">
        <v>2</v>
      </c>
      <c r="F591" s="29">
        <v>8.4033613445378148E-3</v>
      </c>
      <c r="G591" s="8">
        <v>36</v>
      </c>
      <c r="H591" s="29">
        <v>9.1139240506329114E-2</v>
      </c>
      <c r="I591" s="8">
        <v>10</v>
      </c>
      <c r="J591" s="29">
        <v>5.5555555555555552E-2</v>
      </c>
      <c r="K591" s="146">
        <v>51</v>
      </c>
      <c r="L591" s="29">
        <v>5.0999999999999997E-2</v>
      </c>
      <c r="M591" s="44"/>
      <c r="N591" s="44"/>
    </row>
    <row r="592" spans="1:14" x14ac:dyDescent="0.25">
      <c r="A592" s="165" t="s">
        <v>0</v>
      </c>
      <c r="B592" s="186"/>
      <c r="C592" s="8">
        <v>187</v>
      </c>
      <c r="D592" s="29">
        <v>1</v>
      </c>
      <c r="E592" s="8">
        <v>238</v>
      </c>
      <c r="F592" s="29">
        <v>1</v>
      </c>
      <c r="G592" s="8">
        <v>395</v>
      </c>
      <c r="H592" s="29">
        <v>1</v>
      </c>
      <c r="I592" s="8">
        <v>180</v>
      </c>
      <c r="J592" s="29">
        <v>1</v>
      </c>
      <c r="K592" s="146">
        <v>1000</v>
      </c>
      <c r="L592" s="29">
        <v>1</v>
      </c>
      <c r="M592" s="44"/>
      <c r="N592" s="44"/>
    </row>
    <row r="593" spans="1:14" x14ac:dyDescent="0.25">
      <c r="A593" s="9"/>
      <c r="B593" s="9"/>
      <c r="C593" s="52"/>
      <c r="D593" s="11"/>
      <c r="E593" s="52"/>
      <c r="F593" s="11"/>
      <c r="G593" s="52"/>
      <c r="H593" s="11"/>
      <c r="I593" s="52"/>
      <c r="J593" s="11"/>
      <c r="K593" s="52"/>
      <c r="L593" s="11"/>
      <c r="M593" s="44"/>
      <c r="N593" s="44"/>
    </row>
    <row r="594" spans="1:14" x14ac:dyDescent="0.25">
      <c r="A594" s="9"/>
      <c r="B594" s="9"/>
      <c r="C594" s="52"/>
      <c r="D594" s="11"/>
      <c r="E594" s="52"/>
      <c r="F594" s="11"/>
      <c r="G594" s="52"/>
      <c r="H594" s="11"/>
      <c r="I594" s="52"/>
      <c r="J594" s="11"/>
      <c r="K594" s="52"/>
      <c r="L594" s="11"/>
      <c r="M594" s="44"/>
      <c r="N594" s="44"/>
    </row>
    <row r="595" spans="1:14" x14ac:dyDescent="0.25">
      <c r="A595" s="168"/>
      <c r="B595" s="187"/>
      <c r="C595" s="177" t="s">
        <v>3</v>
      </c>
      <c r="D595" s="177"/>
      <c r="E595" s="177"/>
      <c r="F595" s="177"/>
      <c r="G595" s="177"/>
      <c r="H595" s="177"/>
      <c r="I595" s="177"/>
      <c r="J595" s="177"/>
      <c r="K595" s="177" t="s">
        <v>0</v>
      </c>
      <c r="L595" s="177"/>
      <c r="M595" s="44"/>
      <c r="N595" s="44"/>
    </row>
    <row r="596" spans="1:14" x14ac:dyDescent="0.25">
      <c r="A596" s="170"/>
      <c r="B596" s="188"/>
      <c r="C596" s="177" t="s">
        <v>15</v>
      </c>
      <c r="D596" s="177"/>
      <c r="E596" s="177" t="s">
        <v>16</v>
      </c>
      <c r="F596" s="177"/>
      <c r="G596" s="177" t="s">
        <v>17</v>
      </c>
      <c r="H596" s="177"/>
      <c r="I596" s="177" t="s">
        <v>18</v>
      </c>
      <c r="J596" s="177"/>
      <c r="K596" s="177" t="s">
        <v>24</v>
      </c>
      <c r="L596" s="177" t="s">
        <v>5</v>
      </c>
      <c r="M596" s="44"/>
      <c r="N596" s="44"/>
    </row>
    <row r="597" spans="1:14" x14ac:dyDescent="0.25">
      <c r="A597" s="172"/>
      <c r="B597" s="189"/>
      <c r="C597" s="85" t="s">
        <v>24</v>
      </c>
      <c r="D597" s="85" t="s">
        <v>5</v>
      </c>
      <c r="E597" s="85" t="s">
        <v>24</v>
      </c>
      <c r="F597" s="85" t="s">
        <v>5</v>
      </c>
      <c r="G597" s="85" t="s">
        <v>24</v>
      </c>
      <c r="H597" s="85" t="s">
        <v>5</v>
      </c>
      <c r="I597" s="85" t="s">
        <v>24</v>
      </c>
      <c r="J597" s="85" t="s">
        <v>5</v>
      </c>
      <c r="K597" s="177"/>
      <c r="L597" s="177"/>
      <c r="M597" s="44"/>
      <c r="N597" s="44"/>
    </row>
    <row r="598" spans="1:14" ht="24" x14ac:dyDescent="0.25">
      <c r="A598" s="184" t="s">
        <v>215</v>
      </c>
      <c r="B598" s="50" t="s">
        <v>199</v>
      </c>
      <c r="C598" s="8">
        <v>29</v>
      </c>
      <c r="D598" s="29">
        <v>0.15508021390374332</v>
      </c>
      <c r="E598" s="8">
        <v>21</v>
      </c>
      <c r="F598" s="29">
        <v>8.8235294117647065E-2</v>
      </c>
      <c r="G598" s="8">
        <v>18</v>
      </c>
      <c r="H598" s="29">
        <v>4.5569620253164557E-2</v>
      </c>
      <c r="I598" s="8">
        <v>8</v>
      </c>
      <c r="J598" s="29">
        <v>4.4444444444444446E-2</v>
      </c>
      <c r="K598" s="146">
        <v>76</v>
      </c>
      <c r="L598" s="29">
        <v>7.5999999999999998E-2</v>
      </c>
      <c r="M598" s="44"/>
      <c r="N598" s="44"/>
    </row>
    <row r="599" spans="1:14" x14ac:dyDescent="0.25">
      <c r="A599" s="185"/>
      <c r="B599" s="82" t="s">
        <v>200</v>
      </c>
      <c r="C599" s="8">
        <v>39</v>
      </c>
      <c r="D599" s="29">
        <v>0.20855614973262032</v>
      </c>
      <c r="E599" s="8">
        <v>38</v>
      </c>
      <c r="F599" s="29">
        <v>0.15966386554621848</v>
      </c>
      <c r="G599" s="8">
        <v>39</v>
      </c>
      <c r="H599" s="29">
        <v>9.8734177215189872E-2</v>
      </c>
      <c r="I599" s="8">
        <v>10</v>
      </c>
      <c r="J599" s="29">
        <v>5.5555555555555552E-2</v>
      </c>
      <c r="K599" s="146">
        <v>126</v>
      </c>
      <c r="L599" s="29">
        <v>0.126</v>
      </c>
      <c r="M599" s="44"/>
      <c r="N599" s="44"/>
    </row>
    <row r="600" spans="1:14" x14ac:dyDescent="0.25">
      <c r="A600" s="185"/>
      <c r="B600" s="82" t="s">
        <v>201</v>
      </c>
      <c r="C600" s="8">
        <v>43</v>
      </c>
      <c r="D600" s="29">
        <v>0.22994652406417113</v>
      </c>
      <c r="E600" s="8">
        <v>101</v>
      </c>
      <c r="F600" s="29">
        <v>0.42436974789915966</v>
      </c>
      <c r="G600" s="8">
        <v>204</v>
      </c>
      <c r="H600" s="29">
        <v>0.51645569620253162</v>
      </c>
      <c r="I600" s="8">
        <v>89</v>
      </c>
      <c r="J600" s="29">
        <v>0.49444444444444446</v>
      </c>
      <c r="K600" s="146">
        <v>437</v>
      </c>
      <c r="L600" s="29">
        <v>0.437</v>
      </c>
      <c r="M600" s="44"/>
      <c r="N600" s="44"/>
    </row>
    <row r="601" spans="1:14" x14ac:dyDescent="0.25">
      <c r="A601" s="185"/>
      <c r="B601" s="82" t="s">
        <v>202</v>
      </c>
      <c r="C601" s="8">
        <v>54</v>
      </c>
      <c r="D601" s="29">
        <v>0.28877005347593582</v>
      </c>
      <c r="E601" s="8">
        <v>66</v>
      </c>
      <c r="F601" s="29">
        <v>0.27731092436974791</v>
      </c>
      <c r="G601" s="8">
        <v>109</v>
      </c>
      <c r="H601" s="29">
        <v>0.27594936708860762</v>
      </c>
      <c r="I601" s="8">
        <v>53</v>
      </c>
      <c r="J601" s="29">
        <v>0.29444444444444445</v>
      </c>
      <c r="K601" s="146">
        <v>282</v>
      </c>
      <c r="L601" s="29">
        <v>0.28199999999999997</v>
      </c>
      <c r="M601" s="44"/>
      <c r="N601" s="44"/>
    </row>
    <row r="602" spans="1:14" x14ac:dyDescent="0.25">
      <c r="A602" s="185"/>
      <c r="B602" s="82" t="s">
        <v>203</v>
      </c>
      <c r="C602" s="8">
        <v>2</v>
      </c>
      <c r="D602" s="29">
        <v>1.06951871657754E-2</v>
      </c>
      <c r="E602" s="8"/>
      <c r="F602" s="29">
        <v>0</v>
      </c>
      <c r="G602" s="8"/>
      <c r="H602" s="29">
        <v>0</v>
      </c>
      <c r="I602" s="8"/>
      <c r="J602" s="29">
        <v>0</v>
      </c>
      <c r="K602" s="146">
        <v>2</v>
      </c>
      <c r="L602" s="29">
        <v>2E-3</v>
      </c>
      <c r="M602" s="44"/>
      <c r="N602" s="44"/>
    </row>
    <row r="603" spans="1:14" x14ac:dyDescent="0.25">
      <c r="A603" s="185"/>
      <c r="B603" s="82" t="s">
        <v>35</v>
      </c>
      <c r="C603" s="8">
        <v>20</v>
      </c>
      <c r="D603" s="29">
        <v>0.10695187165775401</v>
      </c>
      <c r="E603" s="8">
        <v>12</v>
      </c>
      <c r="F603" s="29">
        <v>5.0420168067226892E-2</v>
      </c>
      <c r="G603" s="8">
        <v>25</v>
      </c>
      <c r="H603" s="29">
        <v>6.3291139240506333E-2</v>
      </c>
      <c r="I603" s="8">
        <v>20</v>
      </c>
      <c r="J603" s="29">
        <v>0.1111111111111111</v>
      </c>
      <c r="K603" s="146">
        <v>77</v>
      </c>
      <c r="L603" s="29">
        <v>7.6999999999999999E-2</v>
      </c>
      <c r="M603" s="44"/>
      <c r="N603" s="44"/>
    </row>
    <row r="604" spans="1:14" x14ac:dyDescent="0.25">
      <c r="A604" s="165" t="s">
        <v>0</v>
      </c>
      <c r="B604" s="186"/>
      <c r="C604" s="8">
        <v>187</v>
      </c>
      <c r="D604" s="29">
        <v>1</v>
      </c>
      <c r="E604" s="8">
        <v>238</v>
      </c>
      <c r="F604" s="29">
        <v>1</v>
      </c>
      <c r="G604" s="8">
        <v>395</v>
      </c>
      <c r="H604" s="29">
        <v>1</v>
      </c>
      <c r="I604" s="8">
        <v>180</v>
      </c>
      <c r="J604" s="29">
        <v>1</v>
      </c>
      <c r="K604" s="146">
        <v>1000</v>
      </c>
      <c r="L604" s="29">
        <v>1</v>
      </c>
      <c r="M604" s="44"/>
      <c r="N604" s="44"/>
    </row>
    <row r="605" spans="1:14" x14ac:dyDescent="0.25">
      <c r="A605" s="9"/>
      <c r="B605" s="9"/>
      <c r="C605" s="52"/>
      <c r="D605" s="11"/>
      <c r="E605" s="52"/>
      <c r="F605" s="11"/>
      <c r="G605" s="52"/>
      <c r="H605" s="11"/>
      <c r="I605" s="52"/>
      <c r="J605" s="11"/>
      <c r="K605" s="52"/>
      <c r="L605" s="11"/>
      <c r="M605" s="44"/>
      <c r="N605" s="44"/>
    </row>
    <row r="606" spans="1:14" x14ac:dyDescent="0.25">
      <c r="A606" s="9"/>
      <c r="B606" s="9"/>
      <c r="C606" s="52"/>
      <c r="D606" s="11"/>
      <c r="E606" s="52"/>
      <c r="F606" s="11"/>
      <c r="G606" s="52"/>
      <c r="H606" s="11"/>
      <c r="I606" s="52"/>
      <c r="J606" s="11"/>
      <c r="K606" s="52"/>
      <c r="L606" s="11"/>
      <c r="M606" s="44"/>
      <c r="N606" s="44"/>
    </row>
    <row r="607" spans="1:14" x14ac:dyDescent="0.25">
      <c r="A607" s="168"/>
      <c r="B607" s="187"/>
      <c r="C607" s="177" t="s">
        <v>3</v>
      </c>
      <c r="D607" s="177"/>
      <c r="E607" s="177"/>
      <c r="F607" s="177"/>
      <c r="G607" s="177"/>
      <c r="H607" s="177"/>
      <c r="I607" s="177"/>
      <c r="J607" s="177"/>
      <c r="K607" s="177" t="s">
        <v>0</v>
      </c>
      <c r="L607" s="177"/>
      <c r="M607" s="44"/>
      <c r="N607" s="44"/>
    </row>
    <row r="608" spans="1:14" x14ac:dyDescent="0.25">
      <c r="A608" s="170"/>
      <c r="B608" s="188"/>
      <c r="C608" s="177" t="s">
        <v>15</v>
      </c>
      <c r="D608" s="177"/>
      <c r="E608" s="177" t="s">
        <v>16</v>
      </c>
      <c r="F608" s="177"/>
      <c r="G608" s="177" t="s">
        <v>17</v>
      </c>
      <c r="H608" s="177"/>
      <c r="I608" s="177" t="s">
        <v>18</v>
      </c>
      <c r="J608" s="177"/>
      <c r="K608" s="177" t="s">
        <v>24</v>
      </c>
      <c r="L608" s="177" t="s">
        <v>5</v>
      </c>
      <c r="M608" s="44"/>
      <c r="N608" s="44"/>
    </row>
    <row r="609" spans="1:14" x14ac:dyDescent="0.25">
      <c r="A609" s="172"/>
      <c r="B609" s="189"/>
      <c r="C609" s="85" t="s">
        <v>24</v>
      </c>
      <c r="D609" s="85" t="s">
        <v>5</v>
      </c>
      <c r="E609" s="85" t="s">
        <v>24</v>
      </c>
      <c r="F609" s="85" t="s">
        <v>5</v>
      </c>
      <c r="G609" s="85" t="s">
        <v>24</v>
      </c>
      <c r="H609" s="85" t="s">
        <v>5</v>
      </c>
      <c r="I609" s="85" t="s">
        <v>24</v>
      </c>
      <c r="J609" s="85" t="s">
        <v>5</v>
      </c>
      <c r="K609" s="177"/>
      <c r="L609" s="177"/>
      <c r="M609" s="44"/>
      <c r="N609" s="44"/>
    </row>
    <row r="610" spans="1:14" ht="24" x14ac:dyDescent="0.25">
      <c r="A610" s="184" t="s">
        <v>216</v>
      </c>
      <c r="B610" s="50" t="s">
        <v>199</v>
      </c>
      <c r="C610" s="47">
        <v>24</v>
      </c>
      <c r="D610" s="29">
        <v>0.12834224598930483</v>
      </c>
      <c r="E610" s="47">
        <v>33</v>
      </c>
      <c r="F610" s="29">
        <v>0.13865546218487396</v>
      </c>
      <c r="G610" s="47">
        <v>31</v>
      </c>
      <c r="H610" s="29">
        <v>7.848101265822785E-2</v>
      </c>
      <c r="I610" s="47">
        <v>15</v>
      </c>
      <c r="J610" s="29">
        <v>8.3333333333333329E-2</v>
      </c>
      <c r="K610" s="51">
        <v>103</v>
      </c>
      <c r="L610" s="29">
        <v>0.10299999999999999</v>
      </c>
      <c r="M610" s="44"/>
      <c r="N610" s="44"/>
    </row>
    <row r="611" spans="1:14" x14ac:dyDescent="0.25">
      <c r="A611" s="185"/>
      <c r="B611" s="82" t="s">
        <v>200</v>
      </c>
      <c r="C611" s="47">
        <v>24</v>
      </c>
      <c r="D611" s="29">
        <v>0.12834224598930483</v>
      </c>
      <c r="E611" s="47">
        <v>38</v>
      </c>
      <c r="F611" s="29">
        <v>0.15966386554621848</v>
      </c>
      <c r="G611" s="47">
        <v>84</v>
      </c>
      <c r="H611" s="29">
        <v>0.21265822784810126</v>
      </c>
      <c r="I611" s="47">
        <v>20</v>
      </c>
      <c r="J611" s="29">
        <v>0.1111111111111111</v>
      </c>
      <c r="K611" s="51">
        <v>166</v>
      </c>
      <c r="L611" s="29">
        <v>0.16600000000000001</v>
      </c>
      <c r="M611" s="44"/>
      <c r="N611" s="44"/>
    </row>
    <row r="612" spans="1:14" x14ac:dyDescent="0.25">
      <c r="A612" s="185"/>
      <c r="B612" s="82" t="s">
        <v>201</v>
      </c>
      <c r="C612" s="47">
        <v>50</v>
      </c>
      <c r="D612" s="29">
        <v>0.26737967914438504</v>
      </c>
      <c r="E612" s="47">
        <v>73</v>
      </c>
      <c r="F612" s="29">
        <v>0.30672268907563027</v>
      </c>
      <c r="G612" s="47">
        <v>135</v>
      </c>
      <c r="H612" s="29">
        <v>0.34177215189873417</v>
      </c>
      <c r="I612" s="47">
        <v>32</v>
      </c>
      <c r="J612" s="29">
        <v>0.17777777777777778</v>
      </c>
      <c r="K612" s="51">
        <v>290</v>
      </c>
      <c r="L612" s="29">
        <v>0.28999999999999998</v>
      </c>
      <c r="M612" s="44"/>
      <c r="N612" s="44"/>
    </row>
    <row r="613" spans="1:14" x14ac:dyDescent="0.25">
      <c r="A613" s="185"/>
      <c r="B613" s="82" t="s">
        <v>202</v>
      </c>
      <c r="C613" s="47">
        <v>17</v>
      </c>
      <c r="D613" s="29">
        <v>9.0909090909090912E-2</v>
      </c>
      <c r="E613" s="47">
        <v>43</v>
      </c>
      <c r="F613" s="29">
        <v>0.18067226890756302</v>
      </c>
      <c r="G613" s="47">
        <v>68</v>
      </c>
      <c r="H613" s="29">
        <v>0.17215189873417722</v>
      </c>
      <c r="I613" s="47">
        <v>21</v>
      </c>
      <c r="J613" s="29">
        <v>0.11666666666666667</v>
      </c>
      <c r="K613" s="51">
        <v>149</v>
      </c>
      <c r="L613" s="29">
        <v>0.14899999999999999</v>
      </c>
      <c r="M613" s="44"/>
      <c r="N613" s="44"/>
    </row>
    <row r="614" spans="1:14" x14ac:dyDescent="0.25">
      <c r="A614" s="185"/>
      <c r="B614" s="82" t="s">
        <v>203</v>
      </c>
      <c r="C614" s="47">
        <v>35</v>
      </c>
      <c r="D614" s="29">
        <v>0.18716577540106952</v>
      </c>
      <c r="E614" s="47">
        <v>40</v>
      </c>
      <c r="F614" s="29">
        <v>0.16806722689075632</v>
      </c>
      <c r="G614" s="47">
        <v>74</v>
      </c>
      <c r="H614" s="29">
        <v>0.18734177215189873</v>
      </c>
      <c r="I614" s="47">
        <v>39</v>
      </c>
      <c r="J614" s="29">
        <v>0.21666666666666667</v>
      </c>
      <c r="K614" s="51">
        <v>188</v>
      </c>
      <c r="L614" s="29">
        <v>0.188</v>
      </c>
      <c r="M614" s="44"/>
      <c r="N614" s="44"/>
    </row>
    <row r="615" spans="1:14" x14ac:dyDescent="0.25">
      <c r="A615" s="185"/>
      <c r="B615" s="82" t="s">
        <v>35</v>
      </c>
      <c r="C615" s="47">
        <v>37</v>
      </c>
      <c r="D615" s="29">
        <v>0.19786096256684493</v>
      </c>
      <c r="E615" s="47">
        <v>11</v>
      </c>
      <c r="F615" s="29">
        <v>4.6218487394957986E-2</v>
      </c>
      <c r="G615" s="47">
        <v>3</v>
      </c>
      <c r="H615" s="29">
        <v>7.5949367088607592E-3</v>
      </c>
      <c r="I615" s="47">
        <v>53</v>
      </c>
      <c r="J615" s="29">
        <v>0.29444444444444445</v>
      </c>
      <c r="K615" s="51">
        <v>104</v>
      </c>
      <c r="L615" s="29">
        <v>0.104</v>
      </c>
      <c r="M615" s="44"/>
      <c r="N615" s="44"/>
    </row>
    <row r="616" spans="1:14" x14ac:dyDescent="0.25">
      <c r="A616" s="165" t="s">
        <v>0</v>
      </c>
      <c r="B616" s="186"/>
      <c r="C616" s="47">
        <v>187</v>
      </c>
      <c r="D616" s="29">
        <v>1</v>
      </c>
      <c r="E616" s="47">
        <v>238</v>
      </c>
      <c r="F616" s="29">
        <v>1</v>
      </c>
      <c r="G616" s="47">
        <v>395</v>
      </c>
      <c r="H616" s="29">
        <v>1</v>
      </c>
      <c r="I616" s="47">
        <v>180</v>
      </c>
      <c r="J616" s="29">
        <v>1</v>
      </c>
      <c r="K616" s="51">
        <v>1000</v>
      </c>
      <c r="L616" s="29">
        <v>1</v>
      </c>
      <c r="M616" s="44"/>
      <c r="N616" s="44"/>
    </row>
    <row r="617" spans="1:14" x14ac:dyDescent="0.25">
      <c r="A617" s="9"/>
      <c r="B617" s="9"/>
      <c r="C617" s="52"/>
      <c r="D617" s="11"/>
      <c r="E617" s="52"/>
      <c r="F617" s="11"/>
      <c r="G617" s="52"/>
      <c r="H617" s="11"/>
      <c r="I617" s="52"/>
      <c r="J617" s="11"/>
      <c r="K617" s="52"/>
      <c r="L617" s="11"/>
      <c r="M617" s="44"/>
      <c r="N617" s="44"/>
    </row>
    <row r="618" spans="1:14" x14ac:dyDescent="0.25">
      <c r="A618" s="9"/>
      <c r="B618" s="9"/>
      <c r="C618" s="52"/>
      <c r="D618" s="11"/>
      <c r="E618" s="52"/>
      <c r="F618" s="11"/>
      <c r="G618" s="52"/>
      <c r="H618" s="11"/>
      <c r="I618" s="52"/>
      <c r="J618" s="11"/>
      <c r="K618" s="52"/>
      <c r="L618" s="11"/>
      <c r="M618" s="44"/>
      <c r="N618" s="44"/>
    </row>
    <row r="619" spans="1:14" x14ac:dyDescent="0.25">
      <c r="A619" s="168"/>
      <c r="B619" s="187"/>
      <c r="C619" s="177" t="s">
        <v>3</v>
      </c>
      <c r="D619" s="177"/>
      <c r="E619" s="177"/>
      <c r="F619" s="177"/>
      <c r="G619" s="177"/>
      <c r="H619" s="177"/>
      <c r="I619" s="177"/>
      <c r="J619" s="177"/>
      <c r="K619" s="177" t="s">
        <v>0</v>
      </c>
      <c r="L619" s="177"/>
      <c r="M619" s="44"/>
      <c r="N619" s="44"/>
    </row>
    <row r="620" spans="1:14" x14ac:dyDescent="0.25">
      <c r="A620" s="170"/>
      <c r="B620" s="188"/>
      <c r="C620" s="177" t="s">
        <v>15</v>
      </c>
      <c r="D620" s="177"/>
      <c r="E620" s="177" t="s">
        <v>16</v>
      </c>
      <c r="F620" s="177"/>
      <c r="G620" s="177" t="s">
        <v>17</v>
      </c>
      <c r="H620" s="177"/>
      <c r="I620" s="177" t="s">
        <v>18</v>
      </c>
      <c r="J620" s="177"/>
      <c r="K620" s="177" t="s">
        <v>24</v>
      </c>
      <c r="L620" s="177" t="s">
        <v>5</v>
      </c>
      <c r="M620" s="44"/>
      <c r="N620" s="44"/>
    </row>
    <row r="621" spans="1:14" x14ac:dyDescent="0.25">
      <c r="A621" s="172"/>
      <c r="B621" s="189"/>
      <c r="C621" s="85" t="s">
        <v>24</v>
      </c>
      <c r="D621" s="85" t="s">
        <v>5</v>
      </c>
      <c r="E621" s="85" t="s">
        <v>24</v>
      </c>
      <c r="F621" s="85" t="s">
        <v>5</v>
      </c>
      <c r="G621" s="85" t="s">
        <v>24</v>
      </c>
      <c r="H621" s="85" t="s">
        <v>5</v>
      </c>
      <c r="I621" s="85" t="s">
        <v>24</v>
      </c>
      <c r="J621" s="85" t="s">
        <v>5</v>
      </c>
      <c r="K621" s="177"/>
      <c r="L621" s="177"/>
      <c r="M621" s="44"/>
      <c r="N621" s="44"/>
    </row>
    <row r="622" spans="1:14" ht="24" x14ac:dyDescent="0.25">
      <c r="A622" s="184" t="s">
        <v>240</v>
      </c>
      <c r="B622" s="50" t="s">
        <v>199</v>
      </c>
      <c r="C622" s="47">
        <v>51</v>
      </c>
      <c r="D622" s="29">
        <v>0.27272727272727271</v>
      </c>
      <c r="E622" s="47">
        <v>58</v>
      </c>
      <c r="F622" s="29">
        <v>0.24369747899159663</v>
      </c>
      <c r="G622" s="47">
        <v>92</v>
      </c>
      <c r="H622" s="29">
        <v>0.23291139240506328</v>
      </c>
      <c r="I622" s="47">
        <v>31</v>
      </c>
      <c r="J622" s="29">
        <v>0.17222222222222222</v>
      </c>
      <c r="K622" s="51">
        <v>232</v>
      </c>
      <c r="L622" s="29">
        <v>0.23200000000000001</v>
      </c>
      <c r="M622" s="44"/>
      <c r="N622" s="44"/>
    </row>
    <row r="623" spans="1:14" x14ac:dyDescent="0.25">
      <c r="A623" s="185"/>
      <c r="B623" s="82" t="s">
        <v>200</v>
      </c>
      <c r="C623" s="47">
        <v>74</v>
      </c>
      <c r="D623" s="29">
        <v>0.39572192513368987</v>
      </c>
      <c r="E623" s="47">
        <v>90</v>
      </c>
      <c r="F623" s="29">
        <v>0.37815126050420167</v>
      </c>
      <c r="G623" s="47">
        <v>130</v>
      </c>
      <c r="H623" s="29">
        <v>0.32911392405063289</v>
      </c>
      <c r="I623" s="47">
        <v>32</v>
      </c>
      <c r="J623" s="29">
        <v>0.17777777777777778</v>
      </c>
      <c r="K623" s="51">
        <v>326</v>
      </c>
      <c r="L623" s="29">
        <v>0.32600000000000001</v>
      </c>
      <c r="M623" s="44"/>
      <c r="N623" s="44"/>
    </row>
    <row r="624" spans="1:14" x14ac:dyDescent="0.25">
      <c r="A624" s="185"/>
      <c r="B624" s="82" t="s">
        <v>201</v>
      </c>
      <c r="C624" s="47">
        <v>18</v>
      </c>
      <c r="D624" s="29">
        <v>9.6256684491978606E-2</v>
      </c>
      <c r="E624" s="47">
        <v>28</v>
      </c>
      <c r="F624" s="29">
        <v>0.11764705882352941</v>
      </c>
      <c r="G624" s="47">
        <v>55</v>
      </c>
      <c r="H624" s="29">
        <v>0.13924050632911392</v>
      </c>
      <c r="I624" s="47">
        <v>32</v>
      </c>
      <c r="J624" s="29">
        <v>0.17777777777777778</v>
      </c>
      <c r="K624" s="51">
        <v>133</v>
      </c>
      <c r="L624" s="29">
        <v>0.13300000000000001</v>
      </c>
      <c r="M624" s="44"/>
      <c r="N624" s="44"/>
    </row>
    <row r="625" spans="1:14" x14ac:dyDescent="0.25">
      <c r="A625" s="185"/>
      <c r="B625" s="82" t="s">
        <v>202</v>
      </c>
      <c r="C625" s="47">
        <v>5</v>
      </c>
      <c r="D625" s="29">
        <v>2.6737967914438502E-2</v>
      </c>
      <c r="E625" s="47">
        <v>12</v>
      </c>
      <c r="F625" s="29">
        <v>5.0420168067226892E-2</v>
      </c>
      <c r="G625" s="47">
        <v>42</v>
      </c>
      <c r="H625" s="29">
        <v>0.10632911392405063</v>
      </c>
      <c r="I625" s="47">
        <v>21</v>
      </c>
      <c r="J625" s="29">
        <v>0.11666666666666667</v>
      </c>
      <c r="K625" s="51">
        <v>80</v>
      </c>
      <c r="L625" s="29">
        <v>0.08</v>
      </c>
      <c r="M625" s="44"/>
      <c r="N625" s="44"/>
    </row>
    <row r="626" spans="1:14" x14ac:dyDescent="0.25">
      <c r="A626" s="185"/>
      <c r="B626" s="82" t="s">
        <v>203</v>
      </c>
      <c r="C626" s="47">
        <v>32</v>
      </c>
      <c r="D626" s="29">
        <v>0.17112299465240641</v>
      </c>
      <c r="E626" s="47">
        <v>33</v>
      </c>
      <c r="F626" s="29">
        <v>0.13865546218487396</v>
      </c>
      <c r="G626" s="47">
        <v>30</v>
      </c>
      <c r="H626" s="29">
        <v>7.5949367088607597E-2</v>
      </c>
      <c r="I626" s="47">
        <v>10</v>
      </c>
      <c r="J626" s="29">
        <v>5.5555555555555552E-2</v>
      </c>
      <c r="K626" s="51">
        <v>105</v>
      </c>
      <c r="L626" s="29">
        <v>0.105</v>
      </c>
      <c r="M626" s="44"/>
      <c r="N626" s="44"/>
    </row>
    <row r="627" spans="1:14" x14ac:dyDescent="0.25">
      <c r="A627" s="185"/>
      <c r="B627" s="82" t="s">
        <v>35</v>
      </c>
      <c r="C627" s="47">
        <v>7</v>
      </c>
      <c r="D627" s="29">
        <v>3.7433155080213901E-2</v>
      </c>
      <c r="E627" s="47">
        <v>17</v>
      </c>
      <c r="F627" s="29">
        <v>7.1428571428571425E-2</v>
      </c>
      <c r="G627" s="47">
        <v>46</v>
      </c>
      <c r="H627" s="29">
        <v>0.11645569620253164</v>
      </c>
      <c r="I627" s="47">
        <v>54</v>
      </c>
      <c r="J627" s="29">
        <v>0.3</v>
      </c>
      <c r="K627" s="51">
        <v>124</v>
      </c>
      <c r="L627" s="29">
        <v>0.124</v>
      </c>
      <c r="M627" s="44"/>
      <c r="N627" s="44"/>
    </row>
    <row r="628" spans="1:14" x14ac:dyDescent="0.25">
      <c r="A628" s="165" t="s">
        <v>0</v>
      </c>
      <c r="B628" s="186"/>
      <c r="C628" s="47">
        <v>187</v>
      </c>
      <c r="D628" s="29">
        <v>1</v>
      </c>
      <c r="E628" s="47">
        <v>238</v>
      </c>
      <c r="F628" s="29">
        <v>1</v>
      </c>
      <c r="G628" s="47">
        <v>395</v>
      </c>
      <c r="H628" s="29">
        <v>1</v>
      </c>
      <c r="I628" s="47">
        <v>180</v>
      </c>
      <c r="J628" s="29">
        <v>1</v>
      </c>
      <c r="K628" s="51">
        <v>1000</v>
      </c>
      <c r="L628" s="29">
        <v>1</v>
      </c>
      <c r="M628" s="44"/>
      <c r="N628" s="44"/>
    </row>
    <row r="629" spans="1:14" x14ac:dyDescent="0.25">
      <c r="A629" s="9"/>
      <c r="B629" s="9"/>
      <c r="C629" s="52"/>
      <c r="D629" s="11"/>
      <c r="E629" s="52"/>
      <c r="F629" s="11"/>
      <c r="G629" s="52"/>
      <c r="H629" s="11"/>
      <c r="I629" s="52"/>
      <c r="J629" s="11"/>
      <c r="K629" s="52"/>
      <c r="L629" s="11"/>
      <c r="M629" s="44"/>
      <c r="N629" s="44"/>
    </row>
    <row r="630" spans="1:14" x14ac:dyDescent="0.25">
      <c r="A630" s="9"/>
      <c r="B630" s="9"/>
      <c r="C630" s="52"/>
      <c r="D630" s="11"/>
      <c r="E630" s="52"/>
      <c r="F630" s="11"/>
      <c r="G630" s="52"/>
      <c r="H630" s="11"/>
      <c r="I630" s="52"/>
      <c r="J630" s="11"/>
      <c r="K630" s="52"/>
      <c r="L630" s="11"/>
      <c r="M630" s="44"/>
      <c r="N630" s="44"/>
    </row>
    <row r="631" spans="1:14" x14ac:dyDescent="0.25">
      <c r="A631" s="168"/>
      <c r="B631" s="187"/>
      <c r="C631" s="177" t="s">
        <v>3</v>
      </c>
      <c r="D631" s="177"/>
      <c r="E631" s="177"/>
      <c r="F631" s="177"/>
      <c r="G631" s="177"/>
      <c r="H631" s="177"/>
      <c r="I631" s="177"/>
      <c r="J631" s="177"/>
      <c r="K631" s="177" t="s">
        <v>0</v>
      </c>
      <c r="L631" s="177"/>
      <c r="M631" s="44"/>
      <c r="N631" s="44"/>
    </row>
    <row r="632" spans="1:14" x14ac:dyDescent="0.25">
      <c r="A632" s="170"/>
      <c r="B632" s="188"/>
      <c r="C632" s="177" t="s">
        <v>15</v>
      </c>
      <c r="D632" s="177"/>
      <c r="E632" s="177" t="s">
        <v>16</v>
      </c>
      <c r="F632" s="177"/>
      <c r="G632" s="177" t="s">
        <v>17</v>
      </c>
      <c r="H632" s="177"/>
      <c r="I632" s="177" t="s">
        <v>18</v>
      </c>
      <c r="J632" s="177"/>
      <c r="K632" s="177" t="s">
        <v>24</v>
      </c>
      <c r="L632" s="177" t="s">
        <v>5</v>
      </c>
      <c r="M632" s="44"/>
      <c r="N632" s="44"/>
    </row>
    <row r="633" spans="1:14" x14ac:dyDescent="0.25">
      <c r="A633" s="172"/>
      <c r="B633" s="189"/>
      <c r="C633" s="85" t="s">
        <v>24</v>
      </c>
      <c r="D633" s="85" t="s">
        <v>5</v>
      </c>
      <c r="E633" s="85" t="s">
        <v>24</v>
      </c>
      <c r="F633" s="85" t="s">
        <v>5</v>
      </c>
      <c r="G633" s="85" t="s">
        <v>24</v>
      </c>
      <c r="H633" s="85" t="s">
        <v>5</v>
      </c>
      <c r="I633" s="85" t="s">
        <v>24</v>
      </c>
      <c r="J633" s="85" t="s">
        <v>5</v>
      </c>
      <c r="K633" s="177"/>
      <c r="L633" s="177"/>
      <c r="M633" s="44"/>
      <c r="N633" s="44"/>
    </row>
    <row r="634" spans="1:14" ht="24" x14ac:dyDescent="0.25">
      <c r="A634" s="184" t="s">
        <v>241</v>
      </c>
      <c r="B634" s="50" t="s">
        <v>199</v>
      </c>
      <c r="C634" s="47">
        <v>37</v>
      </c>
      <c r="D634" s="29">
        <v>0.19786096256684493</v>
      </c>
      <c r="E634" s="47">
        <v>51</v>
      </c>
      <c r="F634" s="29">
        <v>0.21428571428571427</v>
      </c>
      <c r="G634" s="47">
        <v>83</v>
      </c>
      <c r="H634" s="29">
        <v>0.21012658227848102</v>
      </c>
      <c r="I634" s="47">
        <v>32</v>
      </c>
      <c r="J634" s="29">
        <v>0.17777777777777778</v>
      </c>
      <c r="K634" s="51">
        <v>203</v>
      </c>
      <c r="L634" s="29">
        <v>0.20300000000000001</v>
      </c>
      <c r="M634" s="44"/>
      <c r="N634" s="44"/>
    </row>
    <row r="635" spans="1:14" x14ac:dyDescent="0.25">
      <c r="A635" s="185"/>
      <c r="B635" s="82" t="s">
        <v>200</v>
      </c>
      <c r="C635" s="47">
        <v>50</v>
      </c>
      <c r="D635" s="29">
        <v>0.26737967914438504</v>
      </c>
      <c r="E635" s="47">
        <v>72</v>
      </c>
      <c r="F635" s="29">
        <v>0.30252100840336132</v>
      </c>
      <c r="G635" s="47">
        <v>171</v>
      </c>
      <c r="H635" s="29">
        <v>0.43291139240506327</v>
      </c>
      <c r="I635" s="47">
        <v>61</v>
      </c>
      <c r="J635" s="29">
        <v>0.33888888888888891</v>
      </c>
      <c r="K635" s="51">
        <v>354</v>
      </c>
      <c r="L635" s="29">
        <v>0.35399999999999998</v>
      </c>
      <c r="M635" s="44"/>
      <c r="N635" s="44"/>
    </row>
    <row r="636" spans="1:14" x14ac:dyDescent="0.25">
      <c r="A636" s="185"/>
      <c r="B636" s="82" t="s">
        <v>201</v>
      </c>
      <c r="C636" s="47">
        <v>21</v>
      </c>
      <c r="D636" s="29">
        <v>0.11229946524064172</v>
      </c>
      <c r="E636" s="47">
        <v>29</v>
      </c>
      <c r="F636" s="29">
        <v>0.12184873949579832</v>
      </c>
      <c r="G636" s="47">
        <v>60</v>
      </c>
      <c r="H636" s="29">
        <v>0.15189873417721519</v>
      </c>
      <c r="I636" s="47">
        <v>23</v>
      </c>
      <c r="J636" s="29">
        <v>0.12777777777777777</v>
      </c>
      <c r="K636" s="51">
        <v>133</v>
      </c>
      <c r="L636" s="29">
        <v>0.13300000000000001</v>
      </c>
      <c r="M636" s="44"/>
      <c r="N636" s="44"/>
    </row>
    <row r="637" spans="1:14" x14ac:dyDescent="0.25">
      <c r="A637" s="185"/>
      <c r="B637" s="82" t="s">
        <v>202</v>
      </c>
      <c r="C637" s="47">
        <v>8</v>
      </c>
      <c r="D637" s="29">
        <v>4.2780748663101602E-2</v>
      </c>
      <c r="E637" s="47">
        <v>14</v>
      </c>
      <c r="F637" s="29">
        <v>5.8823529411764705E-2</v>
      </c>
      <c r="G637" s="47">
        <v>32</v>
      </c>
      <c r="H637" s="29">
        <v>8.1012658227848103E-2</v>
      </c>
      <c r="I637" s="47">
        <v>26</v>
      </c>
      <c r="J637" s="29">
        <v>0.14444444444444443</v>
      </c>
      <c r="K637" s="51">
        <v>80</v>
      </c>
      <c r="L637" s="29">
        <v>0.08</v>
      </c>
      <c r="M637" s="44"/>
      <c r="N637" s="44"/>
    </row>
    <row r="638" spans="1:14" x14ac:dyDescent="0.25">
      <c r="A638" s="185"/>
      <c r="B638" s="82" t="s">
        <v>203</v>
      </c>
      <c r="C638" s="47">
        <v>60</v>
      </c>
      <c r="D638" s="29">
        <v>0.32085561497326204</v>
      </c>
      <c r="E638" s="47">
        <v>64</v>
      </c>
      <c r="F638" s="29">
        <v>0.26890756302521007</v>
      </c>
      <c r="G638" s="47">
        <v>30</v>
      </c>
      <c r="H638" s="29">
        <v>7.5949367088607597E-2</v>
      </c>
      <c r="I638" s="47">
        <v>4</v>
      </c>
      <c r="J638" s="29">
        <v>2.2222222222222223E-2</v>
      </c>
      <c r="K638" s="51">
        <v>158</v>
      </c>
      <c r="L638" s="29">
        <v>0.158</v>
      </c>
      <c r="M638" s="44"/>
      <c r="N638" s="44"/>
    </row>
    <row r="639" spans="1:14" x14ac:dyDescent="0.25">
      <c r="A639" s="185"/>
      <c r="B639" s="82" t="s">
        <v>35</v>
      </c>
      <c r="C639" s="47">
        <v>11</v>
      </c>
      <c r="D639" s="29">
        <v>5.8823529411764705E-2</v>
      </c>
      <c r="E639" s="47">
        <v>8</v>
      </c>
      <c r="F639" s="29">
        <v>3.3613445378151259E-2</v>
      </c>
      <c r="G639" s="47">
        <v>19</v>
      </c>
      <c r="H639" s="29">
        <v>4.810126582278481E-2</v>
      </c>
      <c r="I639" s="47">
        <v>34</v>
      </c>
      <c r="J639" s="29">
        <v>0.18888888888888888</v>
      </c>
      <c r="K639" s="51">
        <v>72</v>
      </c>
      <c r="L639" s="29">
        <v>7.1999999999999995E-2</v>
      </c>
      <c r="M639" s="44"/>
      <c r="N639" s="44"/>
    </row>
    <row r="640" spans="1:14" x14ac:dyDescent="0.25">
      <c r="A640" s="165" t="s">
        <v>0</v>
      </c>
      <c r="B640" s="186"/>
      <c r="C640" s="47">
        <v>187</v>
      </c>
      <c r="D640" s="29">
        <v>1</v>
      </c>
      <c r="E640" s="47">
        <v>238</v>
      </c>
      <c r="F640" s="29">
        <v>1</v>
      </c>
      <c r="G640" s="47">
        <v>395</v>
      </c>
      <c r="H640" s="29">
        <v>1</v>
      </c>
      <c r="I640" s="47">
        <v>180</v>
      </c>
      <c r="J640" s="29">
        <v>1</v>
      </c>
      <c r="K640" s="51">
        <v>1000</v>
      </c>
      <c r="L640" s="29">
        <v>1</v>
      </c>
      <c r="M640" s="44"/>
      <c r="N640" s="44"/>
    </row>
    <row r="641" spans="1:14" x14ac:dyDescent="0.25">
      <c r="A641" s="9"/>
      <c r="B641" s="9"/>
      <c r="C641" s="52"/>
      <c r="D641" s="11"/>
      <c r="E641" s="52"/>
      <c r="F641" s="11"/>
      <c r="G641" s="52"/>
      <c r="H641" s="11"/>
      <c r="I641" s="52"/>
      <c r="J641" s="11"/>
      <c r="K641" s="52"/>
      <c r="L641" s="11"/>
      <c r="M641" s="44"/>
      <c r="N641" s="44"/>
    </row>
    <row r="642" spans="1:14" x14ac:dyDescent="0.25">
      <c r="A642" s="9"/>
      <c r="B642" s="9"/>
      <c r="C642" s="52"/>
      <c r="D642" s="11"/>
      <c r="E642" s="52"/>
      <c r="F642" s="11"/>
      <c r="G642" s="52"/>
      <c r="H642" s="11"/>
      <c r="I642" s="52"/>
      <c r="J642" s="11"/>
      <c r="K642" s="52"/>
      <c r="L642" s="11"/>
      <c r="M642" s="44"/>
      <c r="N642" s="44"/>
    </row>
    <row r="643" spans="1:14" x14ac:dyDescent="0.25">
      <c r="A643" s="168"/>
      <c r="B643" s="187"/>
      <c r="C643" s="177" t="s">
        <v>3</v>
      </c>
      <c r="D643" s="177"/>
      <c r="E643" s="177"/>
      <c r="F643" s="177"/>
      <c r="G643" s="177"/>
      <c r="H643" s="177"/>
      <c r="I643" s="177"/>
      <c r="J643" s="177"/>
      <c r="K643" s="177" t="s">
        <v>0</v>
      </c>
      <c r="L643" s="177"/>
      <c r="M643" s="44"/>
      <c r="N643" s="44"/>
    </row>
    <row r="644" spans="1:14" x14ac:dyDescent="0.25">
      <c r="A644" s="170"/>
      <c r="B644" s="188"/>
      <c r="C644" s="177" t="s">
        <v>15</v>
      </c>
      <c r="D644" s="177"/>
      <c r="E644" s="177" t="s">
        <v>16</v>
      </c>
      <c r="F644" s="177"/>
      <c r="G644" s="177" t="s">
        <v>17</v>
      </c>
      <c r="H644" s="177"/>
      <c r="I644" s="177" t="s">
        <v>18</v>
      </c>
      <c r="J644" s="177"/>
      <c r="K644" s="177" t="s">
        <v>24</v>
      </c>
      <c r="L644" s="177" t="s">
        <v>5</v>
      </c>
      <c r="M644" s="44"/>
      <c r="N644" s="44"/>
    </row>
    <row r="645" spans="1:14" x14ac:dyDescent="0.25">
      <c r="A645" s="172"/>
      <c r="B645" s="189"/>
      <c r="C645" s="85" t="s">
        <v>24</v>
      </c>
      <c r="D645" s="85" t="s">
        <v>5</v>
      </c>
      <c r="E645" s="85" t="s">
        <v>24</v>
      </c>
      <c r="F645" s="85" t="s">
        <v>5</v>
      </c>
      <c r="G645" s="85" t="s">
        <v>24</v>
      </c>
      <c r="H645" s="85" t="s">
        <v>5</v>
      </c>
      <c r="I645" s="85" t="s">
        <v>24</v>
      </c>
      <c r="J645" s="85" t="s">
        <v>5</v>
      </c>
      <c r="K645" s="177"/>
      <c r="L645" s="177"/>
      <c r="M645" s="44"/>
      <c r="N645" s="44"/>
    </row>
    <row r="646" spans="1:14" ht="24" x14ac:dyDescent="0.25">
      <c r="A646" s="184" t="s">
        <v>242</v>
      </c>
      <c r="B646" s="50" t="s">
        <v>199</v>
      </c>
      <c r="C646" s="47">
        <v>50</v>
      </c>
      <c r="D646" s="29">
        <v>0.26737967914438504</v>
      </c>
      <c r="E646" s="47">
        <v>83</v>
      </c>
      <c r="F646" s="29">
        <v>0.34873949579831931</v>
      </c>
      <c r="G646" s="47">
        <v>132</v>
      </c>
      <c r="H646" s="29">
        <v>0.33417721518987342</v>
      </c>
      <c r="I646" s="47">
        <v>51</v>
      </c>
      <c r="J646" s="29">
        <v>0.28333333333333333</v>
      </c>
      <c r="K646" s="51">
        <v>316</v>
      </c>
      <c r="L646" s="29">
        <v>0.316</v>
      </c>
      <c r="M646" s="44"/>
      <c r="N646" s="44"/>
    </row>
    <row r="647" spans="1:14" x14ac:dyDescent="0.25">
      <c r="A647" s="185"/>
      <c r="B647" s="82" t="s">
        <v>200</v>
      </c>
      <c r="C647" s="47">
        <v>59</v>
      </c>
      <c r="D647" s="29">
        <v>0.31550802139037432</v>
      </c>
      <c r="E647" s="47">
        <v>87</v>
      </c>
      <c r="F647" s="29">
        <v>0.36554621848739494</v>
      </c>
      <c r="G647" s="47">
        <v>156</v>
      </c>
      <c r="H647" s="29">
        <v>0.39493670886075949</v>
      </c>
      <c r="I647" s="47">
        <v>64</v>
      </c>
      <c r="J647" s="29">
        <v>0.35555555555555557</v>
      </c>
      <c r="K647" s="51">
        <v>366</v>
      </c>
      <c r="L647" s="29">
        <v>0.36599999999999999</v>
      </c>
      <c r="M647" s="44"/>
      <c r="N647" s="44"/>
    </row>
    <row r="648" spans="1:14" x14ac:dyDescent="0.25">
      <c r="A648" s="185"/>
      <c r="B648" s="82" t="s">
        <v>201</v>
      </c>
      <c r="C648" s="47">
        <v>39</v>
      </c>
      <c r="D648" s="29">
        <v>0.20855614973262032</v>
      </c>
      <c r="E648" s="47">
        <v>43</v>
      </c>
      <c r="F648" s="29">
        <v>0.18067226890756302</v>
      </c>
      <c r="G648" s="47">
        <v>67</v>
      </c>
      <c r="H648" s="29">
        <v>0.16962025316455695</v>
      </c>
      <c r="I648" s="47">
        <v>27</v>
      </c>
      <c r="J648" s="29">
        <v>0.15</v>
      </c>
      <c r="K648" s="51">
        <v>176</v>
      </c>
      <c r="L648" s="29">
        <v>0.17599999999999999</v>
      </c>
      <c r="M648" s="44"/>
      <c r="N648" s="44"/>
    </row>
    <row r="649" spans="1:14" x14ac:dyDescent="0.25">
      <c r="A649" s="185"/>
      <c r="B649" s="82" t="s">
        <v>202</v>
      </c>
      <c r="C649" s="47">
        <v>18</v>
      </c>
      <c r="D649" s="29">
        <v>9.6256684491978606E-2</v>
      </c>
      <c r="E649" s="47">
        <v>20</v>
      </c>
      <c r="F649" s="29">
        <v>8.4033613445378158E-2</v>
      </c>
      <c r="G649" s="47">
        <v>26</v>
      </c>
      <c r="H649" s="29">
        <v>6.5822784810126586E-2</v>
      </c>
      <c r="I649" s="47">
        <v>10</v>
      </c>
      <c r="J649" s="29">
        <v>5.5555555555555552E-2</v>
      </c>
      <c r="K649" s="51">
        <v>74</v>
      </c>
      <c r="L649" s="29">
        <v>7.3999999999999996E-2</v>
      </c>
      <c r="M649" s="44"/>
      <c r="N649" s="44"/>
    </row>
    <row r="650" spans="1:14" x14ac:dyDescent="0.25">
      <c r="A650" s="185"/>
      <c r="B650" s="82" t="s">
        <v>203</v>
      </c>
      <c r="C650" s="47">
        <v>5</v>
      </c>
      <c r="D650" s="29">
        <v>2.6737967914438502E-2</v>
      </c>
      <c r="E650" s="47">
        <v>4</v>
      </c>
      <c r="F650" s="29">
        <v>1.680672268907563E-2</v>
      </c>
      <c r="G650" s="47">
        <v>5</v>
      </c>
      <c r="H650" s="29">
        <v>1.2658227848101266E-2</v>
      </c>
      <c r="I650" s="47">
        <v>1</v>
      </c>
      <c r="J650" s="29">
        <v>5.5555555555555558E-3</v>
      </c>
      <c r="K650" s="51">
        <v>15</v>
      </c>
      <c r="L650" s="29">
        <v>1.4999999999999999E-2</v>
      </c>
      <c r="M650" s="44"/>
      <c r="N650" s="44"/>
    </row>
    <row r="651" spans="1:14" x14ac:dyDescent="0.25">
      <c r="A651" s="185"/>
      <c r="B651" s="82" t="s">
        <v>35</v>
      </c>
      <c r="C651" s="47">
        <v>16</v>
      </c>
      <c r="D651" s="29">
        <v>8.5561497326203204E-2</v>
      </c>
      <c r="E651" s="47">
        <v>1</v>
      </c>
      <c r="F651" s="29">
        <v>4.2016806722689074E-3</v>
      </c>
      <c r="G651" s="47">
        <v>9</v>
      </c>
      <c r="H651" s="29">
        <v>2.2784810126582278E-2</v>
      </c>
      <c r="I651" s="47">
        <v>27</v>
      </c>
      <c r="J651" s="29">
        <v>0.15</v>
      </c>
      <c r="K651" s="51">
        <v>53</v>
      </c>
      <c r="L651" s="29">
        <v>5.2999999999999999E-2</v>
      </c>
      <c r="M651" s="44"/>
      <c r="N651" s="44"/>
    </row>
    <row r="652" spans="1:14" x14ac:dyDescent="0.25">
      <c r="A652" s="165" t="s">
        <v>0</v>
      </c>
      <c r="B652" s="186"/>
      <c r="C652" s="47">
        <v>187</v>
      </c>
      <c r="D652" s="29">
        <v>1</v>
      </c>
      <c r="E652" s="47">
        <v>238</v>
      </c>
      <c r="F652" s="29">
        <v>1</v>
      </c>
      <c r="G652" s="47">
        <v>395</v>
      </c>
      <c r="H652" s="29">
        <v>1</v>
      </c>
      <c r="I652" s="47">
        <v>180</v>
      </c>
      <c r="J652" s="29">
        <v>1</v>
      </c>
      <c r="K652" s="51">
        <v>1000</v>
      </c>
      <c r="L652" s="29">
        <v>1</v>
      </c>
      <c r="M652" s="44"/>
      <c r="N652" s="44"/>
    </row>
    <row r="653" spans="1:14" x14ac:dyDescent="0.25">
      <c r="A653" s="9"/>
      <c r="B653" s="9"/>
      <c r="C653" s="52"/>
      <c r="D653" s="11"/>
      <c r="E653" s="52"/>
      <c r="F653" s="11"/>
      <c r="G653" s="52"/>
      <c r="H653" s="11"/>
      <c r="I653" s="52"/>
      <c r="J653" s="11"/>
      <c r="K653" s="52"/>
      <c r="L653" s="11"/>
      <c r="M653" s="44"/>
      <c r="N653" s="44"/>
    </row>
    <row r="654" spans="1:14" x14ac:dyDescent="0.25">
      <c r="A654" s="9"/>
      <c r="B654" s="9"/>
      <c r="C654" s="52"/>
      <c r="D654" s="11"/>
      <c r="E654" s="52"/>
      <c r="F654" s="11"/>
      <c r="G654" s="52"/>
      <c r="H654" s="11"/>
      <c r="I654" s="52"/>
      <c r="J654" s="11"/>
      <c r="K654" s="52"/>
      <c r="L654" s="11"/>
      <c r="M654" s="44"/>
      <c r="N654" s="44"/>
    </row>
    <row r="655" spans="1:14" x14ac:dyDescent="0.25">
      <c r="A655" s="168"/>
      <c r="B655" s="187"/>
      <c r="C655" s="177" t="s">
        <v>3</v>
      </c>
      <c r="D655" s="177"/>
      <c r="E655" s="177"/>
      <c r="F655" s="177"/>
      <c r="G655" s="177"/>
      <c r="H655" s="177"/>
      <c r="I655" s="177"/>
      <c r="J655" s="177"/>
      <c r="K655" s="177" t="s">
        <v>0</v>
      </c>
      <c r="L655" s="177"/>
      <c r="M655" s="44"/>
      <c r="N655" s="44"/>
    </row>
    <row r="656" spans="1:14" x14ac:dyDescent="0.25">
      <c r="A656" s="170"/>
      <c r="B656" s="188"/>
      <c r="C656" s="177" t="s">
        <v>15</v>
      </c>
      <c r="D656" s="177"/>
      <c r="E656" s="177" t="s">
        <v>16</v>
      </c>
      <c r="F656" s="177"/>
      <c r="G656" s="177" t="s">
        <v>17</v>
      </c>
      <c r="H656" s="177"/>
      <c r="I656" s="177" t="s">
        <v>18</v>
      </c>
      <c r="J656" s="177"/>
      <c r="K656" s="177" t="s">
        <v>24</v>
      </c>
      <c r="L656" s="177" t="s">
        <v>5</v>
      </c>
      <c r="M656" s="44"/>
      <c r="N656" s="44"/>
    </row>
    <row r="657" spans="1:14" x14ac:dyDescent="0.25">
      <c r="A657" s="172"/>
      <c r="B657" s="189"/>
      <c r="C657" s="85" t="s">
        <v>24</v>
      </c>
      <c r="D657" s="85" t="s">
        <v>5</v>
      </c>
      <c r="E657" s="85" t="s">
        <v>24</v>
      </c>
      <c r="F657" s="85" t="s">
        <v>5</v>
      </c>
      <c r="G657" s="85" t="s">
        <v>24</v>
      </c>
      <c r="H657" s="85" t="s">
        <v>5</v>
      </c>
      <c r="I657" s="85" t="s">
        <v>24</v>
      </c>
      <c r="J657" s="85" t="s">
        <v>5</v>
      </c>
      <c r="K657" s="177"/>
      <c r="L657" s="177"/>
      <c r="M657" s="44"/>
      <c r="N657" s="44"/>
    </row>
    <row r="658" spans="1:14" ht="24" x14ac:dyDescent="0.25">
      <c r="A658" s="184" t="s">
        <v>243</v>
      </c>
      <c r="B658" s="50" t="s">
        <v>199</v>
      </c>
      <c r="C658" s="47">
        <v>5</v>
      </c>
      <c r="D658" s="29">
        <v>2.6737967914438502E-2</v>
      </c>
      <c r="E658" s="47">
        <v>14</v>
      </c>
      <c r="F658" s="29">
        <v>5.8823529411764705E-2</v>
      </c>
      <c r="G658" s="47">
        <v>23</v>
      </c>
      <c r="H658" s="29">
        <v>5.8227848101265821E-2</v>
      </c>
      <c r="I658" s="47">
        <v>37</v>
      </c>
      <c r="J658" s="29">
        <v>0.20555555555555555</v>
      </c>
      <c r="K658" s="51">
        <v>79</v>
      </c>
      <c r="L658" s="29">
        <v>7.9000000000000001E-2</v>
      </c>
      <c r="M658" s="44"/>
      <c r="N658" s="44"/>
    </row>
    <row r="659" spans="1:14" x14ac:dyDescent="0.25">
      <c r="A659" s="185"/>
      <c r="B659" s="82" t="s">
        <v>200</v>
      </c>
      <c r="C659" s="47">
        <v>12</v>
      </c>
      <c r="D659" s="29">
        <v>6.4171122994652413E-2</v>
      </c>
      <c r="E659" s="47">
        <v>25</v>
      </c>
      <c r="F659" s="29">
        <v>0.10504201680672269</v>
      </c>
      <c r="G659" s="47">
        <v>56</v>
      </c>
      <c r="H659" s="29">
        <v>0.14177215189873418</v>
      </c>
      <c r="I659" s="47">
        <v>37</v>
      </c>
      <c r="J659" s="29">
        <v>0.20555555555555555</v>
      </c>
      <c r="K659" s="51">
        <v>130</v>
      </c>
      <c r="L659" s="29">
        <v>0.13</v>
      </c>
      <c r="M659" s="44"/>
      <c r="N659" s="44"/>
    </row>
    <row r="660" spans="1:14" x14ac:dyDescent="0.25">
      <c r="A660" s="185"/>
      <c r="B660" s="82" t="s">
        <v>201</v>
      </c>
      <c r="C660" s="47">
        <v>77</v>
      </c>
      <c r="D660" s="29">
        <v>0.41176470588235292</v>
      </c>
      <c r="E660" s="47">
        <v>88</v>
      </c>
      <c r="F660" s="29">
        <v>0.36974789915966388</v>
      </c>
      <c r="G660" s="47">
        <v>136</v>
      </c>
      <c r="H660" s="29">
        <v>0.34430379746835443</v>
      </c>
      <c r="I660" s="47">
        <v>36</v>
      </c>
      <c r="J660" s="29">
        <v>0.2</v>
      </c>
      <c r="K660" s="51">
        <v>337</v>
      </c>
      <c r="L660" s="29">
        <v>0.33700000000000002</v>
      </c>
      <c r="M660" s="44"/>
      <c r="N660" s="44"/>
    </row>
    <row r="661" spans="1:14" x14ac:dyDescent="0.25">
      <c r="A661" s="185"/>
      <c r="B661" s="82" t="s">
        <v>202</v>
      </c>
      <c r="C661" s="47">
        <v>40</v>
      </c>
      <c r="D661" s="29">
        <v>0.21390374331550802</v>
      </c>
      <c r="E661" s="47">
        <v>45</v>
      </c>
      <c r="F661" s="29">
        <v>0.18907563025210083</v>
      </c>
      <c r="G661" s="47">
        <v>59</v>
      </c>
      <c r="H661" s="29">
        <v>0.14936708860759493</v>
      </c>
      <c r="I661" s="47">
        <v>19</v>
      </c>
      <c r="J661" s="29">
        <v>0.10555555555555556</v>
      </c>
      <c r="K661" s="51">
        <v>163</v>
      </c>
      <c r="L661" s="29">
        <v>0.16300000000000001</v>
      </c>
      <c r="M661" s="44"/>
      <c r="N661" s="44"/>
    </row>
    <row r="662" spans="1:14" x14ac:dyDescent="0.25">
      <c r="A662" s="185"/>
      <c r="B662" s="82" t="s">
        <v>203</v>
      </c>
      <c r="C662" s="47">
        <v>26</v>
      </c>
      <c r="D662" s="29">
        <v>0.13903743315508021</v>
      </c>
      <c r="E662" s="47">
        <v>30</v>
      </c>
      <c r="F662" s="29">
        <v>0.12605042016806722</v>
      </c>
      <c r="G662" s="47">
        <v>91</v>
      </c>
      <c r="H662" s="29">
        <v>0.23037974683544304</v>
      </c>
      <c r="I662" s="47">
        <v>50</v>
      </c>
      <c r="J662" s="29">
        <v>0.27777777777777779</v>
      </c>
      <c r="K662" s="51">
        <v>197</v>
      </c>
      <c r="L662" s="29">
        <v>0.19700000000000001</v>
      </c>
      <c r="M662" s="44"/>
      <c r="N662" s="44"/>
    </row>
    <row r="663" spans="1:14" x14ac:dyDescent="0.25">
      <c r="A663" s="185"/>
      <c r="B663" s="82" t="s">
        <v>35</v>
      </c>
      <c r="C663" s="47">
        <v>27</v>
      </c>
      <c r="D663" s="29">
        <v>0.14438502673796791</v>
      </c>
      <c r="E663" s="47">
        <v>36</v>
      </c>
      <c r="F663" s="29">
        <v>0.15126050420168066</v>
      </c>
      <c r="G663" s="47">
        <v>30</v>
      </c>
      <c r="H663" s="29">
        <v>7.5949367088607597E-2</v>
      </c>
      <c r="I663" s="47">
        <v>1</v>
      </c>
      <c r="J663" s="29">
        <v>5.5555555555555558E-3</v>
      </c>
      <c r="K663" s="51">
        <v>94</v>
      </c>
      <c r="L663" s="29">
        <v>9.4E-2</v>
      </c>
      <c r="M663" s="44"/>
      <c r="N663" s="44"/>
    </row>
    <row r="664" spans="1:14" x14ac:dyDescent="0.25">
      <c r="A664" s="165" t="s">
        <v>0</v>
      </c>
      <c r="B664" s="186"/>
      <c r="C664" s="47">
        <v>187</v>
      </c>
      <c r="D664" s="29">
        <v>1</v>
      </c>
      <c r="E664" s="47">
        <v>238</v>
      </c>
      <c r="F664" s="29">
        <v>1</v>
      </c>
      <c r="G664" s="47">
        <v>395</v>
      </c>
      <c r="H664" s="29">
        <v>1</v>
      </c>
      <c r="I664" s="47">
        <v>180</v>
      </c>
      <c r="J664" s="29">
        <v>1</v>
      </c>
      <c r="K664" s="51">
        <v>1000</v>
      </c>
      <c r="L664" s="29">
        <v>1</v>
      </c>
      <c r="M664" s="44"/>
      <c r="N664" s="44"/>
    </row>
    <row r="665" spans="1:14" x14ac:dyDescent="0.25">
      <c r="A665" s="9"/>
      <c r="B665" s="9"/>
      <c r="C665" s="52"/>
      <c r="D665" s="11"/>
      <c r="E665" s="52"/>
      <c r="F665" s="11"/>
      <c r="G665" s="52"/>
      <c r="H665" s="11"/>
      <c r="I665" s="52"/>
      <c r="J665" s="11"/>
      <c r="K665" s="52"/>
      <c r="L665" s="11"/>
      <c r="M665" s="44"/>
      <c r="N665" s="44"/>
    </row>
    <row r="666" spans="1:14" x14ac:dyDescent="0.25">
      <c r="A666" s="9"/>
      <c r="B666" s="9"/>
      <c r="C666" s="52"/>
      <c r="D666" s="11"/>
      <c r="E666" s="52"/>
      <c r="F666" s="11"/>
      <c r="G666" s="52"/>
      <c r="H666" s="11"/>
      <c r="I666" s="52"/>
      <c r="J666" s="11"/>
      <c r="K666" s="52"/>
      <c r="L666" s="11"/>
      <c r="M666" s="44"/>
      <c r="N666" s="44"/>
    </row>
    <row r="667" spans="1:14" x14ac:dyDescent="0.25">
      <c r="A667" s="168"/>
      <c r="B667" s="187"/>
      <c r="C667" s="177" t="s">
        <v>3</v>
      </c>
      <c r="D667" s="177"/>
      <c r="E667" s="177"/>
      <c r="F667" s="177"/>
      <c r="G667" s="177"/>
      <c r="H667" s="177"/>
      <c r="I667" s="177"/>
      <c r="J667" s="177"/>
      <c r="K667" s="177" t="s">
        <v>0</v>
      </c>
      <c r="L667" s="177"/>
      <c r="M667" s="44"/>
      <c r="N667" s="44"/>
    </row>
    <row r="668" spans="1:14" x14ac:dyDescent="0.25">
      <c r="A668" s="170"/>
      <c r="B668" s="188"/>
      <c r="C668" s="177" t="s">
        <v>15</v>
      </c>
      <c r="D668" s="177"/>
      <c r="E668" s="177" t="s">
        <v>16</v>
      </c>
      <c r="F668" s="177"/>
      <c r="G668" s="177" t="s">
        <v>17</v>
      </c>
      <c r="H668" s="177"/>
      <c r="I668" s="177" t="s">
        <v>18</v>
      </c>
      <c r="J668" s="177"/>
      <c r="K668" s="177" t="s">
        <v>24</v>
      </c>
      <c r="L668" s="177" t="s">
        <v>5</v>
      </c>
      <c r="M668" s="44"/>
      <c r="N668" s="44"/>
    </row>
    <row r="669" spans="1:14" x14ac:dyDescent="0.25">
      <c r="A669" s="172"/>
      <c r="B669" s="189"/>
      <c r="C669" s="85" t="s">
        <v>24</v>
      </c>
      <c r="D669" s="85" t="s">
        <v>5</v>
      </c>
      <c r="E669" s="85" t="s">
        <v>24</v>
      </c>
      <c r="F669" s="85" t="s">
        <v>5</v>
      </c>
      <c r="G669" s="85" t="s">
        <v>24</v>
      </c>
      <c r="H669" s="85" t="s">
        <v>5</v>
      </c>
      <c r="I669" s="85" t="s">
        <v>24</v>
      </c>
      <c r="J669" s="85" t="s">
        <v>5</v>
      </c>
      <c r="K669" s="177"/>
      <c r="L669" s="177"/>
      <c r="M669" s="44"/>
      <c r="N669" s="44"/>
    </row>
    <row r="670" spans="1:14" ht="24" x14ac:dyDescent="0.25">
      <c r="A670" s="184" t="s">
        <v>244</v>
      </c>
      <c r="B670" s="50" t="s">
        <v>199</v>
      </c>
      <c r="C670" s="47">
        <v>10</v>
      </c>
      <c r="D670" s="29">
        <v>5.3475935828877004E-2</v>
      </c>
      <c r="E670" s="47">
        <v>14</v>
      </c>
      <c r="F670" s="29">
        <v>5.8823529411764705E-2</v>
      </c>
      <c r="G670" s="47">
        <v>36</v>
      </c>
      <c r="H670" s="29">
        <v>9.1139240506329114E-2</v>
      </c>
      <c r="I670" s="47">
        <v>21</v>
      </c>
      <c r="J670" s="29">
        <v>0.11666666666666667</v>
      </c>
      <c r="K670" s="51">
        <v>81</v>
      </c>
      <c r="L670" s="29">
        <v>8.1000000000000003E-2</v>
      </c>
      <c r="M670" s="44"/>
      <c r="N670" s="44"/>
    </row>
    <row r="671" spans="1:14" x14ac:dyDescent="0.25">
      <c r="A671" s="185"/>
      <c r="B671" s="82" t="s">
        <v>200</v>
      </c>
      <c r="C671" s="47">
        <v>22</v>
      </c>
      <c r="D671" s="29">
        <v>0.11764705882352941</v>
      </c>
      <c r="E671" s="47">
        <v>25</v>
      </c>
      <c r="F671" s="29">
        <v>0.10504201680672269</v>
      </c>
      <c r="G671" s="47">
        <v>47</v>
      </c>
      <c r="H671" s="29">
        <v>0.11898734177215189</v>
      </c>
      <c r="I671" s="47">
        <v>12</v>
      </c>
      <c r="J671" s="29">
        <v>6.6666666666666666E-2</v>
      </c>
      <c r="K671" s="51">
        <v>106</v>
      </c>
      <c r="L671" s="29">
        <v>0.106</v>
      </c>
      <c r="M671" s="44"/>
      <c r="N671" s="44"/>
    </row>
    <row r="672" spans="1:14" x14ac:dyDescent="0.25">
      <c r="A672" s="185"/>
      <c r="B672" s="82" t="s">
        <v>201</v>
      </c>
      <c r="C672" s="47">
        <v>71</v>
      </c>
      <c r="D672" s="29">
        <v>0.37967914438502676</v>
      </c>
      <c r="E672" s="47">
        <v>91</v>
      </c>
      <c r="F672" s="29">
        <v>0.38235294117647056</v>
      </c>
      <c r="G672" s="47">
        <v>195</v>
      </c>
      <c r="H672" s="29">
        <v>0.49367088607594939</v>
      </c>
      <c r="I672" s="47">
        <v>80</v>
      </c>
      <c r="J672" s="29">
        <v>0.44444444444444442</v>
      </c>
      <c r="K672" s="51">
        <v>437</v>
      </c>
      <c r="L672" s="29">
        <v>0.437</v>
      </c>
      <c r="M672" s="44"/>
      <c r="N672" s="44"/>
    </row>
    <row r="673" spans="1:14" x14ac:dyDescent="0.25">
      <c r="A673" s="185"/>
      <c r="B673" s="82" t="s">
        <v>202</v>
      </c>
      <c r="C673" s="47">
        <v>45</v>
      </c>
      <c r="D673" s="29">
        <v>0.24064171122994651</v>
      </c>
      <c r="E673" s="47">
        <v>72</v>
      </c>
      <c r="F673" s="29">
        <v>0.30252100840336132</v>
      </c>
      <c r="G673" s="47">
        <v>112</v>
      </c>
      <c r="H673" s="29">
        <v>0.28354430379746837</v>
      </c>
      <c r="I673" s="47">
        <v>60</v>
      </c>
      <c r="J673" s="29">
        <v>0.33333333333333331</v>
      </c>
      <c r="K673" s="51">
        <v>289</v>
      </c>
      <c r="L673" s="29">
        <v>0.28899999999999998</v>
      </c>
      <c r="M673" s="44"/>
      <c r="N673" s="44"/>
    </row>
    <row r="674" spans="1:14" x14ac:dyDescent="0.25">
      <c r="A674" s="185"/>
      <c r="B674" s="82" t="s">
        <v>203</v>
      </c>
      <c r="C674" s="47">
        <v>10</v>
      </c>
      <c r="D674" s="29">
        <v>5.3475935828877004E-2</v>
      </c>
      <c r="E674" s="47">
        <v>3</v>
      </c>
      <c r="F674" s="29">
        <v>1.2605042016806723E-2</v>
      </c>
      <c r="G674" s="47"/>
      <c r="H674" s="29">
        <v>0</v>
      </c>
      <c r="I674" s="47"/>
      <c r="J674" s="29">
        <v>0</v>
      </c>
      <c r="K674" s="51">
        <v>13</v>
      </c>
      <c r="L674" s="29">
        <v>1.2999999999999999E-2</v>
      </c>
      <c r="M674" s="44"/>
      <c r="N674" s="44"/>
    </row>
    <row r="675" spans="1:14" x14ac:dyDescent="0.25">
      <c r="A675" s="185"/>
      <c r="B675" s="82" t="s">
        <v>35</v>
      </c>
      <c r="C675" s="47">
        <v>29</v>
      </c>
      <c r="D675" s="29">
        <v>0.15508021390374332</v>
      </c>
      <c r="E675" s="47">
        <v>33</v>
      </c>
      <c r="F675" s="29">
        <v>0.13865546218487396</v>
      </c>
      <c r="G675" s="47">
        <v>5</v>
      </c>
      <c r="H675" s="29">
        <v>1.2658227848101266E-2</v>
      </c>
      <c r="I675" s="47">
        <v>7</v>
      </c>
      <c r="J675" s="29">
        <v>3.888888888888889E-2</v>
      </c>
      <c r="K675" s="51">
        <v>74</v>
      </c>
      <c r="L675" s="29">
        <v>7.3999999999999996E-2</v>
      </c>
      <c r="M675" s="44"/>
      <c r="N675" s="44"/>
    </row>
    <row r="676" spans="1:14" x14ac:dyDescent="0.25">
      <c r="A676" s="165" t="s">
        <v>0</v>
      </c>
      <c r="B676" s="186"/>
      <c r="C676" s="47">
        <v>187</v>
      </c>
      <c r="D676" s="29">
        <v>1</v>
      </c>
      <c r="E676" s="47">
        <v>238</v>
      </c>
      <c r="F676" s="29">
        <v>1</v>
      </c>
      <c r="G676" s="47">
        <v>395</v>
      </c>
      <c r="H676" s="29">
        <v>1</v>
      </c>
      <c r="I676" s="47">
        <v>180</v>
      </c>
      <c r="J676" s="29">
        <v>1</v>
      </c>
      <c r="K676" s="51">
        <v>1000</v>
      </c>
      <c r="L676" s="29">
        <v>1</v>
      </c>
      <c r="M676" s="44"/>
      <c r="N676" s="44"/>
    </row>
    <row r="677" spans="1:14" x14ac:dyDescent="0.25">
      <c r="A677" s="9"/>
      <c r="B677" s="9"/>
      <c r="C677" s="52"/>
      <c r="D677" s="11"/>
      <c r="E677" s="52"/>
      <c r="F677" s="11"/>
      <c r="G677" s="52"/>
      <c r="H677" s="11"/>
      <c r="I677" s="52"/>
      <c r="J677" s="11"/>
      <c r="K677" s="52"/>
      <c r="L677" s="11"/>
      <c r="M677" s="44"/>
      <c r="N677" s="44"/>
    </row>
    <row r="678" spans="1:14" x14ac:dyDescent="0.25">
      <c r="A678" s="9"/>
      <c r="B678" s="9"/>
      <c r="C678" s="52"/>
      <c r="D678" s="11"/>
      <c r="E678" s="52"/>
      <c r="F678" s="11"/>
      <c r="G678" s="52"/>
      <c r="H678" s="11"/>
      <c r="I678" s="52"/>
      <c r="J678" s="11"/>
      <c r="K678" s="52"/>
      <c r="L678" s="11"/>
      <c r="M678" s="44"/>
      <c r="N678" s="44"/>
    </row>
    <row r="679" spans="1:14" x14ac:dyDescent="0.25">
      <c r="A679" s="168"/>
      <c r="B679" s="187"/>
      <c r="C679" s="177" t="s">
        <v>3</v>
      </c>
      <c r="D679" s="177"/>
      <c r="E679" s="177"/>
      <c r="F679" s="177"/>
      <c r="G679" s="177"/>
      <c r="H679" s="177"/>
      <c r="I679" s="177"/>
      <c r="J679" s="177"/>
      <c r="K679" s="177" t="s">
        <v>0</v>
      </c>
      <c r="L679" s="177"/>
      <c r="M679" s="44"/>
      <c r="N679" s="44"/>
    </row>
    <row r="680" spans="1:14" x14ac:dyDescent="0.25">
      <c r="A680" s="170"/>
      <c r="B680" s="188"/>
      <c r="C680" s="177" t="s">
        <v>15</v>
      </c>
      <c r="D680" s="177"/>
      <c r="E680" s="177" t="s">
        <v>16</v>
      </c>
      <c r="F680" s="177"/>
      <c r="G680" s="177" t="s">
        <v>17</v>
      </c>
      <c r="H680" s="177"/>
      <c r="I680" s="177" t="s">
        <v>18</v>
      </c>
      <c r="J680" s="177"/>
      <c r="K680" s="177" t="s">
        <v>24</v>
      </c>
      <c r="L680" s="177" t="s">
        <v>5</v>
      </c>
      <c r="M680" s="44"/>
      <c r="N680" s="44"/>
    </row>
    <row r="681" spans="1:14" x14ac:dyDescent="0.25">
      <c r="A681" s="172"/>
      <c r="B681" s="189"/>
      <c r="C681" s="85" t="s">
        <v>24</v>
      </c>
      <c r="D681" s="85" t="s">
        <v>5</v>
      </c>
      <c r="E681" s="85" t="s">
        <v>24</v>
      </c>
      <c r="F681" s="85" t="s">
        <v>5</v>
      </c>
      <c r="G681" s="85" t="s">
        <v>24</v>
      </c>
      <c r="H681" s="85" t="s">
        <v>5</v>
      </c>
      <c r="I681" s="85" t="s">
        <v>24</v>
      </c>
      <c r="J681" s="85" t="s">
        <v>5</v>
      </c>
      <c r="K681" s="177"/>
      <c r="L681" s="177"/>
      <c r="M681" s="44"/>
      <c r="N681" s="44"/>
    </row>
    <row r="682" spans="1:14" ht="24" x14ac:dyDescent="0.25">
      <c r="A682" s="184" t="s">
        <v>245</v>
      </c>
      <c r="B682" s="50" t="s">
        <v>199</v>
      </c>
      <c r="C682" s="8">
        <v>32</v>
      </c>
      <c r="D682" s="29">
        <v>0.17112299465240641</v>
      </c>
      <c r="E682" s="8">
        <v>44</v>
      </c>
      <c r="F682" s="29">
        <v>0.18487394957983194</v>
      </c>
      <c r="G682" s="8">
        <v>70</v>
      </c>
      <c r="H682" s="29">
        <v>0.17721518987341772</v>
      </c>
      <c r="I682" s="8">
        <v>34</v>
      </c>
      <c r="J682" s="29">
        <v>0.18888888888888888</v>
      </c>
      <c r="K682" s="146">
        <v>180</v>
      </c>
      <c r="L682" s="29">
        <v>0.18</v>
      </c>
      <c r="M682" s="44"/>
      <c r="N682" s="44"/>
    </row>
    <row r="683" spans="1:14" x14ac:dyDescent="0.25">
      <c r="A683" s="185"/>
      <c r="B683" s="82" t="s">
        <v>200</v>
      </c>
      <c r="C683" s="8">
        <v>28</v>
      </c>
      <c r="D683" s="29">
        <v>0.1497326203208556</v>
      </c>
      <c r="E683" s="8">
        <v>42</v>
      </c>
      <c r="F683" s="29">
        <v>0.17647058823529413</v>
      </c>
      <c r="G683" s="8">
        <v>92</v>
      </c>
      <c r="H683" s="29">
        <v>0.23291139240506328</v>
      </c>
      <c r="I683" s="8">
        <v>44</v>
      </c>
      <c r="J683" s="29">
        <v>0.24444444444444444</v>
      </c>
      <c r="K683" s="146">
        <v>206</v>
      </c>
      <c r="L683" s="29">
        <v>0.20599999999999999</v>
      </c>
      <c r="M683" s="44"/>
      <c r="N683" s="44"/>
    </row>
    <row r="684" spans="1:14" x14ac:dyDescent="0.25">
      <c r="A684" s="185"/>
      <c r="B684" s="82" t="s">
        <v>201</v>
      </c>
      <c r="C684" s="8">
        <v>60</v>
      </c>
      <c r="D684" s="29">
        <v>0.32085561497326204</v>
      </c>
      <c r="E684" s="8">
        <v>68</v>
      </c>
      <c r="F684" s="29">
        <v>0.2857142857142857</v>
      </c>
      <c r="G684" s="8">
        <v>104</v>
      </c>
      <c r="H684" s="29">
        <v>0.26329113924050634</v>
      </c>
      <c r="I684" s="8">
        <v>47</v>
      </c>
      <c r="J684" s="29">
        <v>0.26111111111111113</v>
      </c>
      <c r="K684" s="146">
        <v>279</v>
      </c>
      <c r="L684" s="29">
        <v>0.27900000000000003</v>
      </c>
      <c r="M684" s="44"/>
      <c r="N684" s="44"/>
    </row>
    <row r="685" spans="1:14" x14ac:dyDescent="0.25">
      <c r="A685" s="185"/>
      <c r="B685" s="82" t="s">
        <v>202</v>
      </c>
      <c r="C685" s="8">
        <v>27</v>
      </c>
      <c r="D685" s="29">
        <v>0.14438502673796791</v>
      </c>
      <c r="E685" s="8">
        <v>36</v>
      </c>
      <c r="F685" s="29">
        <v>0.15126050420168066</v>
      </c>
      <c r="G685" s="8">
        <v>39</v>
      </c>
      <c r="H685" s="29">
        <v>9.8734177215189872E-2</v>
      </c>
      <c r="I685" s="8">
        <v>15</v>
      </c>
      <c r="J685" s="29">
        <v>8.3333333333333329E-2</v>
      </c>
      <c r="K685" s="146">
        <v>117</v>
      </c>
      <c r="L685" s="29">
        <v>0.11700000000000001</v>
      </c>
      <c r="M685" s="44"/>
      <c r="N685" s="44"/>
    </row>
    <row r="686" spans="1:14" x14ac:dyDescent="0.25">
      <c r="A686" s="185"/>
      <c r="B686" s="82" t="s">
        <v>203</v>
      </c>
      <c r="C686" s="8">
        <v>27</v>
      </c>
      <c r="D686" s="29">
        <v>0.14438502673796791</v>
      </c>
      <c r="E686" s="8">
        <v>20</v>
      </c>
      <c r="F686" s="29">
        <v>8.4033613445378158E-2</v>
      </c>
      <c r="G686" s="8">
        <v>70</v>
      </c>
      <c r="H686" s="29">
        <v>0.17721518987341772</v>
      </c>
      <c r="I686" s="8">
        <v>31</v>
      </c>
      <c r="J686" s="29">
        <v>0.17222222222222222</v>
      </c>
      <c r="K686" s="146">
        <v>148</v>
      </c>
      <c r="L686" s="29">
        <v>0.14799999999999999</v>
      </c>
      <c r="M686" s="44"/>
      <c r="N686" s="44"/>
    </row>
    <row r="687" spans="1:14" x14ac:dyDescent="0.25">
      <c r="A687" s="185"/>
      <c r="B687" s="82" t="s">
        <v>35</v>
      </c>
      <c r="C687" s="8">
        <v>13</v>
      </c>
      <c r="D687" s="29">
        <v>6.9518716577540107E-2</v>
      </c>
      <c r="E687" s="8">
        <v>28</v>
      </c>
      <c r="F687" s="29">
        <v>0.11764705882352941</v>
      </c>
      <c r="G687" s="8">
        <v>20</v>
      </c>
      <c r="H687" s="29">
        <v>5.0632911392405063E-2</v>
      </c>
      <c r="I687" s="8">
        <v>9</v>
      </c>
      <c r="J687" s="29">
        <v>0.05</v>
      </c>
      <c r="K687" s="146">
        <v>70</v>
      </c>
      <c r="L687" s="29">
        <v>7.0000000000000007E-2</v>
      </c>
      <c r="M687" s="44"/>
      <c r="N687" s="44"/>
    </row>
    <row r="688" spans="1:14" x14ac:dyDescent="0.25">
      <c r="A688" s="165" t="s">
        <v>0</v>
      </c>
      <c r="B688" s="186"/>
      <c r="C688" s="8">
        <v>187</v>
      </c>
      <c r="D688" s="29">
        <v>1</v>
      </c>
      <c r="E688" s="8">
        <v>238</v>
      </c>
      <c r="F688" s="29">
        <v>1</v>
      </c>
      <c r="G688" s="8">
        <v>395</v>
      </c>
      <c r="H688" s="29">
        <v>1</v>
      </c>
      <c r="I688" s="8">
        <v>180</v>
      </c>
      <c r="J688" s="29">
        <v>1</v>
      </c>
      <c r="K688" s="146">
        <v>1000</v>
      </c>
      <c r="L688" s="29">
        <v>1</v>
      </c>
      <c r="M688" s="44"/>
      <c r="N688" s="44"/>
    </row>
    <row r="689" spans="1:14" x14ac:dyDescent="0.25">
      <c r="A689" s="9"/>
      <c r="B689" s="9"/>
      <c r="C689" s="52"/>
      <c r="D689" s="11"/>
      <c r="E689" s="52"/>
      <c r="F689" s="11"/>
      <c r="G689" s="52"/>
      <c r="H689" s="11"/>
      <c r="I689" s="52"/>
      <c r="J689" s="11"/>
      <c r="K689" s="52"/>
      <c r="L689" s="11"/>
      <c r="M689" s="44"/>
      <c r="N689" s="44"/>
    </row>
    <row r="690" spans="1:14" x14ac:dyDescent="0.25">
      <c r="A690" s="9"/>
      <c r="B690" s="9"/>
      <c r="C690" s="52"/>
      <c r="D690" s="11"/>
      <c r="E690" s="52"/>
      <c r="F690" s="11"/>
      <c r="G690" s="52"/>
      <c r="H690" s="11"/>
      <c r="I690" s="52"/>
      <c r="J690" s="11"/>
      <c r="K690" s="52"/>
      <c r="L690" s="11"/>
      <c r="M690" s="44"/>
      <c r="N690" s="44"/>
    </row>
    <row r="691" spans="1:14" x14ac:dyDescent="0.25">
      <c r="A691" s="168"/>
      <c r="B691" s="187"/>
      <c r="C691" s="177" t="s">
        <v>3</v>
      </c>
      <c r="D691" s="177"/>
      <c r="E691" s="177"/>
      <c r="F691" s="177"/>
      <c r="G691" s="177"/>
      <c r="H691" s="177"/>
      <c r="I691" s="177"/>
      <c r="J691" s="177"/>
      <c r="K691" s="177" t="s">
        <v>0</v>
      </c>
      <c r="L691" s="177"/>
      <c r="M691" s="44"/>
      <c r="N691" s="44"/>
    </row>
    <row r="692" spans="1:14" x14ac:dyDescent="0.25">
      <c r="A692" s="170"/>
      <c r="B692" s="188"/>
      <c r="C692" s="177" t="s">
        <v>15</v>
      </c>
      <c r="D692" s="177"/>
      <c r="E692" s="177" t="s">
        <v>16</v>
      </c>
      <c r="F692" s="177"/>
      <c r="G692" s="177" t="s">
        <v>17</v>
      </c>
      <c r="H692" s="177"/>
      <c r="I692" s="177" t="s">
        <v>18</v>
      </c>
      <c r="J692" s="177"/>
      <c r="K692" s="177" t="s">
        <v>24</v>
      </c>
      <c r="L692" s="177" t="s">
        <v>5</v>
      </c>
      <c r="M692" s="44"/>
      <c r="N692" s="44"/>
    </row>
    <row r="693" spans="1:14" x14ac:dyDescent="0.25">
      <c r="A693" s="172"/>
      <c r="B693" s="189"/>
      <c r="C693" s="85" t="s">
        <v>24</v>
      </c>
      <c r="D693" s="85" t="s">
        <v>5</v>
      </c>
      <c r="E693" s="85" t="s">
        <v>24</v>
      </c>
      <c r="F693" s="85" t="s">
        <v>5</v>
      </c>
      <c r="G693" s="85" t="s">
        <v>24</v>
      </c>
      <c r="H693" s="85" t="s">
        <v>5</v>
      </c>
      <c r="I693" s="85" t="s">
        <v>24</v>
      </c>
      <c r="J693" s="85" t="s">
        <v>5</v>
      </c>
      <c r="K693" s="177"/>
      <c r="L693" s="177"/>
      <c r="M693" s="44"/>
      <c r="N693" s="44"/>
    </row>
    <row r="694" spans="1:14" ht="24" x14ac:dyDescent="0.25">
      <c r="A694" s="184" t="s">
        <v>246</v>
      </c>
      <c r="B694" s="50" t="s">
        <v>199</v>
      </c>
      <c r="C694" s="51">
        <v>36</v>
      </c>
      <c r="D694" s="29">
        <v>0.19251336898395721</v>
      </c>
      <c r="E694" s="51">
        <v>45</v>
      </c>
      <c r="F694" s="29">
        <v>0.18907563025210083</v>
      </c>
      <c r="G694" s="51">
        <v>89</v>
      </c>
      <c r="H694" s="29">
        <v>0.22531645569620254</v>
      </c>
      <c r="I694" s="51">
        <v>42</v>
      </c>
      <c r="J694" s="29">
        <v>0.23333333333333334</v>
      </c>
      <c r="K694" s="51">
        <v>212</v>
      </c>
      <c r="L694" s="29">
        <v>0.21199999999999999</v>
      </c>
      <c r="M694" s="44"/>
      <c r="N694" s="44"/>
    </row>
    <row r="695" spans="1:14" x14ac:dyDescent="0.25">
      <c r="A695" s="185"/>
      <c r="B695" s="82" t="s">
        <v>200</v>
      </c>
      <c r="C695" s="47">
        <v>54</v>
      </c>
      <c r="D695" s="29">
        <v>0.28877005347593582</v>
      </c>
      <c r="E695" s="47">
        <v>70</v>
      </c>
      <c r="F695" s="29">
        <v>0.29411764705882354</v>
      </c>
      <c r="G695" s="47">
        <v>122</v>
      </c>
      <c r="H695" s="29">
        <v>0.30886075949367087</v>
      </c>
      <c r="I695" s="47">
        <v>61</v>
      </c>
      <c r="J695" s="29">
        <v>0.33888888888888891</v>
      </c>
      <c r="K695" s="51">
        <v>307</v>
      </c>
      <c r="L695" s="29">
        <v>0.307</v>
      </c>
      <c r="M695" s="44"/>
      <c r="N695" s="44"/>
    </row>
    <row r="696" spans="1:14" x14ac:dyDescent="0.25">
      <c r="A696" s="185"/>
      <c r="B696" s="82" t="s">
        <v>201</v>
      </c>
      <c r="C696" s="47">
        <v>18</v>
      </c>
      <c r="D696" s="29">
        <v>9.6256684491978606E-2</v>
      </c>
      <c r="E696" s="47">
        <v>28</v>
      </c>
      <c r="F696" s="29">
        <v>0.11764705882352941</v>
      </c>
      <c r="G696" s="47">
        <v>66</v>
      </c>
      <c r="H696" s="29">
        <v>0.16708860759493671</v>
      </c>
      <c r="I696" s="47">
        <v>31</v>
      </c>
      <c r="J696" s="29">
        <v>0.17222222222222222</v>
      </c>
      <c r="K696" s="51">
        <v>143</v>
      </c>
      <c r="L696" s="29">
        <v>0.14299999999999999</v>
      </c>
      <c r="M696" s="44"/>
      <c r="N696" s="44"/>
    </row>
    <row r="697" spans="1:14" x14ac:dyDescent="0.25">
      <c r="A697" s="185"/>
      <c r="B697" s="82" t="s">
        <v>202</v>
      </c>
      <c r="C697" s="47">
        <v>11</v>
      </c>
      <c r="D697" s="29">
        <v>5.8823529411764705E-2</v>
      </c>
      <c r="E697" s="47">
        <v>16</v>
      </c>
      <c r="F697" s="29">
        <v>6.7226890756302518E-2</v>
      </c>
      <c r="G697" s="47">
        <v>19</v>
      </c>
      <c r="H697" s="29">
        <v>4.810126582278481E-2</v>
      </c>
      <c r="I697" s="47">
        <v>11</v>
      </c>
      <c r="J697" s="29">
        <v>6.1111111111111109E-2</v>
      </c>
      <c r="K697" s="51">
        <v>57</v>
      </c>
      <c r="L697" s="29">
        <v>5.7000000000000002E-2</v>
      </c>
      <c r="M697" s="44"/>
      <c r="N697" s="44"/>
    </row>
    <row r="698" spans="1:14" x14ac:dyDescent="0.25">
      <c r="A698" s="185"/>
      <c r="B698" s="82" t="s">
        <v>203</v>
      </c>
      <c r="C698" s="47">
        <v>56</v>
      </c>
      <c r="D698" s="29">
        <v>0.29946524064171121</v>
      </c>
      <c r="E698" s="47">
        <v>60</v>
      </c>
      <c r="F698" s="29">
        <v>0.25210084033613445</v>
      </c>
      <c r="G698" s="47">
        <v>82</v>
      </c>
      <c r="H698" s="29">
        <v>0.20759493670886076</v>
      </c>
      <c r="I698" s="47">
        <v>29</v>
      </c>
      <c r="J698" s="29">
        <v>0.16111111111111112</v>
      </c>
      <c r="K698" s="51">
        <v>227</v>
      </c>
      <c r="L698" s="29">
        <v>0.22700000000000001</v>
      </c>
      <c r="M698" s="44"/>
      <c r="N698" s="44"/>
    </row>
    <row r="699" spans="1:14" x14ac:dyDescent="0.25">
      <c r="A699" s="185"/>
      <c r="B699" s="82" t="s">
        <v>35</v>
      </c>
      <c r="C699" s="47">
        <v>12</v>
      </c>
      <c r="D699" s="29">
        <v>6.4171122994652413E-2</v>
      </c>
      <c r="E699" s="47">
        <v>19</v>
      </c>
      <c r="F699" s="29">
        <v>7.9831932773109238E-2</v>
      </c>
      <c r="G699" s="47">
        <v>17</v>
      </c>
      <c r="H699" s="29">
        <v>4.3037974683544304E-2</v>
      </c>
      <c r="I699" s="47">
        <v>6</v>
      </c>
      <c r="J699" s="29">
        <v>3.3333333333333333E-2</v>
      </c>
      <c r="K699" s="51">
        <v>54</v>
      </c>
      <c r="L699" s="29">
        <v>5.3999999999999999E-2</v>
      </c>
      <c r="M699" s="44"/>
      <c r="N699" s="44"/>
    </row>
    <row r="700" spans="1:14" x14ac:dyDescent="0.25">
      <c r="A700" s="165" t="s">
        <v>0</v>
      </c>
      <c r="B700" s="186"/>
      <c r="C700" s="47">
        <v>187</v>
      </c>
      <c r="D700" s="29">
        <v>1</v>
      </c>
      <c r="E700" s="47">
        <v>238</v>
      </c>
      <c r="F700" s="29">
        <v>1</v>
      </c>
      <c r="G700" s="47">
        <v>395</v>
      </c>
      <c r="H700" s="29">
        <v>1</v>
      </c>
      <c r="I700" s="47">
        <v>180</v>
      </c>
      <c r="J700" s="29">
        <v>1</v>
      </c>
      <c r="K700" s="51">
        <v>1000</v>
      </c>
      <c r="L700" s="29">
        <v>1</v>
      </c>
      <c r="M700" s="44"/>
      <c r="N700" s="44"/>
    </row>
    <row r="701" spans="1:14" x14ac:dyDescent="0.25">
      <c r="A701" s="9"/>
      <c r="B701" s="9"/>
      <c r="C701" s="52"/>
      <c r="D701" s="11"/>
      <c r="E701" s="52"/>
      <c r="F701" s="11"/>
      <c r="G701" s="52"/>
      <c r="H701" s="11"/>
      <c r="I701" s="52"/>
      <c r="J701" s="11"/>
      <c r="K701" s="52"/>
      <c r="L701" s="11"/>
      <c r="M701" s="44"/>
      <c r="N701" s="44"/>
    </row>
    <row r="702" spans="1:14" x14ac:dyDescent="0.25">
      <c r="A702" s="9"/>
      <c r="B702" s="9"/>
      <c r="C702" s="52"/>
      <c r="D702" s="11"/>
      <c r="E702" s="52"/>
      <c r="F702" s="11"/>
      <c r="G702" s="52"/>
      <c r="H702" s="11"/>
      <c r="I702" s="52"/>
      <c r="J702" s="11"/>
      <c r="K702" s="52"/>
      <c r="L702" s="11"/>
      <c r="M702" s="44"/>
      <c r="N702" s="44"/>
    </row>
    <row r="703" spans="1:14" x14ac:dyDescent="0.25">
      <c r="A703" s="168"/>
      <c r="B703" s="187"/>
      <c r="C703" s="177" t="s">
        <v>3</v>
      </c>
      <c r="D703" s="177"/>
      <c r="E703" s="177"/>
      <c r="F703" s="177"/>
      <c r="G703" s="177"/>
      <c r="H703" s="177"/>
      <c r="I703" s="177"/>
      <c r="J703" s="177"/>
      <c r="K703" s="177" t="s">
        <v>0</v>
      </c>
      <c r="L703" s="177"/>
      <c r="M703" s="44"/>
      <c r="N703" s="44"/>
    </row>
    <row r="704" spans="1:14" x14ac:dyDescent="0.25">
      <c r="A704" s="170"/>
      <c r="B704" s="188"/>
      <c r="C704" s="177" t="s">
        <v>15</v>
      </c>
      <c r="D704" s="177"/>
      <c r="E704" s="177" t="s">
        <v>16</v>
      </c>
      <c r="F704" s="177"/>
      <c r="G704" s="177" t="s">
        <v>17</v>
      </c>
      <c r="H704" s="177"/>
      <c r="I704" s="177" t="s">
        <v>18</v>
      </c>
      <c r="J704" s="177"/>
      <c r="K704" s="177" t="s">
        <v>24</v>
      </c>
      <c r="L704" s="177" t="s">
        <v>5</v>
      </c>
      <c r="M704" s="44"/>
      <c r="N704" s="44"/>
    </row>
    <row r="705" spans="1:14" x14ac:dyDescent="0.25">
      <c r="A705" s="172"/>
      <c r="B705" s="189"/>
      <c r="C705" s="85" t="s">
        <v>24</v>
      </c>
      <c r="D705" s="85" t="s">
        <v>5</v>
      </c>
      <c r="E705" s="85" t="s">
        <v>24</v>
      </c>
      <c r="F705" s="85" t="s">
        <v>5</v>
      </c>
      <c r="G705" s="85" t="s">
        <v>24</v>
      </c>
      <c r="H705" s="85" t="s">
        <v>5</v>
      </c>
      <c r="I705" s="85" t="s">
        <v>24</v>
      </c>
      <c r="J705" s="85" t="s">
        <v>5</v>
      </c>
      <c r="K705" s="177"/>
      <c r="L705" s="177"/>
      <c r="M705" s="44"/>
      <c r="N705" s="44"/>
    </row>
    <row r="706" spans="1:14" ht="24" x14ac:dyDescent="0.25">
      <c r="A706" s="184" t="s">
        <v>247</v>
      </c>
      <c r="B706" s="50" t="s">
        <v>199</v>
      </c>
      <c r="C706" s="51">
        <v>20</v>
      </c>
      <c r="D706" s="29">
        <v>0.10695187165775401</v>
      </c>
      <c r="E706" s="51">
        <v>29</v>
      </c>
      <c r="F706" s="29">
        <v>0.12184873949579832</v>
      </c>
      <c r="G706" s="51">
        <v>76</v>
      </c>
      <c r="H706" s="29">
        <v>0.19240506329113924</v>
      </c>
      <c r="I706" s="51">
        <v>41</v>
      </c>
      <c r="J706" s="29">
        <v>0.22777777777777777</v>
      </c>
      <c r="K706" s="51">
        <v>166</v>
      </c>
      <c r="L706" s="29">
        <v>0.16600000000000001</v>
      </c>
      <c r="M706" s="44"/>
      <c r="N706" s="44"/>
    </row>
    <row r="707" spans="1:14" x14ac:dyDescent="0.25">
      <c r="A707" s="185"/>
      <c r="B707" s="82" t="s">
        <v>200</v>
      </c>
      <c r="C707" s="47">
        <v>32</v>
      </c>
      <c r="D707" s="29">
        <v>0.17112299465240641</v>
      </c>
      <c r="E707" s="47">
        <v>61</v>
      </c>
      <c r="F707" s="29">
        <v>0.25630252100840334</v>
      </c>
      <c r="G707" s="47">
        <v>128</v>
      </c>
      <c r="H707" s="29">
        <v>0.32405063291139241</v>
      </c>
      <c r="I707" s="47">
        <v>31</v>
      </c>
      <c r="J707" s="29">
        <v>0.17222222222222222</v>
      </c>
      <c r="K707" s="51">
        <v>252</v>
      </c>
      <c r="L707" s="29">
        <v>0.252</v>
      </c>
      <c r="M707" s="44"/>
      <c r="N707" s="44"/>
    </row>
    <row r="708" spans="1:14" x14ac:dyDescent="0.25">
      <c r="A708" s="185"/>
      <c r="B708" s="82" t="s">
        <v>201</v>
      </c>
      <c r="C708" s="47">
        <v>65</v>
      </c>
      <c r="D708" s="29">
        <v>0.34759358288770054</v>
      </c>
      <c r="E708" s="47">
        <v>73</v>
      </c>
      <c r="F708" s="29">
        <v>0.30672268907563027</v>
      </c>
      <c r="G708" s="47">
        <v>112</v>
      </c>
      <c r="H708" s="29">
        <v>0.28354430379746837</v>
      </c>
      <c r="I708" s="47">
        <v>44</v>
      </c>
      <c r="J708" s="29">
        <v>0.24444444444444444</v>
      </c>
      <c r="K708" s="51">
        <v>294</v>
      </c>
      <c r="L708" s="29">
        <v>0.29399999999999998</v>
      </c>
      <c r="M708" s="44"/>
      <c r="N708" s="44"/>
    </row>
    <row r="709" spans="1:14" x14ac:dyDescent="0.25">
      <c r="A709" s="185"/>
      <c r="B709" s="82" t="s">
        <v>202</v>
      </c>
      <c r="C709" s="47">
        <v>18</v>
      </c>
      <c r="D709" s="29">
        <v>9.6256684491978606E-2</v>
      </c>
      <c r="E709" s="47">
        <v>40</v>
      </c>
      <c r="F709" s="29">
        <v>0.16806722689075632</v>
      </c>
      <c r="G709" s="47">
        <v>51</v>
      </c>
      <c r="H709" s="29">
        <v>0.12911392405063291</v>
      </c>
      <c r="I709" s="47">
        <v>13</v>
      </c>
      <c r="J709" s="29">
        <v>7.2222222222222215E-2</v>
      </c>
      <c r="K709" s="51">
        <v>122</v>
      </c>
      <c r="L709" s="29">
        <v>0.122</v>
      </c>
      <c r="M709" s="44"/>
      <c r="N709" s="44"/>
    </row>
    <row r="710" spans="1:14" x14ac:dyDescent="0.25">
      <c r="A710" s="185"/>
      <c r="B710" s="82" t="s">
        <v>203</v>
      </c>
      <c r="C710" s="47">
        <v>44</v>
      </c>
      <c r="D710" s="29">
        <v>0.23529411764705882</v>
      </c>
      <c r="E710" s="47">
        <v>27</v>
      </c>
      <c r="F710" s="29">
        <v>0.1134453781512605</v>
      </c>
      <c r="G710" s="47">
        <v>27</v>
      </c>
      <c r="H710" s="29">
        <v>6.8354430379746839E-2</v>
      </c>
      <c r="I710" s="47">
        <v>9</v>
      </c>
      <c r="J710" s="29">
        <v>0.05</v>
      </c>
      <c r="K710" s="51">
        <v>107</v>
      </c>
      <c r="L710" s="29">
        <v>0.107</v>
      </c>
      <c r="M710" s="44"/>
      <c r="N710" s="44"/>
    </row>
    <row r="711" spans="1:14" x14ac:dyDescent="0.25">
      <c r="A711" s="185"/>
      <c r="B711" s="82" t="s">
        <v>35</v>
      </c>
      <c r="C711" s="47">
        <v>8</v>
      </c>
      <c r="D711" s="29">
        <v>4.2780748663101602E-2</v>
      </c>
      <c r="E711" s="47">
        <v>8</v>
      </c>
      <c r="F711" s="29">
        <v>3.3613445378151259E-2</v>
      </c>
      <c r="G711" s="47">
        <v>1</v>
      </c>
      <c r="H711" s="29">
        <v>2.5316455696202532E-3</v>
      </c>
      <c r="I711" s="47">
        <v>42</v>
      </c>
      <c r="J711" s="29">
        <v>0.23333333333333334</v>
      </c>
      <c r="K711" s="51">
        <v>59</v>
      </c>
      <c r="L711" s="29">
        <v>5.8999999999999997E-2</v>
      </c>
      <c r="M711" s="44"/>
      <c r="N711" s="44"/>
    </row>
    <row r="712" spans="1:14" x14ac:dyDescent="0.25">
      <c r="A712" s="165" t="s">
        <v>0</v>
      </c>
      <c r="B712" s="186"/>
      <c r="C712" s="47">
        <v>187</v>
      </c>
      <c r="D712" s="29">
        <v>1</v>
      </c>
      <c r="E712" s="47">
        <v>238</v>
      </c>
      <c r="F712" s="29">
        <v>1</v>
      </c>
      <c r="G712" s="47">
        <v>395</v>
      </c>
      <c r="H712" s="29">
        <v>1</v>
      </c>
      <c r="I712" s="47">
        <v>180</v>
      </c>
      <c r="J712" s="29">
        <v>1</v>
      </c>
      <c r="K712" s="51">
        <v>1000</v>
      </c>
      <c r="L712" s="29">
        <v>1</v>
      </c>
      <c r="M712" s="44"/>
      <c r="N712" s="44"/>
    </row>
    <row r="713" spans="1:14" x14ac:dyDescent="0.25">
      <c r="A713" s="9"/>
      <c r="B713" s="9"/>
      <c r="C713" s="52"/>
      <c r="D713" s="11"/>
      <c r="E713" s="52"/>
      <c r="F713" s="11"/>
      <c r="G713" s="52"/>
      <c r="H713" s="11"/>
      <c r="I713" s="52"/>
      <c r="J713" s="11"/>
      <c r="K713" s="52"/>
      <c r="L713" s="11"/>
      <c r="M713" s="44"/>
      <c r="N713" s="44"/>
    </row>
    <row r="714" spans="1:14" x14ac:dyDescent="0.25">
      <c r="A714" s="9"/>
      <c r="B714" s="9"/>
      <c r="C714" s="52"/>
      <c r="D714" s="11"/>
      <c r="E714" s="52"/>
      <c r="F714" s="11"/>
      <c r="G714" s="52"/>
      <c r="H714" s="11"/>
      <c r="I714" s="52"/>
      <c r="J714" s="11"/>
      <c r="K714" s="52"/>
      <c r="L714" s="11"/>
      <c r="M714" s="44"/>
      <c r="N714" s="44"/>
    </row>
    <row r="715" spans="1:14" x14ac:dyDescent="0.25">
      <c r="A715" s="168"/>
      <c r="B715" s="187"/>
      <c r="C715" s="177" t="s">
        <v>3</v>
      </c>
      <c r="D715" s="177"/>
      <c r="E715" s="177"/>
      <c r="F715" s="177"/>
      <c r="G715" s="177"/>
      <c r="H715" s="177"/>
      <c r="I715" s="177"/>
      <c r="J715" s="177"/>
      <c r="K715" s="177" t="s">
        <v>0</v>
      </c>
      <c r="L715" s="177"/>
      <c r="M715" s="44"/>
      <c r="N715" s="44"/>
    </row>
    <row r="716" spans="1:14" x14ac:dyDescent="0.25">
      <c r="A716" s="170"/>
      <c r="B716" s="188"/>
      <c r="C716" s="177" t="s">
        <v>15</v>
      </c>
      <c r="D716" s="177"/>
      <c r="E716" s="177" t="s">
        <v>16</v>
      </c>
      <c r="F716" s="177"/>
      <c r="G716" s="177" t="s">
        <v>17</v>
      </c>
      <c r="H716" s="177"/>
      <c r="I716" s="177" t="s">
        <v>18</v>
      </c>
      <c r="J716" s="177"/>
      <c r="K716" s="177" t="s">
        <v>24</v>
      </c>
      <c r="L716" s="177" t="s">
        <v>5</v>
      </c>
      <c r="M716" s="44"/>
      <c r="N716" s="44"/>
    </row>
    <row r="717" spans="1:14" x14ac:dyDescent="0.25">
      <c r="A717" s="172"/>
      <c r="B717" s="189"/>
      <c r="C717" s="85" t="s">
        <v>24</v>
      </c>
      <c r="D717" s="85" t="s">
        <v>5</v>
      </c>
      <c r="E717" s="85" t="s">
        <v>24</v>
      </c>
      <c r="F717" s="85" t="s">
        <v>5</v>
      </c>
      <c r="G717" s="85" t="s">
        <v>24</v>
      </c>
      <c r="H717" s="85" t="s">
        <v>5</v>
      </c>
      <c r="I717" s="85" t="s">
        <v>24</v>
      </c>
      <c r="J717" s="85" t="s">
        <v>5</v>
      </c>
      <c r="K717" s="177"/>
      <c r="L717" s="177"/>
      <c r="M717" s="44"/>
      <c r="N717" s="44"/>
    </row>
    <row r="718" spans="1:14" ht="24" x14ac:dyDescent="0.25">
      <c r="A718" s="184" t="s">
        <v>248</v>
      </c>
      <c r="B718" s="50" t="s">
        <v>199</v>
      </c>
      <c r="C718" s="51">
        <v>34</v>
      </c>
      <c r="D718" s="29">
        <v>0.18181818181818182</v>
      </c>
      <c r="E718" s="51">
        <v>48</v>
      </c>
      <c r="F718" s="29">
        <v>0.20168067226890757</v>
      </c>
      <c r="G718" s="51">
        <v>99</v>
      </c>
      <c r="H718" s="29">
        <v>0.25063291139240507</v>
      </c>
      <c r="I718" s="51">
        <v>32</v>
      </c>
      <c r="J718" s="29">
        <v>0.17777777777777778</v>
      </c>
      <c r="K718" s="51">
        <v>213</v>
      </c>
      <c r="L718" s="29">
        <v>0.21299999999999999</v>
      </c>
      <c r="M718" s="44"/>
      <c r="N718" s="44"/>
    </row>
    <row r="719" spans="1:14" x14ac:dyDescent="0.25">
      <c r="A719" s="185"/>
      <c r="B719" s="82" t="s">
        <v>200</v>
      </c>
      <c r="C719" s="47">
        <v>40</v>
      </c>
      <c r="D719" s="29">
        <v>0.21390374331550802</v>
      </c>
      <c r="E719" s="47">
        <v>62</v>
      </c>
      <c r="F719" s="29">
        <v>0.26050420168067229</v>
      </c>
      <c r="G719" s="47">
        <v>113</v>
      </c>
      <c r="H719" s="29">
        <v>0.28607594936708863</v>
      </c>
      <c r="I719" s="47">
        <v>40</v>
      </c>
      <c r="J719" s="29">
        <v>0.22222222222222221</v>
      </c>
      <c r="K719" s="51">
        <v>255</v>
      </c>
      <c r="L719" s="29">
        <v>0.255</v>
      </c>
      <c r="M719" s="44"/>
      <c r="N719" s="44"/>
    </row>
    <row r="720" spans="1:14" x14ac:dyDescent="0.25">
      <c r="A720" s="185"/>
      <c r="B720" s="82" t="s">
        <v>201</v>
      </c>
      <c r="C720" s="47">
        <v>33</v>
      </c>
      <c r="D720" s="29">
        <v>0.17647058823529413</v>
      </c>
      <c r="E720" s="47">
        <v>47</v>
      </c>
      <c r="F720" s="29">
        <v>0.19747899159663865</v>
      </c>
      <c r="G720" s="47">
        <v>80</v>
      </c>
      <c r="H720" s="29">
        <v>0.20253164556962025</v>
      </c>
      <c r="I720" s="47">
        <v>31</v>
      </c>
      <c r="J720" s="29">
        <v>0.17222222222222222</v>
      </c>
      <c r="K720" s="51">
        <v>191</v>
      </c>
      <c r="L720" s="29">
        <v>0.191</v>
      </c>
      <c r="M720" s="44"/>
      <c r="N720" s="44"/>
    </row>
    <row r="721" spans="1:14" x14ac:dyDescent="0.25">
      <c r="A721" s="185"/>
      <c r="B721" s="82" t="s">
        <v>202</v>
      </c>
      <c r="C721" s="47">
        <v>14</v>
      </c>
      <c r="D721" s="29">
        <v>7.4866310160427801E-2</v>
      </c>
      <c r="E721" s="47">
        <v>21</v>
      </c>
      <c r="F721" s="29">
        <v>8.8235294117647065E-2</v>
      </c>
      <c r="G721" s="47">
        <v>38</v>
      </c>
      <c r="H721" s="29">
        <v>9.6202531645569619E-2</v>
      </c>
      <c r="I721" s="47">
        <v>12</v>
      </c>
      <c r="J721" s="29">
        <v>6.6666666666666666E-2</v>
      </c>
      <c r="K721" s="51">
        <v>85</v>
      </c>
      <c r="L721" s="29">
        <v>8.5000000000000006E-2</v>
      </c>
      <c r="M721" s="44"/>
      <c r="N721" s="44"/>
    </row>
    <row r="722" spans="1:14" x14ac:dyDescent="0.25">
      <c r="A722" s="185"/>
      <c r="B722" s="82" t="s">
        <v>203</v>
      </c>
      <c r="C722" s="47">
        <v>51</v>
      </c>
      <c r="D722" s="29">
        <v>0.27272727272727271</v>
      </c>
      <c r="E722" s="47">
        <v>42</v>
      </c>
      <c r="F722" s="29">
        <v>0.17647058823529413</v>
      </c>
      <c r="G722" s="47">
        <v>50</v>
      </c>
      <c r="H722" s="29">
        <v>0.12658227848101267</v>
      </c>
      <c r="I722" s="47">
        <v>19</v>
      </c>
      <c r="J722" s="29">
        <v>0.10555555555555556</v>
      </c>
      <c r="K722" s="51">
        <v>162</v>
      </c>
      <c r="L722" s="29">
        <v>0.16200000000000001</v>
      </c>
      <c r="M722" s="44"/>
      <c r="N722" s="44"/>
    </row>
    <row r="723" spans="1:14" x14ac:dyDescent="0.25">
      <c r="A723" s="185"/>
      <c r="B723" s="82" t="s">
        <v>35</v>
      </c>
      <c r="C723" s="47">
        <v>15</v>
      </c>
      <c r="D723" s="29">
        <v>8.0213903743315509E-2</v>
      </c>
      <c r="E723" s="47">
        <v>18</v>
      </c>
      <c r="F723" s="29">
        <v>7.5630252100840331E-2</v>
      </c>
      <c r="G723" s="47">
        <v>15</v>
      </c>
      <c r="H723" s="29">
        <v>3.7974683544303799E-2</v>
      </c>
      <c r="I723" s="47">
        <v>46</v>
      </c>
      <c r="J723" s="29">
        <v>0.25555555555555554</v>
      </c>
      <c r="K723" s="51">
        <v>94</v>
      </c>
      <c r="L723" s="29">
        <v>9.4E-2</v>
      </c>
      <c r="M723" s="44"/>
      <c r="N723" s="44"/>
    </row>
    <row r="724" spans="1:14" x14ac:dyDescent="0.25">
      <c r="A724" s="165" t="s">
        <v>0</v>
      </c>
      <c r="B724" s="186"/>
      <c r="C724" s="47">
        <v>187</v>
      </c>
      <c r="D724" s="29">
        <v>1</v>
      </c>
      <c r="E724" s="47">
        <v>238</v>
      </c>
      <c r="F724" s="29">
        <v>1</v>
      </c>
      <c r="G724" s="47">
        <v>395</v>
      </c>
      <c r="H724" s="29">
        <v>1</v>
      </c>
      <c r="I724" s="47">
        <v>180</v>
      </c>
      <c r="J724" s="29">
        <v>1</v>
      </c>
      <c r="K724" s="51">
        <v>1000</v>
      </c>
      <c r="L724" s="29">
        <v>1</v>
      </c>
      <c r="M724" s="44"/>
      <c r="N724" s="44"/>
    </row>
    <row r="725" spans="1:14" x14ac:dyDescent="0.25">
      <c r="A725" s="9"/>
      <c r="B725" s="9"/>
      <c r="C725" s="52"/>
      <c r="D725" s="11"/>
      <c r="E725" s="52"/>
      <c r="F725" s="11"/>
      <c r="G725" s="52"/>
      <c r="H725" s="11"/>
      <c r="I725" s="52"/>
      <c r="J725" s="11"/>
      <c r="K725" s="52"/>
      <c r="L725" s="11"/>
      <c r="M725" s="44"/>
      <c r="N725" s="44"/>
    </row>
    <row r="726" spans="1:14" x14ac:dyDescent="0.25">
      <c r="A726" s="9"/>
      <c r="B726" s="9"/>
      <c r="C726" s="52"/>
      <c r="D726" s="11"/>
      <c r="E726" s="52"/>
      <c r="F726" s="11"/>
      <c r="G726" s="52"/>
      <c r="H726" s="11"/>
      <c r="I726" s="52"/>
      <c r="J726" s="11"/>
      <c r="K726" s="52"/>
      <c r="L726" s="11"/>
      <c r="M726" s="44"/>
      <c r="N726" s="44"/>
    </row>
    <row r="727" spans="1:14" x14ac:dyDescent="0.25">
      <c r="A727" s="168"/>
      <c r="B727" s="187"/>
      <c r="C727" s="177" t="s">
        <v>3</v>
      </c>
      <c r="D727" s="177"/>
      <c r="E727" s="177"/>
      <c r="F727" s="177"/>
      <c r="G727" s="177"/>
      <c r="H727" s="177"/>
      <c r="I727" s="177"/>
      <c r="J727" s="177"/>
      <c r="K727" s="177" t="s">
        <v>0</v>
      </c>
      <c r="L727" s="177"/>
      <c r="M727" s="44"/>
      <c r="N727" s="44"/>
    </row>
    <row r="728" spans="1:14" x14ac:dyDescent="0.25">
      <c r="A728" s="170"/>
      <c r="B728" s="188"/>
      <c r="C728" s="177" t="s">
        <v>15</v>
      </c>
      <c r="D728" s="177"/>
      <c r="E728" s="177" t="s">
        <v>16</v>
      </c>
      <c r="F728" s="177"/>
      <c r="G728" s="177" t="s">
        <v>17</v>
      </c>
      <c r="H728" s="177"/>
      <c r="I728" s="177" t="s">
        <v>18</v>
      </c>
      <c r="J728" s="177"/>
      <c r="K728" s="177" t="s">
        <v>24</v>
      </c>
      <c r="L728" s="177" t="s">
        <v>5</v>
      </c>
      <c r="M728" s="44"/>
      <c r="N728" s="44"/>
    </row>
    <row r="729" spans="1:14" x14ac:dyDescent="0.25">
      <c r="A729" s="172"/>
      <c r="B729" s="189"/>
      <c r="C729" s="85" t="s">
        <v>24</v>
      </c>
      <c r="D729" s="85" t="s">
        <v>5</v>
      </c>
      <c r="E729" s="85" t="s">
        <v>24</v>
      </c>
      <c r="F729" s="85" t="s">
        <v>5</v>
      </c>
      <c r="G729" s="85" t="s">
        <v>24</v>
      </c>
      <c r="H729" s="85" t="s">
        <v>5</v>
      </c>
      <c r="I729" s="85" t="s">
        <v>24</v>
      </c>
      <c r="J729" s="85" t="s">
        <v>5</v>
      </c>
      <c r="K729" s="177"/>
      <c r="L729" s="177"/>
      <c r="M729" s="44"/>
      <c r="N729" s="44"/>
    </row>
    <row r="730" spans="1:14" ht="24" x14ac:dyDescent="0.25">
      <c r="A730" s="184" t="s">
        <v>249</v>
      </c>
      <c r="B730" s="50" t="s">
        <v>199</v>
      </c>
      <c r="C730" s="47">
        <v>22</v>
      </c>
      <c r="D730" s="29">
        <v>0.11764705882352941</v>
      </c>
      <c r="E730" s="47">
        <v>38</v>
      </c>
      <c r="F730" s="29">
        <v>0.15966386554621848</v>
      </c>
      <c r="G730" s="47">
        <v>69</v>
      </c>
      <c r="H730" s="29">
        <v>0.17468354430379746</v>
      </c>
      <c r="I730" s="47">
        <v>17</v>
      </c>
      <c r="J730" s="29">
        <v>9.4444444444444442E-2</v>
      </c>
      <c r="K730" s="51">
        <v>146</v>
      </c>
      <c r="L730" s="29">
        <v>0.14599999999999999</v>
      </c>
      <c r="M730" s="44"/>
      <c r="N730" s="44"/>
    </row>
    <row r="731" spans="1:14" x14ac:dyDescent="0.25">
      <c r="A731" s="185"/>
      <c r="B731" s="82" t="s">
        <v>200</v>
      </c>
      <c r="C731" s="47">
        <v>29</v>
      </c>
      <c r="D731" s="29">
        <v>0.15508021390374332</v>
      </c>
      <c r="E731" s="47">
        <v>30</v>
      </c>
      <c r="F731" s="29">
        <v>0.12605042016806722</v>
      </c>
      <c r="G731" s="47">
        <v>99</v>
      </c>
      <c r="H731" s="29">
        <v>0.25063291139240507</v>
      </c>
      <c r="I731" s="47">
        <v>35</v>
      </c>
      <c r="J731" s="29">
        <v>0.19444444444444445</v>
      </c>
      <c r="K731" s="51">
        <v>193</v>
      </c>
      <c r="L731" s="29">
        <v>0.193</v>
      </c>
      <c r="M731" s="44"/>
      <c r="N731" s="44"/>
    </row>
    <row r="732" spans="1:14" x14ac:dyDescent="0.25">
      <c r="A732" s="185"/>
      <c r="B732" s="82" t="s">
        <v>201</v>
      </c>
      <c r="C732" s="47">
        <v>26</v>
      </c>
      <c r="D732" s="29">
        <v>0.13903743315508021</v>
      </c>
      <c r="E732" s="47">
        <v>58</v>
      </c>
      <c r="F732" s="29">
        <v>0.24369747899159663</v>
      </c>
      <c r="G732" s="47">
        <v>122</v>
      </c>
      <c r="H732" s="29">
        <v>0.30886075949367087</v>
      </c>
      <c r="I732" s="47">
        <v>37</v>
      </c>
      <c r="J732" s="29">
        <v>0.20555555555555555</v>
      </c>
      <c r="K732" s="51">
        <v>243</v>
      </c>
      <c r="L732" s="29">
        <v>0.24299999999999999</v>
      </c>
      <c r="M732" s="44"/>
      <c r="N732" s="44"/>
    </row>
    <row r="733" spans="1:14" x14ac:dyDescent="0.25">
      <c r="A733" s="185"/>
      <c r="B733" s="82" t="s">
        <v>202</v>
      </c>
      <c r="C733" s="47">
        <v>13</v>
      </c>
      <c r="D733" s="29">
        <v>6.9518716577540107E-2</v>
      </c>
      <c r="E733" s="47">
        <v>30</v>
      </c>
      <c r="F733" s="29">
        <v>0.12605042016806722</v>
      </c>
      <c r="G733" s="47">
        <v>42</v>
      </c>
      <c r="H733" s="29">
        <v>0.10632911392405063</v>
      </c>
      <c r="I733" s="47">
        <v>14</v>
      </c>
      <c r="J733" s="29">
        <v>7.7777777777777779E-2</v>
      </c>
      <c r="K733" s="51">
        <v>99</v>
      </c>
      <c r="L733" s="29">
        <v>9.9000000000000005E-2</v>
      </c>
      <c r="M733" s="44"/>
      <c r="N733" s="44"/>
    </row>
    <row r="734" spans="1:14" x14ac:dyDescent="0.25">
      <c r="A734" s="185"/>
      <c r="B734" s="82" t="s">
        <v>203</v>
      </c>
      <c r="C734" s="47">
        <v>74</v>
      </c>
      <c r="D734" s="29">
        <v>0.39572192513368987</v>
      </c>
      <c r="E734" s="47">
        <v>80</v>
      </c>
      <c r="F734" s="29">
        <v>0.33613445378151263</v>
      </c>
      <c r="G734" s="47">
        <v>57</v>
      </c>
      <c r="H734" s="29">
        <v>0.14430379746835442</v>
      </c>
      <c r="I734" s="47">
        <v>46</v>
      </c>
      <c r="J734" s="29">
        <v>0.25555555555555554</v>
      </c>
      <c r="K734" s="51">
        <v>257</v>
      </c>
      <c r="L734" s="29">
        <v>0.25700000000000001</v>
      </c>
      <c r="M734" s="44"/>
      <c r="N734" s="44"/>
    </row>
    <row r="735" spans="1:14" x14ac:dyDescent="0.25">
      <c r="A735" s="185"/>
      <c r="B735" s="82" t="s">
        <v>35</v>
      </c>
      <c r="C735" s="47">
        <v>23</v>
      </c>
      <c r="D735" s="29">
        <v>0.12299465240641712</v>
      </c>
      <c r="E735" s="47">
        <v>2</v>
      </c>
      <c r="F735" s="29">
        <v>8.4033613445378148E-3</v>
      </c>
      <c r="G735" s="47">
        <v>6</v>
      </c>
      <c r="H735" s="29">
        <v>1.5189873417721518E-2</v>
      </c>
      <c r="I735" s="47">
        <v>31</v>
      </c>
      <c r="J735" s="29">
        <v>0.17222222222222222</v>
      </c>
      <c r="K735" s="51">
        <v>62</v>
      </c>
      <c r="L735" s="29">
        <v>6.2E-2</v>
      </c>
      <c r="M735" s="44"/>
      <c r="N735" s="44"/>
    </row>
    <row r="736" spans="1:14" x14ac:dyDescent="0.25">
      <c r="A736" s="165" t="s">
        <v>0</v>
      </c>
      <c r="B736" s="186"/>
      <c r="C736" s="47">
        <v>187</v>
      </c>
      <c r="D736" s="29">
        <v>1</v>
      </c>
      <c r="E736" s="47">
        <v>238</v>
      </c>
      <c r="F736" s="29">
        <v>1</v>
      </c>
      <c r="G736" s="47">
        <v>395</v>
      </c>
      <c r="H736" s="29">
        <v>1</v>
      </c>
      <c r="I736" s="47">
        <v>180</v>
      </c>
      <c r="J736" s="29">
        <v>1</v>
      </c>
      <c r="K736" s="51">
        <v>1000</v>
      </c>
      <c r="L736" s="29">
        <v>1</v>
      </c>
      <c r="M736" s="44"/>
      <c r="N736" s="44"/>
    </row>
    <row r="737" spans="1:14" x14ac:dyDescent="0.25">
      <c r="A737" s="9"/>
      <c r="B737" s="9"/>
      <c r="C737" s="52"/>
      <c r="D737" s="11"/>
      <c r="E737" s="52"/>
      <c r="F737" s="11"/>
      <c r="G737" s="52"/>
      <c r="H737" s="11"/>
      <c r="I737" s="52"/>
      <c r="J737" s="11"/>
      <c r="K737" s="52"/>
      <c r="L737" s="11"/>
      <c r="M737" s="44"/>
      <c r="N737" s="44"/>
    </row>
    <row r="738" spans="1:14" x14ac:dyDescent="0.25">
      <c r="A738" s="9"/>
      <c r="B738" s="9"/>
      <c r="C738" s="52"/>
      <c r="D738" s="11"/>
      <c r="E738" s="52"/>
      <c r="F738" s="11"/>
      <c r="G738" s="52"/>
      <c r="H738" s="11"/>
      <c r="I738" s="52"/>
      <c r="J738" s="11"/>
      <c r="K738" s="52"/>
      <c r="L738" s="11"/>
      <c r="M738" s="44"/>
      <c r="N738" s="44"/>
    </row>
    <row r="739" spans="1:14" x14ac:dyDescent="0.25">
      <c r="A739" s="178"/>
      <c r="B739" s="178"/>
      <c r="C739" s="249" t="s">
        <v>3</v>
      </c>
      <c r="D739" s="269"/>
      <c r="E739" s="269"/>
      <c r="F739" s="250"/>
      <c r="G739" s="179" t="s">
        <v>0</v>
      </c>
      <c r="H739" s="11"/>
      <c r="I739" s="52"/>
      <c r="J739" s="11"/>
      <c r="K739" s="52"/>
      <c r="L739" s="11"/>
      <c r="M739" s="44"/>
      <c r="N739" s="44"/>
    </row>
    <row r="740" spans="1:14" x14ac:dyDescent="0.25">
      <c r="A740" s="178"/>
      <c r="B740" s="178"/>
      <c r="C740" s="85" t="s">
        <v>65</v>
      </c>
      <c r="D740" s="85" t="s">
        <v>16</v>
      </c>
      <c r="E740" s="85" t="s">
        <v>17</v>
      </c>
      <c r="F740" s="85" t="s">
        <v>18</v>
      </c>
      <c r="G740" s="180"/>
      <c r="H740" s="11"/>
      <c r="I740" s="52"/>
      <c r="J740" s="11"/>
      <c r="K740" s="52"/>
      <c r="L740" s="11"/>
      <c r="M740" s="44"/>
      <c r="N740" s="44"/>
    </row>
    <row r="741" spans="1:14" ht="24" x14ac:dyDescent="0.25">
      <c r="A741" s="181" t="s">
        <v>277</v>
      </c>
      <c r="B741" s="83" t="s">
        <v>250</v>
      </c>
      <c r="C741" s="75">
        <v>4</v>
      </c>
      <c r="D741" s="76">
        <v>3.2</v>
      </c>
      <c r="E741" s="75">
        <v>3.8</v>
      </c>
      <c r="F741" s="76">
        <v>3.2</v>
      </c>
      <c r="G741" s="75">
        <v>3.55</v>
      </c>
      <c r="H741" s="11"/>
      <c r="I741" s="44"/>
      <c r="J741" s="11"/>
      <c r="K741" s="52"/>
      <c r="L741" s="11"/>
      <c r="M741" s="44"/>
      <c r="N741" s="44"/>
    </row>
    <row r="742" spans="1:14" ht="36" x14ac:dyDescent="0.25">
      <c r="A742" s="182"/>
      <c r="B742" s="83" t="s">
        <v>251</v>
      </c>
      <c r="C742" s="75">
        <v>2</v>
      </c>
      <c r="D742" s="76">
        <v>3</v>
      </c>
      <c r="E742" s="75">
        <v>3</v>
      </c>
      <c r="F742" s="76">
        <v>3</v>
      </c>
      <c r="G742" s="75">
        <v>2.75</v>
      </c>
      <c r="H742" s="11"/>
      <c r="I742" s="44"/>
      <c r="J742" s="11"/>
      <c r="K742" s="52"/>
      <c r="L742" s="11"/>
      <c r="M742" s="44"/>
      <c r="N742" s="44"/>
    </row>
    <row r="743" spans="1:14" ht="24" x14ac:dyDescent="0.25">
      <c r="A743" s="182"/>
      <c r="B743" s="83" t="s">
        <v>280</v>
      </c>
      <c r="C743" s="75">
        <v>2.6</v>
      </c>
      <c r="D743" s="76">
        <v>3.2</v>
      </c>
      <c r="E743" s="75">
        <v>3.8</v>
      </c>
      <c r="F743" s="76">
        <v>3.6</v>
      </c>
      <c r="G743" s="75">
        <v>3.3000000000000003</v>
      </c>
      <c r="H743" s="11"/>
      <c r="I743" s="44"/>
      <c r="J743" s="11"/>
      <c r="K743" s="52"/>
      <c r="L743" s="11"/>
      <c r="M743" s="44"/>
      <c r="N743" s="44"/>
    </row>
    <row r="744" spans="1:14" ht="36" x14ac:dyDescent="0.25">
      <c r="A744" s="182"/>
      <c r="B744" s="83" t="s">
        <v>252</v>
      </c>
      <c r="C744" s="75">
        <v>3.2</v>
      </c>
      <c r="D744" s="76">
        <v>2</v>
      </c>
      <c r="E744" s="75">
        <v>2</v>
      </c>
      <c r="F744" s="76">
        <v>2.6</v>
      </c>
      <c r="G744" s="75">
        <v>2.4500000000000002</v>
      </c>
      <c r="H744" s="11"/>
      <c r="I744" s="44"/>
      <c r="J744" s="11"/>
      <c r="K744" s="52"/>
      <c r="L744" s="11"/>
      <c r="M744" s="44"/>
      <c r="N744" s="44"/>
    </row>
    <row r="745" spans="1:14" ht="48" x14ac:dyDescent="0.25">
      <c r="A745" s="182"/>
      <c r="B745" s="83" t="s">
        <v>253</v>
      </c>
      <c r="C745" s="75">
        <v>1.2</v>
      </c>
      <c r="D745" s="76">
        <v>2.8</v>
      </c>
      <c r="E745" s="75">
        <v>1.4</v>
      </c>
      <c r="F745" s="76">
        <v>2.4</v>
      </c>
      <c r="G745" s="75">
        <v>1.9500000000000002</v>
      </c>
      <c r="H745" s="11"/>
      <c r="I745" s="44"/>
      <c r="J745" s="11"/>
      <c r="K745" s="52"/>
      <c r="L745" s="11"/>
      <c r="M745" s="44"/>
      <c r="N745" s="44"/>
    </row>
    <row r="746" spans="1:14" ht="48" x14ac:dyDescent="0.25">
      <c r="A746" s="182"/>
      <c r="B746" s="86" t="s">
        <v>254</v>
      </c>
      <c r="C746" s="75">
        <v>4</v>
      </c>
      <c r="D746" s="76">
        <v>3</v>
      </c>
      <c r="E746" s="75">
        <v>3</v>
      </c>
      <c r="F746" s="76">
        <v>4</v>
      </c>
      <c r="G746" s="75">
        <v>3.5</v>
      </c>
      <c r="H746" s="11"/>
      <c r="I746" s="44"/>
      <c r="J746" s="11"/>
      <c r="K746" s="52"/>
      <c r="L746" s="11"/>
      <c r="M746" s="44"/>
      <c r="N746" s="44"/>
    </row>
    <row r="747" spans="1:14" ht="48" x14ac:dyDescent="0.25">
      <c r="A747" s="182"/>
      <c r="B747" s="86" t="s">
        <v>255</v>
      </c>
      <c r="C747" s="75">
        <v>1.6</v>
      </c>
      <c r="D747" s="76">
        <v>2.4</v>
      </c>
      <c r="E747" s="75">
        <v>2.6</v>
      </c>
      <c r="F747" s="76">
        <v>1.8</v>
      </c>
      <c r="G747" s="75">
        <v>2.1</v>
      </c>
      <c r="H747" s="11"/>
      <c r="I747" s="44"/>
      <c r="J747" s="11"/>
      <c r="K747" s="52"/>
      <c r="L747" s="11"/>
      <c r="M747" s="44"/>
      <c r="N747" s="44"/>
    </row>
    <row r="748" spans="1:14" ht="48" x14ac:dyDescent="0.25">
      <c r="A748" s="182"/>
      <c r="B748" s="83" t="s">
        <v>278</v>
      </c>
      <c r="C748" s="75">
        <v>3.4</v>
      </c>
      <c r="D748" s="76">
        <v>3</v>
      </c>
      <c r="E748" s="75">
        <v>2.8</v>
      </c>
      <c r="F748" s="76">
        <v>2.6</v>
      </c>
      <c r="G748" s="75">
        <v>2.9499999999999997</v>
      </c>
      <c r="H748" s="11"/>
      <c r="I748" s="44"/>
      <c r="J748" s="11"/>
      <c r="K748" s="52"/>
      <c r="L748" s="11"/>
      <c r="M748" s="44"/>
      <c r="N748" s="44"/>
    </row>
    <row r="749" spans="1:14" ht="36" x14ac:dyDescent="0.25">
      <c r="A749" s="182"/>
      <c r="B749" s="83" t="s">
        <v>256</v>
      </c>
      <c r="C749" s="75">
        <v>2</v>
      </c>
      <c r="D749" s="76">
        <v>2</v>
      </c>
      <c r="E749" s="75">
        <v>3.8</v>
      </c>
      <c r="F749" s="76">
        <v>4</v>
      </c>
      <c r="G749" s="75">
        <v>2.95</v>
      </c>
      <c r="H749" s="11"/>
      <c r="I749" s="44"/>
      <c r="J749" s="11"/>
      <c r="K749" s="52"/>
      <c r="L749" s="11"/>
      <c r="M749" s="44"/>
      <c r="N749" s="44"/>
    </row>
    <row r="750" spans="1:14" ht="36" x14ac:dyDescent="0.25">
      <c r="A750" s="182"/>
      <c r="B750" s="83" t="s">
        <v>257</v>
      </c>
      <c r="C750" s="75">
        <v>1.4</v>
      </c>
      <c r="D750" s="76">
        <v>2</v>
      </c>
      <c r="E750" s="75">
        <v>3</v>
      </c>
      <c r="F750" s="76">
        <v>2.4</v>
      </c>
      <c r="G750" s="75">
        <v>2.2000000000000002</v>
      </c>
      <c r="H750" s="11"/>
      <c r="I750" s="44"/>
      <c r="J750" s="11"/>
      <c r="K750" s="52"/>
      <c r="L750" s="11"/>
      <c r="M750" s="44"/>
      <c r="N750" s="44"/>
    </row>
    <row r="751" spans="1:14" ht="60" x14ac:dyDescent="0.25">
      <c r="A751" s="182"/>
      <c r="B751" s="83" t="s">
        <v>258</v>
      </c>
      <c r="C751" s="75">
        <v>3</v>
      </c>
      <c r="D751" s="76">
        <v>2.8</v>
      </c>
      <c r="E751" s="75">
        <v>4</v>
      </c>
      <c r="F751" s="76">
        <v>2.2000000000000002</v>
      </c>
      <c r="G751" s="75">
        <v>3</v>
      </c>
      <c r="H751" s="11"/>
      <c r="I751" s="44"/>
      <c r="J751" s="11"/>
      <c r="K751" s="52"/>
      <c r="L751" s="11"/>
      <c r="M751" s="44"/>
      <c r="N751" s="44"/>
    </row>
    <row r="752" spans="1:14" ht="36" x14ac:dyDescent="0.25">
      <c r="A752" s="182"/>
      <c r="B752" s="83" t="s">
        <v>259</v>
      </c>
      <c r="C752" s="75">
        <v>2.6</v>
      </c>
      <c r="D752" s="76">
        <v>2.2000000000000002</v>
      </c>
      <c r="E752" s="75">
        <v>2</v>
      </c>
      <c r="F752" s="76">
        <v>2.8</v>
      </c>
      <c r="G752" s="75">
        <v>2.4000000000000004</v>
      </c>
      <c r="H752" s="11"/>
      <c r="I752" s="44"/>
      <c r="J752" s="11"/>
      <c r="K752" s="52"/>
      <c r="L752" s="11"/>
      <c r="M752" s="44"/>
      <c r="N752" s="44"/>
    </row>
    <row r="753" spans="1:14" ht="48" x14ac:dyDescent="0.25">
      <c r="A753" s="182"/>
      <c r="B753" s="83" t="s">
        <v>260</v>
      </c>
      <c r="C753" s="75">
        <v>2.8</v>
      </c>
      <c r="D753" s="76">
        <v>3</v>
      </c>
      <c r="E753" s="75">
        <v>2.2000000000000002</v>
      </c>
      <c r="F753" s="76">
        <v>3</v>
      </c>
      <c r="G753" s="75">
        <v>2.75</v>
      </c>
      <c r="H753" s="11"/>
      <c r="I753" s="44"/>
      <c r="J753" s="11"/>
      <c r="K753" s="52"/>
      <c r="L753" s="11"/>
      <c r="M753" s="44"/>
      <c r="N753" s="44"/>
    </row>
    <row r="754" spans="1:14" ht="36" x14ac:dyDescent="0.25">
      <c r="A754" s="182"/>
      <c r="B754" s="83" t="s">
        <v>261</v>
      </c>
      <c r="C754" s="75">
        <v>4</v>
      </c>
      <c r="D754" s="76">
        <v>3</v>
      </c>
      <c r="E754" s="75">
        <v>3</v>
      </c>
      <c r="F754" s="76">
        <v>3.8</v>
      </c>
      <c r="G754" s="75">
        <v>3.45</v>
      </c>
      <c r="H754" s="11"/>
      <c r="I754" s="44"/>
      <c r="J754" s="11"/>
      <c r="K754" s="52"/>
      <c r="L754" s="11"/>
      <c r="M754" s="44"/>
      <c r="N754" s="44"/>
    </row>
    <row r="755" spans="1:14" ht="48" x14ac:dyDescent="0.25">
      <c r="A755" s="182"/>
      <c r="B755" s="83" t="s">
        <v>262</v>
      </c>
      <c r="C755" s="75">
        <v>2</v>
      </c>
      <c r="D755" s="76">
        <v>2.6</v>
      </c>
      <c r="E755" s="75">
        <v>2.6</v>
      </c>
      <c r="F755" s="76">
        <v>2</v>
      </c>
      <c r="G755" s="75">
        <v>2.2999999999999998</v>
      </c>
      <c r="H755" s="11"/>
      <c r="I755" s="44"/>
      <c r="J755" s="11"/>
      <c r="K755" s="52"/>
      <c r="L755" s="11"/>
      <c r="M755" s="44"/>
      <c r="N755" s="44"/>
    </row>
    <row r="756" spans="1:14" ht="36" x14ac:dyDescent="0.25">
      <c r="A756" s="182"/>
      <c r="B756" s="83" t="s">
        <v>263</v>
      </c>
      <c r="C756" s="75">
        <v>2</v>
      </c>
      <c r="D756" s="76">
        <v>2</v>
      </c>
      <c r="E756" s="75">
        <v>3</v>
      </c>
      <c r="F756" s="76">
        <v>2.2000000000000002</v>
      </c>
      <c r="G756" s="75">
        <v>2.2999999999999998</v>
      </c>
      <c r="H756" s="11"/>
      <c r="I756" s="44"/>
      <c r="J756" s="11"/>
      <c r="K756" s="52"/>
      <c r="L756" s="11"/>
      <c r="M756" s="44"/>
      <c r="N756" s="44"/>
    </row>
    <row r="757" spans="1:14" ht="60" x14ac:dyDescent="0.25">
      <c r="A757" s="182"/>
      <c r="B757" s="83" t="s">
        <v>264</v>
      </c>
      <c r="C757" s="75">
        <v>1</v>
      </c>
      <c r="D757" s="76">
        <v>1</v>
      </c>
      <c r="E757" s="75">
        <v>2.2000000000000002</v>
      </c>
      <c r="F757" s="76">
        <v>2.4</v>
      </c>
      <c r="G757" s="75">
        <v>1.65</v>
      </c>
      <c r="H757" s="11"/>
      <c r="I757" s="44"/>
      <c r="J757" s="11"/>
      <c r="K757" s="52"/>
      <c r="L757" s="11"/>
      <c r="M757" s="44"/>
      <c r="N757" s="44"/>
    </row>
    <row r="758" spans="1:14" ht="36" x14ac:dyDescent="0.25">
      <c r="A758" s="182"/>
      <c r="B758" s="83" t="s">
        <v>265</v>
      </c>
      <c r="C758" s="75">
        <v>2</v>
      </c>
      <c r="D758" s="76">
        <v>2</v>
      </c>
      <c r="E758" s="75">
        <v>1</v>
      </c>
      <c r="F758" s="76">
        <v>2</v>
      </c>
      <c r="G758" s="75">
        <v>1.75</v>
      </c>
      <c r="H758" s="11"/>
      <c r="I758" s="44"/>
      <c r="J758" s="11"/>
      <c r="K758" s="52"/>
      <c r="L758" s="11"/>
      <c r="M758" s="44"/>
      <c r="N758" s="44"/>
    </row>
    <row r="759" spans="1:14" ht="60" x14ac:dyDescent="0.25">
      <c r="A759" s="182"/>
      <c r="B759" s="83" t="s">
        <v>266</v>
      </c>
      <c r="C759" s="75">
        <v>2.2000000000000002</v>
      </c>
      <c r="D759" s="76">
        <v>1.8</v>
      </c>
      <c r="E759" s="75">
        <v>2</v>
      </c>
      <c r="F759" s="76">
        <v>2.4</v>
      </c>
      <c r="G759" s="75">
        <v>2.1</v>
      </c>
      <c r="H759" s="11"/>
      <c r="I759" s="44"/>
      <c r="J759" s="11"/>
      <c r="K759" s="52"/>
      <c r="L759" s="11"/>
      <c r="M759" s="44"/>
      <c r="N759" s="44"/>
    </row>
    <row r="760" spans="1:14" ht="48" x14ac:dyDescent="0.25">
      <c r="A760" s="182"/>
      <c r="B760" s="83" t="s">
        <v>267</v>
      </c>
      <c r="C760" s="75">
        <v>1.6</v>
      </c>
      <c r="D760" s="76">
        <v>2</v>
      </c>
      <c r="E760" s="75">
        <v>2.4</v>
      </c>
      <c r="F760" s="76">
        <v>2</v>
      </c>
      <c r="G760" s="75">
        <v>2</v>
      </c>
      <c r="H760" s="11"/>
      <c r="I760" s="44"/>
      <c r="J760" s="11"/>
      <c r="K760" s="52"/>
      <c r="L760" s="11"/>
      <c r="M760" s="44"/>
      <c r="N760" s="44"/>
    </row>
    <row r="761" spans="1:14" ht="36" x14ac:dyDescent="0.25">
      <c r="A761" s="182"/>
      <c r="B761" s="83" t="s">
        <v>268</v>
      </c>
      <c r="C761" s="75">
        <v>3.2</v>
      </c>
      <c r="D761" s="76">
        <v>3.8</v>
      </c>
      <c r="E761" s="75">
        <v>3</v>
      </c>
      <c r="F761" s="76">
        <v>2.8</v>
      </c>
      <c r="G761" s="75">
        <v>3.2</v>
      </c>
      <c r="H761" s="11"/>
      <c r="I761" s="44"/>
      <c r="J761" s="11"/>
      <c r="K761" s="52"/>
      <c r="L761" s="11"/>
      <c r="M761" s="44"/>
      <c r="N761" s="44"/>
    </row>
    <row r="762" spans="1:14" ht="24" x14ac:dyDescent="0.25">
      <c r="A762" s="182"/>
      <c r="B762" s="83" t="s">
        <v>269</v>
      </c>
      <c r="C762" s="75">
        <v>4</v>
      </c>
      <c r="D762" s="76">
        <v>4</v>
      </c>
      <c r="E762" s="75">
        <v>3</v>
      </c>
      <c r="F762" s="76">
        <v>3.4</v>
      </c>
      <c r="G762" s="75">
        <v>3.6</v>
      </c>
      <c r="H762" s="11"/>
      <c r="I762" s="44"/>
      <c r="J762" s="11"/>
      <c r="K762" s="52"/>
      <c r="L762" s="11"/>
      <c r="M762" s="44"/>
      <c r="N762" s="44"/>
    </row>
    <row r="763" spans="1:14" ht="36" x14ac:dyDescent="0.25">
      <c r="A763" s="182"/>
      <c r="B763" s="83" t="s">
        <v>270</v>
      </c>
      <c r="C763" s="75">
        <v>3</v>
      </c>
      <c r="D763" s="76">
        <v>3</v>
      </c>
      <c r="E763" s="75">
        <v>3</v>
      </c>
      <c r="F763" s="76">
        <v>2</v>
      </c>
      <c r="G763" s="75">
        <v>2.75</v>
      </c>
      <c r="H763" s="11"/>
      <c r="I763" s="44"/>
      <c r="J763" s="11"/>
      <c r="K763" s="52"/>
      <c r="L763" s="11"/>
      <c r="M763" s="44"/>
      <c r="N763" s="44"/>
    </row>
    <row r="764" spans="1:14" ht="60" x14ac:dyDescent="0.25">
      <c r="A764" s="182"/>
      <c r="B764" s="83" t="s">
        <v>271</v>
      </c>
      <c r="C764" s="75">
        <v>1</v>
      </c>
      <c r="D764" s="76">
        <v>1</v>
      </c>
      <c r="E764" s="75">
        <v>2.6</v>
      </c>
      <c r="F764" s="76">
        <v>2.8</v>
      </c>
      <c r="G764" s="75">
        <v>1.8499999999999999</v>
      </c>
      <c r="H764" s="11"/>
      <c r="I764" s="44"/>
      <c r="J764" s="11"/>
      <c r="K764" s="52"/>
      <c r="L764" s="11"/>
      <c r="M764" s="44"/>
      <c r="N764" s="44"/>
    </row>
    <row r="765" spans="1:14" ht="48" x14ac:dyDescent="0.25">
      <c r="A765" s="182"/>
      <c r="B765" s="83" t="s">
        <v>279</v>
      </c>
      <c r="C765" s="75">
        <v>3</v>
      </c>
      <c r="D765" s="76">
        <v>2</v>
      </c>
      <c r="E765" s="75">
        <v>3.6</v>
      </c>
      <c r="F765" s="76">
        <v>2</v>
      </c>
      <c r="G765" s="75">
        <v>2.65</v>
      </c>
      <c r="H765" s="11"/>
      <c r="I765" s="44"/>
      <c r="J765" s="11"/>
      <c r="K765" s="52"/>
      <c r="L765" s="11"/>
      <c r="M765" s="44"/>
      <c r="N765" s="44"/>
    </row>
    <row r="766" spans="1:14" ht="48" x14ac:dyDescent="0.25">
      <c r="A766" s="182"/>
      <c r="B766" s="83" t="s">
        <v>272</v>
      </c>
      <c r="C766" s="75">
        <v>2</v>
      </c>
      <c r="D766" s="76">
        <v>1</v>
      </c>
      <c r="E766" s="75">
        <v>1</v>
      </c>
      <c r="F766" s="76">
        <v>2</v>
      </c>
      <c r="G766" s="75">
        <v>1.5</v>
      </c>
      <c r="H766" s="11"/>
      <c r="I766" s="44"/>
      <c r="J766" s="11"/>
      <c r="K766" s="52"/>
      <c r="L766" s="11"/>
      <c r="M766" s="44"/>
      <c r="N766" s="44"/>
    </row>
    <row r="767" spans="1:14" ht="60" x14ac:dyDescent="0.25">
      <c r="A767" s="182"/>
      <c r="B767" s="83" t="s">
        <v>273</v>
      </c>
      <c r="C767" s="75">
        <v>2</v>
      </c>
      <c r="D767" s="76">
        <v>1</v>
      </c>
      <c r="E767" s="75">
        <v>1</v>
      </c>
      <c r="F767" s="76">
        <v>2</v>
      </c>
      <c r="G767" s="75">
        <v>1.5</v>
      </c>
      <c r="H767" s="11"/>
      <c r="I767" s="44"/>
      <c r="J767" s="11"/>
      <c r="K767" s="52"/>
      <c r="L767" s="11"/>
      <c r="M767" s="44"/>
      <c r="N767" s="44"/>
    </row>
    <row r="768" spans="1:14" ht="48" x14ac:dyDescent="0.25">
      <c r="A768" s="182"/>
      <c r="B768" s="83" t="s">
        <v>274</v>
      </c>
      <c r="C768" s="75">
        <v>3.8</v>
      </c>
      <c r="D768" s="76">
        <v>3.6</v>
      </c>
      <c r="E768" s="75">
        <v>2.8</v>
      </c>
      <c r="F768" s="76">
        <v>2.6</v>
      </c>
      <c r="G768" s="75">
        <v>3.1999999999999997</v>
      </c>
      <c r="H768" s="11"/>
      <c r="I768" s="44"/>
      <c r="J768" s="11"/>
      <c r="K768" s="52"/>
      <c r="L768" s="11"/>
      <c r="M768" s="44"/>
      <c r="N768" s="44"/>
    </row>
    <row r="769" spans="1:14" ht="48" x14ac:dyDescent="0.25">
      <c r="A769" s="182"/>
      <c r="B769" s="83" t="s">
        <v>275</v>
      </c>
      <c r="C769" s="75">
        <v>2</v>
      </c>
      <c r="D769" s="76">
        <v>3</v>
      </c>
      <c r="E769" s="75">
        <v>1</v>
      </c>
      <c r="F769" s="76">
        <v>2</v>
      </c>
      <c r="G769" s="75">
        <v>2</v>
      </c>
      <c r="H769" s="11"/>
      <c r="I769" s="44"/>
      <c r="J769" s="11"/>
      <c r="K769" s="52"/>
      <c r="L769" s="11"/>
      <c r="M769" s="44"/>
      <c r="N769" s="44"/>
    </row>
    <row r="770" spans="1:14" ht="48" x14ac:dyDescent="0.25">
      <c r="A770" s="183"/>
      <c r="B770" s="83" t="s">
        <v>276</v>
      </c>
      <c r="C770" s="75">
        <v>1.4</v>
      </c>
      <c r="D770" s="76">
        <v>2</v>
      </c>
      <c r="E770" s="75">
        <v>1.6</v>
      </c>
      <c r="F770" s="76">
        <v>1.2</v>
      </c>
      <c r="G770" s="75">
        <v>1.55</v>
      </c>
      <c r="H770" s="11"/>
      <c r="I770" s="44"/>
      <c r="J770" s="11"/>
      <c r="K770" s="52"/>
      <c r="L770" s="11"/>
      <c r="M770" s="44"/>
      <c r="N770" s="44"/>
    </row>
    <row r="771" spans="1:14" x14ac:dyDescent="0.25">
      <c r="A771" s="9"/>
      <c r="B771" s="9"/>
      <c r="C771" s="52"/>
      <c r="D771" s="11"/>
      <c r="E771" s="52"/>
      <c r="F771" s="11"/>
      <c r="G771" s="52"/>
      <c r="H771" s="11"/>
      <c r="I771" s="52"/>
      <c r="J771" s="11"/>
      <c r="K771" s="52"/>
      <c r="L771" s="11"/>
      <c r="M771" s="44"/>
      <c r="N771" s="44"/>
    </row>
    <row r="772" spans="1:14" x14ac:dyDescent="0.25">
      <c r="A772" s="9"/>
      <c r="B772" s="9"/>
      <c r="C772" s="52"/>
      <c r="D772" s="11"/>
      <c r="E772" s="52"/>
      <c r="F772" s="11"/>
      <c r="G772" s="52"/>
      <c r="H772" s="11"/>
      <c r="I772" s="52"/>
      <c r="J772" s="11"/>
      <c r="K772" s="52"/>
      <c r="L772" s="11"/>
      <c r="M772" s="44"/>
      <c r="N772" s="44"/>
    </row>
    <row r="773" spans="1:14" x14ac:dyDescent="0.25">
      <c r="A773" s="168"/>
      <c r="B773" s="187"/>
      <c r="C773" s="177" t="s">
        <v>3</v>
      </c>
      <c r="D773" s="177"/>
      <c r="E773" s="177"/>
      <c r="F773" s="177"/>
      <c r="G773" s="177"/>
      <c r="H773" s="177"/>
      <c r="I773" s="177"/>
      <c r="J773" s="177"/>
      <c r="K773" s="177" t="s">
        <v>0</v>
      </c>
      <c r="L773" s="177"/>
      <c r="M773" s="44"/>
      <c r="N773" s="44"/>
    </row>
    <row r="774" spans="1:14" x14ac:dyDescent="0.25">
      <c r="A774" s="170"/>
      <c r="B774" s="188"/>
      <c r="C774" s="177" t="s">
        <v>15</v>
      </c>
      <c r="D774" s="177"/>
      <c r="E774" s="177" t="s">
        <v>16</v>
      </c>
      <c r="F774" s="177"/>
      <c r="G774" s="177" t="s">
        <v>17</v>
      </c>
      <c r="H774" s="177"/>
      <c r="I774" s="177" t="s">
        <v>18</v>
      </c>
      <c r="J774" s="177"/>
      <c r="K774" s="177" t="s">
        <v>24</v>
      </c>
      <c r="L774" s="177" t="s">
        <v>5</v>
      </c>
      <c r="M774" s="44"/>
      <c r="N774" s="44"/>
    </row>
    <row r="775" spans="1:14" x14ac:dyDescent="0.25">
      <c r="A775" s="172"/>
      <c r="B775" s="189"/>
      <c r="C775" s="85" t="s">
        <v>24</v>
      </c>
      <c r="D775" s="85" t="s">
        <v>5</v>
      </c>
      <c r="E775" s="85" t="s">
        <v>24</v>
      </c>
      <c r="F775" s="85" t="s">
        <v>5</v>
      </c>
      <c r="G775" s="85" t="s">
        <v>24</v>
      </c>
      <c r="H775" s="85" t="s">
        <v>5</v>
      </c>
      <c r="I775" s="85" t="s">
        <v>24</v>
      </c>
      <c r="J775" s="85" t="s">
        <v>5</v>
      </c>
      <c r="K775" s="177"/>
      <c r="L775" s="177"/>
      <c r="M775" s="44"/>
      <c r="N775" s="44"/>
    </row>
    <row r="776" spans="1:14" x14ac:dyDescent="0.25">
      <c r="A776" s="184" t="s">
        <v>281</v>
      </c>
      <c r="B776" s="82" t="s">
        <v>22</v>
      </c>
      <c r="C776" s="47">
        <v>32</v>
      </c>
      <c r="D776" s="2">
        <v>0.17112299465240641</v>
      </c>
      <c r="E776" s="47">
        <v>121</v>
      </c>
      <c r="F776" s="2">
        <v>0.50840336134453779</v>
      </c>
      <c r="G776" s="47">
        <v>198</v>
      </c>
      <c r="H776" s="2">
        <v>0.50126582278481013</v>
      </c>
      <c r="I776" s="47">
        <v>31</v>
      </c>
      <c r="J776" s="2">
        <v>0.17222222222222222</v>
      </c>
      <c r="K776" s="47">
        <v>382</v>
      </c>
      <c r="L776" s="2">
        <v>0.38200000000000001</v>
      </c>
      <c r="M776" s="44"/>
      <c r="N776" s="44"/>
    </row>
    <row r="777" spans="1:14" x14ac:dyDescent="0.25">
      <c r="A777" s="185"/>
      <c r="B777" s="82" t="s">
        <v>282</v>
      </c>
      <c r="C777" s="47">
        <v>121</v>
      </c>
      <c r="D777" s="2">
        <v>0.6470588235294118</v>
      </c>
      <c r="E777" s="47">
        <v>104</v>
      </c>
      <c r="F777" s="2">
        <v>0.43697478991596639</v>
      </c>
      <c r="G777" s="47">
        <v>173</v>
      </c>
      <c r="H777" s="2">
        <v>0.4379746835443038</v>
      </c>
      <c r="I777" s="47">
        <v>118</v>
      </c>
      <c r="J777" s="2">
        <v>0.65555555555555556</v>
      </c>
      <c r="K777" s="47">
        <v>516</v>
      </c>
      <c r="L777" s="2">
        <v>0.51600000000000001</v>
      </c>
      <c r="M777" s="44"/>
      <c r="N777" s="44"/>
    </row>
    <row r="778" spans="1:14" x14ac:dyDescent="0.25">
      <c r="A778" s="185"/>
      <c r="B778" s="82" t="s">
        <v>35</v>
      </c>
      <c r="C778" s="47">
        <v>34</v>
      </c>
      <c r="D778" s="2">
        <v>0.18181818181818182</v>
      </c>
      <c r="E778" s="47">
        <v>13</v>
      </c>
      <c r="F778" s="2">
        <v>5.4621848739495799E-2</v>
      </c>
      <c r="G778" s="47">
        <v>24</v>
      </c>
      <c r="H778" s="2">
        <v>6.0759493670886074E-2</v>
      </c>
      <c r="I778" s="47">
        <v>31</v>
      </c>
      <c r="J778" s="2">
        <v>0.17222222222222222</v>
      </c>
      <c r="K778" s="47">
        <v>102</v>
      </c>
      <c r="L778" s="2">
        <v>0.10199999999999999</v>
      </c>
      <c r="M778" s="44"/>
      <c r="N778" s="44"/>
    </row>
    <row r="779" spans="1:14" x14ac:dyDescent="0.25">
      <c r="A779" s="165" t="s">
        <v>0</v>
      </c>
      <c r="B779" s="186"/>
      <c r="C779" s="47">
        <v>187</v>
      </c>
      <c r="D779" s="2">
        <v>1</v>
      </c>
      <c r="E779" s="47">
        <v>238</v>
      </c>
      <c r="F779" s="2">
        <v>1</v>
      </c>
      <c r="G779" s="47">
        <v>395</v>
      </c>
      <c r="H779" s="2">
        <v>1</v>
      </c>
      <c r="I779" s="47">
        <v>180</v>
      </c>
      <c r="J779" s="2">
        <v>1</v>
      </c>
      <c r="K779" s="47">
        <v>1000</v>
      </c>
      <c r="L779" s="2">
        <v>1</v>
      </c>
      <c r="M779" s="44"/>
      <c r="N779" s="44"/>
    </row>
    <row r="780" spans="1:14" x14ac:dyDescent="0.25">
      <c r="A780" s="9"/>
      <c r="B780" s="9"/>
      <c r="C780" s="52"/>
      <c r="D780" s="11"/>
      <c r="E780" s="52"/>
      <c r="F780" s="11"/>
      <c r="G780" s="52"/>
      <c r="H780" s="11"/>
      <c r="I780" s="52"/>
      <c r="J780" s="11"/>
      <c r="K780" s="52"/>
      <c r="L780" s="11"/>
      <c r="M780" s="44"/>
      <c r="N780" s="44"/>
    </row>
    <row r="781" spans="1:14" x14ac:dyDescent="0.25">
      <c r="A781" s="9"/>
      <c r="B781" s="9"/>
      <c r="C781" s="52"/>
      <c r="D781" s="11"/>
      <c r="E781" s="52"/>
      <c r="F781" s="11"/>
      <c r="G781" s="52"/>
      <c r="H781" s="11"/>
      <c r="I781" s="52"/>
      <c r="J781" s="11"/>
      <c r="K781" s="52"/>
      <c r="L781" s="11"/>
      <c r="M781" s="44"/>
      <c r="N781" s="44"/>
    </row>
    <row r="782" spans="1:14" x14ac:dyDescent="0.25">
      <c r="A782" s="168"/>
      <c r="B782" s="187"/>
      <c r="C782" s="177" t="s">
        <v>3</v>
      </c>
      <c r="D782" s="177"/>
      <c r="E782" s="177"/>
      <c r="F782" s="177"/>
      <c r="G782" s="177"/>
      <c r="H782" s="177"/>
      <c r="I782" s="177"/>
      <c r="J782" s="177"/>
      <c r="K782" s="177" t="s">
        <v>0</v>
      </c>
      <c r="L782" s="177"/>
      <c r="M782" s="44"/>
      <c r="N782" s="44"/>
    </row>
    <row r="783" spans="1:14" x14ac:dyDescent="0.25">
      <c r="A783" s="170"/>
      <c r="B783" s="188"/>
      <c r="C783" s="177" t="s">
        <v>15</v>
      </c>
      <c r="D783" s="177"/>
      <c r="E783" s="177" t="s">
        <v>16</v>
      </c>
      <c r="F783" s="177"/>
      <c r="G783" s="177" t="s">
        <v>17</v>
      </c>
      <c r="H783" s="177"/>
      <c r="I783" s="177" t="s">
        <v>18</v>
      </c>
      <c r="J783" s="177"/>
      <c r="K783" s="177" t="s">
        <v>24</v>
      </c>
      <c r="L783" s="177" t="s">
        <v>5</v>
      </c>
      <c r="M783" s="44"/>
      <c r="N783" s="44"/>
    </row>
    <row r="784" spans="1:14" x14ac:dyDescent="0.25">
      <c r="A784" s="172"/>
      <c r="B784" s="189"/>
      <c r="C784" s="85" t="s">
        <v>24</v>
      </c>
      <c r="D784" s="85" t="s">
        <v>5</v>
      </c>
      <c r="E784" s="85" t="s">
        <v>24</v>
      </c>
      <c r="F784" s="85" t="s">
        <v>5</v>
      </c>
      <c r="G784" s="85" t="s">
        <v>24</v>
      </c>
      <c r="H784" s="85" t="s">
        <v>5</v>
      </c>
      <c r="I784" s="85" t="s">
        <v>24</v>
      </c>
      <c r="J784" s="85" t="s">
        <v>5</v>
      </c>
      <c r="K784" s="177"/>
      <c r="L784" s="177"/>
      <c r="M784" s="44"/>
      <c r="N784" s="44"/>
    </row>
    <row r="785" spans="1:14" x14ac:dyDescent="0.25">
      <c r="A785" s="184" t="s">
        <v>283</v>
      </c>
      <c r="B785" s="82" t="s">
        <v>22</v>
      </c>
      <c r="C785" s="8">
        <v>34</v>
      </c>
      <c r="D785" s="2">
        <v>0.18181818181818182</v>
      </c>
      <c r="E785" s="8">
        <v>31</v>
      </c>
      <c r="F785" s="2">
        <v>0.13025210084033614</v>
      </c>
      <c r="G785" s="8">
        <v>64</v>
      </c>
      <c r="H785" s="2">
        <v>0.16202531645569621</v>
      </c>
      <c r="I785" s="8">
        <v>30</v>
      </c>
      <c r="J785" s="2">
        <v>0.16666666666666666</v>
      </c>
      <c r="K785" s="8">
        <v>159</v>
      </c>
      <c r="L785" s="2">
        <v>0.159</v>
      </c>
      <c r="M785" s="44"/>
      <c r="N785" s="44"/>
    </row>
    <row r="786" spans="1:14" s="22" customFormat="1" x14ac:dyDescent="0.25">
      <c r="A786" s="185"/>
      <c r="B786" s="82" t="s">
        <v>282</v>
      </c>
      <c r="C786" s="8">
        <v>148</v>
      </c>
      <c r="D786" s="2">
        <v>0.79144385026737973</v>
      </c>
      <c r="E786" s="8">
        <v>198</v>
      </c>
      <c r="F786" s="2">
        <v>0.83193277310924374</v>
      </c>
      <c r="G786" s="8">
        <v>300</v>
      </c>
      <c r="H786" s="2">
        <v>0.759493670886076</v>
      </c>
      <c r="I786" s="8">
        <v>140</v>
      </c>
      <c r="J786" s="2">
        <v>0.77777777777777779</v>
      </c>
      <c r="K786" s="8">
        <v>786</v>
      </c>
      <c r="L786" s="2">
        <v>0.78600000000000003</v>
      </c>
      <c r="M786" s="73"/>
      <c r="N786" s="73"/>
    </row>
    <row r="787" spans="1:14" x14ac:dyDescent="0.25">
      <c r="A787" s="185"/>
      <c r="B787" s="82" t="s">
        <v>35</v>
      </c>
      <c r="C787" s="8">
        <v>5</v>
      </c>
      <c r="D787" s="2">
        <v>2.6737967914438502E-2</v>
      </c>
      <c r="E787" s="8">
        <v>9</v>
      </c>
      <c r="F787" s="2">
        <v>3.7815126050420166E-2</v>
      </c>
      <c r="G787" s="8">
        <v>31</v>
      </c>
      <c r="H787" s="2">
        <v>7.848101265822785E-2</v>
      </c>
      <c r="I787" s="8">
        <v>10</v>
      </c>
      <c r="J787" s="2">
        <v>5.5555555555555552E-2</v>
      </c>
      <c r="K787" s="8">
        <v>55</v>
      </c>
      <c r="L787" s="2">
        <v>5.5E-2</v>
      </c>
      <c r="M787" s="44"/>
      <c r="N787" s="44"/>
    </row>
    <row r="788" spans="1:14" x14ac:dyDescent="0.25">
      <c r="A788" s="165" t="s">
        <v>0</v>
      </c>
      <c r="B788" s="186"/>
      <c r="C788" s="8">
        <v>187</v>
      </c>
      <c r="D788" s="2">
        <v>1</v>
      </c>
      <c r="E788" s="8">
        <v>238</v>
      </c>
      <c r="F788" s="2">
        <v>1</v>
      </c>
      <c r="G788" s="8">
        <v>395</v>
      </c>
      <c r="H788" s="2">
        <v>1</v>
      </c>
      <c r="I788" s="8">
        <v>180</v>
      </c>
      <c r="J788" s="2">
        <v>1</v>
      </c>
      <c r="K788" s="8">
        <v>1000</v>
      </c>
      <c r="L788" s="2">
        <v>1</v>
      </c>
      <c r="M788" s="44"/>
      <c r="N788" s="44"/>
    </row>
    <row r="789" spans="1:14" x14ac:dyDescent="0.25">
      <c r="A789" s="9"/>
      <c r="B789" s="9"/>
      <c r="C789" s="52"/>
      <c r="D789" s="11"/>
      <c r="E789" s="52"/>
      <c r="F789" s="11"/>
      <c r="G789" s="52"/>
      <c r="H789" s="11"/>
      <c r="I789" s="52"/>
      <c r="J789" s="11"/>
      <c r="K789" s="52"/>
      <c r="L789" s="11"/>
      <c r="M789" s="44"/>
      <c r="N789" s="28"/>
    </row>
    <row r="790" spans="1:14" x14ac:dyDescent="0.25">
      <c r="A790" s="9"/>
      <c r="B790" s="9"/>
      <c r="C790" s="52"/>
      <c r="D790" s="11"/>
      <c r="E790" s="52"/>
      <c r="F790" s="11"/>
      <c r="G790" s="52"/>
      <c r="H790" s="11"/>
      <c r="I790" s="52"/>
      <c r="J790" s="11"/>
      <c r="K790" s="52"/>
      <c r="L790" s="11"/>
      <c r="M790" s="44"/>
      <c r="N790" s="28"/>
    </row>
    <row r="791" spans="1:14" x14ac:dyDescent="0.25">
      <c r="A791" s="168"/>
      <c r="B791" s="187"/>
      <c r="C791" s="177" t="s">
        <v>3</v>
      </c>
      <c r="D791" s="177"/>
      <c r="E791" s="177"/>
      <c r="F791" s="177"/>
      <c r="G791" s="177"/>
      <c r="H791" s="177"/>
      <c r="I791" s="177"/>
      <c r="J791" s="177"/>
      <c r="K791" s="177" t="s">
        <v>0</v>
      </c>
      <c r="L791" s="177"/>
      <c r="M791" s="44"/>
      <c r="N791" s="28"/>
    </row>
    <row r="792" spans="1:14" x14ac:dyDescent="0.25">
      <c r="A792" s="170"/>
      <c r="B792" s="188"/>
      <c r="C792" s="177" t="s">
        <v>15</v>
      </c>
      <c r="D792" s="177"/>
      <c r="E792" s="177" t="s">
        <v>16</v>
      </c>
      <c r="F792" s="177"/>
      <c r="G792" s="177" t="s">
        <v>17</v>
      </c>
      <c r="H792" s="177"/>
      <c r="I792" s="177" t="s">
        <v>18</v>
      </c>
      <c r="J792" s="177"/>
      <c r="K792" s="177" t="s">
        <v>24</v>
      </c>
      <c r="L792" s="177" t="s">
        <v>5</v>
      </c>
      <c r="M792" s="44"/>
      <c r="N792" s="28"/>
    </row>
    <row r="793" spans="1:14" x14ac:dyDescent="0.25">
      <c r="A793" s="172"/>
      <c r="B793" s="189"/>
      <c r="C793" s="85" t="s">
        <v>24</v>
      </c>
      <c r="D793" s="85" t="s">
        <v>5</v>
      </c>
      <c r="E793" s="85" t="s">
        <v>24</v>
      </c>
      <c r="F793" s="85" t="s">
        <v>5</v>
      </c>
      <c r="G793" s="85" t="s">
        <v>24</v>
      </c>
      <c r="H793" s="85" t="s">
        <v>5</v>
      </c>
      <c r="I793" s="85" t="s">
        <v>24</v>
      </c>
      <c r="J793" s="85" t="s">
        <v>5</v>
      </c>
      <c r="K793" s="177"/>
      <c r="L793" s="177"/>
      <c r="M793" s="44"/>
      <c r="N793" s="28"/>
    </row>
    <row r="794" spans="1:14" ht="36" x14ac:dyDescent="0.25">
      <c r="A794" s="184" t="s">
        <v>284</v>
      </c>
      <c r="B794" s="82" t="s">
        <v>285</v>
      </c>
      <c r="C794" s="47">
        <v>9</v>
      </c>
      <c r="D794" s="2">
        <v>4.8128342245989303E-2</v>
      </c>
      <c r="E794" s="47">
        <v>14</v>
      </c>
      <c r="F794" s="2">
        <v>5.8823529411764705E-2</v>
      </c>
      <c r="G794" s="47">
        <v>13</v>
      </c>
      <c r="H794" s="2">
        <v>3.2911392405063293E-2</v>
      </c>
      <c r="I794" s="47">
        <v>14</v>
      </c>
      <c r="J794" s="2">
        <v>7.7777777777777779E-2</v>
      </c>
      <c r="K794" s="47">
        <v>50</v>
      </c>
      <c r="L794" s="2">
        <v>0.05</v>
      </c>
      <c r="M794" s="44"/>
      <c r="N794" s="44"/>
    </row>
    <row r="795" spans="1:14" ht="36" x14ac:dyDescent="0.25">
      <c r="A795" s="185"/>
      <c r="B795" s="82" t="s">
        <v>286</v>
      </c>
      <c r="C795" s="47">
        <v>18</v>
      </c>
      <c r="D795" s="2">
        <v>9.6256684491978606E-2</v>
      </c>
      <c r="E795" s="47">
        <v>21</v>
      </c>
      <c r="F795" s="2">
        <v>8.8235294117647065E-2</v>
      </c>
      <c r="G795" s="47">
        <v>29</v>
      </c>
      <c r="H795" s="2">
        <v>7.3417721518987344E-2</v>
      </c>
      <c r="I795" s="47">
        <v>35</v>
      </c>
      <c r="J795" s="2">
        <v>0.19444444444444445</v>
      </c>
      <c r="K795" s="47">
        <v>103</v>
      </c>
      <c r="L795" s="2">
        <v>0.10299999999999999</v>
      </c>
      <c r="M795" s="44"/>
      <c r="N795" s="44"/>
    </row>
    <row r="796" spans="1:14" ht="36" x14ac:dyDescent="0.25">
      <c r="A796" s="185"/>
      <c r="B796" s="82" t="s">
        <v>287</v>
      </c>
      <c r="C796" s="47">
        <v>146</v>
      </c>
      <c r="D796" s="2">
        <v>0.78074866310160429</v>
      </c>
      <c r="E796" s="47">
        <v>174</v>
      </c>
      <c r="F796" s="2">
        <v>0.73109243697478987</v>
      </c>
      <c r="G796" s="47">
        <v>300</v>
      </c>
      <c r="H796" s="2">
        <v>0.759493670886076</v>
      </c>
      <c r="I796" s="47">
        <v>119</v>
      </c>
      <c r="J796" s="2">
        <v>0.66111111111111109</v>
      </c>
      <c r="K796" s="47">
        <v>739</v>
      </c>
      <c r="L796" s="2">
        <v>0.73899999999999999</v>
      </c>
      <c r="M796" s="44"/>
      <c r="N796" s="44"/>
    </row>
    <row r="797" spans="1:14" x14ac:dyDescent="0.25">
      <c r="A797" s="185"/>
      <c r="B797" s="82" t="s">
        <v>35</v>
      </c>
      <c r="C797" s="47">
        <v>14</v>
      </c>
      <c r="D797" s="2">
        <v>7.4866310160427801E-2</v>
      </c>
      <c r="E797" s="47">
        <v>29</v>
      </c>
      <c r="F797" s="2">
        <v>0.12184873949579832</v>
      </c>
      <c r="G797" s="47">
        <v>53</v>
      </c>
      <c r="H797" s="2">
        <v>0.13417721518987341</v>
      </c>
      <c r="I797" s="47">
        <v>12</v>
      </c>
      <c r="J797" s="2">
        <v>6.6666666666666666E-2</v>
      </c>
      <c r="K797" s="47">
        <v>108</v>
      </c>
      <c r="L797" s="2">
        <v>0.108</v>
      </c>
      <c r="M797" s="44"/>
      <c r="N797" s="44"/>
    </row>
    <row r="798" spans="1:14" x14ac:dyDescent="0.25">
      <c r="A798" s="165" t="s">
        <v>0</v>
      </c>
      <c r="B798" s="186"/>
      <c r="C798" s="47">
        <v>187</v>
      </c>
      <c r="D798" s="2">
        <v>1</v>
      </c>
      <c r="E798" s="47">
        <v>238</v>
      </c>
      <c r="F798" s="2">
        <v>1</v>
      </c>
      <c r="G798" s="47">
        <v>395</v>
      </c>
      <c r="H798" s="2">
        <v>1</v>
      </c>
      <c r="I798" s="47">
        <v>180</v>
      </c>
      <c r="J798" s="2">
        <v>1</v>
      </c>
      <c r="K798" s="47">
        <v>1000</v>
      </c>
      <c r="L798" s="2">
        <v>1</v>
      </c>
      <c r="M798" s="44"/>
      <c r="N798" s="44"/>
    </row>
    <row r="799" spans="1:14" x14ac:dyDescent="0.25">
      <c r="A799" s="9"/>
      <c r="B799" s="9"/>
      <c r="C799" s="52"/>
      <c r="D799" s="11"/>
      <c r="E799" s="52"/>
      <c r="F799" s="11"/>
      <c r="G799" s="52"/>
      <c r="H799" s="11"/>
      <c r="I799" s="52"/>
      <c r="J799" s="11"/>
      <c r="K799" s="52"/>
      <c r="L799" s="11"/>
      <c r="M799" s="44"/>
      <c r="N799" s="28"/>
    </row>
    <row r="800" spans="1:14" x14ac:dyDescent="0.25">
      <c r="A800" s="9"/>
      <c r="B800" s="9"/>
      <c r="C800" s="52"/>
      <c r="D800" s="11"/>
      <c r="E800" s="52"/>
      <c r="F800" s="11"/>
      <c r="G800" s="52"/>
      <c r="H800" s="11"/>
      <c r="I800" s="52"/>
      <c r="J800" s="11"/>
      <c r="K800" s="52"/>
      <c r="L800" s="11"/>
      <c r="M800" s="44"/>
      <c r="N800" s="28"/>
    </row>
    <row r="801" spans="1:14" x14ac:dyDescent="0.25">
      <c r="A801" s="168"/>
      <c r="B801" s="187"/>
      <c r="C801" s="177" t="s">
        <v>3</v>
      </c>
      <c r="D801" s="177"/>
      <c r="E801" s="177"/>
      <c r="F801" s="177"/>
      <c r="G801" s="177"/>
      <c r="H801" s="177"/>
      <c r="I801" s="177"/>
      <c r="J801" s="177"/>
      <c r="K801" s="177" t="s">
        <v>0</v>
      </c>
      <c r="L801" s="177"/>
      <c r="M801" s="44"/>
      <c r="N801" s="28"/>
    </row>
    <row r="802" spans="1:14" x14ac:dyDescent="0.25">
      <c r="A802" s="170"/>
      <c r="B802" s="188"/>
      <c r="C802" s="177" t="s">
        <v>15</v>
      </c>
      <c r="D802" s="177"/>
      <c r="E802" s="177" t="s">
        <v>16</v>
      </c>
      <c r="F802" s="177"/>
      <c r="G802" s="177" t="s">
        <v>17</v>
      </c>
      <c r="H802" s="177"/>
      <c r="I802" s="177" t="s">
        <v>18</v>
      </c>
      <c r="J802" s="177"/>
      <c r="K802" s="177" t="s">
        <v>24</v>
      </c>
      <c r="L802" s="177" t="s">
        <v>5</v>
      </c>
      <c r="M802" s="44"/>
      <c r="N802" s="28"/>
    </row>
    <row r="803" spans="1:14" x14ac:dyDescent="0.25">
      <c r="A803" s="172"/>
      <c r="B803" s="189"/>
      <c r="C803" s="85" t="s">
        <v>24</v>
      </c>
      <c r="D803" s="85" t="s">
        <v>5</v>
      </c>
      <c r="E803" s="85" t="s">
        <v>24</v>
      </c>
      <c r="F803" s="85" t="s">
        <v>5</v>
      </c>
      <c r="G803" s="85" t="s">
        <v>24</v>
      </c>
      <c r="H803" s="85" t="s">
        <v>5</v>
      </c>
      <c r="I803" s="85" t="s">
        <v>24</v>
      </c>
      <c r="J803" s="85" t="s">
        <v>5</v>
      </c>
      <c r="K803" s="177"/>
      <c r="L803" s="177"/>
      <c r="M803" s="44"/>
      <c r="N803" s="44"/>
    </row>
    <row r="804" spans="1:14" x14ac:dyDescent="0.25">
      <c r="A804" s="184" t="s">
        <v>288</v>
      </c>
      <c r="B804" s="82" t="s">
        <v>22</v>
      </c>
      <c r="C804" s="47">
        <v>4</v>
      </c>
      <c r="D804" s="2">
        <v>2.1390374331550801E-2</v>
      </c>
      <c r="E804" s="47">
        <v>21</v>
      </c>
      <c r="F804" s="2">
        <v>8.8235294117647065E-2</v>
      </c>
      <c r="G804" s="47">
        <v>28</v>
      </c>
      <c r="H804" s="2">
        <v>7.0886075949367092E-2</v>
      </c>
      <c r="I804" s="47">
        <v>9</v>
      </c>
      <c r="J804" s="2">
        <v>0.05</v>
      </c>
      <c r="K804" s="47">
        <v>62</v>
      </c>
      <c r="L804" s="2">
        <v>6.2E-2</v>
      </c>
      <c r="M804" s="44"/>
      <c r="N804" s="44"/>
    </row>
    <row r="805" spans="1:14" x14ac:dyDescent="0.25">
      <c r="A805" s="185"/>
      <c r="B805" s="82" t="s">
        <v>23</v>
      </c>
      <c r="C805" s="47">
        <v>170</v>
      </c>
      <c r="D805" s="2">
        <v>0.90909090909090906</v>
      </c>
      <c r="E805" s="47">
        <v>194</v>
      </c>
      <c r="F805" s="2">
        <v>0.81512605042016806</v>
      </c>
      <c r="G805" s="47">
        <v>321</v>
      </c>
      <c r="H805" s="2">
        <v>0.81265822784810127</v>
      </c>
      <c r="I805" s="47">
        <v>162</v>
      </c>
      <c r="J805" s="2">
        <v>0.9</v>
      </c>
      <c r="K805" s="47">
        <v>847</v>
      </c>
      <c r="L805" s="2">
        <v>0.84699999999999998</v>
      </c>
      <c r="M805" s="44"/>
      <c r="N805" s="44"/>
    </row>
    <row r="806" spans="1:14" x14ac:dyDescent="0.25">
      <c r="A806" s="185"/>
      <c r="B806" s="82" t="s">
        <v>35</v>
      </c>
      <c r="C806" s="47">
        <v>13</v>
      </c>
      <c r="D806" s="2">
        <v>6.9518716577540107E-2</v>
      </c>
      <c r="E806" s="47">
        <v>23</v>
      </c>
      <c r="F806" s="2">
        <v>9.6638655462184878E-2</v>
      </c>
      <c r="G806" s="47">
        <v>46</v>
      </c>
      <c r="H806" s="2">
        <v>0.11645569620253164</v>
      </c>
      <c r="I806" s="47">
        <v>9</v>
      </c>
      <c r="J806" s="2">
        <v>0.05</v>
      </c>
      <c r="K806" s="47">
        <v>91</v>
      </c>
      <c r="L806" s="2">
        <v>9.0999999999999998E-2</v>
      </c>
      <c r="M806" s="44"/>
      <c r="N806" s="44"/>
    </row>
    <row r="807" spans="1:14" x14ac:dyDescent="0.25">
      <c r="A807" s="165" t="s">
        <v>0</v>
      </c>
      <c r="B807" s="186"/>
      <c r="C807" s="47">
        <v>187</v>
      </c>
      <c r="D807" s="2">
        <v>1</v>
      </c>
      <c r="E807" s="47">
        <v>238</v>
      </c>
      <c r="F807" s="2">
        <v>1</v>
      </c>
      <c r="G807" s="47">
        <v>395</v>
      </c>
      <c r="H807" s="2">
        <v>1</v>
      </c>
      <c r="I807" s="47">
        <v>180</v>
      </c>
      <c r="J807" s="2">
        <v>1</v>
      </c>
      <c r="K807" s="47">
        <v>1000</v>
      </c>
      <c r="L807" s="2">
        <v>1</v>
      </c>
      <c r="M807" s="44"/>
      <c r="N807" s="44"/>
    </row>
    <row r="808" spans="1:14" x14ac:dyDescent="0.25">
      <c r="A808" s="9"/>
      <c r="B808" s="9"/>
      <c r="C808" s="52"/>
      <c r="D808" s="11"/>
      <c r="E808" s="52"/>
      <c r="F808" s="11"/>
      <c r="G808" s="52"/>
      <c r="H808" s="11"/>
      <c r="I808" s="52"/>
      <c r="J808" s="11"/>
      <c r="K808" s="52"/>
      <c r="L808" s="11"/>
      <c r="M808" s="44"/>
      <c r="N808" s="44"/>
    </row>
    <row r="809" spans="1:14" x14ac:dyDescent="0.25">
      <c r="A809" s="9"/>
      <c r="B809" s="9"/>
      <c r="C809" s="52"/>
      <c r="D809" s="11"/>
      <c r="E809" s="52"/>
      <c r="F809" s="11"/>
      <c r="G809" s="52"/>
      <c r="H809" s="11"/>
      <c r="I809" s="52"/>
      <c r="J809" s="11"/>
      <c r="K809" s="52"/>
      <c r="L809" s="11"/>
      <c r="M809" s="44"/>
      <c r="N809" s="44"/>
    </row>
    <row r="810" spans="1:14" x14ac:dyDescent="0.25">
      <c r="A810" s="168"/>
      <c r="B810" s="187"/>
      <c r="C810" s="177" t="s">
        <v>3</v>
      </c>
      <c r="D810" s="177"/>
      <c r="E810" s="177"/>
      <c r="F810" s="177"/>
      <c r="G810" s="177"/>
      <c r="H810" s="177"/>
      <c r="I810" s="177"/>
      <c r="J810" s="177"/>
      <c r="K810" s="177" t="s">
        <v>0</v>
      </c>
      <c r="L810" s="177"/>
      <c r="M810" s="44"/>
      <c r="N810" s="44"/>
    </row>
    <row r="811" spans="1:14" x14ac:dyDescent="0.25">
      <c r="A811" s="170"/>
      <c r="B811" s="188"/>
      <c r="C811" s="177" t="s">
        <v>15</v>
      </c>
      <c r="D811" s="177"/>
      <c r="E811" s="177" t="s">
        <v>16</v>
      </c>
      <c r="F811" s="177"/>
      <c r="G811" s="177" t="s">
        <v>17</v>
      </c>
      <c r="H811" s="177"/>
      <c r="I811" s="177" t="s">
        <v>18</v>
      </c>
      <c r="J811" s="177"/>
      <c r="K811" s="177" t="s">
        <v>24</v>
      </c>
      <c r="L811" s="177" t="s">
        <v>5</v>
      </c>
      <c r="M811" s="44"/>
      <c r="N811" s="44"/>
    </row>
    <row r="812" spans="1:14" x14ac:dyDescent="0.25">
      <c r="A812" s="172"/>
      <c r="B812" s="189"/>
      <c r="C812" s="85" t="s">
        <v>24</v>
      </c>
      <c r="D812" s="85" t="s">
        <v>5</v>
      </c>
      <c r="E812" s="85" t="s">
        <v>24</v>
      </c>
      <c r="F812" s="85" t="s">
        <v>5</v>
      </c>
      <c r="G812" s="85" t="s">
        <v>24</v>
      </c>
      <c r="H812" s="85" t="s">
        <v>5</v>
      </c>
      <c r="I812" s="85" t="s">
        <v>24</v>
      </c>
      <c r="J812" s="85" t="s">
        <v>5</v>
      </c>
      <c r="K812" s="177"/>
      <c r="L812" s="177"/>
      <c r="M812" s="44"/>
      <c r="N812" s="44"/>
    </row>
    <row r="813" spans="1:14" ht="15" customHeight="1" x14ac:dyDescent="0.25">
      <c r="A813" s="184" t="s">
        <v>313</v>
      </c>
      <c r="B813" s="82" t="s">
        <v>22</v>
      </c>
      <c r="C813" s="8">
        <v>23</v>
      </c>
      <c r="D813" s="2">
        <v>0.12299465240641712</v>
      </c>
      <c r="E813" s="8">
        <v>38</v>
      </c>
      <c r="F813" s="2">
        <v>0.15966386554621848</v>
      </c>
      <c r="G813" s="8">
        <v>68</v>
      </c>
      <c r="H813" s="2">
        <v>0.17215189873417722</v>
      </c>
      <c r="I813" s="8">
        <v>19</v>
      </c>
      <c r="J813" s="2">
        <v>0.10555555555555556</v>
      </c>
      <c r="K813" s="8">
        <v>148</v>
      </c>
      <c r="L813" s="2">
        <v>0.14799999999999999</v>
      </c>
      <c r="M813" s="44"/>
      <c r="N813" s="44"/>
    </row>
    <row r="814" spans="1:14" ht="15" customHeight="1" x14ac:dyDescent="0.25">
      <c r="A814" s="185"/>
      <c r="B814" s="82" t="s">
        <v>289</v>
      </c>
      <c r="C814" s="8">
        <v>50</v>
      </c>
      <c r="D814" s="2">
        <v>0.26737967914438504</v>
      </c>
      <c r="E814" s="8">
        <v>103</v>
      </c>
      <c r="F814" s="2">
        <v>0.4327731092436975</v>
      </c>
      <c r="G814" s="8">
        <v>198</v>
      </c>
      <c r="H814" s="2">
        <v>0.50126582278481013</v>
      </c>
      <c r="I814" s="8">
        <v>79</v>
      </c>
      <c r="J814" s="2">
        <v>0.43888888888888888</v>
      </c>
      <c r="K814" s="8">
        <v>430</v>
      </c>
      <c r="L814" s="2">
        <v>0.43</v>
      </c>
      <c r="M814" s="44"/>
      <c r="N814" s="44"/>
    </row>
    <row r="815" spans="1:14" ht="48" x14ac:dyDescent="0.25">
      <c r="A815" s="185"/>
      <c r="B815" s="82" t="s">
        <v>290</v>
      </c>
      <c r="C815" s="8">
        <v>58</v>
      </c>
      <c r="D815" s="2">
        <v>0.31016042780748665</v>
      </c>
      <c r="E815" s="8">
        <v>65</v>
      </c>
      <c r="F815" s="2">
        <v>0.27310924369747897</v>
      </c>
      <c r="G815" s="8">
        <v>91</v>
      </c>
      <c r="H815" s="2">
        <v>0.23037974683544304</v>
      </c>
      <c r="I815" s="8">
        <v>50</v>
      </c>
      <c r="J815" s="2">
        <v>0.27777777777777779</v>
      </c>
      <c r="K815" s="8">
        <v>264</v>
      </c>
      <c r="L815" s="2">
        <v>0.26400000000000001</v>
      </c>
      <c r="M815" s="44"/>
      <c r="N815" s="44"/>
    </row>
    <row r="816" spans="1:14" x14ac:dyDescent="0.25">
      <c r="A816" s="185"/>
      <c r="B816" s="82" t="s">
        <v>23</v>
      </c>
      <c r="C816" s="8">
        <v>18</v>
      </c>
      <c r="D816" s="2">
        <v>9.6256684491978606E-2</v>
      </c>
      <c r="E816" s="8">
        <v>27</v>
      </c>
      <c r="F816" s="2">
        <v>0.1134453781512605</v>
      </c>
      <c r="G816" s="8">
        <v>32</v>
      </c>
      <c r="H816" s="2">
        <v>8.1012658227848103E-2</v>
      </c>
      <c r="I816" s="8">
        <v>22</v>
      </c>
      <c r="J816" s="2">
        <v>0.12222222222222222</v>
      </c>
      <c r="K816" s="8">
        <v>99</v>
      </c>
      <c r="L816" s="2">
        <v>9.9000000000000005E-2</v>
      </c>
      <c r="M816" s="44"/>
      <c r="N816" s="44"/>
    </row>
    <row r="817" spans="1:14" x14ac:dyDescent="0.25">
      <c r="A817" s="185"/>
      <c r="B817" s="82" t="s">
        <v>35</v>
      </c>
      <c r="C817" s="8">
        <v>38</v>
      </c>
      <c r="D817" s="2">
        <v>0.20320855614973263</v>
      </c>
      <c r="E817" s="8">
        <v>5</v>
      </c>
      <c r="F817" s="2">
        <v>2.100840336134454E-2</v>
      </c>
      <c r="G817" s="8">
        <v>6</v>
      </c>
      <c r="H817" s="2">
        <v>1.5189873417721518E-2</v>
      </c>
      <c r="I817" s="8">
        <v>10</v>
      </c>
      <c r="J817" s="2">
        <v>5.5555555555555552E-2</v>
      </c>
      <c r="K817" s="8">
        <v>59</v>
      </c>
      <c r="L817" s="2">
        <v>5.8999999999999997E-2</v>
      </c>
      <c r="M817" s="44"/>
      <c r="N817" s="44"/>
    </row>
    <row r="818" spans="1:14" x14ac:dyDescent="0.25">
      <c r="A818" s="165" t="s">
        <v>0</v>
      </c>
      <c r="B818" s="186"/>
      <c r="C818" s="8">
        <v>187</v>
      </c>
      <c r="D818" s="2">
        <v>1</v>
      </c>
      <c r="E818" s="8">
        <v>238</v>
      </c>
      <c r="F818" s="2">
        <v>1</v>
      </c>
      <c r="G818" s="8">
        <v>395</v>
      </c>
      <c r="H818" s="2">
        <v>1</v>
      </c>
      <c r="I818" s="8">
        <v>180</v>
      </c>
      <c r="J818" s="2">
        <v>1</v>
      </c>
      <c r="K818" s="8">
        <v>1000</v>
      </c>
      <c r="L818" s="2">
        <v>1</v>
      </c>
      <c r="M818" s="44"/>
      <c r="N818" s="44"/>
    </row>
    <row r="819" spans="1:14" x14ac:dyDescent="0.25">
      <c r="A819" s="9"/>
      <c r="B819" s="9"/>
      <c r="C819" s="52"/>
      <c r="D819" s="11"/>
      <c r="E819" s="52"/>
      <c r="F819" s="11"/>
      <c r="G819" s="52"/>
      <c r="H819" s="11"/>
      <c r="I819" s="52"/>
      <c r="J819" s="11"/>
      <c r="K819" s="52"/>
      <c r="L819" s="11"/>
      <c r="M819" s="44"/>
      <c r="N819" s="44"/>
    </row>
    <row r="820" spans="1:14" x14ac:dyDescent="0.25">
      <c r="A820" s="9"/>
      <c r="B820" s="9"/>
      <c r="C820" s="52"/>
      <c r="D820" s="11"/>
      <c r="E820" s="52"/>
      <c r="F820" s="11"/>
      <c r="G820" s="52"/>
      <c r="H820" s="11"/>
      <c r="I820" s="52"/>
      <c r="J820" s="11"/>
      <c r="K820" s="52"/>
      <c r="L820" s="11"/>
      <c r="M820" s="44"/>
      <c r="N820" s="44"/>
    </row>
    <row r="821" spans="1:14" x14ac:dyDescent="0.25">
      <c r="A821" s="168"/>
      <c r="B821" s="187"/>
      <c r="C821" s="177" t="s">
        <v>3</v>
      </c>
      <c r="D821" s="177"/>
      <c r="E821" s="177"/>
      <c r="F821" s="177"/>
      <c r="G821" s="177"/>
      <c r="H821" s="177"/>
      <c r="I821" s="177"/>
      <c r="J821" s="177"/>
      <c r="K821" s="177" t="s">
        <v>0</v>
      </c>
      <c r="L821" s="177"/>
      <c r="M821" s="44"/>
      <c r="N821" s="44"/>
    </row>
    <row r="822" spans="1:14" x14ac:dyDescent="0.25">
      <c r="A822" s="170"/>
      <c r="B822" s="188"/>
      <c r="C822" s="177" t="s">
        <v>15</v>
      </c>
      <c r="D822" s="177"/>
      <c r="E822" s="177" t="s">
        <v>16</v>
      </c>
      <c r="F822" s="177"/>
      <c r="G822" s="177" t="s">
        <v>17</v>
      </c>
      <c r="H822" s="177"/>
      <c r="I822" s="177" t="s">
        <v>18</v>
      </c>
      <c r="J822" s="177"/>
      <c r="K822" s="177" t="s">
        <v>24</v>
      </c>
      <c r="L822" s="177" t="s">
        <v>5</v>
      </c>
      <c r="M822" s="44"/>
      <c r="N822" s="44"/>
    </row>
    <row r="823" spans="1:14" x14ac:dyDescent="0.25">
      <c r="A823" s="172"/>
      <c r="B823" s="189"/>
      <c r="C823" s="85" t="s">
        <v>24</v>
      </c>
      <c r="D823" s="85" t="s">
        <v>5</v>
      </c>
      <c r="E823" s="85" t="s">
        <v>24</v>
      </c>
      <c r="F823" s="85" t="s">
        <v>5</v>
      </c>
      <c r="G823" s="85" t="s">
        <v>24</v>
      </c>
      <c r="H823" s="85" t="s">
        <v>5</v>
      </c>
      <c r="I823" s="85" t="s">
        <v>24</v>
      </c>
      <c r="J823" s="85" t="s">
        <v>5</v>
      </c>
      <c r="K823" s="177"/>
      <c r="L823" s="177"/>
      <c r="M823" s="44"/>
      <c r="N823" s="44"/>
    </row>
    <row r="824" spans="1:14" x14ac:dyDescent="0.25">
      <c r="A824" s="184" t="s">
        <v>314</v>
      </c>
      <c r="B824" s="82" t="s">
        <v>22</v>
      </c>
      <c r="C824" s="47">
        <v>34</v>
      </c>
      <c r="D824" s="2">
        <v>0.18181818181818182</v>
      </c>
      <c r="E824" s="47">
        <v>51</v>
      </c>
      <c r="F824" s="2">
        <v>0.21428571428571427</v>
      </c>
      <c r="G824" s="47">
        <v>96</v>
      </c>
      <c r="H824" s="2">
        <v>0.24303797468354429</v>
      </c>
      <c r="I824" s="47">
        <v>38</v>
      </c>
      <c r="J824" s="2">
        <v>0.21111111111111111</v>
      </c>
      <c r="K824" s="47">
        <v>219</v>
      </c>
      <c r="L824" s="2">
        <v>0.219</v>
      </c>
      <c r="M824" s="44"/>
      <c r="N824" s="44"/>
    </row>
    <row r="825" spans="1:14" ht="36" x14ac:dyDescent="0.25">
      <c r="A825" s="185"/>
      <c r="B825" s="82" t="s">
        <v>289</v>
      </c>
      <c r="C825" s="47">
        <v>52</v>
      </c>
      <c r="D825" s="2">
        <v>0.27807486631016043</v>
      </c>
      <c r="E825" s="47">
        <v>132</v>
      </c>
      <c r="F825" s="2">
        <v>0.55462184873949583</v>
      </c>
      <c r="G825" s="47">
        <v>209</v>
      </c>
      <c r="H825" s="2">
        <v>0.52911392405063296</v>
      </c>
      <c r="I825" s="47">
        <v>56</v>
      </c>
      <c r="J825" s="2">
        <v>0.31111111111111112</v>
      </c>
      <c r="K825" s="47">
        <v>449</v>
      </c>
      <c r="L825" s="2">
        <v>0.44900000000000001</v>
      </c>
      <c r="M825" s="44"/>
      <c r="N825" s="44"/>
    </row>
    <row r="826" spans="1:14" ht="48" x14ac:dyDescent="0.25">
      <c r="A826" s="185"/>
      <c r="B826" s="82" t="s">
        <v>290</v>
      </c>
      <c r="C826" s="47">
        <v>31</v>
      </c>
      <c r="D826" s="2">
        <v>0.16577540106951871</v>
      </c>
      <c r="E826" s="47">
        <v>34</v>
      </c>
      <c r="F826" s="2">
        <v>0.14285714285714285</v>
      </c>
      <c r="G826" s="47">
        <v>62</v>
      </c>
      <c r="H826" s="2">
        <v>0.1569620253164557</v>
      </c>
      <c r="I826" s="47">
        <v>59</v>
      </c>
      <c r="J826" s="2">
        <v>0.32777777777777778</v>
      </c>
      <c r="K826" s="47">
        <v>186</v>
      </c>
      <c r="L826" s="2">
        <v>0.186</v>
      </c>
      <c r="M826" s="44"/>
      <c r="N826" s="44"/>
    </row>
    <row r="827" spans="1:14" x14ac:dyDescent="0.25">
      <c r="A827" s="185"/>
      <c r="B827" s="82" t="s">
        <v>23</v>
      </c>
      <c r="C827" s="47">
        <v>31</v>
      </c>
      <c r="D827" s="2">
        <v>0.16577540106951871</v>
      </c>
      <c r="E827" s="47">
        <v>17</v>
      </c>
      <c r="F827" s="2">
        <v>7.1428571428571425E-2</v>
      </c>
      <c r="G827" s="47">
        <v>19</v>
      </c>
      <c r="H827" s="2">
        <v>4.810126582278481E-2</v>
      </c>
      <c r="I827" s="47">
        <v>13</v>
      </c>
      <c r="J827" s="2">
        <v>7.2222222222222215E-2</v>
      </c>
      <c r="K827" s="47">
        <v>80</v>
      </c>
      <c r="L827" s="2">
        <v>0.08</v>
      </c>
      <c r="M827" s="44"/>
      <c r="N827" s="44"/>
    </row>
    <row r="828" spans="1:14" x14ac:dyDescent="0.25">
      <c r="A828" s="185"/>
      <c r="B828" s="82" t="s">
        <v>35</v>
      </c>
      <c r="C828" s="47">
        <v>39</v>
      </c>
      <c r="D828" s="2">
        <v>0.20855614973262032</v>
      </c>
      <c r="E828" s="47">
        <v>4</v>
      </c>
      <c r="F828" s="2">
        <v>1.680672268907563E-2</v>
      </c>
      <c r="G828" s="47">
        <v>9</v>
      </c>
      <c r="H828" s="2">
        <v>2.2784810126582278E-2</v>
      </c>
      <c r="I828" s="47">
        <v>14</v>
      </c>
      <c r="J828" s="2">
        <v>7.7777777777777779E-2</v>
      </c>
      <c r="K828" s="47">
        <v>66</v>
      </c>
      <c r="L828" s="2">
        <v>6.6000000000000003E-2</v>
      </c>
      <c r="M828" s="44"/>
      <c r="N828" s="44"/>
    </row>
    <row r="829" spans="1:14" x14ac:dyDescent="0.25">
      <c r="A829" s="165" t="s">
        <v>0</v>
      </c>
      <c r="B829" s="186"/>
      <c r="C829" s="47">
        <v>187</v>
      </c>
      <c r="D829" s="2">
        <v>1</v>
      </c>
      <c r="E829" s="47">
        <v>238</v>
      </c>
      <c r="F829" s="2">
        <v>1</v>
      </c>
      <c r="G829" s="47">
        <v>395</v>
      </c>
      <c r="H829" s="2">
        <v>1</v>
      </c>
      <c r="I829" s="47">
        <v>180</v>
      </c>
      <c r="J829" s="2">
        <v>1</v>
      </c>
      <c r="K829" s="47">
        <v>1000</v>
      </c>
      <c r="L829" s="2">
        <v>1</v>
      </c>
      <c r="M829" s="44"/>
      <c r="N829" s="44"/>
    </row>
    <row r="830" spans="1:14" x14ac:dyDescent="0.25">
      <c r="A830" s="9"/>
      <c r="B830" s="9"/>
      <c r="C830" s="52"/>
      <c r="D830" s="11"/>
      <c r="E830" s="52"/>
      <c r="F830" s="11"/>
      <c r="G830" s="52"/>
      <c r="H830" s="11"/>
      <c r="I830" s="52"/>
      <c r="J830" s="11"/>
      <c r="K830" s="52"/>
      <c r="L830" s="11"/>
      <c r="M830" s="44"/>
      <c r="N830" s="44"/>
    </row>
    <row r="831" spans="1:14" x14ac:dyDescent="0.25">
      <c r="A831" s="9"/>
      <c r="B831" s="9"/>
      <c r="C831" s="52"/>
      <c r="D831" s="11"/>
      <c r="E831" s="52"/>
      <c r="F831" s="11"/>
      <c r="G831" s="52"/>
      <c r="H831" s="11"/>
      <c r="I831" s="52"/>
      <c r="J831" s="11"/>
      <c r="K831" s="52"/>
      <c r="L831" s="11"/>
      <c r="M831" s="44"/>
      <c r="N831" s="44"/>
    </row>
    <row r="832" spans="1:14" x14ac:dyDescent="0.25">
      <c r="A832" s="168"/>
      <c r="B832" s="187"/>
      <c r="C832" s="177" t="s">
        <v>3</v>
      </c>
      <c r="D832" s="177"/>
      <c r="E832" s="177"/>
      <c r="F832" s="177"/>
      <c r="G832" s="177"/>
      <c r="H832" s="177"/>
      <c r="I832" s="177"/>
      <c r="J832" s="177"/>
      <c r="K832" s="177" t="s">
        <v>0</v>
      </c>
      <c r="L832" s="177"/>
      <c r="M832" s="44"/>
      <c r="N832" s="44"/>
    </row>
    <row r="833" spans="1:14" x14ac:dyDescent="0.25">
      <c r="A833" s="170"/>
      <c r="B833" s="188"/>
      <c r="C833" s="177" t="s">
        <v>15</v>
      </c>
      <c r="D833" s="177"/>
      <c r="E833" s="177" t="s">
        <v>16</v>
      </c>
      <c r="F833" s="177"/>
      <c r="G833" s="177" t="s">
        <v>17</v>
      </c>
      <c r="H833" s="177"/>
      <c r="I833" s="177" t="s">
        <v>18</v>
      </c>
      <c r="J833" s="177"/>
      <c r="K833" s="177" t="s">
        <v>24</v>
      </c>
      <c r="L833" s="177" t="s">
        <v>5</v>
      </c>
      <c r="M833" s="44"/>
      <c r="N833" s="44"/>
    </row>
    <row r="834" spans="1:14" x14ac:dyDescent="0.25">
      <c r="A834" s="172"/>
      <c r="B834" s="189"/>
      <c r="C834" s="85" t="s">
        <v>24</v>
      </c>
      <c r="D834" s="85" t="s">
        <v>5</v>
      </c>
      <c r="E834" s="85" t="s">
        <v>24</v>
      </c>
      <c r="F834" s="85" t="s">
        <v>5</v>
      </c>
      <c r="G834" s="85" t="s">
        <v>24</v>
      </c>
      <c r="H834" s="85" t="s">
        <v>5</v>
      </c>
      <c r="I834" s="85" t="s">
        <v>24</v>
      </c>
      <c r="J834" s="85" t="s">
        <v>5</v>
      </c>
      <c r="K834" s="177"/>
      <c r="L834" s="177"/>
      <c r="M834" s="44"/>
      <c r="N834" s="44"/>
    </row>
    <row r="835" spans="1:14" x14ac:dyDescent="0.25">
      <c r="A835" s="184" t="s">
        <v>315</v>
      </c>
      <c r="B835" s="82" t="s">
        <v>22</v>
      </c>
      <c r="C835" s="47">
        <v>17</v>
      </c>
      <c r="D835" s="2">
        <v>9.0909090909090912E-2</v>
      </c>
      <c r="E835" s="47">
        <v>36</v>
      </c>
      <c r="F835" s="2">
        <v>0.15126050420168066</v>
      </c>
      <c r="G835" s="47">
        <v>56</v>
      </c>
      <c r="H835" s="2">
        <v>0.14177215189873418</v>
      </c>
      <c r="I835" s="47">
        <v>13</v>
      </c>
      <c r="J835" s="2">
        <v>7.2222222222222215E-2</v>
      </c>
      <c r="K835" s="47">
        <v>122</v>
      </c>
      <c r="L835" s="2">
        <v>0.122</v>
      </c>
      <c r="M835" s="44"/>
      <c r="N835" s="44"/>
    </row>
    <row r="836" spans="1:14" ht="36" x14ac:dyDescent="0.25">
      <c r="A836" s="185"/>
      <c r="B836" s="82" t="s">
        <v>289</v>
      </c>
      <c r="C836" s="47">
        <v>23</v>
      </c>
      <c r="D836" s="2">
        <v>0.12299465240641712</v>
      </c>
      <c r="E836" s="47">
        <v>74</v>
      </c>
      <c r="F836" s="2">
        <v>0.31092436974789917</v>
      </c>
      <c r="G836" s="47">
        <v>119</v>
      </c>
      <c r="H836" s="2">
        <v>0.30126582278481012</v>
      </c>
      <c r="I836" s="47">
        <v>31</v>
      </c>
      <c r="J836" s="2">
        <v>0.17222222222222222</v>
      </c>
      <c r="K836" s="47">
        <v>247</v>
      </c>
      <c r="L836" s="2">
        <v>0.247</v>
      </c>
      <c r="M836" s="44"/>
      <c r="N836" s="44"/>
    </row>
    <row r="837" spans="1:14" ht="48" x14ac:dyDescent="0.25">
      <c r="A837" s="185"/>
      <c r="B837" s="82" t="s">
        <v>290</v>
      </c>
      <c r="C837" s="47">
        <v>98</v>
      </c>
      <c r="D837" s="2">
        <v>0.52406417112299464</v>
      </c>
      <c r="E837" s="47">
        <v>116</v>
      </c>
      <c r="F837" s="2">
        <v>0.48739495798319327</v>
      </c>
      <c r="G837" s="47">
        <v>168</v>
      </c>
      <c r="H837" s="2">
        <v>0.42531645569620252</v>
      </c>
      <c r="I837" s="47">
        <v>114</v>
      </c>
      <c r="J837" s="2">
        <v>0.6333333333333333</v>
      </c>
      <c r="K837" s="47">
        <v>496</v>
      </c>
      <c r="L837" s="2">
        <v>0.496</v>
      </c>
      <c r="M837" s="44"/>
      <c r="N837" s="44"/>
    </row>
    <row r="838" spans="1:14" x14ac:dyDescent="0.25">
      <c r="A838" s="185"/>
      <c r="B838" s="82" t="s">
        <v>23</v>
      </c>
      <c r="C838" s="47">
        <v>39</v>
      </c>
      <c r="D838" s="2">
        <v>0.20855614973262032</v>
      </c>
      <c r="E838" s="47">
        <v>10</v>
      </c>
      <c r="F838" s="2">
        <v>4.2016806722689079E-2</v>
      </c>
      <c r="G838" s="47">
        <v>32</v>
      </c>
      <c r="H838" s="2">
        <v>8.1012658227848103E-2</v>
      </c>
      <c r="I838" s="47">
        <v>3</v>
      </c>
      <c r="J838" s="2">
        <v>1.6666666666666666E-2</v>
      </c>
      <c r="K838" s="47">
        <v>84</v>
      </c>
      <c r="L838" s="2">
        <v>8.4000000000000005E-2</v>
      </c>
      <c r="M838" s="44"/>
      <c r="N838" s="44"/>
    </row>
    <row r="839" spans="1:14" x14ac:dyDescent="0.25">
      <c r="A839" s="185"/>
      <c r="B839" s="82" t="s">
        <v>35</v>
      </c>
      <c r="C839" s="47">
        <v>10</v>
      </c>
      <c r="D839" s="2">
        <v>5.3475935828877004E-2</v>
      </c>
      <c r="E839" s="47">
        <v>2</v>
      </c>
      <c r="F839" s="2">
        <v>8.4033613445378148E-3</v>
      </c>
      <c r="G839" s="47">
        <v>20</v>
      </c>
      <c r="H839" s="2">
        <v>5.0632911392405063E-2</v>
      </c>
      <c r="I839" s="47">
        <v>19</v>
      </c>
      <c r="J839" s="2">
        <v>0.10555555555555556</v>
      </c>
      <c r="K839" s="47">
        <v>51</v>
      </c>
      <c r="L839" s="2">
        <v>5.0999999999999997E-2</v>
      </c>
      <c r="M839" s="44"/>
      <c r="N839" s="44"/>
    </row>
    <row r="840" spans="1:14" x14ac:dyDescent="0.25">
      <c r="A840" s="165" t="s">
        <v>0</v>
      </c>
      <c r="B840" s="186"/>
      <c r="C840" s="47">
        <v>187</v>
      </c>
      <c r="D840" s="2">
        <v>1</v>
      </c>
      <c r="E840" s="47">
        <v>238</v>
      </c>
      <c r="F840" s="2">
        <v>1</v>
      </c>
      <c r="G840" s="47">
        <v>395</v>
      </c>
      <c r="H840" s="2">
        <v>1</v>
      </c>
      <c r="I840" s="47">
        <v>180</v>
      </c>
      <c r="J840" s="2">
        <v>1</v>
      </c>
      <c r="K840" s="47">
        <v>1000</v>
      </c>
      <c r="L840" s="2">
        <v>1</v>
      </c>
      <c r="M840" s="44"/>
      <c r="N840" s="44"/>
    </row>
    <row r="841" spans="1:14" x14ac:dyDescent="0.25">
      <c r="A841" s="9"/>
      <c r="B841" s="9"/>
      <c r="C841" s="52"/>
      <c r="D841" s="11"/>
      <c r="E841" s="52"/>
      <c r="F841" s="11"/>
      <c r="G841" s="52"/>
      <c r="H841" s="11"/>
      <c r="I841" s="52"/>
      <c r="J841" s="11"/>
      <c r="K841" s="52"/>
      <c r="L841" s="11"/>
      <c r="M841" s="44"/>
      <c r="N841" s="44"/>
    </row>
    <row r="842" spans="1:14" x14ac:dyDescent="0.25">
      <c r="A842" s="9"/>
      <c r="B842" s="9"/>
      <c r="C842" s="52"/>
      <c r="D842" s="11"/>
      <c r="E842" s="52"/>
      <c r="F842" s="11"/>
      <c r="G842" s="52"/>
      <c r="H842" s="11"/>
      <c r="I842" s="52"/>
      <c r="J842" s="11"/>
      <c r="K842" s="52"/>
      <c r="L842" s="11"/>
      <c r="M842" s="44"/>
      <c r="N842" s="44"/>
    </row>
    <row r="843" spans="1:14" x14ac:dyDescent="0.25">
      <c r="A843" s="168"/>
      <c r="B843" s="187"/>
      <c r="C843" s="177" t="s">
        <v>3</v>
      </c>
      <c r="D843" s="177"/>
      <c r="E843" s="177"/>
      <c r="F843" s="177"/>
      <c r="G843" s="177"/>
      <c r="H843" s="177"/>
      <c r="I843" s="177"/>
      <c r="J843" s="177"/>
      <c r="K843" s="177" t="s">
        <v>0</v>
      </c>
      <c r="L843" s="177"/>
      <c r="M843" s="44"/>
      <c r="N843" s="44"/>
    </row>
    <row r="844" spans="1:14" x14ac:dyDescent="0.25">
      <c r="A844" s="170"/>
      <c r="B844" s="188"/>
      <c r="C844" s="177" t="s">
        <v>15</v>
      </c>
      <c r="D844" s="177"/>
      <c r="E844" s="177" t="s">
        <v>16</v>
      </c>
      <c r="F844" s="177"/>
      <c r="G844" s="177" t="s">
        <v>17</v>
      </c>
      <c r="H844" s="177"/>
      <c r="I844" s="177" t="s">
        <v>18</v>
      </c>
      <c r="J844" s="177"/>
      <c r="K844" s="177" t="s">
        <v>24</v>
      </c>
      <c r="L844" s="177" t="s">
        <v>5</v>
      </c>
      <c r="M844" s="44"/>
      <c r="N844" s="44"/>
    </row>
    <row r="845" spans="1:14" x14ac:dyDescent="0.25">
      <c r="A845" s="172"/>
      <c r="B845" s="189"/>
      <c r="C845" s="85" t="s">
        <v>24</v>
      </c>
      <c r="D845" s="85" t="s">
        <v>5</v>
      </c>
      <c r="E845" s="85" t="s">
        <v>24</v>
      </c>
      <c r="F845" s="85" t="s">
        <v>5</v>
      </c>
      <c r="G845" s="85" t="s">
        <v>24</v>
      </c>
      <c r="H845" s="85" t="s">
        <v>5</v>
      </c>
      <c r="I845" s="85" t="s">
        <v>24</v>
      </c>
      <c r="J845" s="85" t="s">
        <v>5</v>
      </c>
      <c r="K845" s="177"/>
      <c r="L845" s="177"/>
      <c r="M845" s="44"/>
      <c r="N845" s="44"/>
    </row>
    <row r="846" spans="1:14" x14ac:dyDescent="0.25">
      <c r="A846" s="184" t="s">
        <v>316</v>
      </c>
      <c r="B846" s="82" t="s">
        <v>22</v>
      </c>
      <c r="C846" s="8">
        <v>21</v>
      </c>
      <c r="D846" s="2">
        <v>0.11229946524064172</v>
      </c>
      <c r="E846" s="8">
        <v>39</v>
      </c>
      <c r="F846" s="2">
        <v>0.1638655462184874</v>
      </c>
      <c r="G846" s="8">
        <v>44</v>
      </c>
      <c r="H846" s="2">
        <v>0.11139240506329114</v>
      </c>
      <c r="I846" s="8">
        <v>29</v>
      </c>
      <c r="J846" s="2">
        <v>0.16111111111111112</v>
      </c>
      <c r="K846" s="8">
        <v>133</v>
      </c>
      <c r="L846" s="2">
        <v>0.13300000000000001</v>
      </c>
      <c r="M846" s="44"/>
      <c r="N846" s="44"/>
    </row>
    <row r="847" spans="1:14" ht="36" x14ac:dyDescent="0.25">
      <c r="A847" s="185"/>
      <c r="B847" s="82" t="s">
        <v>289</v>
      </c>
      <c r="C847" s="8">
        <v>70</v>
      </c>
      <c r="D847" s="2">
        <v>0.37433155080213903</v>
      </c>
      <c r="E847" s="8">
        <v>121</v>
      </c>
      <c r="F847" s="2">
        <v>0.50840336134453779</v>
      </c>
      <c r="G847" s="8">
        <v>167</v>
      </c>
      <c r="H847" s="2">
        <v>0.42278481012658226</v>
      </c>
      <c r="I847" s="8">
        <v>80</v>
      </c>
      <c r="J847" s="2">
        <v>0.44444444444444442</v>
      </c>
      <c r="K847" s="8">
        <v>438</v>
      </c>
      <c r="L847" s="2">
        <v>0.438</v>
      </c>
      <c r="M847" s="44"/>
      <c r="N847" s="44"/>
    </row>
    <row r="848" spans="1:14" ht="48" x14ac:dyDescent="0.25">
      <c r="A848" s="185"/>
      <c r="B848" s="82" t="s">
        <v>290</v>
      </c>
      <c r="C848" s="8">
        <v>51</v>
      </c>
      <c r="D848" s="2">
        <v>0.27272727272727271</v>
      </c>
      <c r="E848" s="8">
        <v>35</v>
      </c>
      <c r="F848" s="2">
        <v>0.14705882352941177</v>
      </c>
      <c r="G848" s="8">
        <v>82</v>
      </c>
      <c r="H848" s="2">
        <v>0.20759493670886076</v>
      </c>
      <c r="I848" s="8">
        <v>31</v>
      </c>
      <c r="J848" s="2">
        <v>0.17222222222222222</v>
      </c>
      <c r="K848" s="8">
        <v>199</v>
      </c>
      <c r="L848" s="2">
        <v>0.19900000000000001</v>
      </c>
      <c r="M848" s="44"/>
      <c r="N848" s="44"/>
    </row>
    <row r="849" spans="1:14" x14ac:dyDescent="0.25">
      <c r="A849" s="185"/>
      <c r="B849" s="82" t="s">
        <v>23</v>
      </c>
      <c r="C849" s="8">
        <v>27</v>
      </c>
      <c r="D849" s="2">
        <v>0.14438502673796791</v>
      </c>
      <c r="E849" s="8">
        <v>41</v>
      </c>
      <c r="F849" s="2">
        <v>0.17226890756302521</v>
      </c>
      <c r="G849" s="8">
        <v>66</v>
      </c>
      <c r="H849" s="2">
        <v>0.16708860759493671</v>
      </c>
      <c r="I849" s="8">
        <v>23</v>
      </c>
      <c r="J849" s="2">
        <v>0.12777777777777777</v>
      </c>
      <c r="K849" s="8">
        <v>157</v>
      </c>
      <c r="L849" s="2">
        <v>0.157</v>
      </c>
      <c r="M849" s="44"/>
      <c r="N849" s="44"/>
    </row>
    <row r="850" spans="1:14" x14ac:dyDescent="0.25">
      <c r="A850" s="185"/>
      <c r="B850" s="82" t="s">
        <v>35</v>
      </c>
      <c r="C850" s="8">
        <v>18</v>
      </c>
      <c r="D850" s="2">
        <v>9.6256684491978606E-2</v>
      </c>
      <c r="E850" s="8">
        <v>2</v>
      </c>
      <c r="F850" s="2">
        <v>8.4033613445378148E-3</v>
      </c>
      <c r="G850" s="8">
        <v>36</v>
      </c>
      <c r="H850" s="2">
        <v>9.1139240506329114E-2</v>
      </c>
      <c r="I850" s="8">
        <v>17</v>
      </c>
      <c r="J850" s="2">
        <v>9.4444444444444442E-2</v>
      </c>
      <c r="K850" s="8">
        <v>73</v>
      </c>
      <c r="L850" s="2">
        <v>7.2999999999999995E-2</v>
      </c>
      <c r="M850" s="44"/>
      <c r="N850" s="44"/>
    </row>
    <row r="851" spans="1:14" x14ac:dyDescent="0.25">
      <c r="A851" s="165" t="s">
        <v>0</v>
      </c>
      <c r="B851" s="186"/>
      <c r="C851" s="8">
        <v>187</v>
      </c>
      <c r="D851" s="2">
        <v>1</v>
      </c>
      <c r="E851" s="8">
        <v>238</v>
      </c>
      <c r="F851" s="2">
        <v>1</v>
      </c>
      <c r="G851" s="8">
        <v>395</v>
      </c>
      <c r="H851" s="2">
        <v>1</v>
      </c>
      <c r="I851" s="8">
        <v>180</v>
      </c>
      <c r="J851" s="2">
        <v>1</v>
      </c>
      <c r="K851" s="8">
        <v>1000</v>
      </c>
      <c r="L851" s="2">
        <v>1</v>
      </c>
      <c r="M851" s="44"/>
      <c r="N851" s="44"/>
    </row>
    <row r="852" spans="1:14" x14ac:dyDescent="0.25">
      <c r="A852" s="9"/>
      <c r="B852" s="9"/>
      <c r="C852" s="52"/>
      <c r="D852" s="11"/>
      <c r="E852" s="52"/>
      <c r="F852" s="11"/>
      <c r="G852" s="52"/>
      <c r="H852" s="11"/>
      <c r="I852" s="52"/>
      <c r="J852" s="11"/>
      <c r="K852" s="52"/>
      <c r="L852" s="11"/>
      <c r="M852" s="44"/>
      <c r="N852" s="44"/>
    </row>
    <row r="853" spans="1:14" x14ac:dyDescent="0.25">
      <c r="A853" s="9"/>
      <c r="B853" s="9"/>
      <c r="C853" s="52"/>
      <c r="D853" s="11"/>
      <c r="E853" s="52"/>
      <c r="F853" s="11"/>
      <c r="G853" s="52"/>
      <c r="H853" s="11"/>
      <c r="I853" s="52"/>
      <c r="J853" s="11"/>
      <c r="K853" s="52"/>
      <c r="L853" s="11"/>
      <c r="M853" s="44"/>
      <c r="N853" s="44"/>
    </row>
    <row r="854" spans="1:14" x14ac:dyDescent="0.25">
      <c r="A854" s="178"/>
      <c r="B854" s="178"/>
      <c r="C854" s="249" t="s">
        <v>3</v>
      </c>
      <c r="D854" s="269"/>
      <c r="E854" s="269"/>
      <c r="F854" s="250"/>
      <c r="G854" s="179" t="s">
        <v>0</v>
      </c>
      <c r="H854" s="11"/>
      <c r="I854" s="52"/>
      <c r="J854" s="11"/>
      <c r="K854" s="52"/>
      <c r="L854" s="11"/>
      <c r="M854" s="44"/>
      <c r="N854" s="44"/>
    </row>
    <row r="855" spans="1:14" x14ac:dyDescent="0.25">
      <c r="A855" s="178"/>
      <c r="B855" s="178"/>
      <c r="C855" s="85" t="s">
        <v>65</v>
      </c>
      <c r="D855" s="85" t="s">
        <v>16</v>
      </c>
      <c r="E855" s="85" t="s">
        <v>17</v>
      </c>
      <c r="F855" s="85" t="s">
        <v>18</v>
      </c>
      <c r="G855" s="180"/>
      <c r="H855" s="11"/>
      <c r="I855" s="52"/>
      <c r="J855" s="11"/>
      <c r="K855" s="52"/>
      <c r="L855" s="11"/>
      <c r="M855" s="44"/>
      <c r="N855" s="44"/>
    </row>
    <row r="856" spans="1:14" ht="36" customHeight="1" x14ac:dyDescent="0.25">
      <c r="A856" s="181" t="s">
        <v>291</v>
      </c>
      <c r="B856" s="83" t="s">
        <v>292</v>
      </c>
      <c r="C856" s="69">
        <v>2.2000000000000002</v>
      </c>
      <c r="D856" s="70">
        <v>4</v>
      </c>
      <c r="E856" s="69">
        <v>4</v>
      </c>
      <c r="F856" s="70">
        <v>3.6</v>
      </c>
      <c r="G856" s="69">
        <v>3.4499999999999997</v>
      </c>
      <c r="H856" s="11"/>
      <c r="I856" s="44"/>
      <c r="J856" s="11"/>
      <c r="K856" s="52"/>
      <c r="L856" s="11"/>
      <c r="M856" s="44"/>
      <c r="N856" s="44"/>
    </row>
    <row r="857" spans="1:14" ht="36" x14ac:dyDescent="0.25">
      <c r="A857" s="182"/>
      <c r="B857" s="83" t="s">
        <v>293</v>
      </c>
      <c r="C857" s="69">
        <v>3</v>
      </c>
      <c r="D857" s="70">
        <v>3.8</v>
      </c>
      <c r="E857" s="69">
        <v>4</v>
      </c>
      <c r="F857" s="70">
        <v>2.8</v>
      </c>
      <c r="G857" s="69">
        <v>3.4000000000000004</v>
      </c>
      <c r="H857" s="11"/>
      <c r="I857" s="44"/>
      <c r="J857" s="11"/>
      <c r="K857" s="52"/>
      <c r="L857" s="11"/>
      <c r="M857" s="44"/>
      <c r="N857" s="44"/>
    </row>
    <row r="858" spans="1:14" ht="60" x14ac:dyDescent="0.25">
      <c r="A858" s="182"/>
      <c r="B858" s="83" t="s">
        <v>294</v>
      </c>
      <c r="C858" s="69">
        <v>2.8</v>
      </c>
      <c r="D858" s="70">
        <v>2.4</v>
      </c>
      <c r="E858" s="69">
        <v>2.8</v>
      </c>
      <c r="F858" s="70">
        <v>3</v>
      </c>
      <c r="G858" s="69">
        <v>2.75</v>
      </c>
      <c r="H858" s="11"/>
      <c r="I858" s="44"/>
      <c r="J858" s="11"/>
      <c r="K858" s="52"/>
      <c r="L858" s="11"/>
      <c r="M858" s="44"/>
      <c r="N858" s="44"/>
    </row>
    <row r="859" spans="1:14" ht="48" x14ac:dyDescent="0.25">
      <c r="A859" s="182"/>
      <c r="B859" s="83" t="s">
        <v>295</v>
      </c>
      <c r="C859" s="69">
        <v>2</v>
      </c>
      <c r="D859" s="70">
        <v>2.8</v>
      </c>
      <c r="E859" s="69">
        <v>3.8</v>
      </c>
      <c r="F859" s="70">
        <v>3.2</v>
      </c>
      <c r="G859" s="69">
        <v>2.95</v>
      </c>
      <c r="H859" s="11"/>
      <c r="I859" s="44"/>
      <c r="J859" s="11"/>
      <c r="K859" s="52"/>
      <c r="L859" s="11"/>
      <c r="M859" s="44"/>
      <c r="N859" s="44"/>
    </row>
    <row r="860" spans="1:14" ht="48" x14ac:dyDescent="0.25">
      <c r="A860" s="182"/>
      <c r="B860" s="83" t="s">
        <v>296</v>
      </c>
      <c r="C860" s="69">
        <v>1.6</v>
      </c>
      <c r="D860" s="70">
        <v>2</v>
      </c>
      <c r="E860" s="69">
        <v>2.4</v>
      </c>
      <c r="F860" s="70">
        <v>2.2000000000000002</v>
      </c>
      <c r="G860" s="69">
        <v>2.0499999999999998</v>
      </c>
      <c r="H860" s="11"/>
      <c r="I860" s="44"/>
      <c r="J860" s="11"/>
      <c r="K860" s="52"/>
      <c r="L860" s="11"/>
      <c r="M860" s="44"/>
      <c r="N860" s="44"/>
    </row>
    <row r="861" spans="1:14" ht="48" x14ac:dyDescent="0.25">
      <c r="A861" s="182"/>
      <c r="B861" s="83" t="s">
        <v>306</v>
      </c>
      <c r="C861" s="69">
        <v>2.6</v>
      </c>
      <c r="D861" s="70">
        <v>2.8</v>
      </c>
      <c r="E861" s="69">
        <v>3</v>
      </c>
      <c r="F861" s="70">
        <v>3.8</v>
      </c>
      <c r="G861" s="69">
        <v>3.05</v>
      </c>
      <c r="H861" s="11"/>
      <c r="I861" s="44"/>
      <c r="J861" s="11"/>
      <c r="K861" s="52"/>
      <c r="L861" s="11"/>
      <c r="M861" s="44"/>
      <c r="N861" s="44"/>
    </row>
    <row r="862" spans="1:14" ht="84" x14ac:dyDescent="0.25">
      <c r="A862" s="182"/>
      <c r="B862" s="86" t="s">
        <v>297</v>
      </c>
      <c r="C862" s="69">
        <v>2</v>
      </c>
      <c r="D862" s="70">
        <v>2.2000000000000002</v>
      </c>
      <c r="E862" s="69">
        <v>2.8</v>
      </c>
      <c r="F862" s="70">
        <v>2.8</v>
      </c>
      <c r="G862" s="69">
        <v>2.4500000000000002</v>
      </c>
      <c r="H862" s="11"/>
      <c r="I862" s="44"/>
      <c r="J862" s="11"/>
      <c r="K862" s="52"/>
      <c r="L862" s="11"/>
      <c r="M862" s="44"/>
      <c r="N862" s="44"/>
    </row>
    <row r="863" spans="1:14" ht="60" x14ac:dyDescent="0.25">
      <c r="A863" s="182"/>
      <c r="B863" s="86" t="s">
        <v>298</v>
      </c>
      <c r="C863" s="69">
        <v>2</v>
      </c>
      <c r="D863" s="70">
        <v>2.8</v>
      </c>
      <c r="E863" s="69">
        <v>2</v>
      </c>
      <c r="F863" s="70">
        <v>2.4</v>
      </c>
      <c r="G863" s="69">
        <v>2.2999999999999998</v>
      </c>
      <c r="H863" s="11"/>
      <c r="I863" s="44"/>
      <c r="J863" s="11"/>
      <c r="K863" s="52"/>
      <c r="L863" s="11"/>
      <c r="M863" s="44"/>
      <c r="N863" s="44"/>
    </row>
    <row r="864" spans="1:14" ht="36" x14ac:dyDescent="0.25">
      <c r="A864" s="182"/>
      <c r="B864" s="83" t="s">
        <v>299</v>
      </c>
      <c r="C864" s="69">
        <v>1.8</v>
      </c>
      <c r="D864" s="70">
        <v>2</v>
      </c>
      <c r="E864" s="69">
        <v>2.4</v>
      </c>
      <c r="F864" s="70">
        <v>2.2000000000000002</v>
      </c>
      <c r="G864" s="69">
        <v>2.0999999999999996</v>
      </c>
      <c r="H864" s="11"/>
      <c r="I864" s="44"/>
      <c r="J864" s="11"/>
      <c r="K864" s="52"/>
      <c r="L864" s="11"/>
      <c r="M864" s="44"/>
      <c r="N864" s="44"/>
    </row>
    <row r="865" spans="1:14" ht="48" x14ac:dyDescent="0.25">
      <c r="A865" s="182"/>
      <c r="B865" s="83" t="s">
        <v>300</v>
      </c>
      <c r="C865" s="69">
        <v>2.8</v>
      </c>
      <c r="D865" s="70">
        <v>2</v>
      </c>
      <c r="E865" s="69">
        <v>2</v>
      </c>
      <c r="F865" s="70">
        <v>1.6</v>
      </c>
      <c r="G865" s="69">
        <v>2.1</v>
      </c>
      <c r="H865" s="11"/>
      <c r="I865" s="44"/>
      <c r="J865" s="11"/>
      <c r="K865" s="52"/>
      <c r="L865" s="11"/>
      <c r="M865" s="44"/>
      <c r="N865" s="44"/>
    </row>
    <row r="866" spans="1:14" ht="36" x14ac:dyDescent="0.25">
      <c r="A866" s="182"/>
      <c r="B866" s="83" t="s">
        <v>301</v>
      </c>
      <c r="C866" s="69">
        <v>1.8</v>
      </c>
      <c r="D866" s="70">
        <v>2.4</v>
      </c>
      <c r="E866" s="69">
        <v>3.6</v>
      </c>
      <c r="F866" s="70">
        <v>2.8</v>
      </c>
      <c r="G866" s="69">
        <v>2.6500000000000004</v>
      </c>
      <c r="H866" s="11"/>
      <c r="I866" s="44"/>
      <c r="J866" s="11"/>
      <c r="K866" s="52"/>
      <c r="L866" s="11"/>
      <c r="M866" s="44"/>
      <c r="N866" s="44"/>
    </row>
    <row r="867" spans="1:14" ht="24" x14ac:dyDescent="0.25">
      <c r="A867" s="182"/>
      <c r="B867" s="83" t="s">
        <v>302</v>
      </c>
      <c r="C867" s="69">
        <v>1.8</v>
      </c>
      <c r="D867" s="70">
        <v>2.2000000000000002</v>
      </c>
      <c r="E867" s="69">
        <v>2</v>
      </c>
      <c r="F867" s="70">
        <v>2</v>
      </c>
      <c r="G867" s="69">
        <v>2</v>
      </c>
      <c r="H867" s="11"/>
      <c r="I867" s="44"/>
      <c r="J867" s="11"/>
      <c r="K867" s="52"/>
      <c r="L867" s="11"/>
      <c r="M867" s="44"/>
      <c r="N867" s="44"/>
    </row>
    <row r="868" spans="1:14" ht="24" x14ac:dyDescent="0.25">
      <c r="A868" s="182"/>
      <c r="B868" s="83" t="s">
        <v>307</v>
      </c>
      <c r="C868" s="69">
        <v>1.6</v>
      </c>
      <c r="D868" s="70">
        <v>1.8</v>
      </c>
      <c r="E868" s="69">
        <v>1.8</v>
      </c>
      <c r="F868" s="70">
        <v>2</v>
      </c>
      <c r="G868" s="69">
        <v>1.8</v>
      </c>
      <c r="H868" s="11"/>
      <c r="I868" s="44"/>
      <c r="J868" s="11"/>
      <c r="K868" s="52"/>
      <c r="L868" s="11"/>
      <c r="M868" s="44"/>
      <c r="N868" s="44"/>
    </row>
    <row r="869" spans="1:14" ht="24" x14ac:dyDescent="0.25">
      <c r="A869" s="182"/>
      <c r="B869" s="83" t="s">
        <v>303</v>
      </c>
      <c r="C869" s="69">
        <v>3</v>
      </c>
      <c r="D869" s="70">
        <v>2.4</v>
      </c>
      <c r="E869" s="69">
        <v>3</v>
      </c>
      <c r="F869" s="70">
        <v>2.2000000000000002</v>
      </c>
      <c r="G869" s="69">
        <v>2.6500000000000004</v>
      </c>
      <c r="H869" s="11"/>
      <c r="I869" s="44"/>
      <c r="J869" s="11"/>
      <c r="K869" s="52"/>
      <c r="L869" s="11"/>
      <c r="M869" s="44"/>
      <c r="N869" s="44"/>
    </row>
    <row r="870" spans="1:14" ht="24" x14ac:dyDescent="0.25">
      <c r="A870" s="182"/>
      <c r="B870" s="83" t="s">
        <v>304</v>
      </c>
      <c r="C870" s="69">
        <v>3</v>
      </c>
      <c r="D870" s="70">
        <v>2.4</v>
      </c>
      <c r="E870" s="69">
        <v>2.4</v>
      </c>
      <c r="F870" s="70">
        <v>2.8</v>
      </c>
      <c r="G870" s="69">
        <v>2.6500000000000004</v>
      </c>
      <c r="H870" s="11"/>
      <c r="I870" s="44"/>
      <c r="J870" s="11"/>
      <c r="K870" s="52"/>
      <c r="L870" s="11"/>
      <c r="M870" s="44"/>
      <c r="N870" s="44"/>
    </row>
    <row r="871" spans="1:14" ht="60" x14ac:dyDescent="0.25">
      <c r="A871" s="183"/>
      <c r="B871" s="83" t="s">
        <v>305</v>
      </c>
      <c r="C871" s="69">
        <v>2</v>
      </c>
      <c r="D871" s="70">
        <v>2</v>
      </c>
      <c r="E871" s="69">
        <v>2.4</v>
      </c>
      <c r="F871" s="70">
        <v>2.4</v>
      </c>
      <c r="G871" s="69">
        <v>2.2000000000000002</v>
      </c>
      <c r="H871" s="11"/>
      <c r="I871" s="44"/>
      <c r="J871" s="11"/>
      <c r="K871" s="52"/>
      <c r="L871" s="11"/>
      <c r="M871" s="44"/>
      <c r="N871" s="44"/>
    </row>
    <row r="872" spans="1:14" x14ac:dyDescent="0.25">
      <c r="A872" s="9"/>
      <c r="B872" s="9"/>
      <c r="C872" s="104"/>
      <c r="D872" s="105"/>
      <c r="E872" s="104"/>
      <c r="F872" s="105"/>
      <c r="G872" s="104"/>
      <c r="H872" s="11"/>
      <c r="I872" s="44"/>
      <c r="J872" s="11"/>
      <c r="K872" s="52"/>
      <c r="L872" s="11"/>
      <c r="M872" s="44"/>
      <c r="N872" s="44"/>
    </row>
    <row r="873" spans="1:14" x14ac:dyDescent="0.25">
      <c r="A873" s="9"/>
      <c r="B873" s="9"/>
      <c r="C873" s="104"/>
      <c r="D873" s="105"/>
      <c r="E873" s="104"/>
      <c r="F873" s="105"/>
      <c r="G873" s="104"/>
      <c r="H873" s="11"/>
      <c r="I873" s="44"/>
      <c r="J873" s="11"/>
      <c r="K873" s="52"/>
      <c r="L873" s="11"/>
      <c r="M873" s="44"/>
      <c r="N873" s="44"/>
    </row>
    <row r="874" spans="1:14" x14ac:dyDescent="0.25">
      <c r="A874" s="168"/>
      <c r="B874" s="187"/>
      <c r="C874" s="177" t="s">
        <v>3</v>
      </c>
      <c r="D874" s="177"/>
      <c r="E874" s="177"/>
      <c r="F874" s="177"/>
      <c r="G874" s="177"/>
      <c r="H874" s="177"/>
      <c r="I874" s="177"/>
      <c r="J874" s="177"/>
      <c r="K874" s="177" t="s">
        <v>0</v>
      </c>
      <c r="L874" s="177"/>
      <c r="M874" s="44"/>
      <c r="N874" s="44"/>
    </row>
    <row r="875" spans="1:14" x14ac:dyDescent="0.25">
      <c r="A875" s="170"/>
      <c r="B875" s="188"/>
      <c r="C875" s="177" t="s">
        <v>15</v>
      </c>
      <c r="D875" s="177"/>
      <c r="E875" s="177" t="s">
        <v>16</v>
      </c>
      <c r="F875" s="177"/>
      <c r="G875" s="177" t="s">
        <v>17</v>
      </c>
      <c r="H875" s="177"/>
      <c r="I875" s="177" t="s">
        <v>18</v>
      </c>
      <c r="J875" s="177"/>
      <c r="K875" s="177" t="s">
        <v>24</v>
      </c>
      <c r="L875" s="177" t="s">
        <v>5</v>
      </c>
      <c r="M875" s="44"/>
      <c r="N875" s="44"/>
    </row>
    <row r="876" spans="1:14" x14ac:dyDescent="0.25">
      <c r="A876" s="172"/>
      <c r="B876" s="189"/>
      <c r="C876" s="85" t="s">
        <v>24</v>
      </c>
      <c r="D876" s="85" t="s">
        <v>5</v>
      </c>
      <c r="E876" s="85" t="s">
        <v>24</v>
      </c>
      <c r="F876" s="85" t="s">
        <v>5</v>
      </c>
      <c r="G876" s="85" t="s">
        <v>24</v>
      </c>
      <c r="H876" s="85" t="s">
        <v>5</v>
      </c>
      <c r="I876" s="85" t="s">
        <v>24</v>
      </c>
      <c r="J876" s="85" t="s">
        <v>5</v>
      </c>
      <c r="K876" s="177"/>
      <c r="L876" s="177"/>
      <c r="M876" s="44"/>
      <c r="N876" s="44"/>
    </row>
    <row r="877" spans="1:14" x14ac:dyDescent="0.25">
      <c r="A877" s="184" t="s">
        <v>309</v>
      </c>
      <c r="B877" s="82" t="s">
        <v>231</v>
      </c>
      <c r="C877" s="150">
        <v>6.0000000000000009</v>
      </c>
      <c r="D877" s="106">
        <v>3.2085561497326207E-2</v>
      </c>
      <c r="E877" s="150">
        <v>13</v>
      </c>
      <c r="F877" s="106">
        <v>5.4621848739495799E-2</v>
      </c>
      <c r="G877" s="150">
        <v>15</v>
      </c>
      <c r="H877" s="106">
        <v>3.7974683544303799E-2</v>
      </c>
      <c r="I877" s="8">
        <v>9</v>
      </c>
      <c r="J877" s="106">
        <v>0.05</v>
      </c>
      <c r="K877" s="151">
        <v>43</v>
      </c>
      <c r="L877" s="100">
        <v>4.2999999999999997E-2</v>
      </c>
      <c r="M877" s="44"/>
      <c r="N877" s="44"/>
    </row>
    <row r="878" spans="1:14" x14ac:dyDescent="0.25">
      <c r="A878" s="185"/>
      <c r="B878" s="82" t="s">
        <v>235</v>
      </c>
      <c r="C878" s="150">
        <v>35</v>
      </c>
      <c r="D878" s="106">
        <v>0.18716577540106952</v>
      </c>
      <c r="E878" s="150">
        <v>56</v>
      </c>
      <c r="F878" s="106">
        <v>0.23529411764705882</v>
      </c>
      <c r="G878" s="150">
        <v>93</v>
      </c>
      <c r="H878" s="106">
        <v>0.23544303797468355</v>
      </c>
      <c r="I878" s="8">
        <v>36</v>
      </c>
      <c r="J878" s="106">
        <v>0.2</v>
      </c>
      <c r="K878" s="151">
        <v>220</v>
      </c>
      <c r="L878" s="100">
        <v>0.22</v>
      </c>
      <c r="M878" s="44"/>
      <c r="N878" s="44"/>
    </row>
    <row r="879" spans="1:14" x14ac:dyDescent="0.25">
      <c r="A879" s="185"/>
      <c r="B879" s="82" t="s">
        <v>232</v>
      </c>
      <c r="C879" s="150">
        <v>89</v>
      </c>
      <c r="D879" s="106">
        <v>0.47593582887700536</v>
      </c>
      <c r="E879" s="150">
        <v>85</v>
      </c>
      <c r="F879" s="106">
        <v>0.35714285714285715</v>
      </c>
      <c r="G879" s="150">
        <v>171</v>
      </c>
      <c r="H879" s="106">
        <v>0.43291139240506327</v>
      </c>
      <c r="I879" s="8">
        <v>87</v>
      </c>
      <c r="J879" s="106">
        <v>0.48333333333333334</v>
      </c>
      <c r="K879" s="151">
        <v>432</v>
      </c>
      <c r="L879" s="100">
        <v>0.432</v>
      </c>
      <c r="M879" s="44"/>
      <c r="N879" s="44"/>
    </row>
    <row r="880" spans="1:14" x14ac:dyDescent="0.25">
      <c r="A880" s="185"/>
      <c r="B880" s="82" t="s">
        <v>233</v>
      </c>
      <c r="C880" s="150">
        <v>43</v>
      </c>
      <c r="D880" s="106">
        <v>0.22994652406417113</v>
      </c>
      <c r="E880" s="150">
        <v>48</v>
      </c>
      <c r="F880" s="106">
        <v>0.20168067226890757</v>
      </c>
      <c r="G880" s="150">
        <v>81</v>
      </c>
      <c r="H880" s="106">
        <v>0.20506329113924052</v>
      </c>
      <c r="I880" s="8">
        <v>38</v>
      </c>
      <c r="J880" s="106">
        <v>0.21111111111111111</v>
      </c>
      <c r="K880" s="151">
        <v>210</v>
      </c>
      <c r="L880" s="100">
        <v>0.21</v>
      </c>
      <c r="M880" s="44"/>
      <c r="N880" s="44"/>
    </row>
    <row r="881" spans="1:14" x14ac:dyDescent="0.25">
      <c r="A881" s="185"/>
      <c r="B881" s="82" t="s">
        <v>234</v>
      </c>
      <c r="C881" s="150">
        <v>9</v>
      </c>
      <c r="D881" s="106">
        <v>4.8128342245989303E-2</v>
      </c>
      <c r="E881" s="150">
        <v>13</v>
      </c>
      <c r="F881" s="106">
        <v>5.4621848739495799E-2</v>
      </c>
      <c r="G881" s="150">
        <v>17</v>
      </c>
      <c r="H881" s="106">
        <v>4.3037974683544304E-2</v>
      </c>
      <c r="I881" s="8">
        <v>7</v>
      </c>
      <c r="J881" s="106">
        <v>3.888888888888889E-2</v>
      </c>
      <c r="K881" s="151">
        <v>46</v>
      </c>
      <c r="L881" s="100">
        <v>4.5999999999999999E-2</v>
      </c>
      <c r="M881" s="44"/>
      <c r="N881" s="44"/>
    </row>
    <row r="882" spans="1:14" x14ac:dyDescent="0.25">
      <c r="A882" s="185"/>
      <c r="B882" s="82" t="s">
        <v>35</v>
      </c>
      <c r="C882" s="150">
        <v>5</v>
      </c>
      <c r="D882" s="106">
        <v>2.6737967914438502E-2</v>
      </c>
      <c r="E882" s="150">
        <v>23</v>
      </c>
      <c r="F882" s="106">
        <v>9.6638655462184878E-2</v>
      </c>
      <c r="G882" s="150">
        <v>18</v>
      </c>
      <c r="H882" s="106">
        <v>4.5569620253164557E-2</v>
      </c>
      <c r="I882" s="8">
        <v>3</v>
      </c>
      <c r="J882" s="106">
        <v>1.6666666666666666E-2</v>
      </c>
      <c r="K882" s="151">
        <v>49</v>
      </c>
      <c r="L882" s="100">
        <v>4.9000000000000002E-2</v>
      </c>
      <c r="M882" s="44"/>
      <c r="N882" s="44"/>
    </row>
    <row r="883" spans="1:14" x14ac:dyDescent="0.25">
      <c r="A883" s="165" t="s">
        <v>0</v>
      </c>
      <c r="B883" s="186"/>
      <c r="C883" s="150">
        <v>187</v>
      </c>
      <c r="D883" s="108">
        <v>1</v>
      </c>
      <c r="E883" s="150">
        <v>238</v>
      </c>
      <c r="F883" s="108">
        <v>1</v>
      </c>
      <c r="G883" s="150">
        <v>395</v>
      </c>
      <c r="H883" s="106">
        <v>1</v>
      </c>
      <c r="I883" s="8">
        <v>180</v>
      </c>
      <c r="J883" s="108">
        <v>1</v>
      </c>
      <c r="K883" s="151">
        <v>1000</v>
      </c>
      <c r="L883" s="100">
        <v>1</v>
      </c>
      <c r="M883" s="44"/>
      <c r="N883" s="44"/>
    </row>
    <row r="884" spans="1:14" x14ac:dyDescent="0.25">
      <c r="A884" s="9"/>
      <c r="B884" s="9"/>
      <c r="C884" s="104"/>
      <c r="D884" s="105"/>
      <c r="E884" s="104"/>
      <c r="F884" s="105"/>
      <c r="G884" s="104"/>
      <c r="H884" s="11"/>
      <c r="I884" s="44"/>
      <c r="J884" s="11"/>
      <c r="K884" s="52"/>
      <c r="L884" s="11"/>
      <c r="M884" s="44"/>
      <c r="N884" s="44"/>
    </row>
    <row r="885" spans="1:14" x14ac:dyDescent="0.25">
      <c r="A885" s="9"/>
      <c r="B885" s="9"/>
      <c r="C885" s="104"/>
      <c r="D885" s="105"/>
      <c r="E885" s="104"/>
      <c r="F885" s="105"/>
      <c r="G885" s="104"/>
      <c r="H885" s="11"/>
      <c r="I885" s="44"/>
      <c r="J885" s="11"/>
      <c r="K885" s="52"/>
      <c r="L885" s="11"/>
      <c r="M885" s="44"/>
      <c r="N885" s="44"/>
    </row>
    <row r="886" spans="1:14" x14ac:dyDescent="0.25">
      <c r="A886" s="168"/>
      <c r="B886" s="187"/>
      <c r="C886" s="177" t="s">
        <v>3</v>
      </c>
      <c r="D886" s="177"/>
      <c r="E886" s="177"/>
      <c r="F886" s="177"/>
      <c r="G886" s="177"/>
      <c r="H886" s="177"/>
      <c r="I886" s="177"/>
      <c r="J886" s="177"/>
      <c r="K886" s="177" t="s">
        <v>0</v>
      </c>
      <c r="L886" s="177"/>
      <c r="M886" s="44"/>
      <c r="N886" s="44"/>
    </row>
    <row r="887" spans="1:14" x14ac:dyDescent="0.25">
      <c r="A887" s="170"/>
      <c r="B887" s="188"/>
      <c r="C887" s="177" t="s">
        <v>15</v>
      </c>
      <c r="D887" s="177"/>
      <c r="E887" s="177" t="s">
        <v>16</v>
      </c>
      <c r="F887" s="177"/>
      <c r="G887" s="177" t="s">
        <v>17</v>
      </c>
      <c r="H887" s="177"/>
      <c r="I887" s="177" t="s">
        <v>18</v>
      </c>
      <c r="J887" s="177"/>
      <c r="K887" s="177" t="s">
        <v>24</v>
      </c>
      <c r="L887" s="177" t="s">
        <v>5</v>
      </c>
      <c r="M887" s="44"/>
      <c r="N887" s="44"/>
    </row>
    <row r="888" spans="1:14" x14ac:dyDescent="0.25">
      <c r="A888" s="172"/>
      <c r="B888" s="189"/>
      <c r="C888" s="85" t="s">
        <v>24</v>
      </c>
      <c r="D888" s="85" t="s">
        <v>5</v>
      </c>
      <c r="E888" s="85" t="s">
        <v>24</v>
      </c>
      <c r="F888" s="85" t="s">
        <v>5</v>
      </c>
      <c r="G888" s="85" t="s">
        <v>24</v>
      </c>
      <c r="H888" s="85" t="s">
        <v>5</v>
      </c>
      <c r="I888" s="85" t="s">
        <v>24</v>
      </c>
      <c r="J888" s="85" t="s">
        <v>5</v>
      </c>
      <c r="K888" s="177"/>
      <c r="L888" s="177"/>
      <c r="M888" s="44"/>
      <c r="N888" s="44"/>
    </row>
    <row r="889" spans="1:14" x14ac:dyDescent="0.25">
      <c r="A889" s="184" t="s">
        <v>310</v>
      </c>
      <c r="B889" s="82" t="s">
        <v>231</v>
      </c>
      <c r="C889" s="146">
        <v>12</v>
      </c>
      <c r="D889" s="107">
        <v>6.4171122994652413E-2</v>
      </c>
      <c r="E889" s="146">
        <v>19</v>
      </c>
      <c r="F889" s="107">
        <v>7.9831932773109238E-2</v>
      </c>
      <c r="G889" s="146">
        <v>28</v>
      </c>
      <c r="H889" s="107">
        <v>7.0886075949367092E-2</v>
      </c>
      <c r="I889" s="146">
        <v>17</v>
      </c>
      <c r="J889" s="107">
        <v>9.4444444444444442E-2</v>
      </c>
      <c r="K889" s="146">
        <v>76</v>
      </c>
      <c r="L889" s="107">
        <v>7.5999999999999998E-2</v>
      </c>
      <c r="M889" s="44"/>
    </row>
    <row r="890" spans="1:14" x14ac:dyDescent="0.25">
      <c r="A890" s="185"/>
      <c r="B890" s="82" t="s">
        <v>235</v>
      </c>
      <c r="C890" s="8">
        <v>36</v>
      </c>
      <c r="D890" s="107">
        <v>0.19251336898395721</v>
      </c>
      <c r="E890" s="8">
        <v>65</v>
      </c>
      <c r="F890" s="107">
        <v>0.27310924369747897</v>
      </c>
      <c r="G890" s="8">
        <v>122</v>
      </c>
      <c r="H890" s="107">
        <v>0.30886075949367087</v>
      </c>
      <c r="I890" s="8">
        <v>31</v>
      </c>
      <c r="J890" s="107">
        <v>0.17222222222222222</v>
      </c>
      <c r="K890" s="146">
        <v>254</v>
      </c>
      <c r="L890" s="107">
        <v>0.254</v>
      </c>
      <c r="M890" s="44"/>
    </row>
    <row r="891" spans="1:14" x14ac:dyDescent="0.25">
      <c r="A891" s="185"/>
      <c r="B891" s="82" t="s">
        <v>232</v>
      </c>
      <c r="C891" s="8">
        <v>88</v>
      </c>
      <c r="D891" s="107">
        <v>0.47058823529411764</v>
      </c>
      <c r="E891" s="8">
        <v>117</v>
      </c>
      <c r="F891" s="107">
        <v>0.49159663865546216</v>
      </c>
      <c r="G891" s="8">
        <v>183</v>
      </c>
      <c r="H891" s="107">
        <v>0.46329113924050636</v>
      </c>
      <c r="I891" s="8">
        <v>92</v>
      </c>
      <c r="J891" s="107">
        <v>0.51111111111111107</v>
      </c>
      <c r="K891" s="146">
        <v>480</v>
      </c>
      <c r="L891" s="107">
        <v>0.48</v>
      </c>
      <c r="M891" s="44"/>
    </row>
    <row r="892" spans="1:14" x14ac:dyDescent="0.25">
      <c r="A892" s="185"/>
      <c r="B892" s="82" t="s">
        <v>233</v>
      </c>
      <c r="C892" s="8">
        <v>18</v>
      </c>
      <c r="D892" s="107">
        <v>9.6256684491978606E-2</v>
      </c>
      <c r="E892" s="8">
        <v>37</v>
      </c>
      <c r="F892" s="107">
        <v>0.15546218487394958</v>
      </c>
      <c r="G892" s="8">
        <v>57</v>
      </c>
      <c r="H892" s="107">
        <v>0.14430379746835442</v>
      </c>
      <c r="I892" s="8">
        <v>21</v>
      </c>
      <c r="J892" s="107">
        <v>0.11666666666666667</v>
      </c>
      <c r="K892" s="146">
        <v>133</v>
      </c>
      <c r="L892" s="107">
        <v>0.13300000000000001</v>
      </c>
      <c r="M892" s="44"/>
    </row>
    <row r="893" spans="1:14" x14ac:dyDescent="0.25">
      <c r="A893" s="185"/>
      <c r="B893" s="82" t="s">
        <v>234</v>
      </c>
      <c r="C893" s="8">
        <v>8</v>
      </c>
      <c r="D893" s="107">
        <v>4.2780748663101602E-2</v>
      </c>
      <c r="E893" s="8"/>
      <c r="F893" s="107">
        <v>0</v>
      </c>
      <c r="G893" s="8"/>
      <c r="H893" s="107">
        <v>0</v>
      </c>
      <c r="I893" s="8">
        <v>2</v>
      </c>
      <c r="J893" s="107">
        <v>1.1111111111111112E-2</v>
      </c>
      <c r="K893" s="146">
        <v>10</v>
      </c>
      <c r="L893" s="107">
        <v>0.01</v>
      </c>
      <c r="M893" s="44"/>
    </row>
    <row r="894" spans="1:14" x14ac:dyDescent="0.25">
      <c r="A894" s="185"/>
      <c r="B894" s="82" t="s">
        <v>35</v>
      </c>
      <c r="C894" s="8">
        <v>25</v>
      </c>
      <c r="D894" s="107">
        <v>0.13368983957219252</v>
      </c>
      <c r="E894" s="8"/>
      <c r="F894" s="107">
        <v>0</v>
      </c>
      <c r="G894" s="8">
        <v>5</v>
      </c>
      <c r="H894" s="107">
        <v>1.2658227848101266E-2</v>
      </c>
      <c r="I894" s="8">
        <v>17</v>
      </c>
      <c r="J894" s="107">
        <v>9.4444444444444442E-2</v>
      </c>
      <c r="K894" s="146">
        <v>47</v>
      </c>
      <c r="L894" s="107">
        <v>4.7E-2</v>
      </c>
      <c r="M894" s="44"/>
    </row>
    <row r="895" spans="1:14" x14ac:dyDescent="0.25">
      <c r="A895" s="165" t="s">
        <v>0</v>
      </c>
      <c r="B895" s="186"/>
      <c r="C895" s="8">
        <v>187</v>
      </c>
      <c r="D895" s="107">
        <v>1</v>
      </c>
      <c r="E895" s="8">
        <v>238</v>
      </c>
      <c r="F895" s="107">
        <v>1</v>
      </c>
      <c r="G895" s="8">
        <v>395</v>
      </c>
      <c r="H895" s="107">
        <v>1</v>
      </c>
      <c r="I895" s="8">
        <v>180</v>
      </c>
      <c r="J895" s="107">
        <v>1</v>
      </c>
      <c r="K895" s="146">
        <v>1000</v>
      </c>
      <c r="L895" s="107">
        <v>1</v>
      </c>
      <c r="M895" s="44"/>
    </row>
    <row r="896" spans="1:14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</row>
    <row r="897" spans="1:14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</row>
    <row r="898" spans="1:14" x14ac:dyDescent="0.25">
      <c r="A898" s="168"/>
      <c r="B898" s="187"/>
      <c r="C898" s="177" t="s">
        <v>3</v>
      </c>
      <c r="D898" s="177"/>
      <c r="E898" s="177"/>
      <c r="F898" s="177"/>
      <c r="G898" s="177"/>
      <c r="H898" s="177"/>
      <c r="I898" s="177"/>
      <c r="J898" s="177"/>
      <c r="K898" s="177" t="s">
        <v>0</v>
      </c>
      <c r="L898" s="177"/>
      <c r="M898" s="44"/>
      <c r="N898" s="44"/>
    </row>
    <row r="899" spans="1:14" x14ac:dyDescent="0.25">
      <c r="A899" s="170"/>
      <c r="B899" s="188"/>
      <c r="C899" s="177" t="s">
        <v>15</v>
      </c>
      <c r="D899" s="177"/>
      <c r="E899" s="177" t="s">
        <v>16</v>
      </c>
      <c r="F899" s="177"/>
      <c r="G899" s="177" t="s">
        <v>17</v>
      </c>
      <c r="H899" s="177"/>
      <c r="I899" s="177" t="s">
        <v>18</v>
      </c>
      <c r="J899" s="177"/>
      <c r="K899" s="177" t="s">
        <v>24</v>
      </c>
      <c r="L899" s="177" t="s">
        <v>5</v>
      </c>
      <c r="M899" s="44"/>
      <c r="N899" s="44"/>
    </row>
    <row r="900" spans="1:14" x14ac:dyDescent="0.25">
      <c r="A900" s="172"/>
      <c r="B900" s="189"/>
      <c r="C900" s="85" t="s">
        <v>24</v>
      </c>
      <c r="D900" s="85" t="s">
        <v>5</v>
      </c>
      <c r="E900" s="85" t="s">
        <v>24</v>
      </c>
      <c r="F900" s="85" t="s">
        <v>5</v>
      </c>
      <c r="G900" s="85" t="s">
        <v>24</v>
      </c>
      <c r="H900" s="85" t="s">
        <v>5</v>
      </c>
      <c r="I900" s="85" t="s">
        <v>24</v>
      </c>
      <c r="J900" s="85" t="s">
        <v>5</v>
      </c>
      <c r="K900" s="177"/>
      <c r="L900" s="177"/>
      <c r="M900" s="44"/>
      <c r="N900" s="44"/>
    </row>
    <row r="901" spans="1:14" x14ac:dyDescent="0.25">
      <c r="A901" s="184" t="s">
        <v>308</v>
      </c>
      <c r="B901" s="82" t="s">
        <v>231</v>
      </c>
      <c r="C901" s="16">
        <v>16</v>
      </c>
      <c r="D901" s="107">
        <v>8.5561497326203204E-2</v>
      </c>
      <c r="E901" s="16">
        <v>23</v>
      </c>
      <c r="F901" s="107">
        <v>9.6638655462184878E-2</v>
      </c>
      <c r="G901" s="16">
        <v>34</v>
      </c>
      <c r="H901" s="107">
        <v>8.6075949367088608E-2</v>
      </c>
      <c r="I901" s="16">
        <v>20</v>
      </c>
      <c r="J901" s="107">
        <v>0.1111111111111111</v>
      </c>
      <c r="K901" s="16">
        <v>93</v>
      </c>
      <c r="L901" s="107">
        <v>9.2999999999999999E-2</v>
      </c>
      <c r="M901" s="44"/>
      <c r="N901" s="44"/>
    </row>
    <row r="902" spans="1:14" x14ac:dyDescent="0.25">
      <c r="A902" s="185"/>
      <c r="B902" s="82" t="s">
        <v>235</v>
      </c>
      <c r="C902" s="3">
        <v>46</v>
      </c>
      <c r="D902" s="107">
        <v>0.24598930481283424</v>
      </c>
      <c r="E902" s="3">
        <v>72</v>
      </c>
      <c r="F902" s="107">
        <v>0.30252100840336132</v>
      </c>
      <c r="G902" s="3">
        <v>130</v>
      </c>
      <c r="H902" s="107">
        <v>0.32911392405063289</v>
      </c>
      <c r="I902" s="3">
        <v>36</v>
      </c>
      <c r="J902" s="107">
        <v>0.2</v>
      </c>
      <c r="K902" s="16">
        <v>284</v>
      </c>
      <c r="L902" s="107">
        <v>0.28399999999999997</v>
      </c>
      <c r="M902" s="44"/>
      <c r="N902" s="44"/>
    </row>
    <row r="903" spans="1:14" x14ac:dyDescent="0.25">
      <c r="A903" s="185"/>
      <c r="B903" s="82" t="s">
        <v>232</v>
      </c>
      <c r="C903" s="3">
        <v>95</v>
      </c>
      <c r="D903" s="107">
        <v>0.50802139037433158</v>
      </c>
      <c r="E903" s="3">
        <v>127</v>
      </c>
      <c r="F903" s="107">
        <v>0.53361344537815125</v>
      </c>
      <c r="G903" s="3">
        <v>213</v>
      </c>
      <c r="H903" s="107">
        <v>0.53924050632911391</v>
      </c>
      <c r="I903" s="3">
        <v>106</v>
      </c>
      <c r="J903" s="107">
        <v>0.58888888888888891</v>
      </c>
      <c r="K903" s="16">
        <v>541</v>
      </c>
      <c r="L903" s="107">
        <v>0.54100000000000004</v>
      </c>
      <c r="M903" s="44"/>
      <c r="N903" s="44"/>
    </row>
    <row r="904" spans="1:14" x14ac:dyDescent="0.25">
      <c r="A904" s="185"/>
      <c r="B904" s="82" t="s">
        <v>233</v>
      </c>
      <c r="C904" s="3">
        <v>10</v>
      </c>
      <c r="D904" s="107">
        <v>5.3475935828877004E-2</v>
      </c>
      <c r="E904" s="3">
        <v>11</v>
      </c>
      <c r="F904" s="107">
        <v>4.6218487394957986E-2</v>
      </c>
      <c r="G904" s="3">
        <v>16</v>
      </c>
      <c r="H904" s="107">
        <v>4.0506329113924051E-2</v>
      </c>
      <c r="I904" s="3">
        <v>9</v>
      </c>
      <c r="J904" s="107">
        <v>0.05</v>
      </c>
      <c r="K904" s="16">
        <v>46</v>
      </c>
      <c r="L904" s="107">
        <v>4.5999999999999999E-2</v>
      </c>
      <c r="M904" s="44"/>
      <c r="N904" s="44"/>
    </row>
    <row r="905" spans="1:14" x14ac:dyDescent="0.25">
      <c r="A905" s="185"/>
      <c r="B905" s="82" t="s">
        <v>234</v>
      </c>
      <c r="C905" s="3"/>
      <c r="D905" s="107">
        <v>0</v>
      </c>
      <c r="E905" s="3">
        <v>1</v>
      </c>
      <c r="F905" s="107">
        <v>4.2016806722689074E-3</v>
      </c>
      <c r="G905" s="3">
        <v>2</v>
      </c>
      <c r="H905" s="107">
        <v>5.0632911392405064E-3</v>
      </c>
      <c r="I905" s="3"/>
      <c r="J905" s="107">
        <v>0</v>
      </c>
      <c r="K905" s="16">
        <v>3</v>
      </c>
      <c r="L905" s="107">
        <v>3.0000000000000001E-3</v>
      </c>
      <c r="M905" s="44"/>
      <c r="N905" s="44"/>
    </row>
    <row r="906" spans="1:14" x14ac:dyDescent="0.25">
      <c r="A906" s="185"/>
      <c r="B906" s="82" t="s">
        <v>35</v>
      </c>
      <c r="C906" s="3">
        <v>20</v>
      </c>
      <c r="D906" s="107">
        <v>0.10695187165775401</v>
      </c>
      <c r="E906" s="3">
        <v>4</v>
      </c>
      <c r="F906" s="107">
        <v>1.680672268907563E-2</v>
      </c>
      <c r="G906" s="3"/>
      <c r="H906" s="107">
        <v>0</v>
      </c>
      <c r="I906" s="3">
        <v>9</v>
      </c>
      <c r="J906" s="107">
        <v>0.05</v>
      </c>
      <c r="K906" s="16">
        <v>33</v>
      </c>
      <c r="L906" s="107">
        <v>3.3000000000000002E-2</v>
      </c>
      <c r="M906" s="44"/>
      <c r="N906" s="44"/>
    </row>
    <row r="907" spans="1:14" x14ac:dyDescent="0.25">
      <c r="A907" s="165" t="s">
        <v>0</v>
      </c>
      <c r="B907" s="186"/>
      <c r="C907" s="3">
        <v>187</v>
      </c>
      <c r="D907" s="107">
        <v>1</v>
      </c>
      <c r="E907" s="3">
        <v>238</v>
      </c>
      <c r="F907" s="107">
        <v>1</v>
      </c>
      <c r="G907" s="3">
        <v>395</v>
      </c>
      <c r="H907" s="107">
        <v>1</v>
      </c>
      <c r="I907" s="3">
        <v>180</v>
      </c>
      <c r="J907" s="107">
        <v>1</v>
      </c>
      <c r="K907" s="16">
        <v>1000</v>
      </c>
      <c r="L907" s="107">
        <v>1</v>
      </c>
      <c r="M907" s="44"/>
      <c r="N907" s="44"/>
    </row>
    <row r="908" spans="1:14" x14ac:dyDescent="0.25">
      <c r="A908" s="9"/>
      <c r="B908" s="9"/>
      <c r="C908" s="92"/>
      <c r="D908" s="112"/>
      <c r="E908" s="92"/>
      <c r="F908" s="112"/>
      <c r="G908" s="92"/>
      <c r="H908" s="112"/>
      <c r="I908" s="92"/>
      <c r="J908" s="112"/>
      <c r="K908" s="39"/>
      <c r="L908" s="112"/>
      <c r="M908" s="44"/>
      <c r="N908" s="44"/>
    </row>
    <row r="909" spans="1:14" x14ac:dyDescent="0.25">
      <c r="A909" s="9"/>
      <c r="B909" s="9"/>
      <c r="C909" s="92"/>
      <c r="D909" s="112"/>
      <c r="E909" s="92"/>
      <c r="F909" s="112"/>
      <c r="G909" s="92"/>
      <c r="H909" s="112"/>
      <c r="I909" s="92"/>
      <c r="J909" s="112"/>
      <c r="K909" s="39"/>
      <c r="L909" s="112"/>
      <c r="M909" s="44"/>
      <c r="N909" s="44"/>
    </row>
    <row r="910" spans="1:14" x14ac:dyDescent="0.25">
      <c r="A910" s="178"/>
      <c r="B910" s="178"/>
      <c r="C910" s="249" t="s">
        <v>3</v>
      </c>
      <c r="D910" s="269"/>
      <c r="E910" s="269"/>
      <c r="F910" s="250"/>
      <c r="G910" s="179" t="s">
        <v>0</v>
      </c>
      <c r="H910" s="112"/>
      <c r="I910" s="92"/>
      <c r="J910" s="112"/>
      <c r="K910" s="39"/>
      <c r="L910" s="112"/>
      <c r="M910" s="44"/>
      <c r="N910" s="44"/>
    </row>
    <row r="911" spans="1:14" x14ac:dyDescent="0.25">
      <c r="A911" s="178"/>
      <c r="B911" s="178"/>
      <c r="C911" s="85" t="s">
        <v>65</v>
      </c>
      <c r="D911" s="85" t="s">
        <v>16</v>
      </c>
      <c r="E911" s="85" t="s">
        <v>17</v>
      </c>
      <c r="F911" s="85" t="s">
        <v>18</v>
      </c>
      <c r="G911" s="180"/>
      <c r="H911" s="112"/>
      <c r="I911" s="92"/>
      <c r="J911" s="112"/>
      <c r="K911" s="39"/>
      <c r="L911" s="112"/>
      <c r="M911" s="44"/>
      <c r="N911" s="44"/>
    </row>
    <row r="912" spans="1:14" ht="96" x14ac:dyDescent="0.25">
      <c r="A912" s="181" t="s">
        <v>317</v>
      </c>
      <c r="B912" s="83" t="s">
        <v>318</v>
      </c>
      <c r="C912" s="23">
        <v>3</v>
      </c>
      <c r="D912" s="113">
        <v>2.2000000000000002</v>
      </c>
      <c r="E912" s="23">
        <v>2.8</v>
      </c>
      <c r="F912" s="113">
        <v>2.4</v>
      </c>
      <c r="G912" s="23">
        <v>2.6</v>
      </c>
      <c r="H912" s="112"/>
      <c r="J912" s="112"/>
      <c r="K912" s="39"/>
      <c r="L912" s="112"/>
      <c r="M912" s="44"/>
      <c r="N912" s="44"/>
    </row>
    <row r="913" spans="1:14" ht="72" x14ac:dyDescent="0.25">
      <c r="A913" s="182"/>
      <c r="B913" s="83" t="s">
        <v>319</v>
      </c>
      <c r="C913" s="23">
        <v>3</v>
      </c>
      <c r="D913" s="113">
        <v>2.8</v>
      </c>
      <c r="E913" s="23">
        <v>2</v>
      </c>
      <c r="F913" s="113">
        <v>2.8</v>
      </c>
      <c r="G913" s="23">
        <v>2.65</v>
      </c>
      <c r="H913" s="112"/>
      <c r="J913" s="112"/>
      <c r="K913" s="39"/>
      <c r="L913" s="112"/>
      <c r="M913" s="44"/>
      <c r="N913" s="44"/>
    </row>
    <row r="914" spans="1:14" ht="60" x14ac:dyDescent="0.25">
      <c r="A914" s="182"/>
      <c r="B914" s="83" t="s">
        <v>320</v>
      </c>
      <c r="C914" s="23">
        <v>2</v>
      </c>
      <c r="D914" s="113">
        <v>2.2000000000000002</v>
      </c>
      <c r="E914" s="23">
        <v>1.6</v>
      </c>
      <c r="F914" s="113">
        <v>1.8</v>
      </c>
      <c r="G914" s="23">
        <v>1.9000000000000001</v>
      </c>
      <c r="H914" s="112"/>
      <c r="J914" s="112"/>
      <c r="K914" s="39"/>
      <c r="L914" s="112"/>
      <c r="M914" s="44"/>
      <c r="N914" s="44"/>
    </row>
    <row r="915" spans="1:14" ht="60" x14ac:dyDescent="0.25">
      <c r="A915" s="182"/>
      <c r="B915" s="83" t="s">
        <v>321</v>
      </c>
      <c r="C915" s="23">
        <v>2</v>
      </c>
      <c r="D915" s="113">
        <v>2.6</v>
      </c>
      <c r="E915" s="23">
        <v>2</v>
      </c>
      <c r="F915" s="113">
        <v>2.2000000000000002</v>
      </c>
      <c r="G915" s="23">
        <v>2.2000000000000002</v>
      </c>
      <c r="H915" s="112"/>
      <c r="J915" s="112"/>
      <c r="K915" s="39"/>
      <c r="L915" s="112"/>
      <c r="M915" s="44"/>
      <c r="N915" s="44"/>
    </row>
    <row r="916" spans="1:14" ht="60" x14ac:dyDescent="0.25">
      <c r="A916" s="182"/>
      <c r="B916" s="83" t="s">
        <v>322</v>
      </c>
      <c r="C916" s="23">
        <v>2</v>
      </c>
      <c r="D916" s="113">
        <v>2</v>
      </c>
      <c r="E916" s="23">
        <v>1.6</v>
      </c>
      <c r="F916" s="113">
        <v>1.4</v>
      </c>
      <c r="G916" s="23">
        <v>1.75</v>
      </c>
      <c r="H916" s="112"/>
      <c r="J916" s="112"/>
      <c r="K916" s="39"/>
      <c r="L916" s="112"/>
      <c r="M916" s="44"/>
      <c r="N916" s="44"/>
    </row>
    <row r="917" spans="1:14" ht="72" x14ac:dyDescent="0.25">
      <c r="A917" s="182"/>
      <c r="B917" s="83" t="s">
        <v>323</v>
      </c>
      <c r="C917" s="23">
        <v>3</v>
      </c>
      <c r="D917" s="113">
        <v>3</v>
      </c>
      <c r="E917" s="23">
        <v>3</v>
      </c>
      <c r="F917" s="113">
        <v>2</v>
      </c>
      <c r="G917" s="23">
        <v>2.75</v>
      </c>
      <c r="H917" s="112"/>
      <c r="J917" s="112"/>
      <c r="K917" s="39"/>
      <c r="L917" s="112"/>
      <c r="M917" s="44"/>
      <c r="N917" s="44"/>
    </row>
    <row r="918" spans="1:14" ht="72" x14ac:dyDescent="0.25">
      <c r="A918" s="182"/>
      <c r="B918" s="86" t="s">
        <v>324</v>
      </c>
      <c r="C918" s="23">
        <v>3</v>
      </c>
      <c r="D918" s="113">
        <v>3</v>
      </c>
      <c r="E918" s="23">
        <v>2</v>
      </c>
      <c r="F918" s="113">
        <v>2</v>
      </c>
      <c r="G918" s="23">
        <v>2.5</v>
      </c>
      <c r="H918" s="112"/>
      <c r="J918" s="112"/>
      <c r="K918" s="39"/>
      <c r="L918" s="112"/>
      <c r="M918" s="44"/>
      <c r="N918" s="44"/>
    </row>
    <row r="919" spans="1:14" ht="72" x14ac:dyDescent="0.25">
      <c r="A919" s="182"/>
      <c r="B919" s="86" t="s">
        <v>325</v>
      </c>
      <c r="C919" s="23">
        <v>3</v>
      </c>
      <c r="D919" s="113">
        <v>2</v>
      </c>
      <c r="E919" s="23">
        <v>1.8</v>
      </c>
      <c r="F919" s="113">
        <v>1.6</v>
      </c>
      <c r="G919" s="23">
        <v>2.1</v>
      </c>
      <c r="H919" s="112"/>
      <c r="J919" s="112"/>
      <c r="K919" s="39"/>
      <c r="L919" s="112"/>
      <c r="M919" s="44"/>
      <c r="N919" s="44"/>
    </row>
    <row r="920" spans="1:14" ht="72" x14ac:dyDescent="0.25">
      <c r="A920" s="182"/>
      <c r="B920" s="83" t="s">
        <v>326</v>
      </c>
      <c r="C920" s="23">
        <v>2</v>
      </c>
      <c r="D920" s="113">
        <v>2</v>
      </c>
      <c r="E920" s="23">
        <v>1.8</v>
      </c>
      <c r="F920" s="113">
        <v>1.6</v>
      </c>
      <c r="G920" s="23">
        <v>1.85</v>
      </c>
      <c r="H920" s="112"/>
      <c r="J920" s="112"/>
      <c r="K920" s="39"/>
      <c r="L920" s="112"/>
      <c r="M920" s="44"/>
      <c r="N920" s="44"/>
    </row>
    <row r="921" spans="1:14" ht="60" x14ac:dyDescent="0.25">
      <c r="A921" s="182"/>
      <c r="B921" s="83" t="s">
        <v>327</v>
      </c>
      <c r="C921" s="23">
        <v>4</v>
      </c>
      <c r="D921" s="113">
        <v>4</v>
      </c>
      <c r="E921" s="23">
        <v>3</v>
      </c>
      <c r="F921" s="113">
        <v>2.6</v>
      </c>
      <c r="G921" s="23">
        <v>3.4</v>
      </c>
      <c r="H921" s="112"/>
      <c r="J921" s="112"/>
      <c r="K921" s="39"/>
      <c r="L921" s="112"/>
      <c r="M921" s="44"/>
      <c r="N921" s="44"/>
    </row>
    <row r="922" spans="1:14" ht="84" x14ac:dyDescent="0.25">
      <c r="A922" s="182"/>
      <c r="B922" s="83" t="s">
        <v>328</v>
      </c>
      <c r="C922" s="23">
        <v>4.4000000000000004</v>
      </c>
      <c r="D922" s="113">
        <v>4.4000000000000004</v>
      </c>
      <c r="E922" s="23">
        <v>4</v>
      </c>
      <c r="F922" s="113">
        <v>4</v>
      </c>
      <c r="G922" s="23">
        <v>4.2</v>
      </c>
      <c r="H922" s="112"/>
      <c r="J922" s="112"/>
      <c r="K922" s="39"/>
      <c r="L922" s="112"/>
      <c r="M922" s="44"/>
      <c r="N922" s="44"/>
    </row>
    <row r="923" spans="1:14" ht="36" x14ac:dyDescent="0.25">
      <c r="A923" s="183"/>
      <c r="B923" s="83" t="s">
        <v>329</v>
      </c>
      <c r="C923" s="23">
        <v>4</v>
      </c>
      <c r="D923" s="113">
        <v>3.8</v>
      </c>
      <c r="E923" s="23">
        <v>3.6</v>
      </c>
      <c r="F923" s="113">
        <v>3</v>
      </c>
      <c r="G923" s="23">
        <v>3.6</v>
      </c>
      <c r="H923" s="112"/>
      <c r="J923" s="112"/>
      <c r="K923" s="39"/>
      <c r="L923" s="112"/>
      <c r="M923" s="44"/>
      <c r="N923" s="44"/>
    </row>
    <row r="924" spans="1:14" x14ac:dyDescent="0.25">
      <c r="A924" s="9"/>
      <c r="B924" s="9"/>
      <c r="C924" s="92"/>
      <c r="D924" s="112"/>
      <c r="E924" s="92"/>
      <c r="F924" s="112"/>
      <c r="G924" s="92"/>
      <c r="H924" s="112"/>
      <c r="I924" s="92"/>
      <c r="J924" s="112"/>
      <c r="K924" s="39"/>
      <c r="L924" s="112"/>
      <c r="M924" s="44"/>
      <c r="N924" s="44"/>
    </row>
    <row r="925" spans="1:14" x14ac:dyDescent="0.25">
      <c r="A925" s="9"/>
      <c r="B925" s="9"/>
      <c r="C925" s="92"/>
      <c r="D925" s="112"/>
      <c r="E925" s="92"/>
      <c r="F925" s="112"/>
      <c r="G925" s="92"/>
      <c r="H925" s="112"/>
      <c r="I925" s="92"/>
      <c r="J925" s="112"/>
      <c r="K925" s="39"/>
      <c r="L925" s="112"/>
      <c r="M925" s="44"/>
      <c r="N925" s="44"/>
    </row>
    <row r="926" spans="1:14" x14ac:dyDescent="0.25">
      <c r="A926" s="168"/>
      <c r="B926" s="187"/>
      <c r="C926" s="177" t="s">
        <v>3</v>
      </c>
      <c r="D926" s="177"/>
      <c r="E926" s="177"/>
      <c r="F926" s="177"/>
      <c r="G926" s="177"/>
      <c r="H926" s="177"/>
      <c r="I926" s="177"/>
      <c r="J926" s="177"/>
      <c r="K926" s="177" t="s">
        <v>0</v>
      </c>
      <c r="L926" s="177"/>
      <c r="M926" s="44"/>
      <c r="N926" s="44"/>
    </row>
    <row r="927" spans="1:14" x14ac:dyDescent="0.25">
      <c r="A927" s="170"/>
      <c r="B927" s="188"/>
      <c r="C927" s="177" t="s">
        <v>15</v>
      </c>
      <c r="D927" s="177"/>
      <c r="E927" s="177" t="s">
        <v>16</v>
      </c>
      <c r="F927" s="177"/>
      <c r="G927" s="177" t="s">
        <v>17</v>
      </c>
      <c r="H927" s="177"/>
      <c r="I927" s="177" t="s">
        <v>18</v>
      </c>
      <c r="J927" s="177"/>
      <c r="K927" s="177" t="s">
        <v>24</v>
      </c>
      <c r="L927" s="177" t="s">
        <v>5</v>
      </c>
      <c r="M927" s="44"/>
      <c r="N927" s="44"/>
    </row>
    <row r="928" spans="1:14" x14ac:dyDescent="0.25">
      <c r="A928" s="172"/>
      <c r="B928" s="189"/>
      <c r="C928" s="96" t="s">
        <v>24</v>
      </c>
      <c r="D928" s="96" t="s">
        <v>5</v>
      </c>
      <c r="E928" s="96" t="s">
        <v>24</v>
      </c>
      <c r="F928" s="96" t="s">
        <v>5</v>
      </c>
      <c r="G928" s="96" t="s">
        <v>24</v>
      </c>
      <c r="H928" s="96" t="s">
        <v>5</v>
      </c>
      <c r="I928" s="96" t="s">
        <v>24</v>
      </c>
      <c r="J928" s="96" t="s">
        <v>5</v>
      </c>
      <c r="K928" s="177"/>
      <c r="L928" s="177"/>
      <c r="M928" s="44"/>
      <c r="N928" s="44"/>
    </row>
    <row r="929" spans="1:13" x14ac:dyDescent="0.25">
      <c r="A929" s="184" t="s">
        <v>339</v>
      </c>
      <c r="B929" s="95" t="s">
        <v>330</v>
      </c>
      <c r="C929" s="3">
        <v>4</v>
      </c>
      <c r="D929" s="107">
        <v>2.1390374331550801E-2</v>
      </c>
      <c r="E929" s="3">
        <v>6</v>
      </c>
      <c r="F929" s="107">
        <v>2.5210084033613446E-2</v>
      </c>
      <c r="G929" s="3">
        <v>11</v>
      </c>
      <c r="H929" s="107">
        <v>2.7848101265822784E-2</v>
      </c>
      <c r="I929" s="3">
        <v>9</v>
      </c>
      <c r="J929" s="107">
        <v>0.05</v>
      </c>
      <c r="K929" s="16">
        <v>30</v>
      </c>
      <c r="L929" s="107">
        <v>0.03</v>
      </c>
      <c r="M929" s="44"/>
    </row>
    <row r="930" spans="1:13" x14ac:dyDescent="0.25">
      <c r="A930" s="185"/>
      <c r="B930" s="95" t="s">
        <v>331</v>
      </c>
      <c r="C930" s="3">
        <v>4</v>
      </c>
      <c r="D930" s="107">
        <v>2.1390374331550801E-2</v>
      </c>
      <c r="E930" s="3">
        <v>7</v>
      </c>
      <c r="F930" s="107">
        <v>2.9411764705882353E-2</v>
      </c>
      <c r="G930" s="3">
        <v>13</v>
      </c>
      <c r="H930" s="107">
        <v>3.2911392405063293E-2</v>
      </c>
      <c r="I930" s="3">
        <v>3</v>
      </c>
      <c r="J930" s="107">
        <v>1.6666666666666666E-2</v>
      </c>
      <c r="K930" s="16">
        <v>27</v>
      </c>
      <c r="L930" s="107">
        <v>2.7E-2</v>
      </c>
      <c r="M930" s="44"/>
    </row>
    <row r="931" spans="1:13" ht="36" x14ac:dyDescent="0.25">
      <c r="A931" s="185"/>
      <c r="B931" s="95" t="s">
        <v>332</v>
      </c>
      <c r="C931" s="3">
        <v>2</v>
      </c>
      <c r="D931" s="107">
        <v>1.06951871657754E-2</v>
      </c>
      <c r="E931" s="3">
        <v>6</v>
      </c>
      <c r="F931" s="107">
        <v>2.5210084033613446E-2</v>
      </c>
      <c r="G931" s="3">
        <v>8</v>
      </c>
      <c r="H931" s="107">
        <v>2.0253164556962026E-2</v>
      </c>
      <c r="I931" s="3">
        <v>1</v>
      </c>
      <c r="J931" s="107">
        <v>5.5555555555555558E-3</v>
      </c>
      <c r="K931" s="16">
        <v>17</v>
      </c>
      <c r="L931" s="107">
        <v>1.7000000000000001E-2</v>
      </c>
      <c r="M931" s="44"/>
    </row>
    <row r="932" spans="1:13" ht="36" x14ac:dyDescent="0.25">
      <c r="A932" s="185"/>
      <c r="B932" s="95" t="s">
        <v>333</v>
      </c>
      <c r="C932" s="3">
        <v>5</v>
      </c>
      <c r="D932" s="107">
        <v>2.6737967914438502E-2</v>
      </c>
      <c r="E932" s="3">
        <v>3</v>
      </c>
      <c r="F932" s="107">
        <v>1.2605042016806723E-2</v>
      </c>
      <c r="G932" s="3"/>
      <c r="H932" s="107">
        <v>0</v>
      </c>
      <c r="I932" s="3"/>
      <c r="J932" s="107">
        <v>0</v>
      </c>
      <c r="K932" s="16">
        <v>8</v>
      </c>
      <c r="L932" s="107">
        <v>8.0000000000000002E-3</v>
      </c>
      <c r="M932" s="44"/>
    </row>
    <row r="933" spans="1:13" x14ac:dyDescent="0.25">
      <c r="A933" s="185"/>
      <c r="B933" s="95" t="s">
        <v>334</v>
      </c>
      <c r="C933" s="3">
        <v>31</v>
      </c>
      <c r="D933" s="107">
        <v>0.16577540106951871</v>
      </c>
      <c r="E933" s="3">
        <v>36</v>
      </c>
      <c r="F933" s="107">
        <v>0.15126050420168066</v>
      </c>
      <c r="G933" s="3">
        <v>54</v>
      </c>
      <c r="H933" s="107">
        <v>0.13670886075949368</v>
      </c>
      <c r="I933" s="3">
        <v>88</v>
      </c>
      <c r="J933" s="107">
        <v>0.48888888888888887</v>
      </c>
      <c r="K933" s="16">
        <v>209</v>
      </c>
      <c r="L933" s="107">
        <v>0.20899999999999999</v>
      </c>
      <c r="M933" s="44"/>
    </row>
    <row r="934" spans="1:13" ht="36" x14ac:dyDescent="0.25">
      <c r="A934" s="185"/>
      <c r="B934" s="95" t="s">
        <v>335</v>
      </c>
      <c r="C934" s="47">
        <v>6</v>
      </c>
      <c r="D934" s="107">
        <v>3.2085561497326207E-2</v>
      </c>
      <c r="E934" s="47">
        <v>11</v>
      </c>
      <c r="F934" s="107">
        <v>4.6218487394957986E-2</v>
      </c>
      <c r="G934" s="47">
        <v>19</v>
      </c>
      <c r="H934" s="107">
        <v>4.810126582278481E-2</v>
      </c>
      <c r="I934" s="47">
        <v>22</v>
      </c>
      <c r="J934" s="107">
        <v>0.12222222222222222</v>
      </c>
      <c r="K934" s="16">
        <v>58</v>
      </c>
      <c r="L934" s="107">
        <v>5.8000000000000003E-2</v>
      </c>
      <c r="M934" s="44"/>
    </row>
    <row r="935" spans="1:13" x14ac:dyDescent="0.25">
      <c r="A935" s="185"/>
      <c r="B935" s="95" t="s">
        <v>336</v>
      </c>
      <c r="C935" s="47">
        <v>75</v>
      </c>
      <c r="D935" s="107">
        <v>0.40106951871657753</v>
      </c>
      <c r="E935" s="47">
        <v>79</v>
      </c>
      <c r="F935" s="107">
        <v>0.33193277310924368</v>
      </c>
      <c r="G935" s="47">
        <v>60</v>
      </c>
      <c r="H935" s="107">
        <v>0.15189873417721519</v>
      </c>
      <c r="I935" s="47">
        <v>17</v>
      </c>
      <c r="J935" s="107">
        <v>9.4444444444444442E-2</v>
      </c>
      <c r="K935" s="16">
        <v>231</v>
      </c>
      <c r="L935" s="107">
        <v>0.23100000000000001</v>
      </c>
      <c r="M935" s="44"/>
    </row>
    <row r="936" spans="1:13" ht="24" x14ac:dyDescent="0.25">
      <c r="A936" s="185"/>
      <c r="B936" s="95" t="s">
        <v>337</v>
      </c>
      <c r="C936" s="47">
        <v>55</v>
      </c>
      <c r="D936" s="107">
        <v>0.29411764705882354</v>
      </c>
      <c r="E936" s="47">
        <v>88</v>
      </c>
      <c r="F936" s="107">
        <v>0.36974789915966388</v>
      </c>
      <c r="G936" s="47">
        <v>165</v>
      </c>
      <c r="H936" s="107">
        <v>0.41772151898734178</v>
      </c>
      <c r="I936" s="47">
        <v>40</v>
      </c>
      <c r="J936" s="107">
        <v>0.22222222222222221</v>
      </c>
      <c r="K936" s="16">
        <v>348</v>
      </c>
      <c r="L936" s="107">
        <v>0.34799999999999998</v>
      </c>
      <c r="M936" s="44"/>
    </row>
    <row r="937" spans="1:13" x14ac:dyDescent="0.25">
      <c r="A937" s="185"/>
      <c r="B937" s="95" t="s">
        <v>338</v>
      </c>
      <c r="C937" s="47">
        <v>2</v>
      </c>
      <c r="D937" s="107">
        <v>1.06951871657754E-2</v>
      </c>
      <c r="E937" s="47">
        <v>2</v>
      </c>
      <c r="F937" s="107">
        <v>8.4033613445378148E-3</v>
      </c>
      <c r="G937" s="47">
        <v>55</v>
      </c>
      <c r="H937" s="107">
        <v>0.13924050632911392</v>
      </c>
      <c r="I937" s="47"/>
      <c r="J937" s="107">
        <v>0</v>
      </c>
      <c r="K937" s="16">
        <v>59</v>
      </c>
      <c r="L937" s="107">
        <v>5.8999999999999997E-2</v>
      </c>
      <c r="M937" s="44"/>
    </row>
    <row r="938" spans="1:13" x14ac:dyDescent="0.25">
      <c r="A938" s="185"/>
      <c r="B938" s="125" t="s">
        <v>106</v>
      </c>
      <c r="C938" s="47">
        <v>3</v>
      </c>
      <c r="D938" s="107">
        <v>1.6042780748663103E-2</v>
      </c>
      <c r="E938" s="47"/>
      <c r="F938" s="107">
        <v>0</v>
      </c>
      <c r="G938" s="47">
        <v>10</v>
      </c>
      <c r="H938" s="107">
        <v>2.5316455696202531E-2</v>
      </c>
      <c r="I938" s="47"/>
      <c r="J938" s="107">
        <v>0</v>
      </c>
      <c r="K938" s="16">
        <v>13</v>
      </c>
      <c r="L938" s="107">
        <v>1.2999999999999999E-2</v>
      </c>
      <c r="M938" s="44"/>
    </row>
    <row r="939" spans="1:13" x14ac:dyDescent="0.25">
      <c r="A939" s="165" t="s">
        <v>0</v>
      </c>
      <c r="B939" s="186"/>
      <c r="C939" s="47">
        <v>187</v>
      </c>
      <c r="D939" s="107">
        <v>1</v>
      </c>
      <c r="E939" s="47">
        <v>238</v>
      </c>
      <c r="F939" s="107">
        <v>1</v>
      </c>
      <c r="G939" s="47">
        <v>395</v>
      </c>
      <c r="H939" s="107">
        <v>1</v>
      </c>
      <c r="I939" s="47">
        <v>180</v>
      </c>
      <c r="J939" s="107">
        <v>1</v>
      </c>
      <c r="K939" s="16">
        <v>1000</v>
      </c>
      <c r="L939" s="107">
        <v>1</v>
      </c>
      <c r="M939" s="44"/>
    </row>
    <row r="940" spans="1:13" x14ac:dyDescent="0.25">
      <c r="A940" s="9"/>
      <c r="B940" s="9"/>
      <c r="C940" s="52"/>
      <c r="D940" s="112"/>
      <c r="E940" s="52"/>
      <c r="F940" s="112"/>
      <c r="G940" s="52"/>
      <c r="H940" s="112"/>
      <c r="I940" s="52"/>
      <c r="J940" s="112"/>
      <c r="K940" s="39"/>
      <c r="L940" s="112"/>
      <c r="M940" s="44"/>
    </row>
    <row r="941" spans="1:13" x14ac:dyDescent="0.25">
      <c r="A941" s="9"/>
      <c r="B941" s="9"/>
      <c r="C941" s="52"/>
      <c r="D941" s="112"/>
      <c r="E941" s="52"/>
      <c r="F941" s="112"/>
      <c r="G941" s="52"/>
      <c r="H941" s="112"/>
      <c r="I941" s="52"/>
      <c r="J941" s="112"/>
      <c r="K941" s="39"/>
      <c r="L941" s="112"/>
      <c r="M941" s="44"/>
    </row>
    <row r="942" spans="1:13" x14ac:dyDescent="0.25">
      <c r="A942" s="168"/>
      <c r="B942" s="187"/>
      <c r="C942" s="177" t="s">
        <v>3</v>
      </c>
      <c r="D942" s="177"/>
      <c r="E942" s="177"/>
      <c r="F942" s="177"/>
      <c r="G942" s="177"/>
      <c r="H942" s="177"/>
      <c r="I942" s="177"/>
      <c r="J942" s="177"/>
      <c r="K942" s="177" t="s">
        <v>0</v>
      </c>
      <c r="L942" s="177"/>
      <c r="M942" s="44"/>
    </row>
    <row r="943" spans="1:13" x14ac:dyDescent="0.25">
      <c r="A943" s="170"/>
      <c r="B943" s="188"/>
      <c r="C943" s="177" t="s">
        <v>15</v>
      </c>
      <c r="D943" s="177"/>
      <c r="E943" s="177" t="s">
        <v>16</v>
      </c>
      <c r="F943" s="177"/>
      <c r="G943" s="177" t="s">
        <v>17</v>
      </c>
      <c r="H943" s="177"/>
      <c r="I943" s="177" t="s">
        <v>18</v>
      </c>
      <c r="J943" s="177"/>
      <c r="K943" s="177" t="s">
        <v>24</v>
      </c>
      <c r="L943" s="177" t="s">
        <v>5</v>
      </c>
      <c r="M943" s="44"/>
    </row>
    <row r="944" spans="1:13" x14ac:dyDescent="0.25">
      <c r="A944" s="172"/>
      <c r="B944" s="189"/>
      <c r="C944" s="96" t="s">
        <v>24</v>
      </c>
      <c r="D944" s="96" t="s">
        <v>5</v>
      </c>
      <c r="E944" s="96" t="s">
        <v>24</v>
      </c>
      <c r="F944" s="96" t="s">
        <v>5</v>
      </c>
      <c r="G944" s="96" t="s">
        <v>24</v>
      </c>
      <c r="H944" s="96" t="s">
        <v>5</v>
      </c>
      <c r="I944" s="96" t="s">
        <v>24</v>
      </c>
      <c r="J944" s="96" t="s">
        <v>5</v>
      </c>
      <c r="K944" s="177"/>
      <c r="L944" s="177"/>
      <c r="M944" s="44"/>
    </row>
    <row r="945" spans="1:13" x14ac:dyDescent="0.25">
      <c r="A945" s="184" t="s">
        <v>340</v>
      </c>
      <c r="B945" s="95" t="s">
        <v>330</v>
      </c>
      <c r="C945" s="3">
        <v>2</v>
      </c>
      <c r="D945" s="107">
        <v>1.06951871657754E-2</v>
      </c>
      <c r="E945" s="3">
        <v>4</v>
      </c>
      <c r="F945" s="107">
        <v>1.680672268907563E-2</v>
      </c>
      <c r="G945" s="3">
        <v>11</v>
      </c>
      <c r="H945" s="107">
        <v>2.7848101265822784E-2</v>
      </c>
      <c r="I945" s="3">
        <v>15</v>
      </c>
      <c r="J945" s="107">
        <v>8.3333333333333329E-2</v>
      </c>
      <c r="K945" s="16">
        <v>32</v>
      </c>
      <c r="L945" s="107">
        <v>3.2000000000000001E-2</v>
      </c>
      <c r="M945" s="44"/>
    </row>
    <row r="946" spans="1:13" x14ac:dyDescent="0.25">
      <c r="A946" s="185"/>
      <c r="B946" s="95" t="s">
        <v>331</v>
      </c>
      <c r="C946" s="3">
        <v>17</v>
      </c>
      <c r="D946" s="107">
        <v>9.0909090909090912E-2</v>
      </c>
      <c r="E946" s="3">
        <v>8</v>
      </c>
      <c r="F946" s="107">
        <v>3.3613445378151259E-2</v>
      </c>
      <c r="G946" s="3">
        <v>7</v>
      </c>
      <c r="H946" s="107">
        <v>1.7721518987341773E-2</v>
      </c>
      <c r="I946" s="3">
        <v>8</v>
      </c>
      <c r="J946" s="107">
        <v>4.4444444444444446E-2</v>
      </c>
      <c r="K946" s="16">
        <v>40</v>
      </c>
      <c r="L946" s="107">
        <v>0.04</v>
      </c>
      <c r="M946" s="44"/>
    </row>
    <row r="947" spans="1:13" ht="36" x14ac:dyDescent="0.25">
      <c r="A947" s="185"/>
      <c r="B947" s="95" t="s">
        <v>332</v>
      </c>
      <c r="C947" s="3">
        <v>5</v>
      </c>
      <c r="D947" s="107">
        <v>2.6737967914438502E-2</v>
      </c>
      <c r="E947" s="3">
        <v>10</v>
      </c>
      <c r="F947" s="107">
        <v>4.2016806722689079E-2</v>
      </c>
      <c r="G947" s="3">
        <v>15</v>
      </c>
      <c r="H947" s="107">
        <v>3.7974683544303799E-2</v>
      </c>
      <c r="I947" s="3">
        <v>7</v>
      </c>
      <c r="J947" s="107">
        <v>3.888888888888889E-2</v>
      </c>
      <c r="K947" s="16">
        <v>37</v>
      </c>
      <c r="L947" s="107">
        <v>3.6999999999999998E-2</v>
      </c>
      <c r="M947" s="44"/>
    </row>
    <row r="948" spans="1:13" ht="36" x14ac:dyDescent="0.25">
      <c r="A948" s="185"/>
      <c r="B948" s="95" t="s">
        <v>333</v>
      </c>
      <c r="C948" s="3">
        <v>4</v>
      </c>
      <c r="D948" s="107">
        <v>2.1390374331550801E-2</v>
      </c>
      <c r="E948" s="3">
        <v>3</v>
      </c>
      <c r="F948" s="107">
        <v>1.2605042016806723E-2</v>
      </c>
      <c r="G948" s="3"/>
      <c r="H948" s="107">
        <v>0</v>
      </c>
      <c r="I948" s="3"/>
      <c r="J948" s="107">
        <v>0</v>
      </c>
      <c r="K948" s="16">
        <v>7</v>
      </c>
      <c r="L948" s="107">
        <v>7.0000000000000001E-3</v>
      </c>
      <c r="M948" s="44"/>
    </row>
    <row r="949" spans="1:13" x14ac:dyDescent="0.25">
      <c r="A949" s="185"/>
      <c r="B949" s="95" t="s">
        <v>334</v>
      </c>
      <c r="C949" s="3">
        <v>49</v>
      </c>
      <c r="D949" s="107">
        <v>0.26203208556149732</v>
      </c>
      <c r="E949" s="3">
        <v>68</v>
      </c>
      <c r="F949" s="107">
        <v>0.2857142857142857</v>
      </c>
      <c r="G949" s="3">
        <v>128</v>
      </c>
      <c r="H949" s="107">
        <v>0.32405063291139241</v>
      </c>
      <c r="I949" s="3">
        <v>74</v>
      </c>
      <c r="J949" s="107">
        <v>0.41111111111111109</v>
      </c>
      <c r="K949" s="16">
        <v>319</v>
      </c>
      <c r="L949" s="107">
        <v>0.31900000000000001</v>
      </c>
      <c r="M949" s="44"/>
    </row>
    <row r="950" spans="1:13" ht="36" x14ac:dyDescent="0.25">
      <c r="A950" s="185"/>
      <c r="B950" s="95" t="s">
        <v>335</v>
      </c>
      <c r="C950" s="47"/>
      <c r="D950" s="107">
        <v>0</v>
      </c>
      <c r="E950" s="47">
        <v>3</v>
      </c>
      <c r="F950" s="107">
        <v>1.2605042016806723E-2</v>
      </c>
      <c r="G950" s="47">
        <v>9</v>
      </c>
      <c r="H950" s="107">
        <v>2.2784810126582278E-2</v>
      </c>
      <c r="I950" s="47">
        <v>16</v>
      </c>
      <c r="J950" s="107">
        <v>8.8888888888888892E-2</v>
      </c>
      <c r="K950" s="16">
        <v>28</v>
      </c>
      <c r="L950" s="107">
        <v>2.8000000000000001E-2</v>
      </c>
      <c r="M950" s="44"/>
    </row>
    <row r="951" spans="1:13" x14ac:dyDescent="0.25">
      <c r="A951" s="185"/>
      <c r="B951" s="95" t="s">
        <v>336</v>
      </c>
      <c r="C951" s="47">
        <v>62</v>
      </c>
      <c r="D951" s="107">
        <v>0.33155080213903743</v>
      </c>
      <c r="E951" s="47">
        <v>71</v>
      </c>
      <c r="F951" s="107">
        <v>0.29831932773109243</v>
      </c>
      <c r="G951" s="47">
        <v>112</v>
      </c>
      <c r="H951" s="107">
        <v>0.28354430379746837</v>
      </c>
      <c r="I951" s="47">
        <v>24</v>
      </c>
      <c r="J951" s="107">
        <v>0.13333333333333333</v>
      </c>
      <c r="K951" s="16">
        <v>269</v>
      </c>
      <c r="L951" s="107">
        <v>0.26900000000000002</v>
      </c>
      <c r="M951" s="44"/>
    </row>
    <row r="952" spans="1:13" ht="24" x14ac:dyDescent="0.25">
      <c r="A952" s="185"/>
      <c r="B952" s="95" t="s">
        <v>337</v>
      </c>
      <c r="C952" s="47">
        <v>40</v>
      </c>
      <c r="D952" s="107">
        <v>0.21390374331550802</v>
      </c>
      <c r="E952" s="47">
        <v>45</v>
      </c>
      <c r="F952" s="107">
        <v>0.18907563025210083</v>
      </c>
      <c r="G952" s="47">
        <v>83</v>
      </c>
      <c r="H952" s="107">
        <v>0.21012658227848102</v>
      </c>
      <c r="I952" s="47">
        <v>36</v>
      </c>
      <c r="J952" s="107">
        <v>0.2</v>
      </c>
      <c r="K952" s="16">
        <v>204</v>
      </c>
      <c r="L952" s="107">
        <v>0.20399999999999999</v>
      </c>
      <c r="M952" s="44"/>
    </row>
    <row r="953" spans="1:13" x14ac:dyDescent="0.25">
      <c r="A953" s="185"/>
      <c r="B953" s="95" t="s">
        <v>338</v>
      </c>
      <c r="C953" s="47">
        <v>3</v>
      </c>
      <c r="D953" s="107">
        <v>1.6042780748663103E-2</v>
      </c>
      <c r="E953" s="47">
        <v>16</v>
      </c>
      <c r="F953" s="107">
        <v>6.7226890756302518E-2</v>
      </c>
      <c r="G953" s="47">
        <v>15</v>
      </c>
      <c r="H953" s="107">
        <v>3.7974683544303799E-2</v>
      </c>
      <c r="I953" s="47"/>
      <c r="J953" s="107">
        <v>0</v>
      </c>
      <c r="K953" s="16">
        <v>34</v>
      </c>
      <c r="L953" s="107">
        <v>3.4000000000000002E-2</v>
      </c>
      <c r="M953" s="44"/>
    </row>
    <row r="954" spans="1:13" x14ac:dyDescent="0.25">
      <c r="A954" s="185"/>
      <c r="B954" s="125" t="s">
        <v>106</v>
      </c>
      <c r="C954" s="47">
        <v>5</v>
      </c>
      <c r="D954" s="107">
        <v>2.6737967914438502E-2</v>
      </c>
      <c r="E954" s="47">
        <v>10</v>
      </c>
      <c r="F954" s="107">
        <v>4.2016806722689079E-2</v>
      </c>
      <c r="G954" s="47">
        <v>15</v>
      </c>
      <c r="H954" s="107">
        <v>3.7974683544303799E-2</v>
      </c>
      <c r="I954" s="47"/>
      <c r="J954" s="107">
        <v>0</v>
      </c>
      <c r="K954" s="16">
        <v>30</v>
      </c>
      <c r="L954" s="107">
        <v>0.03</v>
      </c>
      <c r="M954" s="44"/>
    </row>
    <row r="955" spans="1:13" x14ac:dyDescent="0.25">
      <c r="A955" s="165" t="s">
        <v>0</v>
      </c>
      <c r="B955" s="186"/>
      <c r="C955" s="47">
        <v>187</v>
      </c>
      <c r="D955" s="107">
        <v>1</v>
      </c>
      <c r="E955" s="47">
        <v>238</v>
      </c>
      <c r="F955" s="107">
        <v>1</v>
      </c>
      <c r="G955" s="47">
        <v>395</v>
      </c>
      <c r="H955" s="107">
        <v>1</v>
      </c>
      <c r="I955" s="47">
        <v>180</v>
      </c>
      <c r="J955" s="107">
        <v>1</v>
      </c>
      <c r="K955" s="16">
        <v>1000</v>
      </c>
      <c r="L955" s="107">
        <v>1</v>
      </c>
      <c r="M955" s="44"/>
    </row>
    <row r="956" spans="1:13" x14ac:dyDescent="0.25">
      <c r="A956" s="9"/>
      <c r="B956" s="9"/>
      <c r="C956" s="52"/>
      <c r="D956" s="112"/>
      <c r="E956" s="52"/>
      <c r="F956" s="112"/>
      <c r="G956" s="52"/>
      <c r="H956" s="112"/>
      <c r="I956" s="52"/>
      <c r="J956" s="112"/>
      <c r="K956" s="39"/>
      <c r="L956" s="112"/>
      <c r="M956" s="44"/>
    </row>
    <row r="957" spans="1:13" x14ac:dyDescent="0.25">
      <c r="A957" s="9"/>
      <c r="B957" s="9"/>
      <c r="C957" s="52"/>
      <c r="D957" s="112"/>
      <c r="E957" s="52"/>
      <c r="F957" s="112"/>
      <c r="G957" s="52"/>
      <c r="H957" s="112"/>
      <c r="I957" s="52"/>
      <c r="J957" s="112"/>
      <c r="K957" s="39"/>
      <c r="L957" s="112"/>
      <c r="M957" s="44"/>
    </row>
    <row r="958" spans="1:13" x14ac:dyDescent="0.25">
      <c r="A958" s="168"/>
      <c r="B958" s="187"/>
      <c r="C958" s="177" t="s">
        <v>3</v>
      </c>
      <c r="D958" s="177"/>
      <c r="E958" s="177"/>
      <c r="F958" s="177"/>
      <c r="G958" s="177"/>
      <c r="H958" s="177"/>
      <c r="I958" s="177"/>
      <c r="J958" s="177"/>
      <c r="K958" s="177" t="s">
        <v>0</v>
      </c>
      <c r="L958" s="177"/>
      <c r="M958" s="44"/>
    </row>
    <row r="959" spans="1:13" x14ac:dyDescent="0.25">
      <c r="A959" s="170"/>
      <c r="B959" s="188"/>
      <c r="C959" s="177" t="s">
        <v>15</v>
      </c>
      <c r="D959" s="177"/>
      <c r="E959" s="177" t="s">
        <v>16</v>
      </c>
      <c r="F959" s="177"/>
      <c r="G959" s="177" t="s">
        <v>17</v>
      </c>
      <c r="H959" s="177"/>
      <c r="I959" s="177" t="s">
        <v>18</v>
      </c>
      <c r="J959" s="177"/>
      <c r="K959" s="177" t="s">
        <v>24</v>
      </c>
      <c r="L959" s="177" t="s">
        <v>5</v>
      </c>
      <c r="M959" s="44"/>
    </row>
    <row r="960" spans="1:13" x14ac:dyDescent="0.25">
      <c r="A960" s="172"/>
      <c r="B960" s="189"/>
      <c r="C960" s="96" t="s">
        <v>24</v>
      </c>
      <c r="D960" s="96" t="s">
        <v>5</v>
      </c>
      <c r="E960" s="96" t="s">
        <v>24</v>
      </c>
      <c r="F960" s="96" t="s">
        <v>5</v>
      </c>
      <c r="G960" s="96" t="s">
        <v>24</v>
      </c>
      <c r="H960" s="96" t="s">
        <v>5</v>
      </c>
      <c r="I960" s="96" t="s">
        <v>24</v>
      </c>
      <c r="J960" s="96" t="s">
        <v>5</v>
      </c>
      <c r="K960" s="177"/>
      <c r="L960" s="177"/>
      <c r="M960" s="44"/>
    </row>
    <row r="961" spans="1:13" x14ac:dyDescent="0.25">
      <c r="A961" s="184" t="s">
        <v>341</v>
      </c>
      <c r="B961" s="95" t="s">
        <v>330</v>
      </c>
      <c r="C961" s="3">
        <v>16</v>
      </c>
      <c r="D961" s="107">
        <v>8.5561497326203204E-2</v>
      </c>
      <c r="E961" s="3">
        <v>9</v>
      </c>
      <c r="F961" s="107">
        <v>3.7815126050420166E-2</v>
      </c>
      <c r="G961" s="3">
        <v>10</v>
      </c>
      <c r="H961" s="107">
        <v>2.5316455696202531E-2</v>
      </c>
      <c r="I961" s="3">
        <v>7</v>
      </c>
      <c r="J961" s="107">
        <v>3.888888888888889E-2</v>
      </c>
      <c r="K961" s="16">
        <v>42</v>
      </c>
      <c r="L961" s="107">
        <v>4.2000000000000003E-2</v>
      </c>
      <c r="M961" s="44"/>
    </row>
    <row r="962" spans="1:13" x14ac:dyDescent="0.25">
      <c r="A962" s="185"/>
      <c r="B962" s="95" t="s">
        <v>331</v>
      </c>
      <c r="C962" s="3">
        <v>13</v>
      </c>
      <c r="D962" s="107">
        <v>6.9518716577540107E-2</v>
      </c>
      <c r="E962" s="3">
        <v>17</v>
      </c>
      <c r="F962" s="107">
        <v>7.1428571428571425E-2</v>
      </c>
      <c r="G962" s="3">
        <v>12</v>
      </c>
      <c r="H962" s="107">
        <v>3.0379746835443037E-2</v>
      </c>
      <c r="I962" s="3">
        <v>9</v>
      </c>
      <c r="J962" s="107">
        <v>0.05</v>
      </c>
      <c r="K962" s="16">
        <v>51</v>
      </c>
      <c r="L962" s="107">
        <v>5.0999999999999997E-2</v>
      </c>
      <c r="M962" s="44"/>
    </row>
    <row r="963" spans="1:13" ht="36" x14ac:dyDescent="0.25">
      <c r="A963" s="185"/>
      <c r="B963" s="95" t="s">
        <v>332</v>
      </c>
      <c r="C963" s="3"/>
      <c r="D963" s="107">
        <v>0</v>
      </c>
      <c r="E963" s="3">
        <v>6</v>
      </c>
      <c r="F963" s="107">
        <v>2.5210084033613446E-2</v>
      </c>
      <c r="G963" s="3">
        <v>12</v>
      </c>
      <c r="H963" s="107">
        <v>3.0379746835443037E-2</v>
      </c>
      <c r="I963" s="3">
        <v>8</v>
      </c>
      <c r="J963" s="107">
        <v>4.4444444444444446E-2</v>
      </c>
      <c r="K963" s="16">
        <v>26</v>
      </c>
      <c r="L963" s="107">
        <v>2.5999999999999999E-2</v>
      </c>
      <c r="M963" s="44"/>
    </row>
    <row r="964" spans="1:13" ht="36" x14ac:dyDescent="0.25">
      <c r="A964" s="185"/>
      <c r="B964" s="95" t="s">
        <v>333</v>
      </c>
      <c r="C964" s="3"/>
      <c r="D964" s="107">
        <v>0</v>
      </c>
      <c r="E964" s="3"/>
      <c r="F964" s="107">
        <v>0</v>
      </c>
      <c r="G964" s="3"/>
      <c r="H964" s="107">
        <v>0</v>
      </c>
      <c r="I964" s="3"/>
      <c r="J964" s="107">
        <v>0</v>
      </c>
      <c r="K964" s="16">
        <v>0</v>
      </c>
      <c r="L964" s="107">
        <v>0</v>
      </c>
      <c r="M964" s="44"/>
    </row>
    <row r="965" spans="1:13" x14ac:dyDescent="0.25">
      <c r="A965" s="185"/>
      <c r="B965" s="95" t="s">
        <v>334</v>
      </c>
      <c r="C965" s="3">
        <v>26</v>
      </c>
      <c r="D965" s="107">
        <v>0.13903743315508021</v>
      </c>
      <c r="E965" s="3">
        <v>40</v>
      </c>
      <c r="F965" s="107">
        <v>0.16806722689075632</v>
      </c>
      <c r="G965" s="3">
        <v>61</v>
      </c>
      <c r="H965" s="107">
        <v>0.15443037974683543</v>
      </c>
      <c r="I965" s="3">
        <v>27</v>
      </c>
      <c r="J965" s="107">
        <v>0.15</v>
      </c>
      <c r="K965" s="16">
        <v>154</v>
      </c>
      <c r="L965" s="107">
        <v>0.154</v>
      </c>
      <c r="M965" s="44"/>
    </row>
    <row r="966" spans="1:13" ht="36" x14ac:dyDescent="0.25">
      <c r="A966" s="185"/>
      <c r="B966" s="95" t="s">
        <v>335</v>
      </c>
      <c r="C966" s="47"/>
      <c r="D966" s="107">
        <v>0</v>
      </c>
      <c r="E966" s="47">
        <v>9</v>
      </c>
      <c r="F966" s="107">
        <v>3.7815126050420166E-2</v>
      </c>
      <c r="G966" s="47">
        <v>16</v>
      </c>
      <c r="H966" s="107">
        <v>4.0506329113924051E-2</v>
      </c>
      <c r="I966" s="47">
        <v>28</v>
      </c>
      <c r="J966" s="107">
        <v>0.15555555555555556</v>
      </c>
      <c r="K966" s="16">
        <v>53</v>
      </c>
      <c r="L966" s="107">
        <v>5.2999999999999999E-2</v>
      </c>
      <c r="M966" s="44"/>
    </row>
    <row r="967" spans="1:13" x14ac:dyDescent="0.25">
      <c r="A967" s="185"/>
      <c r="B967" s="95" t="s">
        <v>336</v>
      </c>
      <c r="C967" s="47">
        <v>76</v>
      </c>
      <c r="D967" s="107">
        <v>0.40641711229946526</v>
      </c>
      <c r="E967" s="47">
        <v>99</v>
      </c>
      <c r="F967" s="107">
        <v>0.41596638655462187</v>
      </c>
      <c r="G967" s="47">
        <v>163</v>
      </c>
      <c r="H967" s="107">
        <v>0.41265822784810124</v>
      </c>
      <c r="I967" s="47">
        <v>69</v>
      </c>
      <c r="J967" s="107">
        <v>0.38333333333333336</v>
      </c>
      <c r="K967" s="16">
        <v>407</v>
      </c>
      <c r="L967" s="107">
        <v>0.40699999999999997</v>
      </c>
      <c r="M967" s="44"/>
    </row>
    <row r="968" spans="1:13" ht="24" x14ac:dyDescent="0.25">
      <c r="A968" s="185"/>
      <c r="B968" s="95" t="s">
        <v>337</v>
      </c>
      <c r="C968" s="47">
        <v>16</v>
      </c>
      <c r="D968" s="107">
        <v>8.5561497326203204E-2</v>
      </c>
      <c r="E968" s="47">
        <v>24</v>
      </c>
      <c r="F968" s="107">
        <v>0.10084033613445378</v>
      </c>
      <c r="G968" s="47">
        <v>42</v>
      </c>
      <c r="H968" s="107">
        <v>0.10632911392405063</v>
      </c>
      <c r="I968" s="47">
        <v>26</v>
      </c>
      <c r="J968" s="107">
        <v>0.14444444444444443</v>
      </c>
      <c r="K968" s="16">
        <v>108</v>
      </c>
      <c r="L968" s="107">
        <v>0.108</v>
      </c>
      <c r="M968" s="44"/>
    </row>
    <row r="969" spans="1:13" x14ac:dyDescent="0.25">
      <c r="A969" s="185"/>
      <c r="B969" s="95" t="s">
        <v>338</v>
      </c>
      <c r="C969" s="47"/>
      <c r="D969" s="107">
        <v>0</v>
      </c>
      <c r="E969" s="47"/>
      <c r="F969" s="107">
        <v>0</v>
      </c>
      <c r="G969" s="47"/>
      <c r="H969" s="107">
        <v>0</v>
      </c>
      <c r="I969" s="47"/>
      <c r="J969" s="107">
        <v>0</v>
      </c>
      <c r="K969" s="16">
        <v>0</v>
      </c>
      <c r="L969" s="107">
        <v>0</v>
      </c>
      <c r="M969" s="44"/>
    </row>
    <row r="970" spans="1:13" x14ac:dyDescent="0.25">
      <c r="A970" s="185"/>
      <c r="B970" s="125" t="s">
        <v>106</v>
      </c>
      <c r="C970" s="47">
        <v>40</v>
      </c>
      <c r="D970" s="107">
        <v>0.21390374331550802</v>
      </c>
      <c r="E970" s="47">
        <v>34</v>
      </c>
      <c r="F970" s="107">
        <v>0.14285714285714285</v>
      </c>
      <c r="G970" s="47">
        <v>79</v>
      </c>
      <c r="H970" s="107">
        <v>0.2</v>
      </c>
      <c r="I970" s="47">
        <v>6</v>
      </c>
      <c r="J970" s="107">
        <v>3.3333333333333333E-2</v>
      </c>
      <c r="K970" s="16">
        <v>159</v>
      </c>
      <c r="L970" s="107">
        <v>0.159</v>
      </c>
      <c r="M970" s="44"/>
    </row>
    <row r="971" spans="1:13" x14ac:dyDescent="0.25">
      <c r="A971" s="165" t="s">
        <v>0</v>
      </c>
      <c r="B971" s="186"/>
      <c r="C971" s="47">
        <v>187</v>
      </c>
      <c r="D971" s="107">
        <v>1</v>
      </c>
      <c r="E971" s="47">
        <v>238</v>
      </c>
      <c r="F971" s="107">
        <v>1</v>
      </c>
      <c r="G971" s="47">
        <v>395</v>
      </c>
      <c r="H971" s="107">
        <v>1</v>
      </c>
      <c r="I971" s="47">
        <v>180</v>
      </c>
      <c r="J971" s="107">
        <v>1</v>
      </c>
      <c r="K971" s="16">
        <v>1000</v>
      </c>
      <c r="L971" s="107">
        <v>1</v>
      </c>
      <c r="M971" s="44"/>
    </row>
    <row r="972" spans="1:13" x14ac:dyDescent="0.25">
      <c r="A972" s="9"/>
      <c r="B972" s="9"/>
      <c r="C972" s="52"/>
      <c r="D972" s="112"/>
      <c r="E972" s="52"/>
      <c r="F972" s="112"/>
      <c r="G972" s="52"/>
      <c r="H972" s="112"/>
      <c r="I972" s="52"/>
      <c r="J972" s="112"/>
      <c r="K972" s="39"/>
      <c r="L972" s="112"/>
      <c r="M972" s="44"/>
    </row>
    <row r="973" spans="1:13" x14ac:dyDescent="0.25">
      <c r="A973" s="9"/>
      <c r="B973" s="9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44"/>
    </row>
    <row r="974" spans="1:13" x14ac:dyDescent="0.25">
      <c r="A974" s="168"/>
      <c r="B974" s="187"/>
      <c r="C974" s="177" t="s">
        <v>3</v>
      </c>
      <c r="D974" s="177"/>
      <c r="E974" s="177"/>
      <c r="F974" s="177"/>
      <c r="G974" s="177"/>
      <c r="H974" s="177"/>
      <c r="I974" s="177"/>
      <c r="J974" s="177"/>
      <c r="K974" s="177" t="s">
        <v>0</v>
      </c>
      <c r="L974" s="177"/>
      <c r="M974" s="44"/>
    </row>
    <row r="975" spans="1:13" x14ac:dyDescent="0.25">
      <c r="A975" s="170"/>
      <c r="B975" s="188"/>
      <c r="C975" s="177" t="s">
        <v>15</v>
      </c>
      <c r="D975" s="177"/>
      <c r="E975" s="177" t="s">
        <v>16</v>
      </c>
      <c r="F975" s="177"/>
      <c r="G975" s="177" t="s">
        <v>17</v>
      </c>
      <c r="H975" s="177"/>
      <c r="I975" s="177" t="s">
        <v>18</v>
      </c>
      <c r="J975" s="177"/>
      <c r="K975" s="177" t="s">
        <v>24</v>
      </c>
      <c r="L975" s="177" t="s">
        <v>5</v>
      </c>
      <c r="M975" s="44"/>
    </row>
    <row r="976" spans="1:13" x14ac:dyDescent="0.25">
      <c r="A976" s="172"/>
      <c r="B976" s="189"/>
      <c r="C976" s="96" t="s">
        <v>24</v>
      </c>
      <c r="D976" s="96" t="s">
        <v>5</v>
      </c>
      <c r="E976" s="96" t="s">
        <v>24</v>
      </c>
      <c r="F976" s="96" t="s">
        <v>5</v>
      </c>
      <c r="G976" s="96" t="s">
        <v>24</v>
      </c>
      <c r="H976" s="96" t="s">
        <v>5</v>
      </c>
      <c r="I976" s="96" t="s">
        <v>24</v>
      </c>
      <c r="J976" s="96" t="s">
        <v>5</v>
      </c>
      <c r="K976" s="177"/>
      <c r="L976" s="177"/>
      <c r="M976" s="44"/>
    </row>
    <row r="977" spans="1:14" x14ac:dyDescent="0.25">
      <c r="A977" s="184" t="s">
        <v>351</v>
      </c>
      <c r="B977" s="98" t="s">
        <v>342</v>
      </c>
      <c r="C977" s="47">
        <v>45</v>
      </c>
      <c r="D977" s="131">
        <v>0.24064171122994651</v>
      </c>
      <c r="E977" s="47">
        <v>76</v>
      </c>
      <c r="F977" s="131">
        <v>0.31932773109243695</v>
      </c>
      <c r="G977" s="132">
        <v>128.29923273657289</v>
      </c>
      <c r="H977" s="131">
        <v>0.32480818414322249</v>
      </c>
      <c r="I977" s="132">
        <v>54</v>
      </c>
      <c r="J977" s="131">
        <v>0.30555555555555558</v>
      </c>
      <c r="K977" s="101">
        <v>303.29923273657289</v>
      </c>
      <c r="L977" s="107">
        <v>0.30329923273657289</v>
      </c>
      <c r="M977" s="44"/>
    </row>
    <row r="978" spans="1:14" x14ac:dyDescent="0.25">
      <c r="A978" s="185"/>
      <c r="B978" s="98" t="s">
        <v>343</v>
      </c>
      <c r="C978" s="47">
        <v>55.999999999999993</v>
      </c>
      <c r="D978" s="131">
        <v>0.29946524064171121</v>
      </c>
      <c r="E978" s="47">
        <v>67</v>
      </c>
      <c r="F978" s="131">
        <v>0.28151260504201681</v>
      </c>
      <c r="G978" s="132">
        <v>119.20716112531969</v>
      </c>
      <c r="H978" s="131">
        <v>0.30179028132992325</v>
      </c>
      <c r="I978" s="132">
        <v>44</v>
      </c>
      <c r="J978" s="131">
        <v>0.25</v>
      </c>
      <c r="K978" s="101">
        <v>286.20716112531966</v>
      </c>
      <c r="L978" s="107">
        <v>0.28620716112531963</v>
      </c>
      <c r="M978" s="44"/>
    </row>
    <row r="979" spans="1:14" x14ac:dyDescent="0.25">
      <c r="A979" s="185"/>
      <c r="B979" s="98" t="s">
        <v>344</v>
      </c>
      <c r="C979" s="47">
        <v>26</v>
      </c>
      <c r="D979" s="131">
        <v>0.13903743315508021</v>
      </c>
      <c r="E979" s="47">
        <v>32</v>
      </c>
      <c r="F979" s="131">
        <v>0.13445378151260504</v>
      </c>
      <c r="G979" s="132">
        <v>70.716112531969316</v>
      </c>
      <c r="H979" s="131">
        <v>0.17902813299232737</v>
      </c>
      <c r="I979" s="132">
        <v>26</v>
      </c>
      <c r="J979" s="131">
        <v>0.15</v>
      </c>
      <c r="K979" s="101">
        <v>154.71611253196932</v>
      </c>
      <c r="L979" s="107">
        <v>0.15471611253196932</v>
      </c>
      <c r="M979" s="44"/>
    </row>
    <row r="980" spans="1:14" x14ac:dyDescent="0.25">
      <c r="A980" s="185"/>
      <c r="B980" s="98" t="s">
        <v>345</v>
      </c>
      <c r="C980" s="47">
        <v>12.000000000000002</v>
      </c>
      <c r="D980" s="131">
        <v>6.4171122994652413E-2</v>
      </c>
      <c r="E980" s="47">
        <v>28</v>
      </c>
      <c r="F980" s="131">
        <v>0.11764705882352941</v>
      </c>
      <c r="G980" s="132">
        <v>36.368286445012785</v>
      </c>
      <c r="H980" s="131">
        <v>9.2071611253196933E-2</v>
      </c>
      <c r="I980" s="132">
        <v>25</v>
      </c>
      <c r="J980" s="131">
        <v>0.11666666666666667</v>
      </c>
      <c r="K980" s="101">
        <v>101.36828644501279</v>
      </c>
      <c r="L980" s="107">
        <v>0.10136828644501278</v>
      </c>
      <c r="M980" s="44"/>
    </row>
    <row r="981" spans="1:14" x14ac:dyDescent="0.25">
      <c r="A981" s="185"/>
      <c r="B981" s="98" t="s">
        <v>346</v>
      </c>
      <c r="C981" s="47">
        <v>9</v>
      </c>
      <c r="D981" s="131">
        <v>4.8128342245989303E-2</v>
      </c>
      <c r="E981" s="47">
        <v>15</v>
      </c>
      <c r="F981" s="131">
        <v>6.3025210084033612E-2</v>
      </c>
      <c r="G981" s="132">
        <v>21.214833759590793</v>
      </c>
      <c r="H981" s="131">
        <v>5.3708439897698211E-2</v>
      </c>
      <c r="I981" s="132">
        <v>16</v>
      </c>
      <c r="J981" s="131">
        <v>8.8888888888888892E-2</v>
      </c>
      <c r="K981" s="101">
        <v>61.214833759590789</v>
      </c>
      <c r="L981" s="107">
        <v>6.1214833759590789E-2</v>
      </c>
      <c r="M981" s="44"/>
    </row>
    <row r="982" spans="1:14" x14ac:dyDescent="0.25">
      <c r="A982" s="185"/>
      <c r="B982" s="98" t="s">
        <v>347</v>
      </c>
      <c r="C982" s="47">
        <v>22</v>
      </c>
      <c r="D982" s="131">
        <v>0.11764705882352941</v>
      </c>
      <c r="E982" s="47">
        <v>10</v>
      </c>
      <c r="F982" s="131">
        <v>4.2016806722689079E-2</v>
      </c>
      <c r="G982" s="132">
        <v>8.0818414322250653</v>
      </c>
      <c r="H982" s="131">
        <v>2.0460358056265986E-2</v>
      </c>
      <c r="I982" s="132">
        <v>4</v>
      </c>
      <c r="J982" s="131">
        <v>2.2222222222222223E-2</v>
      </c>
      <c r="K982" s="101">
        <v>44.081841432225062</v>
      </c>
      <c r="L982" s="107">
        <v>4.4081841432225065E-2</v>
      </c>
      <c r="M982" s="44"/>
    </row>
    <row r="983" spans="1:14" x14ac:dyDescent="0.25">
      <c r="A983" s="185"/>
      <c r="B983" s="98" t="s">
        <v>348</v>
      </c>
      <c r="C983" s="47">
        <v>3.0000000000000004</v>
      </c>
      <c r="D983" s="131">
        <v>1.6042780748663103E-2</v>
      </c>
      <c r="E983" s="47">
        <v>5</v>
      </c>
      <c r="F983" s="131">
        <v>2.100840336134454E-2</v>
      </c>
      <c r="G983" s="132">
        <v>5.0511508951406645</v>
      </c>
      <c r="H983" s="131">
        <v>1.278772378516624E-2</v>
      </c>
      <c r="I983" s="132">
        <v>6</v>
      </c>
      <c r="J983" s="131">
        <v>3.3333333333333333E-2</v>
      </c>
      <c r="K983" s="101">
        <v>19.051150895140665</v>
      </c>
      <c r="L983" s="107">
        <v>1.9051150895140666E-2</v>
      </c>
      <c r="M983" s="44"/>
    </row>
    <row r="984" spans="1:14" x14ac:dyDescent="0.25">
      <c r="A984" s="185"/>
      <c r="B984" s="98" t="s">
        <v>349</v>
      </c>
      <c r="C984" s="47">
        <v>3.9999999999999996</v>
      </c>
      <c r="D984" s="131">
        <v>2.1390374331550801E-2</v>
      </c>
      <c r="E984" s="47">
        <v>3</v>
      </c>
      <c r="F984" s="131">
        <v>1.2605042016806723E-2</v>
      </c>
      <c r="G984" s="132">
        <v>1.0102301790281332</v>
      </c>
      <c r="H984" s="131">
        <v>2.5575447570332483E-3</v>
      </c>
      <c r="I984" s="132">
        <v>3</v>
      </c>
      <c r="J984" s="131">
        <v>1.6666666666666666E-2</v>
      </c>
      <c r="K984" s="101">
        <v>11.010230179028133</v>
      </c>
      <c r="L984" s="107">
        <v>1.1010230179028132E-2</v>
      </c>
      <c r="M984" s="44"/>
    </row>
    <row r="985" spans="1:14" x14ac:dyDescent="0.25">
      <c r="A985" s="185"/>
      <c r="B985" s="98" t="s">
        <v>350</v>
      </c>
      <c r="C985" s="47">
        <v>5</v>
      </c>
      <c r="D985" s="131">
        <v>2.6737967914438502E-2</v>
      </c>
      <c r="E985" s="47">
        <v>1</v>
      </c>
      <c r="F985" s="131">
        <v>4.2016806722689074E-3</v>
      </c>
      <c r="G985" s="132">
        <v>3.0306905370843991</v>
      </c>
      <c r="H985" s="131">
        <v>7.6726342710997444E-3</v>
      </c>
      <c r="I985" s="132">
        <v>2</v>
      </c>
      <c r="J985" s="131">
        <v>1.1111111111111112E-2</v>
      </c>
      <c r="K985" s="101">
        <v>11.0306905370844</v>
      </c>
      <c r="L985" s="107">
        <v>1.1030690537084401E-2</v>
      </c>
      <c r="M985" s="44"/>
    </row>
    <row r="986" spans="1:14" x14ac:dyDescent="0.25">
      <c r="A986" s="185"/>
      <c r="B986" s="97" t="s">
        <v>106</v>
      </c>
      <c r="C986" s="47">
        <v>5</v>
      </c>
      <c r="D986" s="131">
        <v>2.6737967914438502E-2</v>
      </c>
      <c r="E986" s="47">
        <v>1</v>
      </c>
      <c r="F986" s="131">
        <v>4.2016806722689074E-3</v>
      </c>
      <c r="G986" s="132">
        <v>1.0102301790281332</v>
      </c>
      <c r="H986" s="131">
        <v>2.5575447570332483E-3</v>
      </c>
      <c r="I986" s="132">
        <v>1</v>
      </c>
      <c r="J986" s="131">
        <v>5.5555555555555558E-3</v>
      </c>
      <c r="K986" s="101">
        <v>8.0102301790281327</v>
      </c>
      <c r="L986" s="107">
        <v>8.0102301790281327E-3</v>
      </c>
      <c r="M986" s="44"/>
    </row>
    <row r="987" spans="1:14" x14ac:dyDescent="0.25">
      <c r="A987" s="185"/>
      <c r="B987" s="97" t="s">
        <v>35</v>
      </c>
      <c r="C987" s="47">
        <v>0</v>
      </c>
      <c r="D987" s="131">
        <v>0</v>
      </c>
      <c r="E987" s="47">
        <v>0</v>
      </c>
      <c r="F987" s="131">
        <v>0</v>
      </c>
      <c r="G987" s="132">
        <v>1.0102301790281332</v>
      </c>
      <c r="H987" s="131">
        <v>2.5575447570332483E-3</v>
      </c>
      <c r="I987" s="132">
        <v>0</v>
      </c>
      <c r="J987" s="131">
        <v>0</v>
      </c>
      <c r="K987" s="101">
        <v>1.0102301790281332</v>
      </c>
      <c r="L987" s="107">
        <v>1.0102301790281332E-3</v>
      </c>
      <c r="M987" s="44"/>
    </row>
    <row r="988" spans="1:14" x14ac:dyDescent="0.25">
      <c r="A988" s="165" t="s">
        <v>0</v>
      </c>
      <c r="B988" s="186"/>
      <c r="C988" s="47">
        <v>187</v>
      </c>
      <c r="D988" s="107">
        <v>1</v>
      </c>
      <c r="E988" s="47">
        <v>238</v>
      </c>
      <c r="F988" s="107">
        <v>1</v>
      </c>
      <c r="G988" s="132">
        <v>395.00000000000011</v>
      </c>
      <c r="H988" s="107">
        <v>1</v>
      </c>
      <c r="I988" s="132">
        <v>180</v>
      </c>
      <c r="J988" s="107">
        <v>1</v>
      </c>
      <c r="K988" s="101">
        <v>1000.0000000000001</v>
      </c>
      <c r="L988" s="107">
        <v>1.0000000000000002</v>
      </c>
      <c r="M988" s="44"/>
    </row>
    <row r="989" spans="1:14" x14ac:dyDescent="0.25">
      <c r="A989" s="9"/>
      <c r="B989" s="9"/>
      <c r="C989" s="52"/>
      <c r="D989" s="11"/>
      <c r="E989" s="52"/>
      <c r="F989" s="11"/>
      <c r="G989" s="52"/>
      <c r="H989" s="11"/>
      <c r="I989" s="52"/>
      <c r="J989" s="11"/>
      <c r="K989" s="52"/>
      <c r="L989" s="11"/>
      <c r="M989" s="44"/>
      <c r="N989" s="44"/>
    </row>
    <row r="990" spans="1:14" x14ac:dyDescent="0.2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</row>
    <row r="991" spans="1:14" x14ac:dyDescent="0.25">
      <c r="A991" s="168"/>
      <c r="B991" s="169"/>
      <c r="C991" s="177" t="s">
        <v>3</v>
      </c>
      <c r="D991" s="177"/>
      <c r="E991" s="177"/>
      <c r="F991" s="177"/>
      <c r="G991" s="177"/>
      <c r="H991" s="177"/>
      <c r="I991" s="177"/>
      <c r="J991" s="177"/>
      <c r="K991" s="177" t="s">
        <v>0</v>
      </c>
      <c r="L991" s="177"/>
      <c r="M991" s="44"/>
      <c r="N991" s="44"/>
    </row>
    <row r="992" spans="1:14" x14ac:dyDescent="0.25">
      <c r="A992" s="170"/>
      <c r="B992" s="171"/>
      <c r="C992" s="177" t="s">
        <v>15</v>
      </c>
      <c r="D992" s="177"/>
      <c r="E992" s="177" t="s">
        <v>16</v>
      </c>
      <c r="F992" s="177"/>
      <c r="G992" s="177" t="s">
        <v>17</v>
      </c>
      <c r="H992" s="177"/>
      <c r="I992" s="177" t="s">
        <v>18</v>
      </c>
      <c r="J992" s="177"/>
      <c r="K992" s="177" t="s">
        <v>24</v>
      </c>
      <c r="L992" s="177" t="s">
        <v>5</v>
      </c>
      <c r="M992" s="44"/>
      <c r="N992" s="44"/>
    </row>
    <row r="993" spans="1:14" x14ac:dyDescent="0.25">
      <c r="A993" s="172"/>
      <c r="B993" s="173"/>
      <c r="C993" s="85" t="s">
        <v>24</v>
      </c>
      <c r="D993" s="85" t="s">
        <v>5</v>
      </c>
      <c r="E993" s="85" t="s">
        <v>24</v>
      </c>
      <c r="F993" s="85" t="s">
        <v>5</v>
      </c>
      <c r="G993" s="85" t="s">
        <v>24</v>
      </c>
      <c r="H993" s="85" t="s">
        <v>5</v>
      </c>
      <c r="I993" s="85" t="s">
        <v>24</v>
      </c>
      <c r="J993" s="85" t="s">
        <v>5</v>
      </c>
      <c r="K993" s="177"/>
      <c r="L993" s="177"/>
      <c r="M993" s="44"/>
      <c r="N993" s="44"/>
    </row>
    <row r="994" spans="1:14" ht="15" customHeight="1" x14ac:dyDescent="0.25">
      <c r="A994" s="184" t="s">
        <v>217</v>
      </c>
      <c r="B994" s="82" t="s">
        <v>22</v>
      </c>
      <c r="C994" s="146">
        <v>127</v>
      </c>
      <c r="D994" s="29">
        <v>0.67914438502673802</v>
      </c>
      <c r="E994" s="146">
        <v>166</v>
      </c>
      <c r="F994" s="29">
        <v>0.69747899159663862</v>
      </c>
      <c r="G994" s="146">
        <v>274</v>
      </c>
      <c r="H994" s="29">
        <v>0.6936708860759494</v>
      </c>
      <c r="I994" s="146">
        <v>126</v>
      </c>
      <c r="J994" s="29">
        <v>0.7</v>
      </c>
      <c r="K994" s="146">
        <v>693</v>
      </c>
      <c r="L994" s="29">
        <v>0.69299999999999995</v>
      </c>
      <c r="M994" s="44"/>
      <c r="N994" s="44"/>
    </row>
    <row r="995" spans="1:14" x14ac:dyDescent="0.25">
      <c r="A995" s="185"/>
      <c r="B995" s="82" t="s">
        <v>23</v>
      </c>
      <c r="C995" s="8">
        <v>53</v>
      </c>
      <c r="D995" s="2">
        <v>0.28342245989304815</v>
      </c>
      <c r="E995" s="8">
        <v>70</v>
      </c>
      <c r="F995" s="2">
        <v>0.29411764705882354</v>
      </c>
      <c r="G995" s="8">
        <v>121</v>
      </c>
      <c r="H995" s="2">
        <v>0.30632911392405066</v>
      </c>
      <c r="I995" s="8">
        <v>38</v>
      </c>
      <c r="J995" s="2">
        <v>0.21111111111111111</v>
      </c>
      <c r="K995" s="8">
        <v>282</v>
      </c>
      <c r="L995" s="2">
        <v>0.28199999999999997</v>
      </c>
      <c r="M995" s="44"/>
      <c r="N995" s="44"/>
    </row>
    <row r="996" spans="1:14" x14ac:dyDescent="0.25">
      <c r="A996" s="191"/>
      <c r="B996" s="82" t="s">
        <v>35</v>
      </c>
      <c r="C996" s="8">
        <v>7</v>
      </c>
      <c r="D996" s="2">
        <v>3.7433155080213901E-2</v>
      </c>
      <c r="E996" s="8">
        <v>2</v>
      </c>
      <c r="F996" s="2">
        <v>8.4033613445378148E-3</v>
      </c>
      <c r="G996" s="8"/>
      <c r="H996" s="2">
        <v>0</v>
      </c>
      <c r="I996" s="8">
        <v>16</v>
      </c>
      <c r="J996" s="2">
        <v>8.8888888888888892E-2</v>
      </c>
      <c r="K996" s="8">
        <v>25</v>
      </c>
      <c r="L996" s="2">
        <v>2.5000000000000001E-2</v>
      </c>
      <c r="M996" s="44"/>
      <c r="N996" s="44"/>
    </row>
    <row r="997" spans="1:14" ht="15" customHeight="1" x14ac:dyDescent="0.25">
      <c r="A997" s="165" t="s">
        <v>0</v>
      </c>
      <c r="B997" s="166"/>
      <c r="C997" s="8">
        <v>187</v>
      </c>
      <c r="D997" s="2">
        <v>1</v>
      </c>
      <c r="E997" s="8">
        <v>238</v>
      </c>
      <c r="F997" s="2">
        <v>1</v>
      </c>
      <c r="G997" s="8">
        <v>395</v>
      </c>
      <c r="H997" s="2">
        <v>1</v>
      </c>
      <c r="I997" s="8">
        <v>180</v>
      </c>
      <c r="J997" s="2">
        <v>1</v>
      </c>
      <c r="K997" s="8">
        <v>1000</v>
      </c>
      <c r="L997" s="2">
        <v>1</v>
      </c>
      <c r="M997" s="44"/>
      <c r="N997" s="44"/>
    </row>
    <row r="998" spans="1:14" x14ac:dyDescent="0.2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</row>
    <row r="999" spans="1:14" x14ac:dyDescent="0.2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</row>
    <row r="1000" spans="1:14" x14ac:dyDescent="0.25">
      <c r="A1000" s="168"/>
      <c r="B1000" s="187"/>
      <c r="C1000" s="177" t="s">
        <v>3</v>
      </c>
      <c r="D1000" s="177"/>
      <c r="E1000" s="177"/>
      <c r="F1000" s="177"/>
      <c r="G1000" s="177"/>
      <c r="H1000" s="177"/>
      <c r="I1000" s="177"/>
      <c r="J1000" s="177"/>
      <c r="K1000" s="177" t="s">
        <v>0</v>
      </c>
      <c r="L1000" s="177"/>
      <c r="M1000" s="44"/>
      <c r="N1000" s="44"/>
    </row>
    <row r="1001" spans="1:14" x14ac:dyDescent="0.25">
      <c r="A1001" s="170"/>
      <c r="B1001" s="188"/>
      <c r="C1001" s="177" t="s">
        <v>15</v>
      </c>
      <c r="D1001" s="177"/>
      <c r="E1001" s="177" t="s">
        <v>16</v>
      </c>
      <c r="F1001" s="177"/>
      <c r="G1001" s="177" t="s">
        <v>17</v>
      </c>
      <c r="H1001" s="177"/>
      <c r="I1001" s="177" t="s">
        <v>18</v>
      </c>
      <c r="J1001" s="177"/>
      <c r="K1001" s="177" t="s">
        <v>24</v>
      </c>
      <c r="L1001" s="177" t="s">
        <v>5</v>
      </c>
      <c r="M1001" s="44"/>
      <c r="N1001" s="44"/>
    </row>
    <row r="1002" spans="1:14" x14ac:dyDescent="0.25">
      <c r="A1002" s="172"/>
      <c r="B1002" s="189"/>
      <c r="C1002" s="85" t="s">
        <v>24</v>
      </c>
      <c r="D1002" s="85" t="s">
        <v>5</v>
      </c>
      <c r="E1002" s="85" t="s">
        <v>24</v>
      </c>
      <c r="F1002" s="85" t="s">
        <v>5</v>
      </c>
      <c r="G1002" s="85" t="s">
        <v>24</v>
      </c>
      <c r="H1002" s="85" t="s">
        <v>5</v>
      </c>
      <c r="I1002" s="85" t="s">
        <v>24</v>
      </c>
      <c r="J1002" s="85" t="s">
        <v>5</v>
      </c>
      <c r="K1002" s="177"/>
      <c r="L1002" s="177"/>
      <c r="M1002" s="44"/>
      <c r="N1002" s="44"/>
    </row>
    <row r="1003" spans="1:14" ht="15" customHeight="1" x14ac:dyDescent="0.25">
      <c r="A1003" s="184" t="s">
        <v>218</v>
      </c>
      <c r="B1003" s="82" t="s">
        <v>22</v>
      </c>
      <c r="C1003" s="146">
        <v>169</v>
      </c>
      <c r="D1003" s="29">
        <v>0.90374331550802134</v>
      </c>
      <c r="E1003" s="146">
        <v>218</v>
      </c>
      <c r="F1003" s="29">
        <v>0.91596638655462181</v>
      </c>
      <c r="G1003" s="146">
        <v>326</v>
      </c>
      <c r="H1003" s="29">
        <v>0.82531645569620249</v>
      </c>
      <c r="I1003" s="146">
        <v>148</v>
      </c>
      <c r="J1003" s="29">
        <v>0.82222222222222219</v>
      </c>
      <c r="K1003" s="146">
        <v>861</v>
      </c>
      <c r="L1003" s="29">
        <v>0.86099999999999999</v>
      </c>
      <c r="M1003" s="44"/>
      <c r="N1003" s="44"/>
    </row>
    <row r="1004" spans="1:14" x14ac:dyDescent="0.25">
      <c r="A1004" s="185"/>
      <c r="B1004" s="82" t="s">
        <v>23</v>
      </c>
      <c r="C1004" s="8">
        <v>15</v>
      </c>
      <c r="D1004" s="2">
        <v>8.0213903743315509E-2</v>
      </c>
      <c r="E1004" s="8">
        <v>20</v>
      </c>
      <c r="F1004" s="2">
        <v>8.4033613445378158E-2</v>
      </c>
      <c r="G1004" s="8">
        <v>66</v>
      </c>
      <c r="H1004" s="2">
        <v>0.16708860759493671</v>
      </c>
      <c r="I1004" s="8">
        <v>25</v>
      </c>
      <c r="J1004" s="2">
        <v>0.1388888888888889</v>
      </c>
      <c r="K1004" s="8">
        <v>126</v>
      </c>
      <c r="L1004" s="2">
        <v>0.126</v>
      </c>
      <c r="M1004" s="44"/>
      <c r="N1004" s="44"/>
    </row>
    <row r="1005" spans="1:14" x14ac:dyDescent="0.25">
      <c r="A1005" s="185"/>
      <c r="B1005" s="82" t="s">
        <v>35</v>
      </c>
      <c r="C1005" s="8">
        <v>3</v>
      </c>
      <c r="D1005" s="2">
        <v>1.6042780748663103E-2</v>
      </c>
      <c r="E1005" s="8"/>
      <c r="F1005" s="2">
        <v>0</v>
      </c>
      <c r="G1005" s="8">
        <v>3</v>
      </c>
      <c r="H1005" s="2">
        <v>7.5949367088607592E-3</v>
      </c>
      <c r="I1005" s="8">
        <v>7</v>
      </c>
      <c r="J1005" s="2">
        <v>3.888888888888889E-2</v>
      </c>
      <c r="K1005" s="8">
        <v>13</v>
      </c>
      <c r="L1005" s="2">
        <v>1.2999999999999999E-2</v>
      </c>
      <c r="M1005" s="44"/>
      <c r="N1005" s="44"/>
    </row>
    <row r="1006" spans="1:14" x14ac:dyDescent="0.25">
      <c r="A1006" s="165" t="s">
        <v>0</v>
      </c>
      <c r="B1006" s="186"/>
      <c r="C1006" s="8">
        <v>187</v>
      </c>
      <c r="D1006" s="2">
        <v>1</v>
      </c>
      <c r="E1006" s="8">
        <v>238</v>
      </c>
      <c r="F1006" s="2">
        <v>1</v>
      </c>
      <c r="G1006" s="8">
        <v>395</v>
      </c>
      <c r="H1006" s="2">
        <v>1</v>
      </c>
      <c r="I1006" s="8">
        <v>180</v>
      </c>
      <c r="J1006" s="2">
        <v>1</v>
      </c>
      <c r="K1006" s="8">
        <v>1000</v>
      </c>
      <c r="L1006" s="2">
        <v>1</v>
      </c>
      <c r="M1006" s="44"/>
      <c r="N1006" s="44"/>
    </row>
    <row r="1007" spans="1:14" x14ac:dyDescent="0.25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</row>
    <row r="1008" spans="1:14" x14ac:dyDescent="0.25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</row>
    <row r="1009" spans="1:14" x14ac:dyDescent="0.25">
      <c r="A1009" s="168"/>
      <c r="B1009" s="187"/>
      <c r="C1009" s="177" t="s">
        <v>3</v>
      </c>
      <c r="D1009" s="177"/>
      <c r="E1009" s="177"/>
      <c r="F1009" s="177"/>
      <c r="G1009" s="177"/>
      <c r="H1009" s="177"/>
      <c r="I1009" s="177"/>
      <c r="J1009" s="177"/>
      <c r="K1009" s="177" t="s">
        <v>0</v>
      </c>
      <c r="L1009" s="177"/>
      <c r="M1009" s="44"/>
      <c r="N1009" s="44"/>
    </row>
    <row r="1010" spans="1:14" x14ac:dyDescent="0.25">
      <c r="A1010" s="170"/>
      <c r="B1010" s="188"/>
      <c r="C1010" s="177" t="s">
        <v>15</v>
      </c>
      <c r="D1010" s="177"/>
      <c r="E1010" s="177" t="s">
        <v>16</v>
      </c>
      <c r="F1010" s="177"/>
      <c r="G1010" s="177" t="s">
        <v>17</v>
      </c>
      <c r="H1010" s="177"/>
      <c r="I1010" s="177" t="s">
        <v>18</v>
      </c>
      <c r="J1010" s="177"/>
      <c r="K1010" s="177" t="s">
        <v>24</v>
      </c>
      <c r="L1010" s="177" t="s">
        <v>5</v>
      </c>
      <c r="M1010" s="44"/>
      <c r="N1010" s="44"/>
    </row>
    <row r="1011" spans="1:14" x14ac:dyDescent="0.25">
      <c r="A1011" s="172"/>
      <c r="B1011" s="189"/>
      <c r="C1011" s="85" t="s">
        <v>24</v>
      </c>
      <c r="D1011" s="85" t="s">
        <v>5</v>
      </c>
      <c r="E1011" s="85" t="s">
        <v>24</v>
      </c>
      <c r="F1011" s="85" t="s">
        <v>5</v>
      </c>
      <c r="G1011" s="85" t="s">
        <v>24</v>
      </c>
      <c r="H1011" s="85" t="s">
        <v>5</v>
      </c>
      <c r="I1011" s="85" t="s">
        <v>24</v>
      </c>
      <c r="J1011" s="85" t="s">
        <v>5</v>
      </c>
      <c r="K1011" s="177"/>
      <c r="L1011" s="177"/>
      <c r="M1011" s="44"/>
      <c r="N1011" s="44"/>
    </row>
    <row r="1012" spans="1:14" x14ac:dyDescent="0.25">
      <c r="A1012" s="184" t="s">
        <v>219</v>
      </c>
      <c r="B1012" s="82" t="s">
        <v>220</v>
      </c>
      <c r="C1012" s="146">
        <v>25</v>
      </c>
      <c r="D1012" s="29">
        <v>0.13368983957219252</v>
      </c>
      <c r="E1012" s="146">
        <v>30</v>
      </c>
      <c r="F1012" s="29">
        <v>0.12605042016806722</v>
      </c>
      <c r="G1012" s="146">
        <v>47</v>
      </c>
      <c r="H1012" s="29">
        <v>0.11898734177215189</v>
      </c>
      <c r="I1012" s="146">
        <v>8</v>
      </c>
      <c r="J1012" s="29">
        <v>4.4444444444444446E-2</v>
      </c>
      <c r="K1012" s="146">
        <v>110</v>
      </c>
      <c r="L1012" s="29">
        <v>0.11</v>
      </c>
      <c r="M1012" s="44"/>
      <c r="N1012" s="44"/>
    </row>
    <row r="1013" spans="1:14" ht="24" x14ac:dyDescent="0.25">
      <c r="A1013" s="185"/>
      <c r="B1013" s="82" t="s">
        <v>56</v>
      </c>
      <c r="C1013" s="8">
        <v>12</v>
      </c>
      <c r="D1013" s="2">
        <v>6.4171122994652413E-2</v>
      </c>
      <c r="E1013" s="8">
        <v>26</v>
      </c>
      <c r="F1013" s="2">
        <v>0.1092436974789916</v>
      </c>
      <c r="G1013" s="8">
        <v>43</v>
      </c>
      <c r="H1013" s="2">
        <v>0.10886075949367088</v>
      </c>
      <c r="I1013" s="8">
        <v>15</v>
      </c>
      <c r="J1013" s="2">
        <v>8.3333333333333329E-2</v>
      </c>
      <c r="K1013" s="8">
        <v>96</v>
      </c>
      <c r="L1013" s="2">
        <v>9.6000000000000002E-2</v>
      </c>
      <c r="M1013" s="44"/>
      <c r="N1013" s="44"/>
    </row>
    <row r="1014" spans="1:14" ht="24" x14ac:dyDescent="0.25">
      <c r="A1014" s="185"/>
      <c r="B1014" s="82" t="s">
        <v>221</v>
      </c>
      <c r="C1014" s="8">
        <v>127</v>
      </c>
      <c r="D1014" s="2">
        <v>0.67914438502673802</v>
      </c>
      <c r="E1014" s="8">
        <v>158</v>
      </c>
      <c r="F1014" s="2">
        <v>0.66386554621848737</v>
      </c>
      <c r="G1014" s="8">
        <v>270</v>
      </c>
      <c r="H1014" s="2">
        <v>0.68354430379746833</v>
      </c>
      <c r="I1014" s="8">
        <v>135</v>
      </c>
      <c r="J1014" s="2">
        <v>0.75</v>
      </c>
      <c r="K1014" s="8">
        <v>690</v>
      </c>
      <c r="L1014" s="2">
        <v>0.69</v>
      </c>
      <c r="M1014" s="44"/>
      <c r="N1014" s="44"/>
    </row>
    <row r="1015" spans="1:14" ht="24" x14ac:dyDescent="0.25">
      <c r="A1015" s="185"/>
      <c r="B1015" s="82" t="s">
        <v>222</v>
      </c>
      <c r="C1015" s="8">
        <v>12</v>
      </c>
      <c r="D1015" s="2">
        <v>6.4171122994652413E-2</v>
      </c>
      <c r="E1015" s="8">
        <v>16</v>
      </c>
      <c r="F1015" s="2">
        <v>6.7226890756302518E-2</v>
      </c>
      <c r="G1015" s="8">
        <v>32</v>
      </c>
      <c r="H1015" s="2">
        <v>8.1012658227848103E-2</v>
      </c>
      <c r="I1015" s="8">
        <v>22</v>
      </c>
      <c r="J1015" s="2">
        <v>0.12222222222222222</v>
      </c>
      <c r="K1015" s="8">
        <v>82</v>
      </c>
      <c r="L1015" s="2">
        <v>8.2000000000000003E-2</v>
      </c>
      <c r="M1015" s="44"/>
      <c r="N1015" s="44"/>
    </row>
    <row r="1016" spans="1:14" x14ac:dyDescent="0.25">
      <c r="A1016" s="185"/>
      <c r="B1016" s="82" t="s">
        <v>223</v>
      </c>
      <c r="C1016" s="8">
        <v>4</v>
      </c>
      <c r="D1016" s="2">
        <v>2.1390374331550801E-2</v>
      </c>
      <c r="E1016" s="8">
        <v>7</v>
      </c>
      <c r="F1016" s="2">
        <v>2.9411764705882353E-2</v>
      </c>
      <c r="G1016" s="8"/>
      <c r="H1016" s="2">
        <v>0</v>
      </c>
      <c r="I1016" s="8"/>
      <c r="J1016" s="2">
        <v>0</v>
      </c>
      <c r="K1016" s="8">
        <v>11</v>
      </c>
      <c r="L1016" s="2">
        <v>1.0999999999999999E-2</v>
      </c>
      <c r="M1016" s="44"/>
      <c r="N1016" s="44"/>
    </row>
    <row r="1017" spans="1:14" x14ac:dyDescent="0.25">
      <c r="A1017" s="185"/>
      <c r="B1017" s="82" t="s">
        <v>224</v>
      </c>
      <c r="C1017" s="8"/>
      <c r="D1017" s="2">
        <v>0</v>
      </c>
      <c r="E1017" s="8"/>
      <c r="F1017" s="2">
        <v>0</v>
      </c>
      <c r="G1017" s="8"/>
      <c r="H1017" s="2">
        <v>0</v>
      </c>
      <c r="I1017" s="8"/>
      <c r="J1017" s="2">
        <v>0</v>
      </c>
      <c r="K1017" s="8">
        <v>0</v>
      </c>
      <c r="L1017" s="2">
        <v>0</v>
      </c>
      <c r="M1017" s="44"/>
      <c r="N1017" s="44"/>
    </row>
    <row r="1018" spans="1:14" x14ac:dyDescent="0.25">
      <c r="A1018" s="185"/>
      <c r="B1018" s="82" t="s">
        <v>106</v>
      </c>
      <c r="C1018" s="8">
        <v>7</v>
      </c>
      <c r="D1018" s="2">
        <v>3.7433155080213901E-2</v>
      </c>
      <c r="E1018" s="8">
        <v>1</v>
      </c>
      <c r="F1018" s="2">
        <v>4.2016806722689074E-3</v>
      </c>
      <c r="G1018" s="8">
        <v>3</v>
      </c>
      <c r="H1018" s="2">
        <v>7.5949367088607592E-3</v>
      </c>
      <c r="I1018" s="8"/>
      <c r="J1018" s="2">
        <v>0</v>
      </c>
      <c r="K1018" s="8">
        <v>11</v>
      </c>
      <c r="L1018" s="2">
        <v>1.0999999999999999E-2</v>
      </c>
      <c r="M1018" s="44"/>
      <c r="N1018" s="44"/>
    </row>
    <row r="1019" spans="1:14" x14ac:dyDescent="0.25">
      <c r="A1019" s="165" t="s">
        <v>0</v>
      </c>
      <c r="B1019" s="186"/>
      <c r="C1019" s="8">
        <v>187</v>
      </c>
      <c r="D1019" s="2">
        <v>1</v>
      </c>
      <c r="E1019" s="8">
        <v>238</v>
      </c>
      <c r="F1019" s="2">
        <v>1</v>
      </c>
      <c r="G1019" s="8">
        <v>395</v>
      </c>
      <c r="H1019" s="2">
        <v>1</v>
      </c>
      <c r="I1019" s="8">
        <v>180</v>
      </c>
      <c r="J1019" s="2">
        <v>1</v>
      </c>
      <c r="K1019" s="8">
        <v>1000</v>
      </c>
      <c r="L1019" s="2">
        <v>1</v>
      </c>
      <c r="M1019" s="44"/>
      <c r="N1019" s="44"/>
    </row>
    <row r="1020" spans="1:14" x14ac:dyDescent="0.25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</row>
    <row r="1021" spans="1:14" x14ac:dyDescent="0.25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</row>
    <row r="1022" spans="1:14" x14ac:dyDescent="0.25">
      <c r="A1022" s="168"/>
      <c r="B1022" s="187"/>
      <c r="C1022" s="177" t="s">
        <v>3</v>
      </c>
      <c r="D1022" s="177"/>
      <c r="E1022" s="177"/>
      <c r="F1022" s="177"/>
      <c r="G1022" s="177"/>
      <c r="H1022" s="177"/>
      <c r="I1022" s="177"/>
      <c r="J1022" s="177"/>
      <c r="K1022" s="177" t="s">
        <v>0</v>
      </c>
      <c r="L1022" s="177"/>
      <c r="M1022" s="44"/>
      <c r="N1022" s="44"/>
    </row>
    <row r="1023" spans="1:14" x14ac:dyDescent="0.25">
      <c r="A1023" s="170"/>
      <c r="B1023" s="188"/>
      <c r="C1023" s="177" t="s">
        <v>15</v>
      </c>
      <c r="D1023" s="177"/>
      <c r="E1023" s="177" t="s">
        <v>16</v>
      </c>
      <c r="F1023" s="177"/>
      <c r="G1023" s="177" t="s">
        <v>17</v>
      </c>
      <c r="H1023" s="177"/>
      <c r="I1023" s="177" t="s">
        <v>18</v>
      </c>
      <c r="J1023" s="177"/>
      <c r="K1023" s="177" t="s">
        <v>24</v>
      </c>
      <c r="L1023" s="177" t="s">
        <v>5</v>
      </c>
      <c r="M1023" s="44"/>
      <c r="N1023" s="44"/>
    </row>
    <row r="1024" spans="1:14" x14ac:dyDescent="0.25">
      <c r="A1024" s="172"/>
      <c r="B1024" s="189"/>
      <c r="C1024" s="85" t="s">
        <v>24</v>
      </c>
      <c r="D1024" s="85" t="s">
        <v>5</v>
      </c>
      <c r="E1024" s="85" t="s">
        <v>24</v>
      </c>
      <c r="F1024" s="85" t="s">
        <v>5</v>
      </c>
      <c r="G1024" s="85" t="s">
        <v>24</v>
      </c>
      <c r="H1024" s="85" t="s">
        <v>5</v>
      </c>
      <c r="I1024" s="85" t="s">
        <v>24</v>
      </c>
      <c r="J1024" s="85" t="s">
        <v>5</v>
      </c>
      <c r="K1024" s="177"/>
      <c r="L1024" s="177"/>
      <c r="M1024" s="44"/>
      <c r="N1024" s="44"/>
    </row>
    <row r="1025" spans="1:14" x14ac:dyDescent="0.25">
      <c r="A1025" s="184" t="s">
        <v>225</v>
      </c>
      <c r="B1025" s="82" t="s">
        <v>226</v>
      </c>
      <c r="C1025" s="146">
        <v>182</v>
      </c>
      <c r="D1025" s="29">
        <v>0.9732620320855615</v>
      </c>
      <c r="E1025" s="146">
        <v>231</v>
      </c>
      <c r="F1025" s="29">
        <v>0.97058823529411764</v>
      </c>
      <c r="G1025" s="146">
        <v>381</v>
      </c>
      <c r="H1025" s="29">
        <v>0.96455696202531649</v>
      </c>
      <c r="I1025" s="146">
        <v>179</v>
      </c>
      <c r="J1025" s="29">
        <v>0.99444444444444446</v>
      </c>
      <c r="K1025" s="146">
        <v>973</v>
      </c>
      <c r="L1025" s="29">
        <v>0.97299999999999998</v>
      </c>
      <c r="M1025" s="44"/>
      <c r="N1025" s="44"/>
    </row>
    <row r="1026" spans="1:14" x14ac:dyDescent="0.25">
      <c r="A1026" s="185"/>
      <c r="B1026" s="82" t="s">
        <v>227</v>
      </c>
      <c r="C1026" s="8">
        <v>1</v>
      </c>
      <c r="D1026" s="2">
        <v>5.3475935828877002E-3</v>
      </c>
      <c r="E1026" s="8">
        <v>5</v>
      </c>
      <c r="F1026" s="2">
        <v>2.100840336134454E-2</v>
      </c>
      <c r="G1026" s="8">
        <v>5</v>
      </c>
      <c r="H1026" s="2">
        <v>1.2658227848101266E-2</v>
      </c>
      <c r="I1026" s="8"/>
      <c r="J1026" s="2">
        <v>0</v>
      </c>
      <c r="K1026" s="8">
        <v>11</v>
      </c>
      <c r="L1026" s="2">
        <v>1.0999999999999999E-2</v>
      </c>
      <c r="M1026" s="44"/>
      <c r="N1026" s="44"/>
    </row>
    <row r="1027" spans="1:14" x14ac:dyDescent="0.25">
      <c r="A1027" s="185"/>
      <c r="B1027" s="82" t="s">
        <v>35</v>
      </c>
      <c r="C1027" s="8">
        <v>4</v>
      </c>
      <c r="D1027" s="2">
        <v>2.1390374331550801E-2</v>
      </c>
      <c r="E1027" s="8">
        <v>2</v>
      </c>
      <c r="F1027" s="2">
        <v>8.4033613445378148E-3</v>
      </c>
      <c r="G1027" s="8">
        <v>9</v>
      </c>
      <c r="H1027" s="2">
        <v>2.2784810126582278E-2</v>
      </c>
      <c r="I1027" s="8">
        <v>1</v>
      </c>
      <c r="J1027" s="2">
        <v>5.5555555555555558E-3</v>
      </c>
      <c r="K1027" s="8">
        <v>16</v>
      </c>
      <c r="L1027" s="2">
        <v>1.6E-2</v>
      </c>
      <c r="M1027" s="44"/>
      <c r="N1027" s="44"/>
    </row>
    <row r="1028" spans="1:14" x14ac:dyDescent="0.25">
      <c r="A1028" s="165" t="s">
        <v>0</v>
      </c>
      <c r="B1028" s="186"/>
      <c r="C1028" s="8">
        <v>187</v>
      </c>
      <c r="D1028" s="2">
        <v>1</v>
      </c>
      <c r="E1028" s="8">
        <v>238</v>
      </c>
      <c r="F1028" s="2">
        <v>1</v>
      </c>
      <c r="G1028" s="8">
        <v>395</v>
      </c>
      <c r="H1028" s="2">
        <v>1</v>
      </c>
      <c r="I1028" s="8">
        <v>180</v>
      </c>
      <c r="J1028" s="2">
        <v>1</v>
      </c>
      <c r="K1028" s="8">
        <v>1000</v>
      </c>
      <c r="L1028" s="2">
        <v>1</v>
      </c>
      <c r="M1028" s="44"/>
      <c r="N1028" s="44"/>
    </row>
    <row r="1029" spans="1:14" x14ac:dyDescent="0.25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44"/>
    </row>
    <row r="1030" spans="1:14" x14ac:dyDescent="0.25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</row>
    <row r="1031" spans="1:14" x14ac:dyDescent="0.25">
      <c r="A1031" s="168"/>
      <c r="B1031" s="187"/>
      <c r="C1031" s="177" t="s">
        <v>3</v>
      </c>
      <c r="D1031" s="177"/>
      <c r="E1031" s="177"/>
      <c r="F1031" s="177"/>
      <c r="G1031" s="177"/>
      <c r="H1031" s="177"/>
      <c r="I1031" s="177"/>
      <c r="J1031" s="177"/>
      <c r="K1031" s="177" t="s">
        <v>0</v>
      </c>
      <c r="L1031" s="177"/>
      <c r="M1031" s="44"/>
      <c r="N1031" s="44"/>
    </row>
    <row r="1032" spans="1:14" x14ac:dyDescent="0.25">
      <c r="A1032" s="170"/>
      <c r="B1032" s="188"/>
      <c r="C1032" s="177" t="s">
        <v>15</v>
      </c>
      <c r="D1032" s="177"/>
      <c r="E1032" s="177" t="s">
        <v>16</v>
      </c>
      <c r="F1032" s="177"/>
      <c r="G1032" s="177" t="s">
        <v>17</v>
      </c>
      <c r="H1032" s="177"/>
      <c r="I1032" s="177" t="s">
        <v>18</v>
      </c>
      <c r="J1032" s="177"/>
      <c r="K1032" s="177" t="s">
        <v>24</v>
      </c>
      <c r="L1032" s="177" t="s">
        <v>5</v>
      </c>
      <c r="M1032" s="44"/>
      <c r="N1032" s="44"/>
    </row>
    <row r="1033" spans="1:14" x14ac:dyDescent="0.25">
      <c r="A1033" s="172"/>
      <c r="B1033" s="189"/>
      <c r="C1033" s="85" t="s">
        <v>24</v>
      </c>
      <c r="D1033" s="85" t="s">
        <v>5</v>
      </c>
      <c r="E1033" s="85" t="s">
        <v>24</v>
      </c>
      <c r="F1033" s="85" t="s">
        <v>5</v>
      </c>
      <c r="G1033" s="85" t="s">
        <v>24</v>
      </c>
      <c r="H1033" s="85" t="s">
        <v>5</v>
      </c>
      <c r="I1033" s="85" t="s">
        <v>24</v>
      </c>
      <c r="J1033" s="85" t="s">
        <v>5</v>
      </c>
      <c r="K1033" s="177"/>
      <c r="L1033" s="177"/>
      <c r="M1033" s="44"/>
      <c r="N1033" s="44"/>
    </row>
    <row r="1034" spans="1:14" x14ac:dyDescent="0.25">
      <c r="A1034" s="184" t="s">
        <v>228</v>
      </c>
      <c r="B1034" s="82" t="s">
        <v>229</v>
      </c>
      <c r="C1034" s="16">
        <v>98</v>
      </c>
      <c r="D1034" s="29">
        <v>0.52406417112299464</v>
      </c>
      <c r="E1034" s="16">
        <v>124</v>
      </c>
      <c r="F1034" s="29">
        <v>0.52100840336134457</v>
      </c>
      <c r="G1034" s="16">
        <v>217</v>
      </c>
      <c r="H1034" s="29">
        <v>0.54936708860759498</v>
      </c>
      <c r="I1034" s="16">
        <v>91</v>
      </c>
      <c r="J1034" s="29">
        <v>0.50555555555555554</v>
      </c>
      <c r="K1034" s="16">
        <v>530</v>
      </c>
      <c r="L1034" s="29">
        <v>0.53</v>
      </c>
      <c r="M1034" s="44"/>
      <c r="N1034" s="44"/>
    </row>
    <row r="1035" spans="1:14" ht="24" x14ac:dyDescent="0.25">
      <c r="A1035" s="185"/>
      <c r="B1035" s="82" t="s">
        <v>230</v>
      </c>
      <c r="C1035" s="3">
        <v>71</v>
      </c>
      <c r="D1035" s="2">
        <v>0.37967914438502676</v>
      </c>
      <c r="E1035" s="3">
        <v>92</v>
      </c>
      <c r="F1035" s="2">
        <v>0.38655462184873951</v>
      </c>
      <c r="G1035" s="3">
        <v>130</v>
      </c>
      <c r="H1035" s="2">
        <v>0.32911392405063289</v>
      </c>
      <c r="I1035" s="3">
        <v>73</v>
      </c>
      <c r="J1035" s="2">
        <v>0.40555555555555556</v>
      </c>
      <c r="K1035" s="3">
        <v>366</v>
      </c>
      <c r="L1035" s="2">
        <v>0.36599999999999999</v>
      </c>
      <c r="M1035" s="44"/>
      <c r="N1035" s="44"/>
    </row>
    <row r="1036" spans="1:14" x14ac:dyDescent="0.25">
      <c r="A1036" s="185"/>
      <c r="B1036" s="82" t="s">
        <v>35</v>
      </c>
      <c r="C1036" s="3">
        <v>18</v>
      </c>
      <c r="D1036" s="2">
        <v>9.6256684491978606E-2</v>
      </c>
      <c r="E1036" s="3">
        <v>22</v>
      </c>
      <c r="F1036" s="2">
        <v>9.2436974789915971E-2</v>
      </c>
      <c r="G1036" s="3">
        <v>48</v>
      </c>
      <c r="H1036" s="2">
        <v>0.12151898734177215</v>
      </c>
      <c r="I1036" s="3">
        <v>16</v>
      </c>
      <c r="J1036" s="2">
        <v>8.8888888888888892E-2</v>
      </c>
      <c r="K1036" s="3">
        <v>104</v>
      </c>
      <c r="L1036" s="2">
        <v>0.104</v>
      </c>
      <c r="M1036" s="44"/>
      <c r="N1036" s="44"/>
    </row>
    <row r="1037" spans="1:14" x14ac:dyDescent="0.25">
      <c r="A1037" s="165" t="s">
        <v>0</v>
      </c>
      <c r="B1037" s="186"/>
      <c r="C1037" s="3">
        <v>187</v>
      </c>
      <c r="D1037" s="2">
        <v>1</v>
      </c>
      <c r="E1037" s="3">
        <v>238</v>
      </c>
      <c r="F1037" s="2">
        <v>1</v>
      </c>
      <c r="G1037" s="3">
        <v>395</v>
      </c>
      <c r="H1037" s="2">
        <v>1</v>
      </c>
      <c r="I1037" s="3">
        <v>180</v>
      </c>
      <c r="J1037" s="2">
        <v>1</v>
      </c>
      <c r="K1037" s="3">
        <v>1000</v>
      </c>
      <c r="L1037" s="2">
        <v>1</v>
      </c>
      <c r="M1037" s="44"/>
      <c r="N1037" s="44"/>
    </row>
    <row r="1038" spans="1:14" x14ac:dyDescent="0.25">
      <c r="A1038" s="44"/>
      <c r="B1038" s="44"/>
      <c r="C1038" s="44"/>
      <c r="D1038" s="44"/>
      <c r="E1038" s="44"/>
      <c r="F1038" s="44"/>
      <c r="G1038" s="44"/>
      <c r="H1038" s="44"/>
      <c r="I1038" s="44"/>
      <c r="J1038" s="44"/>
      <c r="K1038" s="44"/>
      <c r="L1038" s="44"/>
      <c r="M1038" s="44"/>
      <c r="N1038" s="44"/>
    </row>
    <row r="1039" spans="1:14" x14ac:dyDescent="0.25">
      <c r="A1039" s="44"/>
      <c r="B1039" s="44"/>
      <c r="C1039" s="44"/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</row>
    <row r="1040" spans="1:14" x14ac:dyDescent="0.25">
      <c r="A1040" s="168"/>
      <c r="B1040" s="169"/>
      <c r="C1040" s="177" t="s">
        <v>3</v>
      </c>
      <c r="D1040" s="177"/>
      <c r="E1040" s="177"/>
      <c r="F1040" s="177"/>
      <c r="G1040" s="177"/>
      <c r="H1040" s="177"/>
      <c r="I1040" s="177"/>
      <c r="J1040" s="177"/>
      <c r="K1040" s="177" t="s">
        <v>0</v>
      </c>
      <c r="L1040" s="177"/>
      <c r="M1040" s="44"/>
      <c r="N1040" s="44"/>
    </row>
    <row r="1041" spans="1:14" x14ac:dyDescent="0.25">
      <c r="A1041" s="170"/>
      <c r="B1041" s="171"/>
      <c r="C1041" s="177" t="s">
        <v>15</v>
      </c>
      <c r="D1041" s="177"/>
      <c r="E1041" s="177" t="s">
        <v>16</v>
      </c>
      <c r="F1041" s="177"/>
      <c r="G1041" s="177" t="s">
        <v>17</v>
      </c>
      <c r="H1041" s="177"/>
      <c r="I1041" s="177" t="s">
        <v>18</v>
      </c>
      <c r="J1041" s="177"/>
      <c r="K1041" s="177" t="s">
        <v>24</v>
      </c>
      <c r="L1041" s="177" t="s">
        <v>5</v>
      </c>
      <c r="M1041" s="44"/>
      <c r="N1041" s="44"/>
    </row>
    <row r="1042" spans="1:14" x14ac:dyDescent="0.25">
      <c r="A1042" s="172"/>
      <c r="B1042" s="173"/>
      <c r="C1042" s="116" t="s">
        <v>24</v>
      </c>
      <c r="D1042" s="116" t="s">
        <v>5</v>
      </c>
      <c r="E1042" s="116" t="s">
        <v>24</v>
      </c>
      <c r="F1042" s="116" t="s">
        <v>5</v>
      </c>
      <c r="G1042" s="116" t="s">
        <v>24</v>
      </c>
      <c r="H1042" s="116" t="s">
        <v>5</v>
      </c>
      <c r="I1042" s="116" t="s">
        <v>24</v>
      </c>
      <c r="J1042" s="116" t="s">
        <v>5</v>
      </c>
      <c r="K1042" s="177"/>
      <c r="L1042" s="177"/>
      <c r="M1042" s="44"/>
      <c r="N1042" s="44"/>
    </row>
    <row r="1043" spans="1:14" ht="72" x14ac:dyDescent="0.25">
      <c r="A1043" s="167" t="s">
        <v>369</v>
      </c>
      <c r="B1043" s="134" t="s">
        <v>353</v>
      </c>
      <c r="C1043" s="146">
        <v>55</v>
      </c>
      <c r="D1043" s="29">
        <v>0.21153846153846154</v>
      </c>
      <c r="E1043" s="146">
        <v>63</v>
      </c>
      <c r="F1043" s="29">
        <v>0.17119565217391305</v>
      </c>
      <c r="G1043" s="146">
        <v>70</v>
      </c>
      <c r="H1043" s="29">
        <v>0.13806706114398423</v>
      </c>
      <c r="I1043" s="146">
        <v>34</v>
      </c>
      <c r="J1043" s="29">
        <v>0.1118421052631579</v>
      </c>
      <c r="K1043" s="146">
        <v>222</v>
      </c>
      <c r="L1043" s="29">
        <v>0.15427380125086865</v>
      </c>
    </row>
    <row r="1044" spans="1:14" ht="72" x14ac:dyDescent="0.25">
      <c r="A1044" s="167"/>
      <c r="B1044" s="134" t="s">
        <v>370</v>
      </c>
      <c r="C1044" s="146">
        <v>13</v>
      </c>
      <c r="D1044" s="29">
        <v>0.05</v>
      </c>
      <c r="E1044" s="146">
        <v>30</v>
      </c>
      <c r="F1044" s="29">
        <v>8.1521739130434784E-2</v>
      </c>
      <c r="G1044" s="146">
        <v>38</v>
      </c>
      <c r="H1044" s="29">
        <v>7.4950690335305714E-2</v>
      </c>
      <c r="I1044" s="146">
        <v>24</v>
      </c>
      <c r="J1044" s="29">
        <v>7.8947368421052627E-2</v>
      </c>
      <c r="K1044" s="146">
        <v>105</v>
      </c>
      <c r="L1044" s="29">
        <v>7.2967338429464901E-2</v>
      </c>
    </row>
    <row r="1045" spans="1:14" ht="48" x14ac:dyDescent="0.25">
      <c r="A1045" s="167"/>
      <c r="B1045" s="134" t="s">
        <v>373</v>
      </c>
      <c r="C1045" s="146">
        <v>3</v>
      </c>
      <c r="D1045" s="29">
        <v>1.1538461538461539E-2</v>
      </c>
      <c r="E1045" s="146">
        <v>13</v>
      </c>
      <c r="F1045" s="29">
        <v>3.5326086956521736E-2</v>
      </c>
      <c r="G1045" s="146">
        <v>28</v>
      </c>
      <c r="H1045" s="29">
        <v>5.5226824457593686E-2</v>
      </c>
      <c r="I1045" s="146">
        <v>32</v>
      </c>
      <c r="J1045" s="29">
        <v>0.10526315789473684</v>
      </c>
      <c r="K1045" s="146">
        <v>76</v>
      </c>
      <c r="L1045" s="29">
        <v>5.2814454482279359E-2</v>
      </c>
    </row>
    <row r="1046" spans="1:14" ht="15" customHeight="1" x14ac:dyDescent="0.25">
      <c r="A1046" s="167"/>
      <c r="B1046" s="134" t="s">
        <v>355</v>
      </c>
      <c r="C1046" s="146">
        <v>18</v>
      </c>
      <c r="D1046" s="29">
        <v>6.9230769230769235E-2</v>
      </c>
      <c r="E1046" s="146">
        <v>21</v>
      </c>
      <c r="F1046" s="29">
        <v>5.7065217391304345E-2</v>
      </c>
      <c r="G1046" s="146">
        <v>34</v>
      </c>
      <c r="H1046" s="29">
        <v>6.7061143984220903E-2</v>
      </c>
      <c r="I1046" s="146">
        <v>29</v>
      </c>
      <c r="J1046" s="29">
        <v>9.5394736842105268E-2</v>
      </c>
      <c r="K1046" s="146">
        <v>102</v>
      </c>
      <c r="L1046" s="29">
        <v>7.0882557331480189E-2</v>
      </c>
    </row>
    <row r="1047" spans="1:14" ht="36" x14ac:dyDescent="0.25">
      <c r="A1047" s="167"/>
      <c r="B1047" s="134" t="s">
        <v>354</v>
      </c>
      <c r="C1047" s="146">
        <v>9</v>
      </c>
      <c r="D1047" s="29">
        <v>3.4615384615384617E-2</v>
      </c>
      <c r="E1047" s="146">
        <v>6</v>
      </c>
      <c r="F1047" s="29">
        <v>1.6304347826086956E-2</v>
      </c>
      <c r="G1047" s="146">
        <v>3</v>
      </c>
      <c r="H1047" s="29">
        <v>5.9171597633136093E-3</v>
      </c>
      <c r="I1047" s="146">
        <v>4</v>
      </c>
      <c r="J1047" s="29">
        <v>1.3157894736842105E-2</v>
      </c>
      <c r="K1047" s="146">
        <v>22</v>
      </c>
      <c r="L1047" s="29">
        <v>1.5288394718554551E-2</v>
      </c>
    </row>
    <row r="1048" spans="1:14" ht="48" x14ac:dyDescent="0.25">
      <c r="A1048" s="167"/>
      <c r="B1048" s="134" t="s">
        <v>378</v>
      </c>
      <c r="C1048" s="146"/>
      <c r="D1048" s="29">
        <v>0</v>
      </c>
      <c r="E1048" s="146">
        <v>3</v>
      </c>
      <c r="F1048" s="29">
        <v>8.152173913043478E-3</v>
      </c>
      <c r="G1048" s="146">
        <v>23</v>
      </c>
      <c r="H1048" s="29">
        <v>4.5364891518737675E-2</v>
      </c>
      <c r="I1048" s="146">
        <v>12</v>
      </c>
      <c r="J1048" s="29">
        <v>3.9473684210526314E-2</v>
      </c>
      <c r="K1048" s="146">
        <v>38</v>
      </c>
      <c r="L1048" s="29">
        <v>2.640722724113968E-2</v>
      </c>
    </row>
    <row r="1049" spans="1:14" ht="48" x14ac:dyDescent="0.25">
      <c r="A1049" s="167"/>
      <c r="B1049" s="134" t="s">
        <v>356</v>
      </c>
      <c r="C1049" s="146">
        <v>10</v>
      </c>
      <c r="D1049" s="29">
        <v>3.8461538461538464E-2</v>
      </c>
      <c r="E1049" s="146">
        <v>23</v>
      </c>
      <c r="F1049" s="29">
        <v>6.25E-2</v>
      </c>
      <c r="G1049" s="146">
        <v>35</v>
      </c>
      <c r="H1049" s="29">
        <v>6.9033530571992116E-2</v>
      </c>
      <c r="I1049" s="146">
        <v>17</v>
      </c>
      <c r="J1049" s="29">
        <v>5.5921052631578948E-2</v>
      </c>
      <c r="K1049" s="146">
        <v>85</v>
      </c>
      <c r="L1049" s="29">
        <v>5.9068797776233493E-2</v>
      </c>
    </row>
    <row r="1050" spans="1:14" ht="24" x14ac:dyDescent="0.25">
      <c r="A1050" s="167"/>
      <c r="B1050" s="134" t="s">
        <v>358</v>
      </c>
      <c r="C1050" s="146">
        <v>17</v>
      </c>
      <c r="D1050" s="29">
        <v>6.5384615384615388E-2</v>
      </c>
      <c r="E1050" s="146">
        <v>26</v>
      </c>
      <c r="F1050" s="29">
        <v>7.0652173913043473E-2</v>
      </c>
      <c r="G1050" s="146">
        <v>29</v>
      </c>
      <c r="H1050" s="29">
        <v>5.7199211045364892E-2</v>
      </c>
      <c r="I1050" s="146">
        <v>23</v>
      </c>
      <c r="J1050" s="29">
        <v>7.5657894736842105E-2</v>
      </c>
      <c r="K1050" s="146">
        <v>95</v>
      </c>
      <c r="L1050" s="29">
        <v>6.6018068102849201E-2</v>
      </c>
    </row>
    <row r="1051" spans="1:14" ht="48" x14ac:dyDescent="0.25">
      <c r="A1051" s="167"/>
      <c r="B1051" s="134" t="s">
        <v>359</v>
      </c>
      <c r="C1051" s="146">
        <v>9</v>
      </c>
      <c r="D1051" s="29">
        <v>3.4615384615384617E-2</v>
      </c>
      <c r="E1051" s="146">
        <v>12</v>
      </c>
      <c r="F1051" s="29">
        <v>3.2608695652173912E-2</v>
      </c>
      <c r="G1051" s="146">
        <v>25</v>
      </c>
      <c r="H1051" s="29">
        <v>4.9309664694280081E-2</v>
      </c>
      <c r="I1051" s="146">
        <v>11</v>
      </c>
      <c r="J1051" s="29">
        <v>3.6184210526315791E-2</v>
      </c>
      <c r="K1051" s="146">
        <v>57</v>
      </c>
      <c r="L1051" s="29">
        <v>3.9610840861709518E-2</v>
      </c>
    </row>
    <row r="1052" spans="1:14" ht="48" x14ac:dyDescent="0.25">
      <c r="A1052" s="167"/>
      <c r="B1052" s="134" t="s">
        <v>357</v>
      </c>
      <c r="C1052" s="146">
        <v>12</v>
      </c>
      <c r="D1052" s="29">
        <v>4.6153846153846156E-2</v>
      </c>
      <c r="E1052" s="146">
        <v>24</v>
      </c>
      <c r="F1052" s="29">
        <v>6.5217391304347824E-2</v>
      </c>
      <c r="G1052" s="146">
        <v>23</v>
      </c>
      <c r="H1052" s="29">
        <v>4.5364891518737675E-2</v>
      </c>
      <c r="I1052" s="146">
        <v>21</v>
      </c>
      <c r="J1052" s="29">
        <v>6.9078947368421059E-2</v>
      </c>
      <c r="K1052" s="146">
        <v>80</v>
      </c>
      <c r="L1052" s="29">
        <v>5.5594162612925643E-2</v>
      </c>
    </row>
    <row r="1053" spans="1:14" ht="36" x14ac:dyDescent="0.25">
      <c r="A1053" s="167"/>
      <c r="B1053" s="134" t="s">
        <v>374</v>
      </c>
      <c r="C1053" s="146">
        <v>4</v>
      </c>
      <c r="D1053" s="29">
        <v>1.5384615384615385E-2</v>
      </c>
      <c r="E1053" s="146">
        <v>3</v>
      </c>
      <c r="F1053" s="29">
        <v>8.152173913043478E-3</v>
      </c>
      <c r="G1053" s="146">
        <v>5</v>
      </c>
      <c r="H1053" s="29">
        <v>9.8619329388560158E-3</v>
      </c>
      <c r="I1053" s="146">
        <v>3</v>
      </c>
      <c r="J1053" s="29">
        <v>9.8684210526315784E-3</v>
      </c>
      <c r="K1053" s="146">
        <v>15</v>
      </c>
      <c r="L1053" s="29">
        <v>1.0423905489923557E-2</v>
      </c>
    </row>
    <row r="1054" spans="1:14" ht="36" x14ac:dyDescent="0.25">
      <c r="A1054" s="167"/>
      <c r="B1054" s="134" t="s">
        <v>362</v>
      </c>
      <c r="C1054" s="146">
        <v>2</v>
      </c>
      <c r="D1054" s="29">
        <v>7.6923076923076927E-3</v>
      </c>
      <c r="E1054" s="146">
        <v>9</v>
      </c>
      <c r="F1054" s="29">
        <v>2.4456521739130436E-2</v>
      </c>
      <c r="G1054" s="146">
        <v>15</v>
      </c>
      <c r="H1054" s="29">
        <v>2.9585798816568046E-2</v>
      </c>
      <c r="I1054" s="146">
        <v>14</v>
      </c>
      <c r="J1054" s="29">
        <v>4.6052631578947366E-2</v>
      </c>
      <c r="K1054" s="146">
        <v>40</v>
      </c>
      <c r="L1054" s="29">
        <v>2.7797081306462822E-2</v>
      </c>
    </row>
    <row r="1055" spans="1:14" ht="36" x14ac:dyDescent="0.25">
      <c r="A1055" s="167"/>
      <c r="B1055" s="134" t="s">
        <v>363</v>
      </c>
      <c r="C1055" s="146">
        <v>14</v>
      </c>
      <c r="D1055" s="29">
        <v>5.3846153846153849E-2</v>
      </c>
      <c r="E1055" s="146">
        <v>23</v>
      </c>
      <c r="F1055" s="29">
        <v>6.25E-2</v>
      </c>
      <c r="G1055" s="146">
        <v>41</v>
      </c>
      <c r="H1055" s="29">
        <v>8.0867850098619326E-2</v>
      </c>
      <c r="I1055" s="146">
        <v>6</v>
      </c>
      <c r="J1055" s="29">
        <v>1.9736842105263157E-2</v>
      </c>
      <c r="K1055" s="146">
        <v>84</v>
      </c>
      <c r="L1055" s="29">
        <v>5.8373870743571928E-2</v>
      </c>
    </row>
    <row r="1056" spans="1:14" ht="48" x14ac:dyDescent="0.25">
      <c r="A1056" s="167"/>
      <c r="B1056" s="134" t="s">
        <v>361</v>
      </c>
      <c r="C1056" s="146">
        <v>10</v>
      </c>
      <c r="D1056" s="29">
        <v>3.8461538461538464E-2</v>
      </c>
      <c r="E1056" s="146">
        <v>18</v>
      </c>
      <c r="F1056" s="29">
        <v>4.8913043478260872E-2</v>
      </c>
      <c r="G1056" s="146">
        <v>29</v>
      </c>
      <c r="H1056" s="29">
        <v>5.7199211045364892E-2</v>
      </c>
      <c r="I1056" s="146">
        <v>15</v>
      </c>
      <c r="J1056" s="29">
        <v>4.9342105263157895E-2</v>
      </c>
      <c r="K1056" s="146">
        <v>72</v>
      </c>
      <c r="L1056" s="29">
        <v>5.0034746351633082E-2</v>
      </c>
    </row>
    <row r="1057" spans="1:12" ht="24" x14ac:dyDescent="0.25">
      <c r="A1057" s="167"/>
      <c r="B1057" s="134" t="s">
        <v>360</v>
      </c>
      <c r="C1057" s="146">
        <v>6</v>
      </c>
      <c r="D1057" s="29">
        <v>2.3076923076923078E-2</v>
      </c>
      <c r="E1057" s="146">
        <v>9</v>
      </c>
      <c r="F1057" s="29">
        <v>2.4456521739130436E-2</v>
      </c>
      <c r="G1057" s="146">
        <v>15</v>
      </c>
      <c r="H1057" s="29">
        <v>2.9585798816568046E-2</v>
      </c>
      <c r="I1057" s="146">
        <v>13</v>
      </c>
      <c r="J1057" s="29">
        <v>4.2763157894736843E-2</v>
      </c>
      <c r="K1057" s="146">
        <v>43</v>
      </c>
      <c r="L1057" s="29">
        <v>2.9881862404447533E-2</v>
      </c>
    </row>
    <row r="1058" spans="1:12" ht="60" x14ac:dyDescent="0.25">
      <c r="A1058" s="167"/>
      <c r="B1058" s="134" t="s">
        <v>365</v>
      </c>
      <c r="C1058" s="146">
        <v>29</v>
      </c>
      <c r="D1058" s="29">
        <v>0.11153846153846154</v>
      </c>
      <c r="E1058" s="146">
        <v>21</v>
      </c>
      <c r="F1058" s="29">
        <v>5.7065217391304345E-2</v>
      </c>
      <c r="G1058" s="146">
        <v>18</v>
      </c>
      <c r="H1058" s="29">
        <v>3.5502958579881658E-2</v>
      </c>
      <c r="I1058" s="146">
        <v>9</v>
      </c>
      <c r="J1058" s="29">
        <v>2.9605263157894735E-2</v>
      </c>
      <c r="K1058" s="146">
        <v>77</v>
      </c>
      <c r="L1058" s="29">
        <v>5.3509381514940932E-2</v>
      </c>
    </row>
    <row r="1059" spans="1:12" ht="72" x14ac:dyDescent="0.25">
      <c r="A1059" s="167"/>
      <c r="B1059" s="134" t="s">
        <v>377</v>
      </c>
      <c r="C1059" s="146">
        <v>3</v>
      </c>
      <c r="D1059" s="29">
        <v>1.1538461538461539E-2</v>
      </c>
      <c r="E1059" s="146">
        <v>9</v>
      </c>
      <c r="F1059" s="29">
        <v>2.4456521739130436E-2</v>
      </c>
      <c r="G1059" s="146">
        <v>8</v>
      </c>
      <c r="H1059" s="29">
        <v>1.5779092702169626E-2</v>
      </c>
      <c r="I1059" s="146">
        <v>4</v>
      </c>
      <c r="J1059" s="29">
        <v>1.3157894736842105E-2</v>
      </c>
      <c r="K1059" s="146">
        <v>24</v>
      </c>
      <c r="L1059" s="29">
        <v>1.6678248783877692E-2</v>
      </c>
    </row>
    <row r="1060" spans="1:12" ht="24" x14ac:dyDescent="0.25">
      <c r="A1060" s="167"/>
      <c r="B1060" s="134" t="s">
        <v>375</v>
      </c>
      <c r="C1060" s="146">
        <v>1</v>
      </c>
      <c r="D1060" s="29">
        <v>3.8461538461538464E-3</v>
      </c>
      <c r="E1060" s="146">
        <v>3</v>
      </c>
      <c r="F1060" s="29">
        <v>8.152173913043478E-3</v>
      </c>
      <c r="G1060" s="146">
        <v>1</v>
      </c>
      <c r="H1060" s="29">
        <v>1.9723865877712033E-3</v>
      </c>
      <c r="I1060" s="146"/>
      <c r="J1060" s="29">
        <v>0</v>
      </c>
      <c r="K1060" s="146">
        <v>5</v>
      </c>
      <c r="L1060" s="29">
        <v>3.4746351633078527E-3</v>
      </c>
    </row>
    <row r="1061" spans="1:12" ht="48" x14ac:dyDescent="0.25">
      <c r="A1061" s="167"/>
      <c r="B1061" s="134" t="s">
        <v>364</v>
      </c>
      <c r="C1061" s="146">
        <v>2</v>
      </c>
      <c r="D1061" s="29">
        <v>7.6923076923076927E-3</v>
      </c>
      <c r="E1061" s="146">
        <v>10</v>
      </c>
      <c r="F1061" s="29">
        <v>2.717391304347826E-2</v>
      </c>
      <c r="G1061" s="146">
        <v>19</v>
      </c>
      <c r="H1061" s="29">
        <v>3.7475345167652857E-2</v>
      </c>
      <c r="I1061" s="146">
        <v>4</v>
      </c>
      <c r="J1061" s="29">
        <v>1.3157894736842105E-2</v>
      </c>
      <c r="K1061" s="146">
        <v>35</v>
      </c>
      <c r="L1061" s="29">
        <v>2.4322446143154968E-2</v>
      </c>
    </row>
    <row r="1062" spans="1:12" ht="48" x14ac:dyDescent="0.25">
      <c r="A1062" s="167"/>
      <c r="B1062" s="134" t="s">
        <v>376</v>
      </c>
      <c r="C1062" s="146"/>
      <c r="D1062" s="29">
        <v>0</v>
      </c>
      <c r="E1062" s="146">
        <v>2</v>
      </c>
      <c r="F1062" s="29">
        <v>5.434782608695652E-3</v>
      </c>
      <c r="G1062" s="146">
        <v>6</v>
      </c>
      <c r="H1062" s="29">
        <v>1.1834319526627219E-2</v>
      </c>
      <c r="I1062" s="146">
        <v>2</v>
      </c>
      <c r="J1062" s="29">
        <v>6.5789473684210523E-3</v>
      </c>
      <c r="K1062" s="146">
        <v>10</v>
      </c>
      <c r="L1062" s="29">
        <v>6.9492703266157054E-3</v>
      </c>
    </row>
    <row r="1063" spans="1:12" ht="60" x14ac:dyDescent="0.25">
      <c r="A1063" s="167"/>
      <c r="B1063" s="134" t="s">
        <v>352</v>
      </c>
      <c r="C1063" s="146"/>
      <c r="D1063" s="29">
        <v>0</v>
      </c>
      <c r="E1063" s="146"/>
      <c r="F1063" s="29">
        <v>0</v>
      </c>
      <c r="G1063" s="146">
        <v>5</v>
      </c>
      <c r="H1063" s="29">
        <v>9.8619329388560158E-3</v>
      </c>
      <c r="I1063" s="146">
        <v>3</v>
      </c>
      <c r="J1063" s="29">
        <v>9.8684210526315784E-3</v>
      </c>
      <c r="K1063" s="146">
        <v>8</v>
      </c>
      <c r="L1063" s="29">
        <v>5.5594162612925642E-3</v>
      </c>
    </row>
    <row r="1064" spans="1:12" ht="24" x14ac:dyDescent="0.25">
      <c r="A1064" s="167"/>
      <c r="B1064" s="134" t="s">
        <v>371</v>
      </c>
      <c r="C1064" s="146"/>
      <c r="D1064" s="29">
        <v>0</v>
      </c>
      <c r="E1064" s="146"/>
      <c r="F1064" s="29">
        <v>0</v>
      </c>
      <c r="G1064" s="146">
        <v>2</v>
      </c>
      <c r="H1064" s="29">
        <v>3.9447731755424065E-3</v>
      </c>
      <c r="I1064" s="146">
        <v>1</v>
      </c>
      <c r="J1064" s="29">
        <v>3.2894736842105261E-3</v>
      </c>
      <c r="K1064" s="146">
        <v>3</v>
      </c>
      <c r="L1064" s="29">
        <v>2.0847810979847115E-3</v>
      </c>
    </row>
    <row r="1065" spans="1:12" ht="36" x14ac:dyDescent="0.25">
      <c r="A1065" s="167"/>
      <c r="B1065" s="134" t="s">
        <v>372</v>
      </c>
      <c r="C1065" s="146">
        <v>1</v>
      </c>
      <c r="D1065" s="29">
        <v>3.8461538461538464E-3</v>
      </c>
      <c r="E1065" s="146">
        <v>3</v>
      </c>
      <c r="F1065" s="29">
        <v>8.152173913043478E-3</v>
      </c>
      <c r="G1065" s="146"/>
      <c r="H1065" s="29">
        <v>0</v>
      </c>
      <c r="I1065" s="146"/>
      <c r="J1065" s="29">
        <v>0</v>
      </c>
      <c r="K1065" s="146">
        <v>4</v>
      </c>
      <c r="L1065" s="29">
        <v>2.7797081306462821E-3</v>
      </c>
    </row>
    <row r="1066" spans="1:12" ht="48" x14ac:dyDescent="0.25">
      <c r="A1066" s="167"/>
      <c r="B1066" s="134" t="s">
        <v>366</v>
      </c>
      <c r="C1066" s="146">
        <v>2</v>
      </c>
      <c r="D1066" s="29">
        <v>7.6923076923076927E-3</v>
      </c>
      <c r="E1066" s="146">
        <v>4</v>
      </c>
      <c r="F1066" s="29">
        <v>1.0869565217391304E-2</v>
      </c>
      <c r="G1066" s="146">
        <v>4</v>
      </c>
      <c r="H1066" s="29">
        <v>7.889546351084813E-3</v>
      </c>
      <c r="I1066" s="146"/>
      <c r="J1066" s="29">
        <v>0</v>
      </c>
      <c r="K1066" s="146">
        <v>10</v>
      </c>
      <c r="L1066" s="29">
        <v>6.9492703266157054E-3</v>
      </c>
    </row>
    <row r="1067" spans="1:12" ht="48" x14ac:dyDescent="0.25">
      <c r="A1067" s="167"/>
      <c r="B1067" s="134" t="s">
        <v>367</v>
      </c>
      <c r="C1067" s="146">
        <v>32</v>
      </c>
      <c r="D1067" s="29">
        <v>0.12307692307692308</v>
      </c>
      <c r="E1067" s="146">
        <v>28</v>
      </c>
      <c r="F1067" s="29">
        <v>7.6086956521739135E-2</v>
      </c>
      <c r="G1067" s="146">
        <v>23</v>
      </c>
      <c r="H1067" s="29">
        <v>4.5364891518737675E-2</v>
      </c>
      <c r="I1067" s="146">
        <v>18</v>
      </c>
      <c r="J1067" s="29">
        <v>5.921052631578947E-2</v>
      </c>
      <c r="K1067" s="146">
        <v>101</v>
      </c>
      <c r="L1067" s="29">
        <v>7.0187630298818623E-2</v>
      </c>
    </row>
    <row r="1068" spans="1:12" x14ac:dyDescent="0.25">
      <c r="A1068" s="167"/>
      <c r="B1068" s="134" t="s">
        <v>368</v>
      </c>
      <c r="C1068" s="16">
        <v>8</v>
      </c>
      <c r="D1068" s="29">
        <v>3.0769230769230771E-2</v>
      </c>
      <c r="E1068" s="16">
        <v>5</v>
      </c>
      <c r="F1068" s="29">
        <v>1.358695652173913E-2</v>
      </c>
      <c r="G1068" s="16">
        <v>8</v>
      </c>
      <c r="H1068" s="29">
        <v>1.5779092702169626E-2</v>
      </c>
      <c r="I1068" s="16">
        <v>5</v>
      </c>
      <c r="J1068" s="29">
        <v>1.6447368421052631E-2</v>
      </c>
      <c r="K1068" s="16">
        <v>26</v>
      </c>
      <c r="L1068" s="29">
        <v>1.8068102849200834E-2</v>
      </c>
    </row>
    <row r="1069" spans="1:12" x14ac:dyDescent="0.25">
      <c r="A1069" s="165" t="s">
        <v>0</v>
      </c>
      <c r="B1069" s="166"/>
      <c r="C1069" s="16">
        <v>260</v>
      </c>
      <c r="D1069" s="29">
        <v>1</v>
      </c>
      <c r="E1069" s="16">
        <v>368</v>
      </c>
      <c r="F1069" s="29">
        <v>1</v>
      </c>
      <c r="G1069" s="16">
        <v>507</v>
      </c>
      <c r="H1069" s="29">
        <v>1</v>
      </c>
      <c r="I1069" s="16">
        <v>304</v>
      </c>
      <c r="J1069" s="29">
        <v>1</v>
      </c>
      <c r="K1069" s="16">
        <v>1439</v>
      </c>
      <c r="L1069" s="29">
        <v>1</v>
      </c>
    </row>
  </sheetData>
  <mergeCells count="807">
    <mergeCell ref="A961:A970"/>
    <mergeCell ref="A971:B971"/>
    <mergeCell ref="A974:B976"/>
    <mergeCell ref="A977:A987"/>
    <mergeCell ref="A988:B988"/>
    <mergeCell ref="C974:J974"/>
    <mergeCell ref="K974:L974"/>
    <mergeCell ref="C975:D975"/>
    <mergeCell ref="E975:F975"/>
    <mergeCell ref="G975:H975"/>
    <mergeCell ref="I975:J975"/>
    <mergeCell ref="K975:K976"/>
    <mergeCell ref="L975:L976"/>
    <mergeCell ref="A958:B960"/>
    <mergeCell ref="C958:J958"/>
    <mergeCell ref="K958:L958"/>
    <mergeCell ref="C959:D959"/>
    <mergeCell ref="E959:F959"/>
    <mergeCell ref="G959:H959"/>
    <mergeCell ref="I959:J959"/>
    <mergeCell ref="K959:K960"/>
    <mergeCell ref="L959:L960"/>
    <mergeCell ref="A942:B944"/>
    <mergeCell ref="A945:A954"/>
    <mergeCell ref="A955:B955"/>
    <mergeCell ref="C942:J942"/>
    <mergeCell ref="K942:L942"/>
    <mergeCell ref="C943:D943"/>
    <mergeCell ref="E943:F943"/>
    <mergeCell ref="G943:H943"/>
    <mergeCell ref="I943:J943"/>
    <mergeCell ref="K943:K944"/>
    <mergeCell ref="L943:L944"/>
    <mergeCell ref="A926:B928"/>
    <mergeCell ref="A929:A938"/>
    <mergeCell ref="A939:B939"/>
    <mergeCell ref="C926:J926"/>
    <mergeCell ref="K926:L926"/>
    <mergeCell ref="C927:D927"/>
    <mergeCell ref="E927:F927"/>
    <mergeCell ref="G927:H927"/>
    <mergeCell ref="I927:J927"/>
    <mergeCell ref="K927:K928"/>
    <mergeCell ref="L927:L928"/>
    <mergeCell ref="A739:B740"/>
    <mergeCell ref="A741:A770"/>
    <mergeCell ref="C739:F739"/>
    <mergeCell ref="G739:G740"/>
    <mergeCell ref="A730:A735"/>
    <mergeCell ref="A736:B736"/>
    <mergeCell ref="A718:A723"/>
    <mergeCell ref="A724:B724"/>
    <mergeCell ref="A727:B729"/>
    <mergeCell ref="C727:J727"/>
    <mergeCell ref="K727:L727"/>
    <mergeCell ref="C728:D728"/>
    <mergeCell ref="E728:F728"/>
    <mergeCell ref="G728:H728"/>
    <mergeCell ref="I728:J728"/>
    <mergeCell ref="K728:K729"/>
    <mergeCell ref="L728:L729"/>
    <mergeCell ref="A706:A711"/>
    <mergeCell ref="A712:B712"/>
    <mergeCell ref="A715:B717"/>
    <mergeCell ref="C715:J715"/>
    <mergeCell ref="K715:L715"/>
    <mergeCell ref="C716:D716"/>
    <mergeCell ref="E716:F716"/>
    <mergeCell ref="G716:H716"/>
    <mergeCell ref="I716:J716"/>
    <mergeCell ref="K716:K717"/>
    <mergeCell ref="L716:L717"/>
    <mergeCell ref="A694:A699"/>
    <mergeCell ref="A700:B700"/>
    <mergeCell ref="A703:B705"/>
    <mergeCell ref="C703:J703"/>
    <mergeCell ref="K703:L703"/>
    <mergeCell ref="C704:D704"/>
    <mergeCell ref="E704:F704"/>
    <mergeCell ref="G704:H704"/>
    <mergeCell ref="I704:J704"/>
    <mergeCell ref="K704:K705"/>
    <mergeCell ref="L704:L705"/>
    <mergeCell ref="A682:A687"/>
    <mergeCell ref="A688:B688"/>
    <mergeCell ref="A691:B693"/>
    <mergeCell ref="C691:J691"/>
    <mergeCell ref="K691:L691"/>
    <mergeCell ref="C692:D692"/>
    <mergeCell ref="E692:F692"/>
    <mergeCell ref="G692:H692"/>
    <mergeCell ref="I692:J692"/>
    <mergeCell ref="K692:K693"/>
    <mergeCell ref="L692:L693"/>
    <mergeCell ref="A670:A675"/>
    <mergeCell ref="A676:B676"/>
    <mergeCell ref="A679:B681"/>
    <mergeCell ref="C679:J679"/>
    <mergeCell ref="K679:L679"/>
    <mergeCell ref="C680:D680"/>
    <mergeCell ref="E680:F680"/>
    <mergeCell ref="G680:H680"/>
    <mergeCell ref="I680:J680"/>
    <mergeCell ref="K680:K681"/>
    <mergeCell ref="L680:L681"/>
    <mergeCell ref="A658:A663"/>
    <mergeCell ref="A664:B664"/>
    <mergeCell ref="A667:B669"/>
    <mergeCell ref="C667:J667"/>
    <mergeCell ref="K667:L667"/>
    <mergeCell ref="C668:D668"/>
    <mergeCell ref="E668:F668"/>
    <mergeCell ref="G668:H668"/>
    <mergeCell ref="I668:J668"/>
    <mergeCell ref="K668:K669"/>
    <mergeCell ref="L668:L669"/>
    <mergeCell ref="A646:A651"/>
    <mergeCell ref="A652:B652"/>
    <mergeCell ref="A655:B657"/>
    <mergeCell ref="C655:J655"/>
    <mergeCell ref="K655:L655"/>
    <mergeCell ref="C656:D656"/>
    <mergeCell ref="E656:F656"/>
    <mergeCell ref="G656:H656"/>
    <mergeCell ref="I656:J656"/>
    <mergeCell ref="K656:K657"/>
    <mergeCell ref="L656:L657"/>
    <mergeCell ref="A634:A639"/>
    <mergeCell ref="A640:B640"/>
    <mergeCell ref="A643:B645"/>
    <mergeCell ref="C643:J643"/>
    <mergeCell ref="K643:L643"/>
    <mergeCell ref="C644:D644"/>
    <mergeCell ref="E644:F644"/>
    <mergeCell ref="G644:H644"/>
    <mergeCell ref="I644:J644"/>
    <mergeCell ref="K644:K645"/>
    <mergeCell ref="L644:L645"/>
    <mergeCell ref="A622:A627"/>
    <mergeCell ref="A628:B628"/>
    <mergeCell ref="A631:B633"/>
    <mergeCell ref="C631:J631"/>
    <mergeCell ref="K631:L631"/>
    <mergeCell ref="C632:D632"/>
    <mergeCell ref="E632:F632"/>
    <mergeCell ref="G632:H632"/>
    <mergeCell ref="I632:J632"/>
    <mergeCell ref="K632:K633"/>
    <mergeCell ref="L632:L633"/>
    <mergeCell ref="A610:A615"/>
    <mergeCell ref="A616:B616"/>
    <mergeCell ref="A619:B621"/>
    <mergeCell ref="C619:J619"/>
    <mergeCell ref="K619:L619"/>
    <mergeCell ref="C620:D620"/>
    <mergeCell ref="E620:F620"/>
    <mergeCell ref="G620:H620"/>
    <mergeCell ref="I620:J620"/>
    <mergeCell ref="K620:K621"/>
    <mergeCell ref="L620:L621"/>
    <mergeCell ref="A598:A603"/>
    <mergeCell ref="A604:B604"/>
    <mergeCell ref="A607:B609"/>
    <mergeCell ref="C607:J607"/>
    <mergeCell ref="K607:L607"/>
    <mergeCell ref="C608:D608"/>
    <mergeCell ref="E608:F608"/>
    <mergeCell ref="G608:H608"/>
    <mergeCell ref="I608:J608"/>
    <mergeCell ref="K608:K609"/>
    <mergeCell ref="L608:L609"/>
    <mergeCell ref="A586:A591"/>
    <mergeCell ref="A592:B592"/>
    <mergeCell ref="A595:B597"/>
    <mergeCell ref="C595:J595"/>
    <mergeCell ref="K595:L595"/>
    <mergeCell ref="C596:D596"/>
    <mergeCell ref="E596:F596"/>
    <mergeCell ref="G596:H596"/>
    <mergeCell ref="I596:J596"/>
    <mergeCell ref="K596:K597"/>
    <mergeCell ref="L596:L597"/>
    <mergeCell ref="A574:A579"/>
    <mergeCell ref="A580:B580"/>
    <mergeCell ref="A583:B585"/>
    <mergeCell ref="C583:J583"/>
    <mergeCell ref="K583:L583"/>
    <mergeCell ref="C584:D584"/>
    <mergeCell ref="E584:F584"/>
    <mergeCell ref="G584:H584"/>
    <mergeCell ref="I584:J584"/>
    <mergeCell ref="K584:K585"/>
    <mergeCell ref="L584:L585"/>
    <mergeCell ref="A490:A495"/>
    <mergeCell ref="A496:B496"/>
    <mergeCell ref="A571:B573"/>
    <mergeCell ref="C571:J571"/>
    <mergeCell ref="K571:L571"/>
    <mergeCell ref="C572:D572"/>
    <mergeCell ref="E572:F572"/>
    <mergeCell ref="G572:H572"/>
    <mergeCell ref="I572:J572"/>
    <mergeCell ref="K572:K573"/>
    <mergeCell ref="L572:L573"/>
    <mergeCell ref="A562:A567"/>
    <mergeCell ref="A568:B568"/>
    <mergeCell ref="A550:A555"/>
    <mergeCell ref="A556:B556"/>
    <mergeCell ref="A559:B561"/>
    <mergeCell ref="C559:J559"/>
    <mergeCell ref="K559:L559"/>
    <mergeCell ref="C560:D560"/>
    <mergeCell ref="E560:F560"/>
    <mergeCell ref="G560:H560"/>
    <mergeCell ref="I560:J560"/>
    <mergeCell ref="K560:K561"/>
    <mergeCell ref="L560:L561"/>
    <mergeCell ref="B171:B173"/>
    <mergeCell ref="B174:B176"/>
    <mergeCell ref="A177:C177"/>
    <mergeCell ref="A153:A176"/>
    <mergeCell ref="A237:B237"/>
    <mergeCell ref="A249:B249"/>
    <mergeCell ref="A487:B489"/>
    <mergeCell ref="C487:J487"/>
    <mergeCell ref="K487:L487"/>
    <mergeCell ref="C488:D488"/>
    <mergeCell ref="E488:F488"/>
    <mergeCell ref="G488:H488"/>
    <mergeCell ref="I488:J488"/>
    <mergeCell ref="K488:K489"/>
    <mergeCell ref="L488:L489"/>
    <mergeCell ref="A338:B340"/>
    <mergeCell ref="A341:A342"/>
    <mergeCell ref="A343:B343"/>
    <mergeCell ref="C338:J338"/>
    <mergeCell ref="K338:L338"/>
    <mergeCell ref="C339:D339"/>
    <mergeCell ref="E339:F339"/>
    <mergeCell ref="G339:H339"/>
    <mergeCell ref="I339:J339"/>
    <mergeCell ref="M151:M152"/>
    <mergeCell ref="L150:M150"/>
    <mergeCell ref="A150:C152"/>
    <mergeCell ref="B153:B155"/>
    <mergeCell ref="B156:B158"/>
    <mergeCell ref="B159:B161"/>
    <mergeCell ref="B162:B164"/>
    <mergeCell ref="B165:B167"/>
    <mergeCell ref="B168:B170"/>
    <mergeCell ref="L151:L152"/>
    <mergeCell ref="B91:B93"/>
    <mergeCell ref="B115:B117"/>
    <mergeCell ref="C123:F123"/>
    <mergeCell ref="G123:G124"/>
    <mergeCell ref="A123:B124"/>
    <mergeCell ref="A125:A147"/>
    <mergeCell ref="D150:K150"/>
    <mergeCell ref="D151:E151"/>
    <mergeCell ref="F151:G151"/>
    <mergeCell ref="H151:I151"/>
    <mergeCell ref="J151:K151"/>
    <mergeCell ref="I1023:J1023"/>
    <mergeCell ref="K1023:K1024"/>
    <mergeCell ref="L1023:L1024"/>
    <mergeCell ref="A1022:B1024"/>
    <mergeCell ref="A1034:A1036"/>
    <mergeCell ref="A1037:B1037"/>
    <mergeCell ref="A1025:A1027"/>
    <mergeCell ref="A1028:B1028"/>
    <mergeCell ref="C1031:J1031"/>
    <mergeCell ref="K1031:L1031"/>
    <mergeCell ref="C1032:D1032"/>
    <mergeCell ref="E1032:F1032"/>
    <mergeCell ref="G1032:H1032"/>
    <mergeCell ref="I1032:J1032"/>
    <mergeCell ref="K1032:K1033"/>
    <mergeCell ref="L1032:L1033"/>
    <mergeCell ref="A1031:B1033"/>
    <mergeCell ref="K1009:L1009"/>
    <mergeCell ref="C1010:D1010"/>
    <mergeCell ref="E1010:F1010"/>
    <mergeCell ref="G1010:H1010"/>
    <mergeCell ref="I1010:J1010"/>
    <mergeCell ref="K1010:K1011"/>
    <mergeCell ref="L1010:L1011"/>
    <mergeCell ref="C1022:J1022"/>
    <mergeCell ref="K1022:L1022"/>
    <mergeCell ref="K1000:L1000"/>
    <mergeCell ref="C1001:D1001"/>
    <mergeCell ref="E1001:F1001"/>
    <mergeCell ref="G1001:H1001"/>
    <mergeCell ref="I1001:J1001"/>
    <mergeCell ref="K1001:K1002"/>
    <mergeCell ref="L1001:L1002"/>
    <mergeCell ref="A1003:A1005"/>
    <mergeCell ref="A1006:B1006"/>
    <mergeCell ref="K991:L991"/>
    <mergeCell ref="C992:D992"/>
    <mergeCell ref="E992:F992"/>
    <mergeCell ref="G992:H992"/>
    <mergeCell ref="I992:J992"/>
    <mergeCell ref="K992:K993"/>
    <mergeCell ref="L992:L993"/>
    <mergeCell ref="A994:A996"/>
    <mergeCell ref="A997:B997"/>
    <mergeCell ref="A538:A543"/>
    <mergeCell ref="A544:B544"/>
    <mergeCell ref="A547:B549"/>
    <mergeCell ref="C547:J547"/>
    <mergeCell ref="K547:L547"/>
    <mergeCell ref="C548:D548"/>
    <mergeCell ref="E548:F548"/>
    <mergeCell ref="G548:H548"/>
    <mergeCell ref="I548:J548"/>
    <mergeCell ref="K548:K549"/>
    <mergeCell ref="L548:L549"/>
    <mergeCell ref="A502:A507"/>
    <mergeCell ref="A508:B508"/>
    <mergeCell ref="A499:B501"/>
    <mergeCell ref="C499:J499"/>
    <mergeCell ref="K499:L499"/>
    <mergeCell ref="C500:D500"/>
    <mergeCell ref="E500:F500"/>
    <mergeCell ref="G500:H500"/>
    <mergeCell ref="I500:J500"/>
    <mergeCell ref="K500:K501"/>
    <mergeCell ref="L500:L501"/>
    <mergeCell ref="K339:K340"/>
    <mergeCell ref="L339:L340"/>
    <mergeCell ref="E294:F294"/>
    <mergeCell ref="G294:H294"/>
    <mergeCell ref="I294:J294"/>
    <mergeCell ref="K294:K295"/>
    <mergeCell ref="L294:L295"/>
    <mergeCell ref="A293:B295"/>
    <mergeCell ref="A252:B254"/>
    <mergeCell ref="A255:A277"/>
    <mergeCell ref="A278:B278"/>
    <mergeCell ref="C252:J252"/>
    <mergeCell ref="K252:L252"/>
    <mergeCell ref="C253:D253"/>
    <mergeCell ref="E253:F253"/>
    <mergeCell ref="G253:H253"/>
    <mergeCell ref="I253:J253"/>
    <mergeCell ref="K253:K254"/>
    <mergeCell ref="L253:L254"/>
    <mergeCell ref="A323:B324"/>
    <mergeCell ref="A325:A335"/>
    <mergeCell ref="C323:F323"/>
    <mergeCell ref="G323:G324"/>
    <mergeCell ref="A290:B290"/>
    <mergeCell ref="A240:B242"/>
    <mergeCell ref="A243:A248"/>
    <mergeCell ref="C240:J240"/>
    <mergeCell ref="K240:L240"/>
    <mergeCell ref="C241:D241"/>
    <mergeCell ref="E241:F241"/>
    <mergeCell ref="G241:H241"/>
    <mergeCell ref="I241:J241"/>
    <mergeCell ref="K241:K242"/>
    <mergeCell ref="L241:L242"/>
    <mergeCell ref="A180:B181"/>
    <mergeCell ref="C180:F180"/>
    <mergeCell ref="G180:G181"/>
    <mergeCell ref="A182:A189"/>
    <mergeCell ref="A37:B39"/>
    <mergeCell ref="A40:A45"/>
    <mergeCell ref="A46:B46"/>
    <mergeCell ref="C37:J37"/>
    <mergeCell ref="A52:A120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118:B120"/>
    <mergeCell ref="B88:B90"/>
    <mergeCell ref="B112:B114"/>
    <mergeCell ref="A12:B14"/>
    <mergeCell ref="C12:J12"/>
    <mergeCell ref="K12:L12"/>
    <mergeCell ref="L13:L14"/>
    <mergeCell ref="A15:A25"/>
    <mergeCell ref="A26:B26"/>
    <mergeCell ref="K29:L29"/>
    <mergeCell ref="C13:D13"/>
    <mergeCell ref="E13:F13"/>
    <mergeCell ref="G13:H13"/>
    <mergeCell ref="A29:B31"/>
    <mergeCell ref="I13:J13"/>
    <mergeCell ref="K13:K14"/>
    <mergeCell ref="K30:K31"/>
    <mergeCell ref="L30:L31"/>
    <mergeCell ref="E30:F30"/>
    <mergeCell ref="G30:H30"/>
    <mergeCell ref="I30:J30"/>
    <mergeCell ref="C29:J29"/>
    <mergeCell ref="C30:D30"/>
    <mergeCell ref="A9:B9"/>
    <mergeCell ref="A7:A8"/>
    <mergeCell ref="C4:J4"/>
    <mergeCell ref="C5:D5"/>
    <mergeCell ref="A4:B6"/>
    <mergeCell ref="K4:L4"/>
    <mergeCell ref="K5:K6"/>
    <mergeCell ref="L5:L6"/>
    <mergeCell ref="E5:F5"/>
    <mergeCell ref="G5:H5"/>
    <mergeCell ref="I5:J5"/>
    <mergeCell ref="A32:A33"/>
    <mergeCell ref="A34:B34"/>
    <mergeCell ref="D49:K49"/>
    <mergeCell ref="B94:B96"/>
    <mergeCell ref="B97:B99"/>
    <mergeCell ref="B100:B102"/>
    <mergeCell ref="B103:B105"/>
    <mergeCell ref="B106:B108"/>
    <mergeCell ref="B109:B111"/>
    <mergeCell ref="K37:L37"/>
    <mergeCell ref="C38:D38"/>
    <mergeCell ref="E38:F38"/>
    <mergeCell ref="G38:H38"/>
    <mergeCell ref="I38:J38"/>
    <mergeCell ref="K38:K39"/>
    <mergeCell ref="L38:L39"/>
    <mergeCell ref="L49:M49"/>
    <mergeCell ref="D50:E50"/>
    <mergeCell ref="F50:G50"/>
    <mergeCell ref="H50:I50"/>
    <mergeCell ref="J50:K50"/>
    <mergeCell ref="L50:L51"/>
    <mergeCell ref="M50:M51"/>
    <mergeCell ref="A49:C51"/>
    <mergeCell ref="A192:B194"/>
    <mergeCell ref="A195:A200"/>
    <mergeCell ref="A201:B201"/>
    <mergeCell ref="C192:J192"/>
    <mergeCell ref="K192:L192"/>
    <mergeCell ref="C193:D193"/>
    <mergeCell ref="E193:F193"/>
    <mergeCell ref="G193:H193"/>
    <mergeCell ref="I193:J193"/>
    <mergeCell ref="K193:K194"/>
    <mergeCell ref="L193:L194"/>
    <mergeCell ref="A204:B206"/>
    <mergeCell ref="A207:A212"/>
    <mergeCell ref="A213:B213"/>
    <mergeCell ref="C204:J204"/>
    <mergeCell ref="K204:L204"/>
    <mergeCell ref="C205:D205"/>
    <mergeCell ref="E205:F205"/>
    <mergeCell ref="G205:H205"/>
    <mergeCell ref="I205:J205"/>
    <mergeCell ref="K205:K206"/>
    <mergeCell ref="L205:L206"/>
    <mergeCell ref="A216:B218"/>
    <mergeCell ref="A219:A224"/>
    <mergeCell ref="A225:B225"/>
    <mergeCell ref="C216:J216"/>
    <mergeCell ref="K216:L216"/>
    <mergeCell ref="C217:D217"/>
    <mergeCell ref="E217:F217"/>
    <mergeCell ref="G217:H217"/>
    <mergeCell ref="I217:J217"/>
    <mergeCell ref="K217:K218"/>
    <mergeCell ref="L217:L218"/>
    <mergeCell ref="A228:B230"/>
    <mergeCell ref="A231:A236"/>
    <mergeCell ref="C228:J228"/>
    <mergeCell ref="K228:L228"/>
    <mergeCell ref="C229:D229"/>
    <mergeCell ref="E229:F229"/>
    <mergeCell ref="G229:H229"/>
    <mergeCell ref="I229:J229"/>
    <mergeCell ref="K229:K230"/>
    <mergeCell ref="L229:L230"/>
    <mergeCell ref="C281:J281"/>
    <mergeCell ref="K281:L281"/>
    <mergeCell ref="C282:D282"/>
    <mergeCell ref="E282:F282"/>
    <mergeCell ref="G282:H282"/>
    <mergeCell ref="I282:J282"/>
    <mergeCell ref="K282:K283"/>
    <mergeCell ref="L282:L283"/>
    <mergeCell ref="A281:B283"/>
    <mergeCell ref="A284:A289"/>
    <mergeCell ref="A296:A301"/>
    <mergeCell ref="A302:B302"/>
    <mergeCell ref="A305:B306"/>
    <mergeCell ref="A307:A320"/>
    <mergeCell ref="C305:F305"/>
    <mergeCell ref="G305:G306"/>
    <mergeCell ref="C293:J293"/>
    <mergeCell ref="K293:L293"/>
    <mergeCell ref="C294:D294"/>
    <mergeCell ref="K386:L386"/>
    <mergeCell ref="C387:D387"/>
    <mergeCell ref="E387:F387"/>
    <mergeCell ref="G387:H387"/>
    <mergeCell ref="I387:J387"/>
    <mergeCell ref="K387:K388"/>
    <mergeCell ref="L387:L388"/>
    <mergeCell ref="A346:B347"/>
    <mergeCell ref="C346:F346"/>
    <mergeCell ref="G346:G347"/>
    <mergeCell ref="A348:A356"/>
    <mergeCell ref="A359:B360"/>
    <mergeCell ref="A361:A374"/>
    <mergeCell ref="C359:F359"/>
    <mergeCell ref="G359:G360"/>
    <mergeCell ref="A389:A393"/>
    <mergeCell ref="A394:B394"/>
    <mergeCell ref="A397:B399"/>
    <mergeCell ref="A400:A403"/>
    <mergeCell ref="A404:B404"/>
    <mergeCell ref="C397:J397"/>
    <mergeCell ref="A377:B378"/>
    <mergeCell ref="A379:A383"/>
    <mergeCell ref="C377:F377"/>
    <mergeCell ref="G377:G378"/>
    <mergeCell ref="A386:B388"/>
    <mergeCell ref="C386:J386"/>
    <mergeCell ref="K397:L397"/>
    <mergeCell ref="C398:D398"/>
    <mergeCell ref="E398:F398"/>
    <mergeCell ref="G398:H398"/>
    <mergeCell ref="I398:J398"/>
    <mergeCell ref="K398:K399"/>
    <mergeCell ref="L398:L399"/>
    <mergeCell ref="C407:J407"/>
    <mergeCell ref="K407:L407"/>
    <mergeCell ref="C408:D408"/>
    <mergeCell ref="E408:F408"/>
    <mergeCell ref="G408:H408"/>
    <mergeCell ref="I408:J408"/>
    <mergeCell ref="K408:K409"/>
    <mergeCell ref="L408:L409"/>
    <mergeCell ref="A407:B409"/>
    <mergeCell ref="A410:A412"/>
    <mergeCell ref="A413:B413"/>
    <mergeCell ref="A416:B418"/>
    <mergeCell ref="C416:J416"/>
    <mergeCell ref="K416:L416"/>
    <mergeCell ref="C417:D417"/>
    <mergeCell ref="E417:F417"/>
    <mergeCell ref="G417:H417"/>
    <mergeCell ref="I417:J417"/>
    <mergeCell ref="K417:K418"/>
    <mergeCell ref="L417:L418"/>
    <mergeCell ref="A419:A421"/>
    <mergeCell ref="A422:B422"/>
    <mergeCell ref="A425:B427"/>
    <mergeCell ref="C425:J425"/>
    <mergeCell ref="K425:L425"/>
    <mergeCell ref="C426:D426"/>
    <mergeCell ref="E426:F426"/>
    <mergeCell ref="G426:H426"/>
    <mergeCell ref="I426:J426"/>
    <mergeCell ref="K426:K427"/>
    <mergeCell ref="L426:L427"/>
    <mergeCell ref="A428:A430"/>
    <mergeCell ref="A431:B431"/>
    <mergeCell ref="A434:B436"/>
    <mergeCell ref="C434:J434"/>
    <mergeCell ref="K434:L434"/>
    <mergeCell ref="C435:D435"/>
    <mergeCell ref="E435:F435"/>
    <mergeCell ref="G435:H435"/>
    <mergeCell ref="I435:J435"/>
    <mergeCell ref="K435:K436"/>
    <mergeCell ref="L435:L436"/>
    <mergeCell ref="A437:A439"/>
    <mergeCell ref="A440:B440"/>
    <mergeCell ref="A443:B445"/>
    <mergeCell ref="A446:A448"/>
    <mergeCell ref="A449:B449"/>
    <mergeCell ref="C443:J443"/>
    <mergeCell ref="K443:L443"/>
    <mergeCell ref="C444:D444"/>
    <mergeCell ref="E444:F444"/>
    <mergeCell ref="G444:H444"/>
    <mergeCell ref="I444:J444"/>
    <mergeCell ref="K444:K445"/>
    <mergeCell ref="L444:L445"/>
    <mergeCell ref="A452:B454"/>
    <mergeCell ref="C452:J452"/>
    <mergeCell ref="K452:L452"/>
    <mergeCell ref="C453:D453"/>
    <mergeCell ref="E453:F453"/>
    <mergeCell ref="G453:H453"/>
    <mergeCell ref="I453:J453"/>
    <mergeCell ref="K453:K454"/>
    <mergeCell ref="L453:L454"/>
    <mergeCell ref="A455:A459"/>
    <mergeCell ref="A460:B460"/>
    <mergeCell ref="A463:B465"/>
    <mergeCell ref="C463:J463"/>
    <mergeCell ref="K463:L463"/>
    <mergeCell ref="C464:D464"/>
    <mergeCell ref="E464:F464"/>
    <mergeCell ref="G464:H464"/>
    <mergeCell ref="I464:J464"/>
    <mergeCell ref="K464:K465"/>
    <mergeCell ref="L464:L465"/>
    <mergeCell ref="A478:A483"/>
    <mergeCell ref="A484:B484"/>
    <mergeCell ref="A466:A471"/>
    <mergeCell ref="A472:B472"/>
    <mergeCell ref="A475:B477"/>
    <mergeCell ref="C475:J475"/>
    <mergeCell ref="K475:L475"/>
    <mergeCell ref="C476:D476"/>
    <mergeCell ref="E476:F476"/>
    <mergeCell ref="G476:H476"/>
    <mergeCell ref="I476:J476"/>
    <mergeCell ref="K476:K477"/>
    <mergeCell ref="L476:L477"/>
    <mergeCell ref="C511:J511"/>
    <mergeCell ref="K511:L511"/>
    <mergeCell ref="C512:D512"/>
    <mergeCell ref="E512:F512"/>
    <mergeCell ref="G512:H512"/>
    <mergeCell ref="I512:J512"/>
    <mergeCell ref="K512:K513"/>
    <mergeCell ref="L512:L513"/>
    <mergeCell ref="A511:B513"/>
    <mergeCell ref="K887:K888"/>
    <mergeCell ref="L887:L888"/>
    <mergeCell ref="A526:A531"/>
    <mergeCell ref="A532:B532"/>
    <mergeCell ref="A514:A519"/>
    <mergeCell ref="A520:B520"/>
    <mergeCell ref="C523:J523"/>
    <mergeCell ref="K523:L523"/>
    <mergeCell ref="C524:D524"/>
    <mergeCell ref="E524:F524"/>
    <mergeCell ref="G524:H524"/>
    <mergeCell ref="I524:J524"/>
    <mergeCell ref="K524:K525"/>
    <mergeCell ref="L524:L525"/>
    <mergeCell ref="A523:B525"/>
    <mergeCell ref="A535:B537"/>
    <mergeCell ref="C535:J535"/>
    <mergeCell ref="K535:L535"/>
    <mergeCell ref="C536:D536"/>
    <mergeCell ref="E536:F536"/>
    <mergeCell ref="G536:H536"/>
    <mergeCell ref="I536:J536"/>
    <mergeCell ref="K536:K537"/>
    <mergeCell ref="L536:L537"/>
    <mergeCell ref="A773:B775"/>
    <mergeCell ref="A776:A778"/>
    <mergeCell ref="A779:B779"/>
    <mergeCell ref="C773:J773"/>
    <mergeCell ref="K773:L773"/>
    <mergeCell ref="C774:D774"/>
    <mergeCell ref="E774:F774"/>
    <mergeCell ref="G774:H774"/>
    <mergeCell ref="I774:J774"/>
    <mergeCell ref="K774:K775"/>
    <mergeCell ref="L774:L775"/>
    <mergeCell ref="A782:B784"/>
    <mergeCell ref="A785:A787"/>
    <mergeCell ref="A788:B788"/>
    <mergeCell ref="C782:J782"/>
    <mergeCell ref="K782:L782"/>
    <mergeCell ref="C783:D783"/>
    <mergeCell ref="E783:F783"/>
    <mergeCell ref="G783:H783"/>
    <mergeCell ref="I783:J783"/>
    <mergeCell ref="K783:K784"/>
    <mergeCell ref="L783:L784"/>
    <mergeCell ref="A791:B793"/>
    <mergeCell ref="A794:A797"/>
    <mergeCell ref="A798:B798"/>
    <mergeCell ref="C791:J791"/>
    <mergeCell ref="K791:L791"/>
    <mergeCell ref="C792:D792"/>
    <mergeCell ref="E792:F792"/>
    <mergeCell ref="G792:H792"/>
    <mergeCell ref="I792:J792"/>
    <mergeCell ref="K792:K793"/>
    <mergeCell ref="L792:L793"/>
    <mergeCell ref="A813:A817"/>
    <mergeCell ref="A801:B803"/>
    <mergeCell ref="A804:A806"/>
    <mergeCell ref="A807:B807"/>
    <mergeCell ref="C801:J801"/>
    <mergeCell ref="K801:L801"/>
    <mergeCell ref="C802:D802"/>
    <mergeCell ref="E802:F802"/>
    <mergeCell ref="G802:H802"/>
    <mergeCell ref="I802:J802"/>
    <mergeCell ref="K802:K803"/>
    <mergeCell ref="L802:L803"/>
    <mergeCell ref="A810:B812"/>
    <mergeCell ref="C810:J810"/>
    <mergeCell ref="K810:L810"/>
    <mergeCell ref="C811:D811"/>
    <mergeCell ref="E811:F811"/>
    <mergeCell ref="G811:H811"/>
    <mergeCell ref="I811:J811"/>
    <mergeCell ref="K811:K812"/>
    <mergeCell ref="L811:L812"/>
    <mergeCell ref="A818:B818"/>
    <mergeCell ref="A821:B823"/>
    <mergeCell ref="C821:J821"/>
    <mergeCell ref="K821:L821"/>
    <mergeCell ref="C822:D822"/>
    <mergeCell ref="E822:F822"/>
    <mergeCell ref="G822:H822"/>
    <mergeCell ref="I822:J822"/>
    <mergeCell ref="K822:K823"/>
    <mergeCell ref="L822:L823"/>
    <mergeCell ref="K843:L843"/>
    <mergeCell ref="C844:D844"/>
    <mergeCell ref="E844:F844"/>
    <mergeCell ref="G844:H844"/>
    <mergeCell ref="I844:J844"/>
    <mergeCell ref="K844:K845"/>
    <mergeCell ref="L844:L845"/>
    <mergeCell ref="A824:A828"/>
    <mergeCell ref="A829:B829"/>
    <mergeCell ref="A832:B834"/>
    <mergeCell ref="C832:J832"/>
    <mergeCell ref="K832:L832"/>
    <mergeCell ref="C833:D833"/>
    <mergeCell ref="E833:F833"/>
    <mergeCell ref="G833:H833"/>
    <mergeCell ref="I833:J833"/>
    <mergeCell ref="K833:K834"/>
    <mergeCell ref="L833:L834"/>
    <mergeCell ref="A846:A850"/>
    <mergeCell ref="A851:B851"/>
    <mergeCell ref="A854:B855"/>
    <mergeCell ref="A856:A871"/>
    <mergeCell ref="C854:F854"/>
    <mergeCell ref="G854:G855"/>
    <mergeCell ref="A835:A839"/>
    <mergeCell ref="A840:B840"/>
    <mergeCell ref="A843:B845"/>
    <mergeCell ref="C843:J843"/>
    <mergeCell ref="K874:L874"/>
    <mergeCell ref="C875:D875"/>
    <mergeCell ref="E875:F875"/>
    <mergeCell ref="G875:H875"/>
    <mergeCell ref="I875:J875"/>
    <mergeCell ref="K875:K876"/>
    <mergeCell ref="L875:L876"/>
    <mergeCell ref="A901:A906"/>
    <mergeCell ref="A907:B907"/>
    <mergeCell ref="A886:B888"/>
    <mergeCell ref="A889:A894"/>
    <mergeCell ref="A895:B895"/>
    <mergeCell ref="C898:J898"/>
    <mergeCell ref="K898:L898"/>
    <mergeCell ref="C899:D899"/>
    <mergeCell ref="E899:F899"/>
    <mergeCell ref="G899:H899"/>
    <mergeCell ref="I899:J899"/>
    <mergeCell ref="K899:K900"/>
    <mergeCell ref="L899:L900"/>
    <mergeCell ref="A898:B900"/>
    <mergeCell ref="C886:J886"/>
    <mergeCell ref="K886:L886"/>
    <mergeCell ref="C887:D887"/>
    <mergeCell ref="A1043:A1068"/>
    <mergeCell ref="A1069:B1069"/>
    <mergeCell ref="A910:B911"/>
    <mergeCell ref="A912:A923"/>
    <mergeCell ref="C910:F910"/>
    <mergeCell ref="G910:G911"/>
    <mergeCell ref="A874:B876"/>
    <mergeCell ref="A877:A882"/>
    <mergeCell ref="A883:B883"/>
    <mergeCell ref="C874:J874"/>
    <mergeCell ref="E887:F887"/>
    <mergeCell ref="G887:H887"/>
    <mergeCell ref="I887:J887"/>
    <mergeCell ref="A991:B993"/>
    <mergeCell ref="C991:J991"/>
    <mergeCell ref="A1000:B1002"/>
    <mergeCell ref="C1000:J1000"/>
    <mergeCell ref="A1009:B1011"/>
    <mergeCell ref="A1012:A1018"/>
    <mergeCell ref="A1019:B1019"/>
    <mergeCell ref="C1009:J1009"/>
    <mergeCell ref="C1023:D1023"/>
    <mergeCell ref="E1023:F1023"/>
    <mergeCell ref="G1023:H1023"/>
    <mergeCell ref="A1040:B1042"/>
    <mergeCell ref="C1040:J1040"/>
    <mergeCell ref="K1040:L1040"/>
    <mergeCell ref="C1041:D1041"/>
    <mergeCell ref="E1041:F1041"/>
    <mergeCell ref="G1041:H1041"/>
    <mergeCell ref="I1041:J1041"/>
    <mergeCell ref="K1041:K1042"/>
    <mergeCell ref="L1041:L104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9"/>
  <sheetViews>
    <sheetView workbookViewId="0">
      <selection activeCell="J1066" sqref="J1066"/>
    </sheetView>
  </sheetViews>
  <sheetFormatPr baseColWidth="10" defaultRowHeight="15" x14ac:dyDescent="0.25"/>
  <sheetData>
    <row r="1" spans="1:14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x14ac:dyDescent="0.25">
      <c r="A4" s="178"/>
      <c r="B4" s="178"/>
      <c r="C4" s="177" t="s">
        <v>2</v>
      </c>
      <c r="D4" s="177"/>
      <c r="E4" s="177"/>
      <c r="F4" s="177"/>
      <c r="G4" s="177"/>
      <c r="H4" s="177"/>
      <c r="I4" s="177" t="s">
        <v>0</v>
      </c>
      <c r="J4" s="177"/>
      <c r="K4" s="44"/>
      <c r="L4" s="44"/>
      <c r="M4" s="44"/>
      <c r="N4" s="44"/>
    </row>
    <row r="5" spans="1:14" x14ac:dyDescent="0.25">
      <c r="A5" s="178"/>
      <c r="B5" s="178"/>
      <c r="C5" s="177" t="s">
        <v>12</v>
      </c>
      <c r="D5" s="177"/>
      <c r="E5" s="177" t="s">
        <v>13</v>
      </c>
      <c r="F5" s="177"/>
      <c r="G5" s="177" t="s">
        <v>14</v>
      </c>
      <c r="H5" s="177"/>
      <c r="I5" s="177" t="s">
        <v>24</v>
      </c>
      <c r="J5" s="177" t="s">
        <v>5</v>
      </c>
      <c r="K5" s="44"/>
      <c r="L5" s="44"/>
      <c r="M5" s="44"/>
      <c r="N5" s="44"/>
    </row>
    <row r="6" spans="1:14" x14ac:dyDescent="0.25">
      <c r="A6" s="178"/>
      <c r="B6" s="178"/>
      <c r="C6" s="116" t="s">
        <v>24</v>
      </c>
      <c r="D6" s="116" t="s">
        <v>5</v>
      </c>
      <c r="E6" s="116" t="s">
        <v>24</v>
      </c>
      <c r="F6" s="116" t="s">
        <v>5</v>
      </c>
      <c r="G6" s="116" t="s">
        <v>24</v>
      </c>
      <c r="H6" s="116" t="s">
        <v>5</v>
      </c>
      <c r="I6" s="177"/>
      <c r="J6" s="177"/>
      <c r="K6" s="44"/>
      <c r="L6" s="44"/>
      <c r="M6" s="44"/>
      <c r="N6" s="44"/>
    </row>
    <row r="7" spans="1:14" x14ac:dyDescent="0.25">
      <c r="A7" s="178" t="s">
        <v>21</v>
      </c>
      <c r="B7" s="114" t="s">
        <v>22</v>
      </c>
      <c r="C7" s="1">
        <v>182</v>
      </c>
      <c r="D7" s="2">
        <v>0.75518672199170123</v>
      </c>
      <c r="E7" s="1">
        <v>365</v>
      </c>
      <c r="F7" s="2">
        <v>0.84883720930232553</v>
      </c>
      <c r="G7" s="1">
        <v>299</v>
      </c>
      <c r="H7" s="2">
        <v>0.90881458966565354</v>
      </c>
      <c r="I7" s="3">
        <v>846</v>
      </c>
      <c r="J7" s="2">
        <v>0.84599999999999997</v>
      </c>
      <c r="K7" s="44"/>
      <c r="L7" s="44"/>
      <c r="M7" s="44"/>
      <c r="N7" s="44"/>
    </row>
    <row r="8" spans="1:14" x14ac:dyDescent="0.25">
      <c r="A8" s="178"/>
      <c r="B8" s="114" t="s">
        <v>23</v>
      </c>
      <c r="C8" s="1">
        <v>59</v>
      </c>
      <c r="D8" s="2">
        <v>0.24481327800829875</v>
      </c>
      <c r="E8" s="1">
        <v>65</v>
      </c>
      <c r="F8" s="2">
        <v>0.15116279069767441</v>
      </c>
      <c r="G8" s="1">
        <v>30</v>
      </c>
      <c r="H8" s="2">
        <v>9.1185410334346503E-2</v>
      </c>
      <c r="I8" s="3">
        <v>154</v>
      </c>
      <c r="J8" s="2">
        <v>0.154</v>
      </c>
      <c r="K8" s="44"/>
      <c r="L8" s="44"/>
      <c r="M8" s="44"/>
      <c r="N8" s="44"/>
    </row>
    <row r="9" spans="1:14" x14ac:dyDescent="0.25">
      <c r="A9" s="178" t="s">
        <v>0</v>
      </c>
      <c r="B9" s="178"/>
      <c r="C9" s="1">
        <v>241</v>
      </c>
      <c r="D9" s="2">
        <v>1</v>
      </c>
      <c r="E9" s="1">
        <v>430</v>
      </c>
      <c r="F9" s="2">
        <v>1</v>
      </c>
      <c r="G9" s="1">
        <v>329</v>
      </c>
      <c r="H9" s="2">
        <v>1</v>
      </c>
      <c r="I9" s="3">
        <v>1000</v>
      </c>
      <c r="J9" s="2">
        <v>1</v>
      </c>
      <c r="K9" s="44"/>
      <c r="L9" s="44"/>
      <c r="M9" s="44"/>
      <c r="N9" s="44"/>
    </row>
    <row r="10" spans="1:14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25">
      <c r="A12" s="178"/>
      <c r="B12" s="178"/>
      <c r="C12" s="177" t="s">
        <v>2</v>
      </c>
      <c r="D12" s="177"/>
      <c r="E12" s="177"/>
      <c r="F12" s="177"/>
      <c r="G12" s="177"/>
      <c r="H12" s="177"/>
      <c r="I12" s="177" t="s">
        <v>0</v>
      </c>
      <c r="J12" s="177"/>
      <c r="K12" s="44"/>
      <c r="L12" s="44"/>
      <c r="M12" s="44"/>
      <c r="N12" s="44"/>
    </row>
    <row r="13" spans="1:14" x14ac:dyDescent="0.25">
      <c r="A13" s="178"/>
      <c r="B13" s="178"/>
      <c r="C13" s="177" t="s">
        <v>12</v>
      </c>
      <c r="D13" s="177"/>
      <c r="E13" s="177" t="s">
        <v>13</v>
      </c>
      <c r="F13" s="177"/>
      <c r="G13" s="177" t="s">
        <v>14</v>
      </c>
      <c r="H13" s="177"/>
      <c r="I13" s="177" t="s">
        <v>24</v>
      </c>
      <c r="J13" s="177" t="s">
        <v>5</v>
      </c>
      <c r="K13" s="44"/>
      <c r="L13" s="44"/>
      <c r="M13" s="44"/>
      <c r="N13" s="44"/>
    </row>
    <row r="14" spans="1:14" x14ac:dyDescent="0.25">
      <c r="A14" s="178"/>
      <c r="B14" s="181"/>
      <c r="C14" s="116" t="s">
        <v>24</v>
      </c>
      <c r="D14" s="116" t="s">
        <v>5</v>
      </c>
      <c r="E14" s="116" t="s">
        <v>24</v>
      </c>
      <c r="F14" s="116" t="s">
        <v>5</v>
      </c>
      <c r="G14" s="116" t="s">
        <v>24</v>
      </c>
      <c r="H14" s="116" t="s">
        <v>5</v>
      </c>
      <c r="I14" s="177"/>
      <c r="J14" s="177"/>
      <c r="K14" s="44"/>
      <c r="L14" s="44"/>
      <c r="M14" s="44"/>
      <c r="N14" s="44"/>
    </row>
    <row r="15" spans="1:14" x14ac:dyDescent="0.25">
      <c r="A15" s="207" t="s">
        <v>36</v>
      </c>
      <c r="B15" s="123" t="s">
        <v>25</v>
      </c>
      <c r="C15" s="148">
        <v>7</v>
      </c>
      <c r="D15" s="2">
        <v>0.11864406779661017</v>
      </c>
      <c r="E15" s="148">
        <v>11</v>
      </c>
      <c r="F15" s="2">
        <v>0.16923076923076924</v>
      </c>
      <c r="G15" s="148">
        <v>3</v>
      </c>
      <c r="H15" s="2">
        <v>0.1</v>
      </c>
      <c r="I15" s="8">
        <v>21</v>
      </c>
      <c r="J15" s="2">
        <v>0.13636363636363635</v>
      </c>
      <c r="K15" s="44"/>
      <c r="L15" s="44"/>
      <c r="M15" s="44"/>
      <c r="N15" s="44"/>
    </row>
    <row r="16" spans="1:14" x14ac:dyDescent="0.25">
      <c r="A16" s="207"/>
      <c r="B16" s="123" t="s">
        <v>26</v>
      </c>
      <c r="C16" s="148">
        <v>14</v>
      </c>
      <c r="D16" s="2">
        <v>0.23728813559322035</v>
      </c>
      <c r="E16" s="148">
        <v>3</v>
      </c>
      <c r="F16" s="2">
        <v>4.6153846153846156E-2</v>
      </c>
      <c r="G16" s="148"/>
      <c r="H16" s="2">
        <v>0</v>
      </c>
      <c r="I16" s="8">
        <v>17</v>
      </c>
      <c r="J16" s="2">
        <v>0.11038961038961038</v>
      </c>
      <c r="K16" s="44"/>
      <c r="L16" s="44"/>
      <c r="M16" s="44"/>
      <c r="N16" s="44"/>
    </row>
    <row r="17" spans="1:14" x14ac:dyDescent="0.25">
      <c r="A17" s="207"/>
      <c r="B17" s="123" t="s">
        <v>27</v>
      </c>
      <c r="C17" s="148">
        <v>12</v>
      </c>
      <c r="D17" s="2">
        <v>0.20338983050847459</v>
      </c>
      <c r="E17" s="148">
        <v>15</v>
      </c>
      <c r="F17" s="2">
        <v>0.23076923076923078</v>
      </c>
      <c r="G17" s="148">
        <v>3</v>
      </c>
      <c r="H17" s="2">
        <v>0.1</v>
      </c>
      <c r="I17" s="8">
        <v>30</v>
      </c>
      <c r="J17" s="2">
        <v>0.19480519480519481</v>
      </c>
      <c r="K17" s="44"/>
      <c r="L17" s="44"/>
      <c r="M17" s="44"/>
      <c r="N17" s="44"/>
    </row>
    <row r="18" spans="1:14" x14ac:dyDescent="0.25">
      <c r="A18" s="207"/>
      <c r="B18" s="123" t="s">
        <v>28</v>
      </c>
      <c r="C18" s="148">
        <v>5</v>
      </c>
      <c r="D18" s="2">
        <v>8.4745762711864403E-2</v>
      </c>
      <c r="E18" s="148">
        <v>16</v>
      </c>
      <c r="F18" s="2">
        <v>0.24615384615384617</v>
      </c>
      <c r="G18" s="148">
        <v>6</v>
      </c>
      <c r="H18" s="2">
        <v>0.2</v>
      </c>
      <c r="I18" s="8">
        <v>27</v>
      </c>
      <c r="J18" s="2">
        <v>0.17532467532467533</v>
      </c>
      <c r="K18" s="44"/>
      <c r="L18" s="44"/>
      <c r="M18" s="44"/>
      <c r="N18" s="44"/>
    </row>
    <row r="19" spans="1:14" x14ac:dyDescent="0.25">
      <c r="A19" s="207"/>
      <c r="B19" s="123" t="s">
        <v>29</v>
      </c>
      <c r="C19" s="148">
        <v>4</v>
      </c>
      <c r="D19" s="2">
        <v>6.7796610169491525E-2</v>
      </c>
      <c r="E19" s="148">
        <v>1</v>
      </c>
      <c r="F19" s="2">
        <v>1.5384615384615385E-2</v>
      </c>
      <c r="G19" s="148">
        <v>2</v>
      </c>
      <c r="H19" s="2">
        <v>6.6666666666666666E-2</v>
      </c>
      <c r="I19" s="8">
        <v>7</v>
      </c>
      <c r="J19" s="2">
        <v>4.5454545454545456E-2</v>
      </c>
      <c r="K19" s="44"/>
      <c r="L19" s="44"/>
      <c r="M19" s="44"/>
      <c r="N19" s="44"/>
    </row>
    <row r="20" spans="1:14" x14ac:dyDescent="0.25">
      <c r="A20" s="207"/>
      <c r="B20" s="123" t="s">
        <v>30</v>
      </c>
      <c r="C20" s="148">
        <v>10</v>
      </c>
      <c r="D20" s="2">
        <v>0.16949152542372881</v>
      </c>
      <c r="E20" s="148">
        <v>1</v>
      </c>
      <c r="F20" s="2">
        <v>1.5384615384615385E-2</v>
      </c>
      <c r="G20" s="148">
        <v>1</v>
      </c>
      <c r="H20" s="2">
        <v>3.3333333333333333E-2</v>
      </c>
      <c r="I20" s="8">
        <v>12</v>
      </c>
      <c r="J20" s="2">
        <v>7.792207792207792E-2</v>
      </c>
      <c r="K20" s="44"/>
      <c r="L20" s="44"/>
      <c r="M20" s="44"/>
      <c r="N20" s="44"/>
    </row>
    <row r="21" spans="1:14" x14ac:dyDescent="0.25">
      <c r="A21" s="207"/>
      <c r="B21" s="123" t="s">
        <v>31</v>
      </c>
      <c r="C21" s="148">
        <v>3</v>
      </c>
      <c r="D21" s="2">
        <v>5.0847457627118647E-2</v>
      </c>
      <c r="E21" s="148">
        <v>5</v>
      </c>
      <c r="F21" s="2">
        <v>7.6923076923076927E-2</v>
      </c>
      <c r="G21" s="148">
        <v>2</v>
      </c>
      <c r="H21" s="2">
        <v>6.6666666666666666E-2</v>
      </c>
      <c r="I21" s="8">
        <v>10</v>
      </c>
      <c r="J21" s="2">
        <v>6.4935064935064929E-2</v>
      </c>
      <c r="K21" s="44"/>
      <c r="L21" s="44"/>
      <c r="M21" s="44"/>
      <c r="N21" s="44"/>
    </row>
    <row r="22" spans="1:14" x14ac:dyDescent="0.25">
      <c r="A22" s="207"/>
      <c r="B22" s="123" t="s">
        <v>32</v>
      </c>
      <c r="C22" s="148"/>
      <c r="D22" s="2">
        <v>0</v>
      </c>
      <c r="E22" s="148">
        <v>1</v>
      </c>
      <c r="F22" s="2">
        <v>1.5384615384615385E-2</v>
      </c>
      <c r="G22" s="148">
        <v>2</v>
      </c>
      <c r="H22" s="2">
        <v>6.6666666666666666E-2</v>
      </c>
      <c r="I22" s="8">
        <v>3</v>
      </c>
      <c r="J22" s="2">
        <v>1.948051948051948E-2</v>
      </c>
      <c r="K22" s="44"/>
      <c r="L22" s="44"/>
      <c r="M22" s="44"/>
      <c r="N22" s="44"/>
    </row>
    <row r="23" spans="1:14" x14ac:dyDescent="0.25">
      <c r="A23" s="207"/>
      <c r="B23" s="123" t="s">
        <v>33</v>
      </c>
      <c r="C23" s="148">
        <v>4</v>
      </c>
      <c r="D23" s="2">
        <v>6.7796610169491525E-2</v>
      </c>
      <c r="E23" s="148"/>
      <c r="F23" s="2">
        <v>0</v>
      </c>
      <c r="G23" s="148"/>
      <c r="H23" s="2">
        <v>0</v>
      </c>
      <c r="I23" s="8">
        <v>4</v>
      </c>
      <c r="J23" s="2">
        <v>2.5974025974025976E-2</v>
      </c>
      <c r="K23" s="44"/>
      <c r="L23" s="44"/>
      <c r="M23" s="44"/>
      <c r="N23" s="44"/>
    </row>
    <row r="24" spans="1:14" x14ac:dyDescent="0.25">
      <c r="A24" s="207"/>
      <c r="B24" s="123" t="s">
        <v>34</v>
      </c>
      <c r="C24" s="148"/>
      <c r="D24" s="2">
        <v>0</v>
      </c>
      <c r="E24" s="148">
        <v>3</v>
      </c>
      <c r="F24" s="2">
        <v>4.6153846153846156E-2</v>
      </c>
      <c r="G24" s="148">
        <v>9</v>
      </c>
      <c r="H24" s="2">
        <v>0.3</v>
      </c>
      <c r="I24" s="8">
        <v>12</v>
      </c>
      <c r="J24" s="2">
        <v>7.792207792207792E-2</v>
      </c>
      <c r="K24" s="44"/>
      <c r="L24" s="44"/>
      <c r="M24" s="44"/>
      <c r="N24" s="44"/>
    </row>
    <row r="25" spans="1:14" x14ac:dyDescent="0.25">
      <c r="A25" s="207"/>
      <c r="B25" s="123" t="s">
        <v>35</v>
      </c>
      <c r="C25" s="148"/>
      <c r="D25" s="2">
        <v>0</v>
      </c>
      <c r="E25" s="148">
        <v>9</v>
      </c>
      <c r="F25" s="2">
        <v>0.13846153846153847</v>
      </c>
      <c r="G25" s="148">
        <v>2</v>
      </c>
      <c r="H25" s="2">
        <v>6.6666666666666666E-2</v>
      </c>
      <c r="I25" s="8">
        <v>11</v>
      </c>
      <c r="J25" s="2">
        <v>7.1428571428571425E-2</v>
      </c>
      <c r="K25" s="44"/>
      <c r="L25" s="44"/>
      <c r="M25" s="44"/>
      <c r="N25" s="44"/>
    </row>
    <row r="26" spans="1:14" x14ac:dyDescent="0.25">
      <c r="A26" s="178" t="s">
        <v>0</v>
      </c>
      <c r="B26" s="178"/>
      <c r="C26" s="149">
        <v>59</v>
      </c>
      <c r="D26" s="2">
        <v>1</v>
      </c>
      <c r="E26" s="149">
        <v>65</v>
      </c>
      <c r="F26" s="2">
        <v>1</v>
      </c>
      <c r="G26" s="149">
        <v>30</v>
      </c>
      <c r="H26" s="2">
        <v>1</v>
      </c>
      <c r="I26" s="8">
        <v>154</v>
      </c>
      <c r="J26" s="2">
        <v>1</v>
      </c>
      <c r="K26" s="44"/>
      <c r="L26" s="44"/>
      <c r="M26" s="44"/>
      <c r="N26" s="44"/>
    </row>
    <row r="27" spans="1:14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178"/>
      <c r="B29" s="178"/>
      <c r="C29" s="177" t="s">
        <v>2</v>
      </c>
      <c r="D29" s="177"/>
      <c r="E29" s="177"/>
      <c r="F29" s="177"/>
      <c r="G29" s="177"/>
      <c r="H29" s="177"/>
      <c r="I29" s="177" t="s">
        <v>0</v>
      </c>
      <c r="J29" s="177"/>
      <c r="K29" s="44"/>
      <c r="L29" s="44"/>
      <c r="M29" s="44"/>
      <c r="N29" s="44"/>
    </row>
    <row r="30" spans="1:14" x14ac:dyDescent="0.25">
      <c r="A30" s="178"/>
      <c r="B30" s="178"/>
      <c r="C30" s="177" t="s">
        <v>12</v>
      </c>
      <c r="D30" s="177"/>
      <c r="E30" s="177" t="s">
        <v>13</v>
      </c>
      <c r="F30" s="177"/>
      <c r="G30" s="177" t="s">
        <v>14</v>
      </c>
      <c r="H30" s="177"/>
      <c r="I30" s="177" t="s">
        <v>24</v>
      </c>
      <c r="J30" s="177" t="s">
        <v>5</v>
      </c>
      <c r="K30" s="44"/>
      <c r="L30" s="44"/>
      <c r="M30" s="44"/>
      <c r="N30" s="44"/>
    </row>
    <row r="31" spans="1:14" x14ac:dyDescent="0.25">
      <c r="A31" s="178"/>
      <c r="B31" s="178"/>
      <c r="C31" s="116" t="s">
        <v>24</v>
      </c>
      <c r="D31" s="116" t="s">
        <v>5</v>
      </c>
      <c r="E31" s="116" t="s">
        <v>24</v>
      </c>
      <c r="F31" s="116" t="s">
        <v>5</v>
      </c>
      <c r="G31" s="116" t="s">
        <v>24</v>
      </c>
      <c r="H31" s="116" t="s">
        <v>5</v>
      </c>
      <c r="I31" s="177"/>
      <c r="J31" s="177"/>
      <c r="K31" s="44"/>
      <c r="L31" s="44"/>
      <c r="M31" s="44"/>
      <c r="N31" s="44"/>
    </row>
    <row r="32" spans="1:14" x14ac:dyDescent="0.25">
      <c r="A32" s="178" t="s">
        <v>37</v>
      </c>
      <c r="B32" s="114" t="s">
        <v>22</v>
      </c>
      <c r="C32" s="1">
        <v>234</v>
      </c>
      <c r="D32" s="2">
        <v>0.97095435684647302</v>
      </c>
      <c r="E32" s="1">
        <v>421</v>
      </c>
      <c r="F32" s="2">
        <v>0.97906976744186047</v>
      </c>
      <c r="G32" s="1">
        <v>322</v>
      </c>
      <c r="H32" s="2">
        <v>0.97872340425531912</v>
      </c>
      <c r="I32" s="8">
        <v>977</v>
      </c>
      <c r="J32" s="2">
        <v>0.97699999999999998</v>
      </c>
      <c r="K32" s="44"/>
      <c r="L32" s="44"/>
      <c r="M32" s="44"/>
      <c r="N32" s="44"/>
    </row>
    <row r="33" spans="1:14" x14ac:dyDescent="0.25">
      <c r="A33" s="178"/>
      <c r="B33" s="114" t="s">
        <v>23</v>
      </c>
      <c r="C33" s="1">
        <v>7</v>
      </c>
      <c r="D33" s="2">
        <v>2.9045643153526972E-2</v>
      </c>
      <c r="E33" s="1">
        <v>9</v>
      </c>
      <c r="F33" s="2">
        <v>2.0930232558139535E-2</v>
      </c>
      <c r="G33" s="1">
        <v>7</v>
      </c>
      <c r="H33" s="2">
        <v>2.1276595744680851E-2</v>
      </c>
      <c r="I33" s="8">
        <v>23</v>
      </c>
      <c r="J33" s="2">
        <v>2.3E-2</v>
      </c>
      <c r="K33" s="44"/>
      <c r="L33" s="44"/>
      <c r="M33" s="44"/>
      <c r="N33" s="44"/>
    </row>
    <row r="34" spans="1:14" x14ac:dyDescent="0.25">
      <c r="A34" s="178" t="s">
        <v>0</v>
      </c>
      <c r="B34" s="178"/>
      <c r="C34" s="1">
        <v>241</v>
      </c>
      <c r="D34" s="2">
        <v>1</v>
      </c>
      <c r="E34" s="1">
        <v>430</v>
      </c>
      <c r="F34" s="2">
        <v>1</v>
      </c>
      <c r="G34" s="1">
        <v>329</v>
      </c>
      <c r="H34" s="2">
        <v>1</v>
      </c>
      <c r="I34" s="8">
        <v>1000</v>
      </c>
      <c r="J34" s="2">
        <v>1</v>
      </c>
      <c r="K34" s="44"/>
      <c r="L34" s="44"/>
      <c r="M34" s="44"/>
      <c r="N34" s="44"/>
    </row>
    <row r="35" spans="1:14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25">
      <c r="A37" s="178"/>
      <c r="B37" s="178"/>
      <c r="C37" s="177" t="s">
        <v>2</v>
      </c>
      <c r="D37" s="177"/>
      <c r="E37" s="177"/>
      <c r="F37" s="177"/>
      <c r="G37" s="177"/>
      <c r="H37" s="177"/>
      <c r="I37" s="177" t="s">
        <v>0</v>
      </c>
      <c r="J37" s="177"/>
      <c r="K37" s="44"/>
      <c r="L37" s="44"/>
      <c r="M37" s="44"/>
      <c r="N37" s="44"/>
    </row>
    <row r="38" spans="1:14" x14ac:dyDescent="0.25">
      <c r="A38" s="178"/>
      <c r="B38" s="178"/>
      <c r="C38" s="177" t="s">
        <v>12</v>
      </c>
      <c r="D38" s="177"/>
      <c r="E38" s="177" t="s">
        <v>13</v>
      </c>
      <c r="F38" s="177"/>
      <c r="G38" s="177" t="s">
        <v>14</v>
      </c>
      <c r="H38" s="177"/>
      <c r="I38" s="177" t="s">
        <v>24</v>
      </c>
      <c r="J38" s="177" t="s">
        <v>5</v>
      </c>
      <c r="K38" s="44"/>
      <c r="L38" s="44"/>
      <c r="M38" s="44"/>
      <c r="N38" s="44"/>
    </row>
    <row r="39" spans="1:14" x14ac:dyDescent="0.25">
      <c r="A39" s="178"/>
      <c r="B39" s="178"/>
      <c r="C39" s="116" t="s">
        <v>24</v>
      </c>
      <c r="D39" s="116" t="s">
        <v>5</v>
      </c>
      <c r="E39" s="116" t="s">
        <v>24</v>
      </c>
      <c r="F39" s="116" t="s">
        <v>5</v>
      </c>
      <c r="G39" s="116" t="s">
        <v>24</v>
      </c>
      <c r="H39" s="116" t="s">
        <v>5</v>
      </c>
      <c r="I39" s="177"/>
      <c r="J39" s="177"/>
      <c r="K39" s="44"/>
      <c r="L39" s="44"/>
      <c r="M39" s="44"/>
      <c r="N39" s="44"/>
    </row>
    <row r="40" spans="1:14" x14ac:dyDescent="0.25">
      <c r="A40" s="178" t="s">
        <v>38</v>
      </c>
      <c r="B40" s="123" t="s">
        <v>25</v>
      </c>
      <c r="C40" s="3"/>
      <c r="D40" s="2">
        <v>0</v>
      </c>
      <c r="E40" s="3">
        <v>1</v>
      </c>
      <c r="F40" s="2">
        <v>0.1111111111111111</v>
      </c>
      <c r="G40" s="3"/>
      <c r="H40" s="2">
        <v>0</v>
      </c>
      <c r="I40" s="3">
        <v>1</v>
      </c>
      <c r="J40" s="2">
        <v>4.3478260869565216E-2</v>
      </c>
      <c r="K40" s="44"/>
      <c r="L40" s="44"/>
      <c r="M40" s="44"/>
      <c r="N40" s="44"/>
    </row>
    <row r="41" spans="1:14" x14ac:dyDescent="0.25">
      <c r="A41" s="178"/>
      <c r="B41" s="123" t="s">
        <v>27</v>
      </c>
      <c r="C41" s="3"/>
      <c r="D41" s="2">
        <v>0</v>
      </c>
      <c r="E41" s="3">
        <v>1</v>
      </c>
      <c r="F41" s="2">
        <v>0.1111111111111111</v>
      </c>
      <c r="G41" s="3">
        <v>2</v>
      </c>
      <c r="H41" s="2">
        <v>0.2857142857142857</v>
      </c>
      <c r="I41" s="3">
        <v>3</v>
      </c>
      <c r="J41" s="2">
        <v>0.13043478260869565</v>
      </c>
      <c r="K41" s="44"/>
      <c r="L41" s="44"/>
      <c r="M41" s="44"/>
      <c r="N41" s="44"/>
    </row>
    <row r="42" spans="1:14" x14ac:dyDescent="0.25">
      <c r="A42" s="178"/>
      <c r="B42" s="123" t="s">
        <v>30</v>
      </c>
      <c r="C42" s="3">
        <v>7</v>
      </c>
      <c r="D42" s="2">
        <v>1</v>
      </c>
      <c r="E42" s="3">
        <v>1</v>
      </c>
      <c r="F42" s="2">
        <v>0.1111111111111111</v>
      </c>
      <c r="G42" s="3">
        <v>1</v>
      </c>
      <c r="H42" s="2">
        <v>0.14285714285714285</v>
      </c>
      <c r="I42" s="3">
        <v>9</v>
      </c>
      <c r="J42" s="2">
        <v>0.39130434782608697</v>
      </c>
      <c r="K42" s="44"/>
      <c r="L42" s="44"/>
      <c r="M42" s="44"/>
      <c r="N42" s="44"/>
    </row>
    <row r="43" spans="1:14" x14ac:dyDescent="0.25">
      <c r="A43" s="178"/>
      <c r="B43" s="123" t="s">
        <v>31</v>
      </c>
      <c r="C43" s="3"/>
      <c r="D43" s="2">
        <v>0</v>
      </c>
      <c r="E43" s="3">
        <v>2</v>
      </c>
      <c r="F43" s="2">
        <v>0.22222222222222221</v>
      </c>
      <c r="G43" s="3">
        <v>1</v>
      </c>
      <c r="H43" s="2">
        <v>0.14285714285714285</v>
      </c>
      <c r="I43" s="3">
        <v>3</v>
      </c>
      <c r="J43" s="2">
        <v>0.13043478260869565</v>
      </c>
      <c r="K43" s="44"/>
      <c r="L43" s="44"/>
      <c r="M43" s="44"/>
      <c r="N43" s="44"/>
    </row>
    <row r="44" spans="1:14" x14ac:dyDescent="0.25">
      <c r="A44" s="178"/>
      <c r="B44" s="123" t="s">
        <v>34</v>
      </c>
      <c r="C44" s="3"/>
      <c r="D44" s="2">
        <v>0</v>
      </c>
      <c r="E44" s="3">
        <v>2</v>
      </c>
      <c r="F44" s="2">
        <v>0.22222222222222221</v>
      </c>
      <c r="G44" s="3">
        <v>3</v>
      </c>
      <c r="H44" s="2">
        <v>0.42857142857142855</v>
      </c>
      <c r="I44" s="3">
        <v>5</v>
      </c>
      <c r="J44" s="2">
        <v>0.21739130434782608</v>
      </c>
      <c r="K44" s="44"/>
      <c r="L44" s="44"/>
      <c r="M44" s="44"/>
      <c r="N44" s="44"/>
    </row>
    <row r="45" spans="1:14" x14ac:dyDescent="0.25">
      <c r="A45" s="178"/>
      <c r="B45" s="123" t="s">
        <v>35</v>
      </c>
      <c r="C45" s="3"/>
      <c r="D45" s="2">
        <v>0</v>
      </c>
      <c r="E45" s="3">
        <v>2</v>
      </c>
      <c r="F45" s="2">
        <v>0.22222222222222221</v>
      </c>
      <c r="G45" s="3"/>
      <c r="H45" s="2">
        <v>0</v>
      </c>
      <c r="I45" s="3">
        <v>2</v>
      </c>
      <c r="J45" s="2">
        <v>8.6956521739130432E-2</v>
      </c>
      <c r="K45" s="44"/>
      <c r="L45" s="44"/>
      <c r="M45" s="44"/>
      <c r="N45" s="44"/>
    </row>
    <row r="46" spans="1:14" x14ac:dyDescent="0.25">
      <c r="A46" s="178" t="s">
        <v>0</v>
      </c>
      <c r="B46" s="178"/>
      <c r="C46" s="3">
        <v>7</v>
      </c>
      <c r="D46" s="2">
        <v>1</v>
      </c>
      <c r="E46" s="3">
        <v>9</v>
      </c>
      <c r="F46" s="2">
        <v>1</v>
      </c>
      <c r="G46" s="3">
        <v>7</v>
      </c>
      <c r="H46" s="2">
        <v>1</v>
      </c>
      <c r="I46" s="3">
        <v>23</v>
      </c>
      <c r="J46" s="2">
        <v>1</v>
      </c>
      <c r="K46" s="44"/>
      <c r="L46" s="44"/>
      <c r="M46" s="44"/>
      <c r="N46" s="44"/>
    </row>
    <row r="47" spans="1:14" x14ac:dyDescent="0.25">
      <c r="A47" s="9"/>
      <c r="B47" s="9"/>
      <c r="C47" s="121"/>
      <c r="D47" s="11"/>
      <c r="E47" s="121"/>
      <c r="F47" s="11"/>
      <c r="G47" s="121"/>
      <c r="H47" s="11"/>
      <c r="I47" s="121"/>
      <c r="J47" s="11"/>
      <c r="K47" s="44"/>
      <c r="L47" s="44"/>
      <c r="M47" s="44"/>
      <c r="N47" s="44"/>
    </row>
    <row r="48" spans="1:14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</row>
    <row r="49" spans="1:14" s="22" customFormat="1" x14ac:dyDescent="0.25">
      <c r="A49" s="219"/>
      <c r="B49" s="220"/>
      <c r="C49" s="221"/>
      <c r="D49" s="177" t="s">
        <v>2</v>
      </c>
      <c r="E49" s="177"/>
      <c r="F49" s="177"/>
      <c r="G49" s="177"/>
      <c r="H49" s="177"/>
      <c r="I49" s="177"/>
      <c r="J49" s="177" t="s">
        <v>0</v>
      </c>
      <c r="K49" s="177"/>
      <c r="L49" s="73"/>
      <c r="M49" s="73"/>
      <c r="N49" s="73"/>
    </row>
    <row r="50" spans="1:14" x14ac:dyDescent="0.25">
      <c r="A50" s="222"/>
      <c r="B50" s="223"/>
      <c r="C50" s="224"/>
      <c r="D50" s="177" t="s">
        <v>12</v>
      </c>
      <c r="E50" s="177"/>
      <c r="F50" s="177" t="s">
        <v>13</v>
      </c>
      <c r="G50" s="177"/>
      <c r="H50" s="177" t="s">
        <v>14</v>
      </c>
      <c r="I50" s="177"/>
      <c r="J50" s="177" t="s">
        <v>24</v>
      </c>
      <c r="K50" s="177" t="s">
        <v>5</v>
      </c>
      <c r="L50" s="44"/>
      <c r="M50" s="44"/>
      <c r="N50" s="44"/>
    </row>
    <row r="51" spans="1:14" x14ac:dyDescent="0.25">
      <c r="A51" s="225"/>
      <c r="B51" s="226"/>
      <c r="C51" s="227"/>
      <c r="D51" s="116" t="s">
        <v>24</v>
      </c>
      <c r="E51" s="116" t="s">
        <v>5</v>
      </c>
      <c r="F51" s="116" t="s">
        <v>24</v>
      </c>
      <c r="G51" s="116" t="s">
        <v>5</v>
      </c>
      <c r="H51" s="116" t="s">
        <v>24</v>
      </c>
      <c r="I51" s="116" t="s">
        <v>5</v>
      </c>
      <c r="J51" s="177"/>
      <c r="K51" s="177"/>
      <c r="L51" s="44"/>
      <c r="M51" s="44"/>
      <c r="N51" s="44"/>
    </row>
    <row r="52" spans="1:14" ht="15" customHeight="1" x14ac:dyDescent="0.25">
      <c r="A52" s="217" t="s">
        <v>237</v>
      </c>
      <c r="B52" s="211" t="s">
        <v>63</v>
      </c>
      <c r="C52" s="123" t="s">
        <v>40</v>
      </c>
      <c r="D52" s="8">
        <v>220</v>
      </c>
      <c r="E52" s="142">
        <v>0.91286307053941906</v>
      </c>
      <c r="F52" s="8">
        <v>389</v>
      </c>
      <c r="G52" s="142">
        <v>0.90465116279069768</v>
      </c>
      <c r="H52" s="8">
        <v>287</v>
      </c>
      <c r="I52" s="142">
        <v>0.87234042553191493</v>
      </c>
      <c r="J52" s="8">
        <v>896</v>
      </c>
      <c r="K52" s="142">
        <v>0.89600000000000002</v>
      </c>
      <c r="L52" s="44"/>
      <c r="M52" s="44"/>
      <c r="N52" s="44"/>
    </row>
    <row r="53" spans="1:14" ht="15" customHeight="1" x14ac:dyDescent="0.25">
      <c r="A53" s="217"/>
      <c r="B53" s="212"/>
      <c r="C53" s="123" t="s">
        <v>41</v>
      </c>
      <c r="D53" s="8">
        <v>11</v>
      </c>
      <c r="E53" s="142">
        <v>4.5643153526970952E-2</v>
      </c>
      <c r="F53" s="8">
        <v>18</v>
      </c>
      <c r="G53" s="142">
        <v>4.1860465116279069E-2</v>
      </c>
      <c r="H53" s="8">
        <v>25</v>
      </c>
      <c r="I53" s="142">
        <v>7.598784194528875E-2</v>
      </c>
      <c r="J53" s="8">
        <v>54</v>
      </c>
      <c r="K53" s="142">
        <v>5.3999999999999999E-2</v>
      </c>
      <c r="L53" s="44"/>
      <c r="M53" s="44"/>
      <c r="N53" s="44"/>
    </row>
    <row r="54" spans="1:14" x14ac:dyDescent="0.25">
      <c r="A54" s="217"/>
      <c r="B54" s="213"/>
      <c r="C54" s="14" t="s">
        <v>35</v>
      </c>
      <c r="D54" s="8">
        <v>10</v>
      </c>
      <c r="E54" s="142">
        <v>4.1493775933609957E-2</v>
      </c>
      <c r="F54" s="8">
        <v>23</v>
      </c>
      <c r="G54" s="142">
        <v>5.3488372093023255E-2</v>
      </c>
      <c r="H54" s="8">
        <v>17</v>
      </c>
      <c r="I54" s="142">
        <v>5.1671732522796353E-2</v>
      </c>
      <c r="J54" s="8">
        <v>50</v>
      </c>
      <c r="K54" s="142">
        <v>0.05</v>
      </c>
      <c r="L54" s="44"/>
      <c r="M54" s="44"/>
      <c r="N54" s="44"/>
    </row>
    <row r="55" spans="1:14" x14ac:dyDescent="0.25">
      <c r="A55" s="217"/>
      <c r="B55" s="214" t="s">
        <v>58</v>
      </c>
      <c r="C55" s="123" t="s">
        <v>40</v>
      </c>
      <c r="D55" s="8">
        <v>232</v>
      </c>
      <c r="E55" s="142">
        <v>0.96265560165975106</v>
      </c>
      <c r="F55" s="8">
        <v>413</v>
      </c>
      <c r="G55" s="142">
        <v>0.96046511627906972</v>
      </c>
      <c r="H55" s="8">
        <v>307</v>
      </c>
      <c r="I55" s="142">
        <v>0.93313069908814594</v>
      </c>
      <c r="J55" s="8">
        <v>952</v>
      </c>
      <c r="K55" s="142">
        <v>0.95199999999999996</v>
      </c>
      <c r="L55" s="44"/>
      <c r="M55" s="44"/>
      <c r="N55" s="44"/>
    </row>
    <row r="56" spans="1:14" x14ac:dyDescent="0.25">
      <c r="A56" s="217"/>
      <c r="B56" s="215"/>
      <c r="C56" s="123" t="s">
        <v>41</v>
      </c>
      <c r="D56" s="8">
        <v>3</v>
      </c>
      <c r="E56" s="142">
        <v>1.2448132780082987E-2</v>
      </c>
      <c r="F56" s="8">
        <v>7</v>
      </c>
      <c r="G56" s="142">
        <v>1.627906976744186E-2</v>
      </c>
      <c r="H56" s="8">
        <v>17</v>
      </c>
      <c r="I56" s="142">
        <v>5.1671732522796353E-2</v>
      </c>
      <c r="J56" s="8">
        <v>27</v>
      </c>
      <c r="K56" s="142">
        <v>2.7E-2</v>
      </c>
      <c r="L56" s="44"/>
      <c r="M56" s="44"/>
      <c r="N56" s="44"/>
    </row>
    <row r="57" spans="1:14" x14ac:dyDescent="0.25">
      <c r="A57" s="217"/>
      <c r="B57" s="216"/>
      <c r="C57" s="14" t="s">
        <v>35</v>
      </c>
      <c r="D57" s="8">
        <v>6</v>
      </c>
      <c r="E57" s="142">
        <v>2.4896265560165973E-2</v>
      </c>
      <c r="F57" s="8">
        <v>10</v>
      </c>
      <c r="G57" s="142">
        <v>2.3255813953488372E-2</v>
      </c>
      <c r="H57" s="8">
        <v>5</v>
      </c>
      <c r="I57" s="142">
        <v>1.5197568389057751E-2</v>
      </c>
      <c r="J57" s="8">
        <v>21</v>
      </c>
      <c r="K57" s="142">
        <v>2.1000000000000001E-2</v>
      </c>
      <c r="L57" s="44"/>
      <c r="M57" s="44"/>
      <c r="N57" s="44"/>
    </row>
    <row r="58" spans="1:14" ht="15" customHeight="1" x14ac:dyDescent="0.25">
      <c r="A58" s="217"/>
      <c r="B58" s="211" t="s">
        <v>42</v>
      </c>
      <c r="C58" s="123" t="s">
        <v>40</v>
      </c>
      <c r="D58" s="8">
        <v>227</v>
      </c>
      <c r="E58" s="142">
        <v>0.94190871369294604</v>
      </c>
      <c r="F58" s="8">
        <v>389</v>
      </c>
      <c r="G58" s="142">
        <v>0.90465116279069768</v>
      </c>
      <c r="H58" s="8">
        <v>296</v>
      </c>
      <c r="I58" s="142">
        <v>0.89969604863221886</v>
      </c>
      <c r="J58" s="8">
        <v>912</v>
      </c>
      <c r="K58" s="142">
        <v>0.91200000000000003</v>
      </c>
      <c r="L58" s="44"/>
      <c r="M58" s="44"/>
      <c r="N58" s="44"/>
    </row>
    <row r="59" spans="1:14" ht="15" customHeight="1" x14ac:dyDescent="0.25">
      <c r="A59" s="217"/>
      <c r="B59" s="212"/>
      <c r="C59" s="123" t="s">
        <v>41</v>
      </c>
      <c r="D59" s="8">
        <v>10</v>
      </c>
      <c r="E59" s="142">
        <v>4.1493775933609957E-2</v>
      </c>
      <c r="F59" s="8">
        <v>26</v>
      </c>
      <c r="G59" s="142">
        <v>6.0465116279069767E-2</v>
      </c>
      <c r="H59" s="8">
        <v>26</v>
      </c>
      <c r="I59" s="142">
        <v>7.9027355623100301E-2</v>
      </c>
      <c r="J59" s="8">
        <v>62</v>
      </c>
      <c r="K59" s="142">
        <v>6.2E-2</v>
      </c>
      <c r="L59" s="44"/>
      <c r="M59" s="44"/>
      <c r="N59" s="44"/>
    </row>
    <row r="60" spans="1:14" ht="15" customHeight="1" x14ac:dyDescent="0.25">
      <c r="A60" s="217"/>
      <c r="B60" s="213"/>
      <c r="C60" s="123" t="s">
        <v>35</v>
      </c>
      <c r="D60" s="8">
        <v>4</v>
      </c>
      <c r="E60" s="142">
        <v>1.6597510373443983E-2</v>
      </c>
      <c r="F60" s="8">
        <v>15</v>
      </c>
      <c r="G60" s="142">
        <v>3.4883720930232558E-2</v>
      </c>
      <c r="H60" s="8">
        <v>7</v>
      </c>
      <c r="I60" s="142">
        <v>2.1276595744680851E-2</v>
      </c>
      <c r="J60" s="8">
        <v>26</v>
      </c>
      <c r="K60" s="142">
        <v>2.5999999999999999E-2</v>
      </c>
      <c r="L60" s="44"/>
      <c r="M60" s="44"/>
      <c r="N60" s="44"/>
    </row>
    <row r="61" spans="1:14" ht="15" customHeight="1" x14ac:dyDescent="0.25">
      <c r="A61" s="217"/>
      <c r="B61" s="211" t="s">
        <v>43</v>
      </c>
      <c r="C61" s="123" t="s">
        <v>40</v>
      </c>
      <c r="D61" s="8">
        <v>233</v>
      </c>
      <c r="E61" s="142">
        <v>0.96680497925311204</v>
      </c>
      <c r="F61" s="8">
        <v>421</v>
      </c>
      <c r="G61" s="142">
        <v>0.97906976744186047</v>
      </c>
      <c r="H61" s="8">
        <v>318</v>
      </c>
      <c r="I61" s="142">
        <v>0.96656534954407292</v>
      </c>
      <c r="J61" s="8">
        <v>972</v>
      </c>
      <c r="K61" s="142">
        <v>0.97199999999999998</v>
      </c>
      <c r="L61" s="44"/>
      <c r="M61" s="44"/>
      <c r="N61" s="44"/>
    </row>
    <row r="62" spans="1:14" ht="15" customHeight="1" x14ac:dyDescent="0.25">
      <c r="A62" s="217"/>
      <c r="B62" s="212"/>
      <c r="C62" s="123" t="s">
        <v>41</v>
      </c>
      <c r="D62" s="8">
        <v>5</v>
      </c>
      <c r="E62" s="142">
        <v>2.0746887966804978E-2</v>
      </c>
      <c r="F62" s="8">
        <v>3</v>
      </c>
      <c r="G62" s="142">
        <v>6.9767441860465115E-3</v>
      </c>
      <c r="H62" s="8">
        <v>8</v>
      </c>
      <c r="I62" s="142">
        <v>2.4316109422492401E-2</v>
      </c>
      <c r="J62" s="8">
        <v>16</v>
      </c>
      <c r="K62" s="142">
        <v>1.6E-2</v>
      </c>
      <c r="L62" s="44"/>
      <c r="M62" s="44"/>
      <c r="N62" s="44"/>
    </row>
    <row r="63" spans="1:14" ht="15" customHeight="1" x14ac:dyDescent="0.25">
      <c r="A63" s="217"/>
      <c r="B63" s="213"/>
      <c r="C63" s="123" t="s">
        <v>35</v>
      </c>
      <c r="D63" s="8">
        <v>3</v>
      </c>
      <c r="E63" s="142">
        <v>1.2448132780082987E-2</v>
      </c>
      <c r="F63" s="8">
        <v>6</v>
      </c>
      <c r="G63" s="142">
        <v>1.3953488372093023E-2</v>
      </c>
      <c r="H63" s="8">
        <v>3</v>
      </c>
      <c r="I63" s="142">
        <v>9.11854103343465E-3</v>
      </c>
      <c r="J63" s="8">
        <v>12</v>
      </c>
      <c r="K63" s="142">
        <v>1.2E-2</v>
      </c>
      <c r="L63" s="44"/>
      <c r="M63" s="44"/>
      <c r="N63" s="44"/>
    </row>
    <row r="64" spans="1:14" x14ac:dyDescent="0.25">
      <c r="A64" s="217"/>
      <c r="B64" s="211" t="s">
        <v>59</v>
      </c>
      <c r="C64" s="123" t="s">
        <v>40</v>
      </c>
      <c r="D64" s="146">
        <v>209</v>
      </c>
      <c r="E64" s="147">
        <v>0.86721991701244816</v>
      </c>
      <c r="F64" s="146">
        <v>367</v>
      </c>
      <c r="G64" s="147">
        <v>0.85348837209302331</v>
      </c>
      <c r="H64" s="146">
        <v>260</v>
      </c>
      <c r="I64" s="147">
        <v>0.79027355623100304</v>
      </c>
      <c r="J64" s="146">
        <v>836</v>
      </c>
      <c r="K64" s="147">
        <v>0.83599999999999997</v>
      </c>
      <c r="L64" s="44"/>
      <c r="M64" s="44"/>
      <c r="N64" s="44"/>
    </row>
    <row r="65" spans="1:14" s="22" customFormat="1" x14ac:dyDescent="0.25">
      <c r="A65" s="217"/>
      <c r="B65" s="212"/>
      <c r="C65" s="123" t="s">
        <v>41</v>
      </c>
      <c r="D65" s="8">
        <v>30</v>
      </c>
      <c r="E65" s="142">
        <v>0.12448132780082988</v>
      </c>
      <c r="F65" s="8">
        <v>55</v>
      </c>
      <c r="G65" s="142">
        <v>0.12790697674418605</v>
      </c>
      <c r="H65" s="8">
        <v>47</v>
      </c>
      <c r="I65" s="142">
        <v>0.14285714285714285</v>
      </c>
      <c r="J65" s="8">
        <v>132</v>
      </c>
      <c r="K65" s="142">
        <v>0.13200000000000001</v>
      </c>
      <c r="L65" s="73"/>
      <c r="M65" s="73"/>
      <c r="N65" s="73"/>
    </row>
    <row r="66" spans="1:14" x14ac:dyDescent="0.25">
      <c r="A66" s="217"/>
      <c r="B66" s="213"/>
      <c r="C66" s="123" t="s">
        <v>35</v>
      </c>
      <c r="D66" s="8">
        <v>2</v>
      </c>
      <c r="E66" s="142">
        <v>8.2987551867219917E-3</v>
      </c>
      <c r="F66" s="8">
        <v>8</v>
      </c>
      <c r="G66" s="142">
        <v>1.8604651162790697E-2</v>
      </c>
      <c r="H66" s="8">
        <v>22</v>
      </c>
      <c r="I66" s="142">
        <v>6.6869300911854099E-2</v>
      </c>
      <c r="J66" s="8">
        <v>32</v>
      </c>
      <c r="K66" s="142">
        <v>3.2000000000000001E-2</v>
      </c>
      <c r="L66" s="44"/>
      <c r="M66" s="44"/>
      <c r="N66" s="44"/>
    </row>
    <row r="67" spans="1:14" ht="15" customHeight="1" x14ac:dyDescent="0.25">
      <c r="A67" s="217"/>
      <c r="B67" s="214" t="s">
        <v>60</v>
      </c>
      <c r="C67" s="123" t="s">
        <v>40</v>
      </c>
      <c r="D67" s="146">
        <v>16</v>
      </c>
      <c r="E67" s="147">
        <v>6.6390041493775934E-2</v>
      </c>
      <c r="F67" s="146">
        <v>51</v>
      </c>
      <c r="G67" s="147">
        <v>0.1186046511627907</v>
      </c>
      <c r="H67" s="146">
        <v>30</v>
      </c>
      <c r="I67" s="147">
        <v>9.1185410334346503E-2</v>
      </c>
      <c r="J67" s="146">
        <v>97</v>
      </c>
      <c r="K67" s="147">
        <v>9.7000000000000003E-2</v>
      </c>
      <c r="L67" s="44"/>
      <c r="M67" s="44"/>
      <c r="N67" s="44"/>
    </row>
    <row r="68" spans="1:14" s="22" customFormat="1" ht="15" customHeight="1" x14ac:dyDescent="0.25">
      <c r="A68" s="217"/>
      <c r="B68" s="215"/>
      <c r="C68" s="123" t="s">
        <v>41</v>
      </c>
      <c r="D68" s="146">
        <v>216</v>
      </c>
      <c r="E68" s="147">
        <v>0.89626556016597514</v>
      </c>
      <c r="F68" s="146">
        <v>361</v>
      </c>
      <c r="G68" s="147">
        <v>0.83953488372093021</v>
      </c>
      <c r="H68" s="146">
        <v>293</v>
      </c>
      <c r="I68" s="147">
        <v>0.89057750759878418</v>
      </c>
      <c r="J68" s="146">
        <v>870</v>
      </c>
      <c r="K68" s="147">
        <v>0.87</v>
      </c>
      <c r="L68" s="73"/>
      <c r="M68" s="73"/>
      <c r="N68" s="73"/>
    </row>
    <row r="69" spans="1:14" s="22" customFormat="1" x14ac:dyDescent="0.25">
      <c r="A69" s="217"/>
      <c r="B69" s="216"/>
      <c r="C69" s="123" t="s">
        <v>35</v>
      </c>
      <c r="D69" s="146">
        <v>9</v>
      </c>
      <c r="E69" s="147">
        <v>3.7344398340248962E-2</v>
      </c>
      <c r="F69" s="146">
        <v>18</v>
      </c>
      <c r="G69" s="147">
        <v>4.1860465116279069E-2</v>
      </c>
      <c r="H69" s="146">
        <v>6</v>
      </c>
      <c r="I69" s="147">
        <v>1.82370820668693E-2</v>
      </c>
      <c r="J69" s="146">
        <v>33</v>
      </c>
      <c r="K69" s="147">
        <v>3.3000000000000002E-2</v>
      </c>
      <c r="L69" s="73"/>
      <c r="M69" s="73"/>
      <c r="N69" s="73"/>
    </row>
    <row r="70" spans="1:14" s="22" customFormat="1" ht="15" customHeight="1" x14ac:dyDescent="0.25">
      <c r="A70" s="217"/>
      <c r="B70" s="214" t="s">
        <v>61</v>
      </c>
      <c r="C70" s="123" t="s">
        <v>40</v>
      </c>
      <c r="D70" s="146">
        <v>8</v>
      </c>
      <c r="E70" s="147">
        <v>3.3195020746887967E-2</v>
      </c>
      <c r="F70" s="146">
        <v>15</v>
      </c>
      <c r="G70" s="147">
        <v>3.4883720930232558E-2</v>
      </c>
      <c r="H70" s="146">
        <v>30</v>
      </c>
      <c r="I70" s="147">
        <v>9.1185410334346503E-2</v>
      </c>
      <c r="J70" s="146">
        <v>53</v>
      </c>
      <c r="K70" s="147">
        <v>5.2999999999999999E-2</v>
      </c>
      <c r="L70" s="73"/>
      <c r="M70" s="73"/>
      <c r="N70" s="73"/>
    </row>
    <row r="71" spans="1:14" ht="15" customHeight="1" x14ac:dyDescent="0.25">
      <c r="A71" s="217"/>
      <c r="B71" s="215"/>
      <c r="C71" s="123" t="s">
        <v>41</v>
      </c>
      <c r="D71" s="8">
        <v>230</v>
      </c>
      <c r="E71" s="142">
        <v>0.9543568464730291</v>
      </c>
      <c r="F71" s="8">
        <v>407</v>
      </c>
      <c r="G71" s="142">
        <v>0.94651162790697674</v>
      </c>
      <c r="H71" s="8">
        <v>293</v>
      </c>
      <c r="I71" s="142">
        <v>0.89057750759878418</v>
      </c>
      <c r="J71" s="8">
        <v>930</v>
      </c>
      <c r="K71" s="142">
        <v>0.93</v>
      </c>
      <c r="L71" s="44"/>
      <c r="M71" s="44"/>
      <c r="N71" s="44"/>
    </row>
    <row r="72" spans="1:14" x14ac:dyDescent="0.25">
      <c r="A72" s="217"/>
      <c r="B72" s="216"/>
      <c r="C72" s="123" t="s">
        <v>35</v>
      </c>
      <c r="D72" s="8">
        <v>3</v>
      </c>
      <c r="E72" s="142">
        <v>1.2448132780082987E-2</v>
      </c>
      <c r="F72" s="8">
        <v>8</v>
      </c>
      <c r="G72" s="142">
        <v>1.8604651162790697E-2</v>
      </c>
      <c r="H72" s="8">
        <v>6</v>
      </c>
      <c r="I72" s="142">
        <v>1.82370820668693E-2</v>
      </c>
      <c r="J72" s="8">
        <v>17</v>
      </c>
      <c r="K72" s="142">
        <v>1.7000000000000001E-2</v>
      </c>
      <c r="L72" s="44"/>
      <c r="M72" s="44"/>
      <c r="N72" s="44"/>
    </row>
    <row r="73" spans="1:14" x14ac:dyDescent="0.25">
      <c r="A73" s="217"/>
      <c r="B73" s="214" t="s">
        <v>62</v>
      </c>
      <c r="C73" s="123" t="s">
        <v>40</v>
      </c>
      <c r="D73" s="146"/>
      <c r="E73" s="147">
        <v>0</v>
      </c>
      <c r="F73" s="146">
        <v>2</v>
      </c>
      <c r="G73" s="147">
        <v>4.6511627906976744E-3</v>
      </c>
      <c r="H73" s="146">
        <v>23</v>
      </c>
      <c r="I73" s="147">
        <v>6.9908814589665649E-2</v>
      </c>
      <c r="J73" s="146">
        <v>25</v>
      </c>
      <c r="K73" s="147">
        <v>2.5000000000000001E-2</v>
      </c>
      <c r="L73" s="44"/>
      <c r="M73" s="44"/>
      <c r="N73" s="44"/>
    </row>
    <row r="74" spans="1:14" x14ac:dyDescent="0.25">
      <c r="A74" s="217"/>
      <c r="B74" s="215"/>
      <c r="C74" s="123" t="s">
        <v>41</v>
      </c>
      <c r="D74" s="8">
        <v>240</v>
      </c>
      <c r="E74" s="142">
        <v>0.99585062240663902</v>
      </c>
      <c r="F74" s="8">
        <v>428</v>
      </c>
      <c r="G74" s="142">
        <v>0.99534883720930234</v>
      </c>
      <c r="H74" s="8">
        <v>304</v>
      </c>
      <c r="I74" s="142">
        <v>0.92401215805471126</v>
      </c>
      <c r="J74" s="8">
        <v>972</v>
      </c>
      <c r="K74" s="142">
        <v>0.97199999999999998</v>
      </c>
      <c r="L74" s="44"/>
      <c r="M74" s="44"/>
      <c r="N74" s="44"/>
    </row>
    <row r="75" spans="1:14" x14ac:dyDescent="0.25">
      <c r="A75" s="217"/>
      <c r="B75" s="216"/>
      <c r="C75" s="123" t="s">
        <v>35</v>
      </c>
      <c r="D75" s="8">
        <v>1</v>
      </c>
      <c r="E75" s="142">
        <v>4.1493775933609959E-3</v>
      </c>
      <c r="F75" s="8"/>
      <c r="G75" s="142">
        <v>0</v>
      </c>
      <c r="H75" s="8">
        <v>2</v>
      </c>
      <c r="I75" s="142">
        <v>6.0790273556231003E-3</v>
      </c>
      <c r="J75" s="8">
        <v>3</v>
      </c>
      <c r="K75" s="142">
        <v>3.0000000000000001E-3</v>
      </c>
      <c r="L75" s="44"/>
      <c r="M75" s="44"/>
      <c r="N75" s="44"/>
    </row>
    <row r="76" spans="1:14" x14ac:dyDescent="0.25">
      <c r="A76" s="217"/>
      <c r="B76" s="211" t="s">
        <v>44</v>
      </c>
      <c r="C76" s="123" t="s">
        <v>40</v>
      </c>
      <c r="D76" s="146">
        <v>238</v>
      </c>
      <c r="E76" s="147">
        <v>0.98755186721991706</v>
      </c>
      <c r="F76" s="146">
        <v>421</v>
      </c>
      <c r="G76" s="147">
        <v>0.97906976744186047</v>
      </c>
      <c r="H76" s="146">
        <v>317</v>
      </c>
      <c r="I76" s="147">
        <v>0.96352583586626139</v>
      </c>
      <c r="J76" s="146">
        <v>976</v>
      </c>
      <c r="K76" s="147">
        <v>0.97599999999999998</v>
      </c>
      <c r="L76" s="44"/>
      <c r="M76" s="44"/>
      <c r="N76" s="44"/>
    </row>
    <row r="77" spans="1:14" x14ac:dyDescent="0.25">
      <c r="A77" s="217"/>
      <c r="B77" s="212"/>
      <c r="C77" s="123" t="s">
        <v>41</v>
      </c>
      <c r="D77" s="8">
        <v>1</v>
      </c>
      <c r="E77" s="142">
        <v>4.1493775933609959E-3</v>
      </c>
      <c r="F77" s="8">
        <v>5</v>
      </c>
      <c r="G77" s="142">
        <v>1.1627906976744186E-2</v>
      </c>
      <c r="H77" s="8">
        <v>5</v>
      </c>
      <c r="I77" s="142">
        <v>1.5197568389057751E-2</v>
      </c>
      <c r="J77" s="8">
        <v>11</v>
      </c>
      <c r="K77" s="142">
        <v>1.0999999999999999E-2</v>
      </c>
      <c r="L77" s="44"/>
      <c r="M77" s="44"/>
      <c r="N77" s="44"/>
    </row>
    <row r="78" spans="1:14" ht="15" customHeight="1" x14ac:dyDescent="0.25">
      <c r="A78" s="217"/>
      <c r="B78" s="213"/>
      <c r="C78" s="123" t="s">
        <v>35</v>
      </c>
      <c r="D78" s="8">
        <v>2</v>
      </c>
      <c r="E78" s="142">
        <v>8.2987551867219917E-3</v>
      </c>
      <c r="F78" s="8">
        <v>4</v>
      </c>
      <c r="G78" s="142">
        <v>9.3023255813953487E-3</v>
      </c>
      <c r="H78" s="8">
        <v>7</v>
      </c>
      <c r="I78" s="142">
        <v>2.1276595744680851E-2</v>
      </c>
      <c r="J78" s="8">
        <v>13</v>
      </c>
      <c r="K78" s="142">
        <v>1.2999999999999999E-2</v>
      </c>
      <c r="L78" s="44"/>
      <c r="M78" s="44"/>
      <c r="N78" s="44"/>
    </row>
    <row r="79" spans="1:14" ht="15" customHeight="1" x14ac:dyDescent="0.25">
      <c r="A79" s="217"/>
      <c r="B79" s="211" t="s">
        <v>45</v>
      </c>
      <c r="C79" s="123" t="s">
        <v>40</v>
      </c>
      <c r="D79" s="146">
        <v>240</v>
      </c>
      <c r="E79" s="147">
        <v>0.99585062240663902</v>
      </c>
      <c r="F79" s="146">
        <v>423</v>
      </c>
      <c r="G79" s="147">
        <v>0.98372093023255813</v>
      </c>
      <c r="H79" s="146">
        <v>322</v>
      </c>
      <c r="I79" s="147">
        <v>0.97872340425531912</v>
      </c>
      <c r="J79" s="146">
        <v>985</v>
      </c>
      <c r="K79" s="147">
        <v>0.98499999999999999</v>
      </c>
      <c r="L79" s="44"/>
      <c r="M79" s="44"/>
      <c r="N79" s="44"/>
    </row>
    <row r="80" spans="1:14" ht="15" customHeight="1" x14ac:dyDescent="0.25">
      <c r="A80" s="217"/>
      <c r="B80" s="212"/>
      <c r="C80" s="123" t="s">
        <v>41</v>
      </c>
      <c r="D80" s="8">
        <v>1</v>
      </c>
      <c r="E80" s="142">
        <v>4.1493775933609959E-3</v>
      </c>
      <c r="F80" s="8">
        <v>4</v>
      </c>
      <c r="G80" s="142">
        <v>9.3023255813953487E-3</v>
      </c>
      <c r="H80" s="8">
        <v>6</v>
      </c>
      <c r="I80" s="142">
        <v>1.82370820668693E-2</v>
      </c>
      <c r="J80" s="8">
        <v>11</v>
      </c>
      <c r="K80" s="142">
        <v>1.0999999999999999E-2</v>
      </c>
      <c r="L80" s="44"/>
      <c r="M80" s="44"/>
      <c r="N80" s="44"/>
    </row>
    <row r="81" spans="1:14" x14ac:dyDescent="0.25">
      <c r="A81" s="217"/>
      <c r="B81" s="213"/>
      <c r="C81" s="123" t="s">
        <v>35</v>
      </c>
      <c r="D81" s="8"/>
      <c r="E81" s="142">
        <v>0</v>
      </c>
      <c r="F81" s="8">
        <v>3</v>
      </c>
      <c r="G81" s="142">
        <v>6.9767441860465115E-3</v>
      </c>
      <c r="H81" s="8">
        <v>1</v>
      </c>
      <c r="I81" s="142">
        <v>3.0395136778115501E-3</v>
      </c>
      <c r="J81" s="8">
        <v>4</v>
      </c>
      <c r="K81" s="142">
        <v>4.0000000000000001E-3</v>
      </c>
      <c r="L81" s="44"/>
      <c r="M81" s="44"/>
      <c r="N81" s="44"/>
    </row>
    <row r="82" spans="1:14" ht="15" customHeight="1" x14ac:dyDescent="0.25">
      <c r="A82" s="217"/>
      <c r="B82" s="211" t="s">
        <v>46</v>
      </c>
      <c r="C82" s="123" t="s">
        <v>40</v>
      </c>
      <c r="D82" s="146">
        <v>113</v>
      </c>
      <c r="E82" s="147">
        <v>0.46887966804979253</v>
      </c>
      <c r="F82" s="146">
        <v>200</v>
      </c>
      <c r="G82" s="147">
        <v>0.46511627906976744</v>
      </c>
      <c r="H82" s="146">
        <v>140</v>
      </c>
      <c r="I82" s="147">
        <v>0.42553191489361702</v>
      </c>
      <c r="J82" s="146">
        <v>453</v>
      </c>
      <c r="K82" s="147">
        <v>0.45300000000000001</v>
      </c>
      <c r="L82" s="44"/>
      <c r="M82" s="44"/>
      <c r="N82" s="44"/>
    </row>
    <row r="83" spans="1:14" ht="15" customHeight="1" x14ac:dyDescent="0.25">
      <c r="A83" s="217"/>
      <c r="B83" s="212"/>
      <c r="C83" s="123" t="s">
        <v>41</v>
      </c>
      <c r="D83" s="8">
        <v>116</v>
      </c>
      <c r="E83" s="142">
        <v>0.48132780082987553</v>
      </c>
      <c r="F83" s="8">
        <v>205</v>
      </c>
      <c r="G83" s="142">
        <v>0.47674418604651164</v>
      </c>
      <c r="H83" s="8">
        <v>156</v>
      </c>
      <c r="I83" s="142">
        <v>0.47416413373860183</v>
      </c>
      <c r="J83" s="8">
        <v>477</v>
      </c>
      <c r="K83" s="142">
        <v>0.47699999999999998</v>
      </c>
      <c r="L83" s="44"/>
      <c r="M83" s="44"/>
      <c r="N83" s="44"/>
    </row>
    <row r="84" spans="1:14" ht="15" customHeight="1" x14ac:dyDescent="0.25">
      <c r="A84" s="217"/>
      <c r="B84" s="213"/>
      <c r="C84" s="123" t="s">
        <v>35</v>
      </c>
      <c r="D84" s="8">
        <v>12</v>
      </c>
      <c r="E84" s="142">
        <v>4.9792531120331947E-2</v>
      </c>
      <c r="F84" s="8">
        <v>25</v>
      </c>
      <c r="G84" s="142">
        <v>5.8139534883720929E-2</v>
      </c>
      <c r="H84" s="8">
        <v>33</v>
      </c>
      <c r="I84" s="142">
        <v>0.10030395136778116</v>
      </c>
      <c r="J84" s="8">
        <v>70</v>
      </c>
      <c r="K84" s="142">
        <v>7.0000000000000007E-2</v>
      </c>
      <c r="L84" s="44"/>
      <c r="M84" s="44"/>
      <c r="N84" s="44"/>
    </row>
    <row r="85" spans="1:14" ht="15" customHeight="1" x14ac:dyDescent="0.25">
      <c r="A85" s="217"/>
      <c r="B85" s="211" t="s">
        <v>47</v>
      </c>
      <c r="C85" s="123" t="s">
        <v>40</v>
      </c>
      <c r="D85" s="146">
        <v>148</v>
      </c>
      <c r="E85" s="147">
        <v>0.61410788381742742</v>
      </c>
      <c r="F85" s="146">
        <v>286</v>
      </c>
      <c r="G85" s="147">
        <v>0.66511627906976745</v>
      </c>
      <c r="H85" s="146">
        <v>209</v>
      </c>
      <c r="I85" s="147">
        <v>0.63525835866261393</v>
      </c>
      <c r="J85" s="146">
        <v>643</v>
      </c>
      <c r="K85" s="147">
        <v>0.64300000000000002</v>
      </c>
      <c r="L85" s="44"/>
      <c r="M85" s="44"/>
      <c r="N85" s="44"/>
    </row>
    <row r="86" spans="1:14" ht="15" customHeight="1" x14ac:dyDescent="0.25">
      <c r="A86" s="217"/>
      <c r="B86" s="212"/>
      <c r="C86" s="123" t="s">
        <v>41</v>
      </c>
      <c r="D86" s="8">
        <v>71</v>
      </c>
      <c r="E86" s="142">
        <v>0.29460580912863071</v>
      </c>
      <c r="F86" s="8">
        <v>123</v>
      </c>
      <c r="G86" s="142">
        <v>0.28604651162790695</v>
      </c>
      <c r="H86" s="8">
        <v>110</v>
      </c>
      <c r="I86" s="142">
        <v>0.33434650455927051</v>
      </c>
      <c r="J86" s="8">
        <v>304</v>
      </c>
      <c r="K86" s="142">
        <v>0.30399999999999999</v>
      </c>
      <c r="L86" s="44"/>
      <c r="M86" s="44"/>
      <c r="N86" s="44"/>
    </row>
    <row r="87" spans="1:14" x14ac:dyDescent="0.25">
      <c r="A87" s="217"/>
      <c r="B87" s="213"/>
      <c r="C87" s="123" t="s">
        <v>35</v>
      </c>
      <c r="D87" s="8">
        <v>22</v>
      </c>
      <c r="E87" s="142">
        <v>9.1286307053941904E-2</v>
      </c>
      <c r="F87" s="8">
        <v>21</v>
      </c>
      <c r="G87" s="142">
        <v>4.8837209302325581E-2</v>
      </c>
      <c r="H87" s="8">
        <v>10</v>
      </c>
      <c r="I87" s="142">
        <v>3.0395136778115502E-2</v>
      </c>
      <c r="J87" s="8">
        <v>53</v>
      </c>
      <c r="K87" s="142">
        <v>5.2999999999999999E-2</v>
      </c>
      <c r="L87" s="44"/>
      <c r="M87" s="44"/>
      <c r="N87" s="44"/>
    </row>
    <row r="88" spans="1:14" ht="15" customHeight="1" x14ac:dyDescent="0.25">
      <c r="A88" s="217"/>
      <c r="B88" s="211" t="s">
        <v>48</v>
      </c>
      <c r="C88" s="123" t="s">
        <v>40</v>
      </c>
      <c r="D88" s="146">
        <v>230</v>
      </c>
      <c r="E88" s="147">
        <v>0.9543568464730291</v>
      </c>
      <c r="F88" s="146">
        <v>416</v>
      </c>
      <c r="G88" s="147">
        <v>0.96744186046511627</v>
      </c>
      <c r="H88" s="146">
        <v>314</v>
      </c>
      <c r="I88" s="147">
        <v>0.95440729483282671</v>
      </c>
      <c r="J88" s="146">
        <v>960</v>
      </c>
      <c r="K88" s="147">
        <v>0.96</v>
      </c>
      <c r="L88" s="44"/>
      <c r="M88" s="44"/>
      <c r="N88" s="44"/>
    </row>
    <row r="89" spans="1:14" ht="15" customHeight="1" x14ac:dyDescent="0.25">
      <c r="A89" s="217"/>
      <c r="B89" s="212"/>
      <c r="C89" s="123" t="s">
        <v>41</v>
      </c>
      <c r="D89" s="8">
        <v>2</v>
      </c>
      <c r="E89" s="142">
        <v>8.2987551867219917E-3</v>
      </c>
      <c r="F89" s="8">
        <v>13</v>
      </c>
      <c r="G89" s="142">
        <v>3.0232558139534883E-2</v>
      </c>
      <c r="H89" s="8">
        <v>15</v>
      </c>
      <c r="I89" s="142">
        <v>4.5592705167173252E-2</v>
      </c>
      <c r="J89" s="8">
        <v>30</v>
      </c>
      <c r="K89" s="142">
        <v>0.03</v>
      </c>
      <c r="L89" s="44"/>
      <c r="M89" s="44"/>
      <c r="N89" s="44"/>
    </row>
    <row r="90" spans="1:14" x14ac:dyDescent="0.25">
      <c r="A90" s="217"/>
      <c r="B90" s="213"/>
      <c r="C90" s="123" t="s">
        <v>35</v>
      </c>
      <c r="D90" s="8">
        <v>9</v>
      </c>
      <c r="E90" s="142">
        <v>3.7344398340248962E-2</v>
      </c>
      <c r="F90" s="8">
        <v>1</v>
      </c>
      <c r="G90" s="142" t="s">
        <v>39</v>
      </c>
      <c r="H90" s="8"/>
      <c r="I90" s="142">
        <v>0</v>
      </c>
      <c r="J90" s="8">
        <v>10</v>
      </c>
      <c r="K90" s="142">
        <v>0.01</v>
      </c>
      <c r="L90" s="44"/>
      <c r="M90" s="44"/>
      <c r="N90" s="44"/>
    </row>
    <row r="91" spans="1:14" ht="15" customHeight="1" x14ac:dyDescent="0.25">
      <c r="A91" s="217"/>
      <c r="B91" s="211" t="s">
        <v>49</v>
      </c>
      <c r="C91" s="123" t="s">
        <v>40</v>
      </c>
      <c r="D91" s="146">
        <v>193</v>
      </c>
      <c r="E91" s="147">
        <v>0.80082987551867224</v>
      </c>
      <c r="F91" s="146">
        <v>385</v>
      </c>
      <c r="G91" s="147">
        <v>0.89534883720930236</v>
      </c>
      <c r="H91" s="146">
        <v>268</v>
      </c>
      <c r="I91" s="147">
        <v>0.81458966565349544</v>
      </c>
      <c r="J91" s="146">
        <v>846</v>
      </c>
      <c r="K91" s="147">
        <v>0.84599999999999997</v>
      </c>
      <c r="L91" s="44"/>
      <c r="M91" s="44"/>
      <c r="N91" s="44"/>
    </row>
    <row r="92" spans="1:14" ht="15" customHeight="1" x14ac:dyDescent="0.25">
      <c r="A92" s="217"/>
      <c r="B92" s="212"/>
      <c r="C92" s="123" t="s">
        <v>41</v>
      </c>
      <c r="D92" s="8">
        <v>35</v>
      </c>
      <c r="E92" s="142">
        <v>0.14522821576763487</v>
      </c>
      <c r="F92" s="8">
        <v>42</v>
      </c>
      <c r="G92" s="142">
        <v>9.7674418604651161E-2</v>
      </c>
      <c r="H92" s="8">
        <v>49</v>
      </c>
      <c r="I92" s="142">
        <v>0.14893617021276595</v>
      </c>
      <c r="J92" s="8">
        <v>126</v>
      </c>
      <c r="K92" s="142">
        <v>0.126</v>
      </c>
      <c r="L92" s="44"/>
      <c r="M92" s="44"/>
      <c r="N92" s="44"/>
    </row>
    <row r="93" spans="1:14" ht="15" customHeight="1" x14ac:dyDescent="0.25">
      <c r="A93" s="217"/>
      <c r="B93" s="213"/>
      <c r="C93" s="13" t="s">
        <v>35</v>
      </c>
      <c r="D93" s="8">
        <v>13</v>
      </c>
      <c r="E93" s="142">
        <v>5.3941908713692949E-2</v>
      </c>
      <c r="F93" s="8">
        <v>3</v>
      </c>
      <c r="G93" s="142">
        <v>6.9767441860465115E-3</v>
      </c>
      <c r="H93" s="8">
        <v>12</v>
      </c>
      <c r="I93" s="142">
        <v>3.64741641337386E-2</v>
      </c>
      <c r="J93" s="8">
        <v>28</v>
      </c>
      <c r="K93" s="142">
        <v>2.8000000000000001E-2</v>
      </c>
      <c r="L93" s="44"/>
      <c r="M93" s="44"/>
      <c r="N93" s="44"/>
    </row>
    <row r="94" spans="1:14" ht="15" customHeight="1" x14ac:dyDescent="0.25">
      <c r="A94" s="217"/>
      <c r="B94" s="211" t="s">
        <v>50</v>
      </c>
      <c r="C94" s="123" t="s">
        <v>40</v>
      </c>
      <c r="D94" s="146">
        <v>207</v>
      </c>
      <c r="E94" s="147">
        <v>0.85892116182572609</v>
      </c>
      <c r="F94" s="146">
        <v>381</v>
      </c>
      <c r="G94" s="147">
        <v>0.88604651162790693</v>
      </c>
      <c r="H94" s="146">
        <v>292</v>
      </c>
      <c r="I94" s="147">
        <v>0.88753799392097266</v>
      </c>
      <c r="J94" s="146">
        <v>880</v>
      </c>
      <c r="K94" s="147">
        <v>0.88</v>
      </c>
      <c r="L94" s="44"/>
      <c r="M94" s="44"/>
      <c r="N94" s="44"/>
    </row>
    <row r="95" spans="1:14" ht="15" customHeight="1" x14ac:dyDescent="0.25">
      <c r="A95" s="217"/>
      <c r="B95" s="212"/>
      <c r="C95" s="123" t="s">
        <v>41</v>
      </c>
      <c r="D95" s="8">
        <v>27</v>
      </c>
      <c r="E95" s="142">
        <v>0.11203319502074689</v>
      </c>
      <c r="F95" s="8">
        <v>38</v>
      </c>
      <c r="G95" s="142">
        <v>8.8372093023255813E-2</v>
      </c>
      <c r="H95" s="8">
        <v>32</v>
      </c>
      <c r="I95" s="142">
        <v>9.7264437689969604E-2</v>
      </c>
      <c r="J95" s="8">
        <v>97</v>
      </c>
      <c r="K95" s="142">
        <v>9.7000000000000003E-2</v>
      </c>
      <c r="L95" s="44"/>
      <c r="M95" s="44"/>
      <c r="N95" s="44"/>
    </row>
    <row r="96" spans="1:14" x14ac:dyDescent="0.25">
      <c r="A96" s="217"/>
      <c r="B96" s="213"/>
      <c r="C96" s="123" t="s">
        <v>35</v>
      </c>
      <c r="D96" s="8">
        <v>7</v>
      </c>
      <c r="E96" s="142">
        <v>2.9045643153526972E-2</v>
      </c>
      <c r="F96" s="8">
        <v>11</v>
      </c>
      <c r="G96" s="142">
        <v>2.5581395348837209E-2</v>
      </c>
      <c r="H96" s="8">
        <v>5</v>
      </c>
      <c r="I96" s="142">
        <v>1.5197568389057751E-2</v>
      </c>
      <c r="J96" s="8">
        <v>23</v>
      </c>
      <c r="K96" s="142">
        <v>2.3E-2</v>
      </c>
      <c r="L96" s="44"/>
      <c r="M96" s="44"/>
      <c r="N96" s="44"/>
    </row>
    <row r="97" spans="1:14" ht="15" customHeight="1" x14ac:dyDescent="0.25">
      <c r="A97" s="217"/>
      <c r="B97" s="211" t="s">
        <v>51</v>
      </c>
      <c r="C97" s="123" t="s">
        <v>40</v>
      </c>
      <c r="D97" s="146">
        <v>87</v>
      </c>
      <c r="E97" s="147">
        <v>0.36099585062240663</v>
      </c>
      <c r="F97" s="146">
        <v>147</v>
      </c>
      <c r="G97" s="147">
        <v>0.34186046511627904</v>
      </c>
      <c r="H97" s="146">
        <v>104</v>
      </c>
      <c r="I97" s="147">
        <v>0.3161094224924012</v>
      </c>
      <c r="J97" s="146">
        <v>338</v>
      </c>
      <c r="K97" s="147">
        <v>0.33800000000000002</v>
      </c>
      <c r="L97" s="44"/>
      <c r="M97" s="44"/>
      <c r="N97" s="44"/>
    </row>
    <row r="98" spans="1:14" ht="15" customHeight="1" x14ac:dyDescent="0.25">
      <c r="A98" s="217"/>
      <c r="B98" s="212"/>
      <c r="C98" s="123" t="s">
        <v>41</v>
      </c>
      <c r="D98" s="8">
        <v>141</v>
      </c>
      <c r="E98" s="142">
        <v>0.58506224066390045</v>
      </c>
      <c r="F98" s="8">
        <v>268</v>
      </c>
      <c r="G98" s="142">
        <v>0.62325581395348839</v>
      </c>
      <c r="H98" s="8">
        <v>203</v>
      </c>
      <c r="I98" s="142">
        <v>0.61702127659574468</v>
      </c>
      <c r="J98" s="8">
        <v>612</v>
      </c>
      <c r="K98" s="142">
        <v>0.61199999999999999</v>
      </c>
      <c r="L98" s="44"/>
      <c r="M98" s="44"/>
      <c r="N98" s="44"/>
    </row>
    <row r="99" spans="1:14" x14ac:dyDescent="0.25">
      <c r="A99" s="217"/>
      <c r="B99" s="213"/>
      <c r="C99" s="123" t="s">
        <v>35</v>
      </c>
      <c r="D99" s="8">
        <v>13</v>
      </c>
      <c r="E99" s="142">
        <v>5.3941908713692949E-2</v>
      </c>
      <c r="F99" s="8">
        <v>15</v>
      </c>
      <c r="G99" s="142">
        <v>3.4883720930232558E-2</v>
      </c>
      <c r="H99" s="8">
        <v>22</v>
      </c>
      <c r="I99" s="142">
        <v>6.6869300911854099E-2</v>
      </c>
      <c r="J99" s="8">
        <v>50</v>
      </c>
      <c r="K99" s="142">
        <v>0.05</v>
      </c>
      <c r="L99" s="44"/>
      <c r="M99" s="44"/>
      <c r="N99" s="44"/>
    </row>
    <row r="100" spans="1:14" ht="15" customHeight="1" x14ac:dyDescent="0.25">
      <c r="A100" s="217"/>
      <c r="B100" s="211" t="s">
        <v>52</v>
      </c>
      <c r="C100" s="123" t="s">
        <v>40</v>
      </c>
      <c r="D100" s="146">
        <v>213</v>
      </c>
      <c r="E100" s="147">
        <v>0.88381742738589208</v>
      </c>
      <c r="F100" s="146">
        <v>394</v>
      </c>
      <c r="G100" s="147">
        <v>0.91627906976744189</v>
      </c>
      <c r="H100" s="146">
        <v>306</v>
      </c>
      <c r="I100" s="147">
        <v>0.93009118541033431</v>
      </c>
      <c r="J100" s="146">
        <v>913</v>
      </c>
      <c r="K100" s="147">
        <v>0.91300000000000003</v>
      </c>
      <c r="L100" s="44"/>
      <c r="M100" s="44"/>
      <c r="N100" s="44"/>
    </row>
    <row r="101" spans="1:14" ht="15" customHeight="1" x14ac:dyDescent="0.25">
      <c r="A101" s="217"/>
      <c r="B101" s="212"/>
      <c r="C101" s="123" t="s">
        <v>41</v>
      </c>
      <c r="D101" s="8">
        <v>14</v>
      </c>
      <c r="E101" s="147">
        <v>5.8091286307053944E-2</v>
      </c>
      <c r="F101" s="8">
        <v>30</v>
      </c>
      <c r="G101" s="147">
        <v>6.9767441860465115E-2</v>
      </c>
      <c r="H101" s="8">
        <v>21</v>
      </c>
      <c r="I101" s="147">
        <v>6.3829787234042548E-2</v>
      </c>
      <c r="J101" s="146">
        <v>65</v>
      </c>
      <c r="K101" s="142">
        <v>6.5000000000000002E-2</v>
      </c>
      <c r="L101" s="44"/>
      <c r="M101" s="44"/>
      <c r="N101" s="44"/>
    </row>
    <row r="102" spans="1:14" ht="15" customHeight="1" x14ac:dyDescent="0.25">
      <c r="A102" s="217"/>
      <c r="B102" s="213"/>
      <c r="C102" s="123" t="s">
        <v>35</v>
      </c>
      <c r="D102" s="8">
        <v>14</v>
      </c>
      <c r="E102" s="147">
        <v>5.8091286307053944E-2</v>
      </c>
      <c r="F102" s="8">
        <v>6</v>
      </c>
      <c r="G102" s="147">
        <v>1.3953488372093023E-2</v>
      </c>
      <c r="H102" s="8">
        <v>2</v>
      </c>
      <c r="I102" s="147">
        <v>6.0790273556231003E-3</v>
      </c>
      <c r="J102" s="146">
        <v>22</v>
      </c>
      <c r="K102" s="142">
        <v>2.1999999999999999E-2</v>
      </c>
      <c r="L102" s="44"/>
      <c r="M102" s="44"/>
      <c r="N102" s="44"/>
    </row>
    <row r="103" spans="1:14" x14ac:dyDescent="0.25">
      <c r="A103" s="217"/>
      <c r="B103" s="211" t="s">
        <v>53</v>
      </c>
      <c r="C103" s="123" t="s">
        <v>40</v>
      </c>
      <c r="D103" s="146">
        <v>92</v>
      </c>
      <c r="E103" s="147">
        <v>0.38174273858921159</v>
      </c>
      <c r="F103" s="146">
        <v>176</v>
      </c>
      <c r="G103" s="147">
        <v>0.40930232558139534</v>
      </c>
      <c r="H103" s="146">
        <v>127</v>
      </c>
      <c r="I103" s="147">
        <v>0.3860182370820669</v>
      </c>
      <c r="J103" s="146">
        <v>395</v>
      </c>
      <c r="K103" s="147">
        <v>0.39500000000000002</v>
      </c>
      <c r="L103" s="44"/>
      <c r="M103" s="44"/>
      <c r="N103" s="44"/>
    </row>
    <row r="104" spans="1:14" ht="15" customHeight="1" x14ac:dyDescent="0.25">
      <c r="A104" s="217"/>
      <c r="B104" s="212"/>
      <c r="C104" s="123" t="s">
        <v>41</v>
      </c>
      <c r="D104" s="8">
        <v>95</v>
      </c>
      <c r="E104" s="142">
        <v>0.39419087136929459</v>
      </c>
      <c r="F104" s="8">
        <v>227</v>
      </c>
      <c r="G104" s="142">
        <v>0.52790697674418607</v>
      </c>
      <c r="H104" s="8">
        <v>165</v>
      </c>
      <c r="I104" s="142">
        <v>0.50151975683890582</v>
      </c>
      <c r="J104" s="8">
        <v>487</v>
      </c>
      <c r="K104" s="142">
        <v>0.48699999999999999</v>
      </c>
      <c r="L104" s="44"/>
      <c r="M104" s="44"/>
      <c r="N104" s="44"/>
    </row>
    <row r="105" spans="1:14" x14ac:dyDescent="0.25">
      <c r="A105" s="217"/>
      <c r="B105" s="213"/>
      <c r="C105" s="123" t="s">
        <v>35</v>
      </c>
      <c r="D105" s="8">
        <v>54</v>
      </c>
      <c r="E105" s="142">
        <v>0.22406639004149378</v>
      </c>
      <c r="F105" s="8">
        <v>27</v>
      </c>
      <c r="G105" s="142">
        <v>6.2790697674418611E-2</v>
      </c>
      <c r="H105" s="8">
        <v>37</v>
      </c>
      <c r="I105" s="142">
        <v>0.11246200607902736</v>
      </c>
      <c r="J105" s="8">
        <v>118</v>
      </c>
      <c r="K105" s="142">
        <v>0.11799999999999999</v>
      </c>
      <c r="L105" s="44"/>
      <c r="M105" s="44"/>
      <c r="N105" s="44"/>
    </row>
    <row r="106" spans="1:14" x14ac:dyDescent="0.25">
      <c r="A106" s="217"/>
      <c r="B106" s="211" t="s">
        <v>54</v>
      </c>
      <c r="C106" s="123" t="s">
        <v>40</v>
      </c>
      <c r="D106" s="146">
        <v>70</v>
      </c>
      <c r="E106" s="147">
        <v>0.29045643153526973</v>
      </c>
      <c r="F106" s="146">
        <v>114</v>
      </c>
      <c r="G106" s="147">
        <v>0.26511627906976742</v>
      </c>
      <c r="H106" s="146">
        <v>98</v>
      </c>
      <c r="I106" s="147">
        <v>0.2978723404255319</v>
      </c>
      <c r="J106" s="146">
        <v>282</v>
      </c>
      <c r="K106" s="147">
        <v>0.28199999999999997</v>
      </c>
      <c r="L106" s="44"/>
      <c r="M106" s="44"/>
      <c r="N106" s="44"/>
    </row>
    <row r="107" spans="1:14" x14ac:dyDescent="0.25">
      <c r="A107" s="217"/>
      <c r="B107" s="212"/>
      <c r="C107" s="123" t="s">
        <v>41</v>
      </c>
      <c r="D107" s="8">
        <v>150</v>
      </c>
      <c r="E107" s="142">
        <v>0.62240663900414939</v>
      </c>
      <c r="F107" s="8">
        <v>305</v>
      </c>
      <c r="G107" s="142">
        <v>0.70930232558139539</v>
      </c>
      <c r="H107" s="8">
        <v>222</v>
      </c>
      <c r="I107" s="142">
        <v>0.67477203647416417</v>
      </c>
      <c r="J107" s="8">
        <v>677</v>
      </c>
      <c r="K107" s="142">
        <v>0.67700000000000005</v>
      </c>
      <c r="L107" s="44"/>
      <c r="M107" s="44"/>
      <c r="N107" s="44"/>
    </row>
    <row r="108" spans="1:14" x14ac:dyDescent="0.25">
      <c r="A108" s="217"/>
      <c r="B108" s="213"/>
      <c r="C108" s="123" t="s">
        <v>35</v>
      </c>
      <c r="D108" s="8">
        <v>21</v>
      </c>
      <c r="E108" s="142">
        <v>8.7136929460580909E-2</v>
      </c>
      <c r="F108" s="8">
        <v>11</v>
      </c>
      <c r="G108" s="142">
        <v>2.5581395348837209E-2</v>
      </c>
      <c r="H108" s="8">
        <v>9</v>
      </c>
      <c r="I108" s="142">
        <v>2.7355623100303952E-2</v>
      </c>
      <c r="J108" s="8">
        <v>41</v>
      </c>
      <c r="K108" s="142">
        <v>4.1000000000000002E-2</v>
      </c>
      <c r="L108" s="44"/>
      <c r="M108" s="44"/>
      <c r="N108" s="44"/>
    </row>
    <row r="109" spans="1:14" x14ac:dyDescent="0.25">
      <c r="A109" s="217"/>
      <c r="B109" s="211" t="s">
        <v>55</v>
      </c>
      <c r="C109" s="123" t="s">
        <v>40</v>
      </c>
      <c r="D109" s="146">
        <v>189</v>
      </c>
      <c r="E109" s="147">
        <v>0.78423236514522821</v>
      </c>
      <c r="F109" s="146">
        <v>346</v>
      </c>
      <c r="G109" s="147">
        <v>0.8046511627906977</v>
      </c>
      <c r="H109" s="146">
        <v>246</v>
      </c>
      <c r="I109" s="147">
        <v>0.74772036474164139</v>
      </c>
      <c r="J109" s="146">
        <v>781</v>
      </c>
      <c r="K109" s="147">
        <v>0.78100000000000003</v>
      </c>
      <c r="L109" s="44"/>
      <c r="M109" s="44"/>
      <c r="N109" s="44"/>
    </row>
    <row r="110" spans="1:14" ht="15" customHeight="1" x14ac:dyDescent="0.25">
      <c r="A110" s="217"/>
      <c r="B110" s="212"/>
      <c r="C110" s="123" t="s">
        <v>41</v>
      </c>
      <c r="D110" s="8">
        <v>51</v>
      </c>
      <c r="E110" s="142">
        <v>0.21161825726141079</v>
      </c>
      <c r="F110" s="8">
        <v>82</v>
      </c>
      <c r="G110" s="142">
        <v>0.19069767441860466</v>
      </c>
      <c r="H110" s="8">
        <v>68</v>
      </c>
      <c r="I110" s="142">
        <v>0.20668693009118541</v>
      </c>
      <c r="J110" s="8">
        <v>201</v>
      </c>
      <c r="K110" s="142">
        <v>0.20100000000000001</v>
      </c>
      <c r="L110" s="44"/>
      <c r="M110" s="44"/>
      <c r="N110" s="44"/>
    </row>
    <row r="111" spans="1:14" x14ac:dyDescent="0.25">
      <c r="A111" s="217"/>
      <c r="B111" s="213"/>
      <c r="C111" s="123" t="s">
        <v>35</v>
      </c>
      <c r="D111" s="8">
        <v>1</v>
      </c>
      <c r="E111" s="142">
        <v>4.1493775933609959E-3</v>
      </c>
      <c r="F111" s="8">
        <v>2</v>
      </c>
      <c r="G111" s="142">
        <v>4.6511627906976744E-3</v>
      </c>
      <c r="H111" s="8">
        <v>15</v>
      </c>
      <c r="I111" s="142">
        <v>4.5592705167173252E-2</v>
      </c>
      <c r="J111" s="8">
        <v>18</v>
      </c>
      <c r="K111" s="142">
        <v>1.7999999999999999E-2</v>
      </c>
      <c r="L111" s="44"/>
      <c r="M111" s="44"/>
      <c r="N111" s="44"/>
    </row>
    <row r="112" spans="1:14" x14ac:dyDescent="0.25">
      <c r="A112" s="217"/>
      <c r="B112" s="214" t="s">
        <v>64</v>
      </c>
      <c r="C112" s="123" t="s">
        <v>40</v>
      </c>
      <c r="D112" s="146">
        <v>228</v>
      </c>
      <c r="E112" s="147">
        <v>0.94605809128630702</v>
      </c>
      <c r="F112" s="146">
        <v>412</v>
      </c>
      <c r="G112" s="147">
        <v>0.95813953488372094</v>
      </c>
      <c r="H112" s="146">
        <v>306</v>
      </c>
      <c r="I112" s="147">
        <v>0.93009118541033431</v>
      </c>
      <c r="J112" s="146">
        <v>946</v>
      </c>
      <c r="K112" s="147">
        <v>0.94599999999999995</v>
      </c>
      <c r="L112" s="44"/>
      <c r="M112" s="44"/>
      <c r="N112" s="44"/>
    </row>
    <row r="113" spans="1:14" ht="15" customHeight="1" x14ac:dyDescent="0.25">
      <c r="A113" s="217"/>
      <c r="B113" s="215"/>
      <c r="C113" s="123" t="s">
        <v>41</v>
      </c>
      <c r="D113" s="8">
        <v>4</v>
      </c>
      <c r="E113" s="142">
        <v>1.6597510373443983E-2</v>
      </c>
      <c r="F113" s="8">
        <v>10</v>
      </c>
      <c r="G113" s="142">
        <v>2.3255813953488372E-2</v>
      </c>
      <c r="H113" s="8">
        <v>13</v>
      </c>
      <c r="I113" s="142">
        <v>3.9513677811550151E-2</v>
      </c>
      <c r="J113" s="8">
        <v>27</v>
      </c>
      <c r="K113" s="142">
        <v>2.7E-2</v>
      </c>
      <c r="L113" s="44"/>
      <c r="M113" s="44"/>
      <c r="N113" s="44"/>
    </row>
    <row r="114" spans="1:14" ht="15" customHeight="1" x14ac:dyDescent="0.25">
      <c r="A114" s="217"/>
      <c r="B114" s="216"/>
      <c r="C114" s="123" t="s">
        <v>35</v>
      </c>
      <c r="D114" s="8">
        <v>9</v>
      </c>
      <c r="E114" s="142">
        <v>3.7344398340248962E-2</v>
      </c>
      <c r="F114" s="8">
        <v>8</v>
      </c>
      <c r="G114" s="142">
        <v>1.8604651162790697E-2</v>
      </c>
      <c r="H114" s="8">
        <v>10</v>
      </c>
      <c r="I114" s="142">
        <v>3.0395136778115502E-2</v>
      </c>
      <c r="J114" s="8">
        <v>27</v>
      </c>
      <c r="K114" s="142">
        <v>2.7E-2</v>
      </c>
      <c r="L114" s="44"/>
      <c r="M114" s="44"/>
      <c r="N114" s="44"/>
    </row>
    <row r="115" spans="1:14" x14ac:dyDescent="0.25">
      <c r="A115" s="217"/>
      <c r="B115" s="211" t="s">
        <v>56</v>
      </c>
      <c r="C115" s="123" t="s">
        <v>40</v>
      </c>
      <c r="D115" s="146">
        <v>177</v>
      </c>
      <c r="E115" s="147">
        <v>0.73443983402489632</v>
      </c>
      <c r="F115" s="146">
        <v>360</v>
      </c>
      <c r="G115" s="147">
        <v>0.83720930232558144</v>
      </c>
      <c r="H115" s="146">
        <v>255</v>
      </c>
      <c r="I115" s="147">
        <v>0.77507598784194531</v>
      </c>
      <c r="J115" s="146">
        <v>792</v>
      </c>
      <c r="K115" s="147">
        <v>0.79200000000000004</v>
      </c>
      <c r="L115" s="44"/>
      <c r="M115" s="44"/>
      <c r="N115" s="44"/>
    </row>
    <row r="116" spans="1:14" ht="15" customHeight="1" x14ac:dyDescent="0.25">
      <c r="A116" s="217"/>
      <c r="B116" s="212"/>
      <c r="C116" s="123" t="s">
        <v>41</v>
      </c>
      <c r="D116" s="8">
        <v>47</v>
      </c>
      <c r="E116" s="142">
        <v>0.19502074688796681</v>
      </c>
      <c r="F116" s="8">
        <v>60</v>
      </c>
      <c r="G116" s="142">
        <v>0.13953488372093023</v>
      </c>
      <c r="H116" s="8">
        <v>67</v>
      </c>
      <c r="I116" s="142">
        <v>0.20364741641337386</v>
      </c>
      <c r="J116" s="8">
        <v>174</v>
      </c>
      <c r="K116" s="142">
        <v>0.17399999999999999</v>
      </c>
      <c r="L116" s="44"/>
      <c r="M116" s="44"/>
      <c r="N116" s="44"/>
    </row>
    <row r="117" spans="1:14" ht="15" customHeight="1" x14ac:dyDescent="0.25">
      <c r="A117" s="217"/>
      <c r="B117" s="213"/>
      <c r="C117" s="123" t="s">
        <v>35</v>
      </c>
      <c r="D117" s="8">
        <v>17</v>
      </c>
      <c r="E117" s="142">
        <v>7.0539419087136929E-2</v>
      </c>
      <c r="F117" s="8">
        <v>10</v>
      </c>
      <c r="G117" s="142">
        <v>2.3255813953488372E-2</v>
      </c>
      <c r="H117" s="8">
        <v>7</v>
      </c>
      <c r="I117" s="142">
        <v>2.1276595744680851E-2</v>
      </c>
      <c r="J117" s="8">
        <v>34</v>
      </c>
      <c r="K117" s="142">
        <v>3.4000000000000002E-2</v>
      </c>
      <c r="L117" s="44"/>
      <c r="M117" s="44"/>
      <c r="N117" s="44"/>
    </row>
    <row r="118" spans="1:14" x14ac:dyDescent="0.25">
      <c r="A118" s="217"/>
      <c r="B118" s="211" t="s">
        <v>57</v>
      </c>
      <c r="C118" s="123" t="s">
        <v>40</v>
      </c>
      <c r="D118" s="146">
        <v>197</v>
      </c>
      <c r="E118" s="147">
        <v>0.81742738589211617</v>
      </c>
      <c r="F118" s="146">
        <v>387</v>
      </c>
      <c r="G118" s="147">
        <v>0.9</v>
      </c>
      <c r="H118" s="146">
        <v>276</v>
      </c>
      <c r="I118" s="147">
        <v>0.83890577507598785</v>
      </c>
      <c r="J118" s="146">
        <v>860</v>
      </c>
      <c r="K118" s="147">
        <v>0.86</v>
      </c>
      <c r="L118" s="44"/>
      <c r="M118" s="44"/>
      <c r="N118" s="44"/>
    </row>
    <row r="119" spans="1:14" ht="15" customHeight="1" x14ac:dyDescent="0.25">
      <c r="A119" s="217"/>
      <c r="B119" s="212"/>
      <c r="C119" s="123" t="s">
        <v>41</v>
      </c>
      <c r="D119" s="8">
        <v>44</v>
      </c>
      <c r="E119" s="142">
        <v>0.18257261410788381</v>
      </c>
      <c r="F119" s="8">
        <v>39</v>
      </c>
      <c r="G119" s="142">
        <v>9.0697674418604657E-2</v>
      </c>
      <c r="H119" s="8">
        <v>51</v>
      </c>
      <c r="I119" s="142">
        <v>0.15501519756838905</v>
      </c>
      <c r="J119" s="8">
        <v>134</v>
      </c>
      <c r="K119" s="142">
        <v>0.13400000000000001</v>
      </c>
      <c r="L119" s="44"/>
      <c r="M119" s="44"/>
      <c r="N119" s="44"/>
    </row>
    <row r="120" spans="1:14" x14ac:dyDescent="0.25">
      <c r="A120" s="218"/>
      <c r="B120" s="213"/>
      <c r="C120" s="122" t="s">
        <v>35</v>
      </c>
      <c r="D120" s="8"/>
      <c r="E120" s="142">
        <v>0</v>
      </c>
      <c r="F120" s="8">
        <v>4</v>
      </c>
      <c r="G120" s="142">
        <v>9.3023255813953487E-3</v>
      </c>
      <c r="H120" s="8">
        <v>2</v>
      </c>
      <c r="I120" s="142">
        <v>6.0790273556231003E-3</v>
      </c>
      <c r="J120" s="8">
        <v>6</v>
      </c>
      <c r="K120" s="142">
        <v>6.0000000000000001E-3</v>
      </c>
      <c r="L120" s="44"/>
      <c r="M120" s="44"/>
      <c r="N120" s="44"/>
    </row>
    <row r="121" spans="1:14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</row>
    <row r="122" spans="1:14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</row>
    <row r="123" spans="1:14" x14ac:dyDescent="0.25">
      <c r="A123" s="230"/>
      <c r="B123" s="231"/>
      <c r="C123" s="174" t="s">
        <v>2</v>
      </c>
      <c r="D123" s="175"/>
      <c r="E123" s="176"/>
      <c r="F123" s="179" t="s">
        <v>0</v>
      </c>
      <c r="G123" s="44"/>
      <c r="H123" s="44"/>
      <c r="I123" s="44"/>
      <c r="J123" s="44"/>
      <c r="K123" s="44"/>
      <c r="L123" s="44"/>
      <c r="M123" s="44"/>
      <c r="N123" s="44"/>
    </row>
    <row r="124" spans="1:14" x14ac:dyDescent="0.25">
      <c r="A124" s="232"/>
      <c r="B124" s="233"/>
      <c r="C124" s="116" t="s">
        <v>12</v>
      </c>
      <c r="D124" s="116" t="s">
        <v>13</v>
      </c>
      <c r="E124" s="116" t="s">
        <v>14</v>
      </c>
      <c r="F124" s="180"/>
      <c r="G124" s="44"/>
      <c r="H124" s="44"/>
      <c r="I124" s="44"/>
      <c r="J124" s="44"/>
      <c r="K124" s="44"/>
      <c r="L124" s="44"/>
      <c r="M124" s="44"/>
      <c r="N124" s="44"/>
    </row>
    <row r="125" spans="1:14" ht="36" x14ac:dyDescent="0.25">
      <c r="A125" s="234" t="s">
        <v>236</v>
      </c>
      <c r="B125" s="119" t="s">
        <v>63</v>
      </c>
      <c r="C125" s="3">
        <v>3.1</v>
      </c>
      <c r="D125" s="3">
        <v>3</v>
      </c>
      <c r="E125" s="3">
        <v>2.7</v>
      </c>
      <c r="F125" s="23">
        <v>2.9333333333333336</v>
      </c>
      <c r="G125" s="44"/>
      <c r="H125" s="44"/>
      <c r="I125" s="44"/>
      <c r="J125" s="44"/>
      <c r="K125" s="44"/>
      <c r="L125" s="44"/>
      <c r="M125" s="44"/>
      <c r="N125" s="44"/>
    </row>
    <row r="126" spans="1:14" x14ac:dyDescent="0.25">
      <c r="A126" s="235"/>
      <c r="B126" s="120" t="s">
        <v>58</v>
      </c>
      <c r="C126" s="3">
        <v>3.8</v>
      </c>
      <c r="D126" s="3">
        <v>3.8</v>
      </c>
      <c r="E126" s="3">
        <v>3.8</v>
      </c>
      <c r="F126" s="23">
        <v>3.7999999999999994</v>
      </c>
      <c r="G126" s="44"/>
      <c r="H126" s="44"/>
      <c r="I126" s="44"/>
      <c r="J126" s="44"/>
      <c r="K126" s="44"/>
      <c r="L126" s="44"/>
      <c r="M126" s="44"/>
      <c r="N126" s="44"/>
    </row>
    <row r="127" spans="1:14" ht="36" x14ac:dyDescent="0.25">
      <c r="A127" s="235"/>
      <c r="B127" s="118" t="s">
        <v>42</v>
      </c>
      <c r="C127" s="3">
        <v>3.3</v>
      </c>
      <c r="D127" s="3">
        <v>3.6</v>
      </c>
      <c r="E127" s="3">
        <v>3.3</v>
      </c>
      <c r="F127" s="23">
        <v>3.4</v>
      </c>
      <c r="G127" s="44"/>
      <c r="H127" s="44"/>
      <c r="I127" s="44"/>
      <c r="J127" s="44"/>
      <c r="K127" s="44"/>
      <c r="L127" s="44"/>
      <c r="M127" s="44"/>
      <c r="N127" s="44"/>
    </row>
    <row r="128" spans="1:14" ht="48" x14ac:dyDescent="0.25">
      <c r="A128" s="235"/>
      <c r="B128" s="123" t="s">
        <v>43</v>
      </c>
      <c r="C128" s="3">
        <v>4</v>
      </c>
      <c r="D128" s="3">
        <v>3</v>
      </c>
      <c r="E128" s="3">
        <v>3.2</v>
      </c>
      <c r="F128" s="23">
        <v>3.4</v>
      </c>
      <c r="G128" s="44"/>
      <c r="H128" s="44"/>
      <c r="I128" s="44"/>
      <c r="J128" s="44"/>
      <c r="K128" s="44"/>
      <c r="L128" s="44"/>
      <c r="M128" s="44"/>
      <c r="N128" s="44"/>
    </row>
    <row r="129" spans="1:14" x14ac:dyDescent="0.25">
      <c r="A129" s="235"/>
      <c r="B129" s="123" t="s">
        <v>59</v>
      </c>
      <c r="C129" s="3">
        <v>4</v>
      </c>
      <c r="D129" s="3">
        <v>3.8</v>
      </c>
      <c r="E129" s="3">
        <v>3.6</v>
      </c>
      <c r="F129" s="23">
        <v>3.8000000000000003</v>
      </c>
      <c r="G129" s="44"/>
      <c r="H129" s="44"/>
      <c r="I129" s="44"/>
      <c r="J129" s="44"/>
      <c r="K129" s="44"/>
      <c r="L129" s="44"/>
      <c r="M129" s="44"/>
      <c r="N129" s="44"/>
    </row>
    <row r="130" spans="1:14" ht="24" x14ac:dyDescent="0.25">
      <c r="A130" s="235"/>
      <c r="B130" s="120" t="s">
        <v>60</v>
      </c>
      <c r="C130" s="3">
        <v>2.7</v>
      </c>
      <c r="D130" s="3">
        <v>3</v>
      </c>
      <c r="E130" s="3">
        <v>3</v>
      </c>
      <c r="F130" s="23">
        <v>2.9</v>
      </c>
      <c r="G130" s="44"/>
      <c r="H130" s="44"/>
      <c r="I130" s="44"/>
      <c r="J130" s="44"/>
      <c r="K130" s="44"/>
      <c r="L130" s="44"/>
      <c r="M130" s="44"/>
      <c r="N130" s="44"/>
    </row>
    <row r="131" spans="1:14" ht="24" x14ac:dyDescent="0.25">
      <c r="A131" s="235"/>
      <c r="B131" s="120" t="s">
        <v>61</v>
      </c>
      <c r="C131" s="3">
        <v>1</v>
      </c>
      <c r="D131" s="3">
        <v>3.6</v>
      </c>
      <c r="E131" s="3">
        <v>3.6</v>
      </c>
      <c r="F131" s="23">
        <v>2.7333333333333329</v>
      </c>
      <c r="G131" s="44"/>
      <c r="H131" s="44"/>
      <c r="I131" s="44"/>
      <c r="J131" s="44"/>
      <c r="K131" s="44"/>
      <c r="L131" s="44"/>
      <c r="M131" s="44"/>
      <c r="N131" s="44"/>
    </row>
    <row r="132" spans="1:14" x14ac:dyDescent="0.25">
      <c r="A132" s="235"/>
      <c r="B132" s="120" t="s">
        <v>62</v>
      </c>
      <c r="C132" s="3"/>
      <c r="D132" s="3">
        <v>3</v>
      </c>
      <c r="E132" s="3">
        <v>3</v>
      </c>
      <c r="F132" s="23">
        <v>2</v>
      </c>
      <c r="G132" s="44"/>
      <c r="H132" s="44"/>
      <c r="I132" s="44"/>
      <c r="J132" s="44"/>
      <c r="K132" s="44"/>
      <c r="L132" s="44"/>
      <c r="M132" s="44"/>
      <c r="N132" s="44"/>
    </row>
    <row r="133" spans="1:14" x14ac:dyDescent="0.25">
      <c r="A133" s="235"/>
      <c r="B133" s="123" t="s">
        <v>44</v>
      </c>
      <c r="C133" s="3">
        <v>4.3</v>
      </c>
      <c r="D133" s="3">
        <v>3.9</v>
      </c>
      <c r="E133" s="3">
        <v>3.5</v>
      </c>
      <c r="F133" s="23">
        <v>3.9</v>
      </c>
      <c r="G133" s="44"/>
      <c r="H133" s="44"/>
      <c r="I133" s="44"/>
      <c r="J133" s="44"/>
      <c r="K133" s="44"/>
      <c r="L133" s="44"/>
      <c r="M133" s="44"/>
      <c r="N133" s="44"/>
    </row>
    <row r="134" spans="1:14" ht="24" x14ac:dyDescent="0.25">
      <c r="A134" s="235"/>
      <c r="B134" s="123" t="s">
        <v>45</v>
      </c>
      <c r="C134" s="3">
        <v>4</v>
      </c>
      <c r="D134" s="3">
        <v>3.6</v>
      </c>
      <c r="E134" s="3">
        <v>3</v>
      </c>
      <c r="F134" s="23">
        <v>3.5333333333333332</v>
      </c>
      <c r="G134" s="44"/>
      <c r="H134" s="44"/>
      <c r="I134" s="44"/>
      <c r="J134" s="44"/>
      <c r="K134" s="44"/>
      <c r="L134" s="44"/>
      <c r="M134" s="44"/>
      <c r="N134" s="44"/>
    </row>
    <row r="135" spans="1:14" ht="24" x14ac:dyDescent="0.25">
      <c r="A135" s="235"/>
      <c r="B135" s="123" t="s">
        <v>46</v>
      </c>
      <c r="C135" s="3">
        <v>2.5</v>
      </c>
      <c r="D135" s="3">
        <v>2</v>
      </c>
      <c r="E135" s="3">
        <v>2.2999999999999998</v>
      </c>
      <c r="F135" s="23">
        <v>2.2666666666666666</v>
      </c>
      <c r="G135" s="44"/>
      <c r="H135" s="44"/>
      <c r="I135" s="44"/>
      <c r="J135" s="44"/>
      <c r="K135" s="44"/>
      <c r="L135" s="44"/>
      <c r="M135" s="44"/>
      <c r="N135" s="44"/>
    </row>
    <row r="136" spans="1:14" ht="36" x14ac:dyDescent="0.25">
      <c r="A136" s="235"/>
      <c r="B136" s="123" t="s">
        <v>47</v>
      </c>
      <c r="C136" s="3">
        <v>2.4</v>
      </c>
      <c r="D136" s="3">
        <v>3</v>
      </c>
      <c r="E136" s="3">
        <v>2.7</v>
      </c>
      <c r="F136" s="23">
        <v>2.7000000000000006</v>
      </c>
      <c r="G136" s="44"/>
      <c r="H136" s="44"/>
      <c r="I136" s="44"/>
      <c r="J136" s="44"/>
      <c r="K136" s="44"/>
      <c r="L136" s="44"/>
      <c r="M136" s="44"/>
      <c r="N136" s="44"/>
    </row>
    <row r="137" spans="1:14" ht="36" x14ac:dyDescent="0.25">
      <c r="A137" s="235"/>
      <c r="B137" s="123" t="s">
        <v>48</v>
      </c>
      <c r="C137" s="3">
        <v>2</v>
      </c>
      <c r="D137" s="3">
        <v>2</v>
      </c>
      <c r="E137" s="3">
        <v>2</v>
      </c>
      <c r="F137" s="23">
        <v>2</v>
      </c>
      <c r="G137" s="44"/>
      <c r="H137" s="44"/>
      <c r="I137" s="44"/>
      <c r="J137" s="44"/>
      <c r="K137" s="44"/>
      <c r="L137" s="44"/>
      <c r="M137" s="44"/>
      <c r="N137" s="44"/>
    </row>
    <row r="138" spans="1:14" ht="24" customHeight="1" x14ac:dyDescent="0.25">
      <c r="A138" s="235"/>
      <c r="B138" s="123" t="s">
        <v>49</v>
      </c>
      <c r="C138" s="3">
        <v>3.6</v>
      </c>
      <c r="D138" s="3">
        <v>3.4</v>
      </c>
      <c r="E138" s="3">
        <v>3</v>
      </c>
      <c r="F138" s="23">
        <v>3.3333333333333335</v>
      </c>
      <c r="G138" s="44"/>
      <c r="H138" s="44"/>
      <c r="I138" s="44"/>
      <c r="J138" s="44"/>
      <c r="K138" s="44"/>
      <c r="L138" s="44"/>
      <c r="M138" s="44"/>
      <c r="N138" s="44"/>
    </row>
    <row r="139" spans="1:14" ht="36" x14ac:dyDescent="0.25">
      <c r="A139" s="235"/>
      <c r="B139" s="123" t="s">
        <v>50</v>
      </c>
      <c r="C139" s="3">
        <v>3</v>
      </c>
      <c r="D139" s="3">
        <v>3</v>
      </c>
      <c r="E139" s="3">
        <v>3.5</v>
      </c>
      <c r="F139" s="23">
        <v>3.1666666666666665</v>
      </c>
      <c r="G139" s="44"/>
      <c r="H139" s="44"/>
      <c r="I139" s="44"/>
      <c r="J139" s="44"/>
      <c r="K139" s="44"/>
      <c r="L139" s="44"/>
      <c r="M139" s="44"/>
      <c r="N139" s="44"/>
    </row>
    <row r="140" spans="1:14" ht="24" x14ac:dyDescent="0.25">
      <c r="A140" s="235"/>
      <c r="B140" s="123" t="s">
        <v>51</v>
      </c>
      <c r="C140" s="3">
        <v>3.2</v>
      </c>
      <c r="D140" s="3">
        <v>2.2999999999999998</v>
      </c>
      <c r="E140" s="3">
        <v>2.2999999999999998</v>
      </c>
      <c r="F140" s="23">
        <v>2.6</v>
      </c>
      <c r="G140" s="44"/>
      <c r="H140" s="44"/>
      <c r="I140" s="44"/>
      <c r="J140" s="44"/>
      <c r="K140" s="44"/>
      <c r="L140" s="44"/>
      <c r="M140" s="44"/>
      <c r="N140" s="44"/>
    </row>
    <row r="141" spans="1:14" ht="24" x14ac:dyDescent="0.25">
      <c r="A141" s="235"/>
      <c r="B141" s="123" t="s">
        <v>52</v>
      </c>
      <c r="C141" s="3">
        <v>3</v>
      </c>
      <c r="D141" s="3">
        <v>3</v>
      </c>
      <c r="E141" s="3">
        <v>3.6</v>
      </c>
      <c r="F141" s="23">
        <v>3.1999999999999997</v>
      </c>
      <c r="G141" s="44"/>
      <c r="H141" s="44"/>
      <c r="I141" s="44"/>
      <c r="J141" s="44"/>
      <c r="K141" s="44"/>
      <c r="L141" s="44"/>
      <c r="M141" s="44"/>
      <c r="N141" s="44"/>
    </row>
    <row r="142" spans="1:14" ht="48" x14ac:dyDescent="0.25">
      <c r="A142" s="235"/>
      <c r="B142" s="123" t="s">
        <v>53</v>
      </c>
      <c r="C142" s="3">
        <v>2.2999999999999998</v>
      </c>
      <c r="D142" s="3">
        <v>2.7</v>
      </c>
      <c r="E142" s="3">
        <v>3.6</v>
      </c>
      <c r="F142" s="23">
        <v>2.8666666666666667</v>
      </c>
      <c r="G142" s="44"/>
      <c r="H142" s="44"/>
      <c r="I142" s="44"/>
      <c r="J142" s="44"/>
      <c r="K142" s="44"/>
      <c r="L142" s="44"/>
      <c r="M142" s="44"/>
      <c r="N142" s="44"/>
    </row>
    <row r="143" spans="1:14" x14ac:dyDescent="0.25">
      <c r="A143" s="235"/>
      <c r="B143" s="123" t="s">
        <v>54</v>
      </c>
      <c r="C143" s="16">
        <v>2.7</v>
      </c>
      <c r="D143" s="16">
        <v>3</v>
      </c>
      <c r="E143" s="16">
        <v>3.6</v>
      </c>
      <c r="F143" s="23">
        <v>3.1</v>
      </c>
      <c r="G143" s="44"/>
      <c r="H143" s="44"/>
      <c r="I143" s="44"/>
      <c r="J143" s="44"/>
      <c r="K143" s="44"/>
      <c r="L143" s="44"/>
      <c r="M143" s="44"/>
      <c r="N143" s="44"/>
    </row>
    <row r="144" spans="1:14" ht="24" customHeight="1" x14ac:dyDescent="0.25">
      <c r="A144" s="235"/>
      <c r="B144" s="123" t="s">
        <v>55</v>
      </c>
      <c r="C144" s="16">
        <v>3.8</v>
      </c>
      <c r="D144" s="16">
        <v>3.8</v>
      </c>
      <c r="E144" s="16">
        <v>3.8</v>
      </c>
      <c r="F144" s="23">
        <v>3.7999999999999994</v>
      </c>
      <c r="G144" s="44"/>
      <c r="H144" s="44"/>
      <c r="I144" s="44"/>
      <c r="J144" s="44"/>
      <c r="K144" s="44"/>
      <c r="L144" s="44"/>
      <c r="M144" s="44"/>
      <c r="N144" s="44"/>
    </row>
    <row r="145" spans="1:14" ht="24" x14ac:dyDescent="0.25">
      <c r="A145" s="235"/>
      <c r="B145" s="120" t="s">
        <v>64</v>
      </c>
      <c r="C145" s="16">
        <v>3</v>
      </c>
      <c r="D145" s="16">
        <v>3.6</v>
      </c>
      <c r="E145" s="16">
        <v>4</v>
      </c>
      <c r="F145" s="23">
        <v>3.5333333333333332</v>
      </c>
      <c r="G145" s="44"/>
      <c r="H145" s="44"/>
      <c r="I145" s="44"/>
      <c r="J145" s="44"/>
      <c r="K145" s="44"/>
      <c r="L145" s="44"/>
      <c r="M145" s="44"/>
      <c r="N145" s="44"/>
    </row>
    <row r="146" spans="1:14" ht="24" x14ac:dyDescent="0.25">
      <c r="A146" s="235"/>
      <c r="B146" s="123" t="s">
        <v>56</v>
      </c>
      <c r="C146" s="16">
        <v>3</v>
      </c>
      <c r="D146" s="16">
        <v>4</v>
      </c>
      <c r="E146" s="16">
        <v>4</v>
      </c>
      <c r="F146" s="23">
        <v>3.6666666666666665</v>
      </c>
      <c r="G146" s="44"/>
      <c r="H146" s="44"/>
      <c r="I146" s="44"/>
      <c r="J146" s="44"/>
      <c r="K146" s="44"/>
      <c r="L146" s="44"/>
      <c r="M146" s="44"/>
      <c r="N146" s="44"/>
    </row>
    <row r="147" spans="1:14" ht="48" x14ac:dyDescent="0.25">
      <c r="A147" s="236"/>
      <c r="B147" s="123" t="s">
        <v>57</v>
      </c>
      <c r="C147" s="16">
        <v>3.8</v>
      </c>
      <c r="D147" s="16">
        <v>3.8</v>
      </c>
      <c r="E147" s="16">
        <v>3.8</v>
      </c>
      <c r="F147" s="23">
        <v>3.7999999999999994</v>
      </c>
      <c r="G147" s="44"/>
      <c r="H147" s="44"/>
      <c r="I147" s="44"/>
      <c r="J147" s="44"/>
      <c r="K147" s="44"/>
      <c r="L147" s="44"/>
      <c r="M147" s="44"/>
      <c r="N147" s="44"/>
    </row>
    <row r="148" spans="1:14" x14ac:dyDescent="0.25">
      <c r="A148" s="71"/>
      <c r="B148" s="38"/>
      <c r="C148" s="39"/>
      <c r="D148" s="39"/>
      <c r="E148" s="39"/>
      <c r="F148" s="40"/>
      <c r="G148" s="44"/>
      <c r="H148" s="44"/>
      <c r="I148" s="44"/>
      <c r="J148" s="44"/>
      <c r="K148" s="44"/>
      <c r="L148" s="44"/>
      <c r="M148" s="44"/>
      <c r="N148" s="44"/>
    </row>
    <row r="149" spans="1:14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</row>
    <row r="150" spans="1:14" x14ac:dyDescent="0.25">
      <c r="A150" s="219"/>
      <c r="B150" s="220"/>
      <c r="C150" s="221"/>
      <c r="D150" s="174" t="s">
        <v>2</v>
      </c>
      <c r="E150" s="175"/>
      <c r="F150" s="175"/>
      <c r="G150" s="175"/>
      <c r="H150" s="175"/>
      <c r="I150" s="176"/>
      <c r="J150" s="174" t="s">
        <v>0</v>
      </c>
      <c r="K150" s="176"/>
      <c r="L150" s="44"/>
      <c r="M150" s="44"/>
      <c r="N150" s="44"/>
    </row>
    <row r="151" spans="1:14" ht="15" customHeight="1" x14ac:dyDescent="0.25">
      <c r="A151" s="222"/>
      <c r="B151" s="223"/>
      <c r="C151" s="224"/>
      <c r="D151" s="174" t="s">
        <v>12</v>
      </c>
      <c r="E151" s="176"/>
      <c r="F151" s="174" t="s">
        <v>13</v>
      </c>
      <c r="G151" s="176"/>
      <c r="H151" s="174" t="s">
        <v>14</v>
      </c>
      <c r="I151" s="176"/>
      <c r="J151" s="179" t="s">
        <v>24</v>
      </c>
      <c r="K151" s="179" t="s">
        <v>5</v>
      </c>
      <c r="L151" s="44"/>
      <c r="M151" s="44"/>
      <c r="N151" s="44"/>
    </row>
    <row r="152" spans="1:14" x14ac:dyDescent="0.25">
      <c r="A152" s="225"/>
      <c r="B152" s="226"/>
      <c r="C152" s="227"/>
      <c r="D152" s="116" t="s">
        <v>24</v>
      </c>
      <c r="E152" s="116" t="s">
        <v>5</v>
      </c>
      <c r="F152" s="116" t="s">
        <v>24</v>
      </c>
      <c r="G152" s="116" t="s">
        <v>5</v>
      </c>
      <c r="H152" s="116" t="s">
        <v>24</v>
      </c>
      <c r="I152" s="116" t="s">
        <v>5</v>
      </c>
      <c r="J152" s="180"/>
      <c r="K152" s="180"/>
      <c r="L152" s="44"/>
      <c r="M152" s="44"/>
      <c r="N152" s="44"/>
    </row>
    <row r="153" spans="1:14" ht="15.75" customHeight="1" x14ac:dyDescent="0.25">
      <c r="A153" s="264" t="s">
        <v>74</v>
      </c>
      <c r="B153" s="271" t="s">
        <v>66</v>
      </c>
      <c r="C153" s="123" t="s">
        <v>40</v>
      </c>
      <c r="D153" s="1">
        <v>240</v>
      </c>
      <c r="E153" s="2">
        <v>0.99585062240663902</v>
      </c>
      <c r="F153" s="1">
        <v>428</v>
      </c>
      <c r="G153" s="2">
        <v>0.99534883720930234</v>
      </c>
      <c r="H153" s="1">
        <v>328</v>
      </c>
      <c r="I153" s="2">
        <v>0.99696048632218848</v>
      </c>
      <c r="J153" s="8">
        <v>996</v>
      </c>
      <c r="K153" s="2">
        <v>0.996</v>
      </c>
      <c r="L153" s="44"/>
      <c r="M153" s="44"/>
      <c r="N153" s="44"/>
    </row>
    <row r="154" spans="1:14" ht="15" customHeight="1" x14ac:dyDescent="0.25">
      <c r="A154" s="275"/>
      <c r="B154" s="271"/>
      <c r="C154" s="123" t="s">
        <v>41</v>
      </c>
      <c r="D154" s="8">
        <v>1</v>
      </c>
      <c r="E154" s="2">
        <v>4.1493775933609959E-3</v>
      </c>
      <c r="F154" s="8">
        <v>2</v>
      </c>
      <c r="G154" s="2">
        <v>4.6511627906976744E-3</v>
      </c>
      <c r="H154" s="8">
        <v>1</v>
      </c>
      <c r="I154" s="2">
        <v>3.0395136778115501E-3</v>
      </c>
      <c r="J154" s="8">
        <v>4</v>
      </c>
      <c r="K154" s="2">
        <v>4.0000000000000001E-3</v>
      </c>
      <c r="L154" s="44"/>
      <c r="M154" s="44"/>
      <c r="N154" s="44"/>
    </row>
    <row r="155" spans="1:14" x14ac:dyDescent="0.25">
      <c r="A155" s="275"/>
      <c r="B155" s="257"/>
      <c r="C155" s="18" t="s">
        <v>35</v>
      </c>
      <c r="D155" s="8"/>
      <c r="E155" s="2">
        <v>0</v>
      </c>
      <c r="F155" s="8"/>
      <c r="G155" s="2">
        <v>0</v>
      </c>
      <c r="H155" s="8"/>
      <c r="I155" s="2">
        <v>0</v>
      </c>
      <c r="J155" s="8">
        <v>0</v>
      </c>
      <c r="K155" s="2">
        <v>0</v>
      </c>
      <c r="L155" s="44"/>
      <c r="M155" s="44"/>
      <c r="N155" s="44"/>
    </row>
    <row r="156" spans="1:14" ht="15.75" customHeight="1" x14ac:dyDescent="0.25">
      <c r="A156" s="275"/>
      <c r="B156" s="270" t="s">
        <v>67</v>
      </c>
      <c r="C156" s="123" t="s">
        <v>40</v>
      </c>
      <c r="D156" s="1">
        <v>240</v>
      </c>
      <c r="E156" s="2">
        <v>0.99585062240663902</v>
      </c>
      <c r="F156" s="1">
        <v>426</v>
      </c>
      <c r="G156" s="2">
        <v>0.99069767441860468</v>
      </c>
      <c r="H156" s="1">
        <v>323</v>
      </c>
      <c r="I156" s="2">
        <v>0.98176291793313075</v>
      </c>
      <c r="J156" s="8">
        <v>989</v>
      </c>
      <c r="K156" s="2">
        <v>0.98899999999999999</v>
      </c>
      <c r="L156" s="44"/>
      <c r="M156" s="44"/>
      <c r="N156" s="44"/>
    </row>
    <row r="157" spans="1:14" ht="15" customHeight="1" x14ac:dyDescent="0.25">
      <c r="A157" s="275"/>
      <c r="B157" s="271"/>
      <c r="C157" s="123" t="s">
        <v>41</v>
      </c>
      <c r="D157" s="8">
        <v>1</v>
      </c>
      <c r="E157" s="2">
        <v>4.1493775933609959E-3</v>
      </c>
      <c r="F157" s="8">
        <v>4</v>
      </c>
      <c r="G157" s="2">
        <v>9.3023255813953487E-3</v>
      </c>
      <c r="H157" s="8">
        <v>6</v>
      </c>
      <c r="I157" s="2">
        <v>1.82370820668693E-2</v>
      </c>
      <c r="J157" s="8">
        <v>11</v>
      </c>
      <c r="K157" s="2">
        <v>1.0999999999999999E-2</v>
      </c>
      <c r="L157" s="44"/>
      <c r="M157" s="44"/>
      <c r="N157" s="44"/>
    </row>
    <row r="158" spans="1:14" x14ac:dyDescent="0.25">
      <c r="A158" s="275"/>
      <c r="B158" s="257"/>
      <c r="C158" s="18" t="s">
        <v>35</v>
      </c>
      <c r="D158" s="8"/>
      <c r="E158" s="2">
        <v>0</v>
      </c>
      <c r="F158" s="8"/>
      <c r="G158" s="2">
        <v>0</v>
      </c>
      <c r="H158" s="8"/>
      <c r="I158" s="2">
        <v>0</v>
      </c>
      <c r="J158" s="8">
        <v>0</v>
      </c>
      <c r="K158" s="2">
        <v>0</v>
      </c>
      <c r="L158" s="44"/>
      <c r="M158" s="44"/>
      <c r="N158" s="44"/>
    </row>
    <row r="159" spans="1:14" ht="15" customHeight="1" x14ac:dyDescent="0.25">
      <c r="A159" s="275"/>
      <c r="B159" s="270" t="s">
        <v>68</v>
      </c>
      <c r="C159" s="123" t="s">
        <v>40</v>
      </c>
      <c r="D159" s="1">
        <v>241</v>
      </c>
      <c r="E159" s="2">
        <v>1</v>
      </c>
      <c r="F159" s="1">
        <v>430</v>
      </c>
      <c r="G159" s="2">
        <v>1</v>
      </c>
      <c r="H159" s="1">
        <v>327</v>
      </c>
      <c r="I159" s="2">
        <v>0.99392097264437695</v>
      </c>
      <c r="J159" s="8">
        <v>998</v>
      </c>
      <c r="K159" s="2">
        <v>0.998</v>
      </c>
      <c r="L159" s="44"/>
      <c r="M159" s="44"/>
      <c r="N159" s="44"/>
    </row>
    <row r="160" spans="1:14" ht="15" customHeight="1" x14ac:dyDescent="0.25">
      <c r="A160" s="275"/>
      <c r="B160" s="271"/>
      <c r="C160" s="123" t="s">
        <v>41</v>
      </c>
      <c r="D160" s="8"/>
      <c r="E160" s="2">
        <v>0</v>
      </c>
      <c r="F160" s="8"/>
      <c r="G160" s="2">
        <v>0</v>
      </c>
      <c r="H160" s="8">
        <v>2</v>
      </c>
      <c r="I160" s="2">
        <v>6.0790273556231003E-3</v>
      </c>
      <c r="J160" s="8">
        <v>2</v>
      </c>
      <c r="K160" s="2">
        <v>2E-3</v>
      </c>
      <c r="L160" s="44"/>
      <c r="M160" s="44"/>
      <c r="N160" s="44"/>
    </row>
    <row r="161" spans="1:14" x14ac:dyDescent="0.25">
      <c r="A161" s="275"/>
      <c r="B161" s="257"/>
      <c r="C161" s="18" t="s">
        <v>35</v>
      </c>
      <c r="D161" s="8"/>
      <c r="E161" s="2">
        <v>0</v>
      </c>
      <c r="F161" s="8"/>
      <c r="G161" s="2">
        <v>0</v>
      </c>
      <c r="H161" s="8"/>
      <c r="I161" s="2">
        <v>0</v>
      </c>
      <c r="J161" s="8">
        <v>0</v>
      </c>
      <c r="K161" s="2">
        <v>0</v>
      </c>
      <c r="L161" s="44"/>
      <c r="M161" s="44"/>
      <c r="N161" s="44"/>
    </row>
    <row r="162" spans="1:14" ht="15.75" customHeight="1" x14ac:dyDescent="0.25">
      <c r="A162" s="275"/>
      <c r="B162" s="270" t="s">
        <v>69</v>
      </c>
      <c r="C162" s="123" t="s">
        <v>40</v>
      </c>
      <c r="D162" s="1">
        <v>154</v>
      </c>
      <c r="E162" s="2">
        <v>0.63900414937759331</v>
      </c>
      <c r="F162" s="1">
        <v>295</v>
      </c>
      <c r="G162" s="2">
        <v>0.68604651162790697</v>
      </c>
      <c r="H162" s="1">
        <v>225</v>
      </c>
      <c r="I162" s="2">
        <v>0.68389057750759874</v>
      </c>
      <c r="J162" s="8">
        <v>674</v>
      </c>
      <c r="K162" s="2">
        <v>0.67400000000000004</v>
      </c>
      <c r="L162" s="44"/>
      <c r="M162" s="44"/>
      <c r="N162" s="44"/>
    </row>
    <row r="163" spans="1:14" ht="15" customHeight="1" x14ac:dyDescent="0.25">
      <c r="A163" s="275"/>
      <c r="B163" s="271"/>
      <c r="C163" s="123" t="s">
        <v>41</v>
      </c>
      <c r="D163" s="8">
        <v>81</v>
      </c>
      <c r="E163" s="2">
        <v>0.33609958506224069</v>
      </c>
      <c r="F163" s="8">
        <v>129</v>
      </c>
      <c r="G163" s="2">
        <v>0.3</v>
      </c>
      <c r="H163" s="8">
        <v>94</v>
      </c>
      <c r="I163" s="2">
        <v>0.2857142857142857</v>
      </c>
      <c r="J163" s="8">
        <v>304</v>
      </c>
      <c r="K163" s="2">
        <v>0.30399999999999999</v>
      </c>
      <c r="L163" s="44"/>
      <c r="M163" s="44"/>
      <c r="N163" s="44"/>
    </row>
    <row r="164" spans="1:14" x14ac:dyDescent="0.25">
      <c r="A164" s="275"/>
      <c r="B164" s="257"/>
      <c r="C164" s="123" t="s">
        <v>35</v>
      </c>
      <c r="D164" s="8">
        <v>6</v>
      </c>
      <c r="E164" s="2">
        <v>2.4896265560165973E-2</v>
      </c>
      <c r="F164" s="8">
        <v>6</v>
      </c>
      <c r="G164" s="2">
        <v>1.3953488372093023E-2</v>
      </c>
      <c r="H164" s="8">
        <v>10</v>
      </c>
      <c r="I164" s="2">
        <v>3.0395136778115502E-2</v>
      </c>
      <c r="J164" s="8">
        <v>22</v>
      </c>
      <c r="K164" s="2">
        <v>2.1999999999999999E-2</v>
      </c>
      <c r="L164" s="44"/>
      <c r="M164" s="44"/>
      <c r="N164" s="44"/>
    </row>
    <row r="165" spans="1:14" ht="16.5" customHeight="1" x14ac:dyDescent="0.25">
      <c r="A165" s="275"/>
      <c r="B165" s="270" t="s">
        <v>70</v>
      </c>
      <c r="C165" s="123" t="s">
        <v>40</v>
      </c>
      <c r="D165" s="1">
        <v>209</v>
      </c>
      <c r="E165" s="2">
        <v>0.86721991701244816</v>
      </c>
      <c r="F165" s="1">
        <v>351</v>
      </c>
      <c r="G165" s="2">
        <v>0.81627906976744191</v>
      </c>
      <c r="H165" s="1">
        <v>264</v>
      </c>
      <c r="I165" s="2">
        <v>0.80243161094224924</v>
      </c>
      <c r="J165" s="8">
        <v>824</v>
      </c>
      <c r="K165" s="2">
        <v>0.82399999999999995</v>
      </c>
      <c r="L165" s="44"/>
      <c r="M165" s="44"/>
      <c r="N165" s="44"/>
    </row>
    <row r="166" spans="1:14" ht="15" customHeight="1" x14ac:dyDescent="0.25">
      <c r="A166" s="275"/>
      <c r="B166" s="271"/>
      <c r="C166" s="123" t="s">
        <v>41</v>
      </c>
      <c r="D166" s="8">
        <v>30</v>
      </c>
      <c r="E166" s="2">
        <v>0.12448132780082988</v>
      </c>
      <c r="F166" s="8">
        <v>78</v>
      </c>
      <c r="G166" s="2">
        <v>0.18139534883720931</v>
      </c>
      <c r="H166" s="8">
        <v>64</v>
      </c>
      <c r="I166" s="2">
        <v>0.19452887537993921</v>
      </c>
      <c r="J166" s="8">
        <v>172</v>
      </c>
      <c r="K166" s="2">
        <v>0.17199999999999999</v>
      </c>
      <c r="L166" s="44"/>
      <c r="M166" s="44"/>
      <c r="N166" s="44"/>
    </row>
    <row r="167" spans="1:14" x14ac:dyDescent="0.25">
      <c r="A167" s="275"/>
      <c r="B167" s="257"/>
      <c r="C167" s="123" t="s">
        <v>35</v>
      </c>
      <c r="D167" s="8">
        <v>2</v>
      </c>
      <c r="E167" s="2">
        <v>8.2987551867219917E-3</v>
      </c>
      <c r="F167" s="8">
        <v>1</v>
      </c>
      <c r="G167" s="2">
        <v>2.3255813953488372E-3</v>
      </c>
      <c r="H167" s="8">
        <v>1</v>
      </c>
      <c r="I167" s="2">
        <v>3.0395136778115501E-3</v>
      </c>
      <c r="J167" s="8">
        <v>4</v>
      </c>
      <c r="K167" s="2">
        <v>4.0000000000000001E-3</v>
      </c>
      <c r="L167" s="44"/>
      <c r="M167" s="44"/>
      <c r="N167" s="44"/>
    </row>
    <row r="168" spans="1:14" ht="15.75" customHeight="1" x14ac:dyDescent="0.25">
      <c r="A168" s="275"/>
      <c r="B168" s="270" t="s">
        <v>71</v>
      </c>
      <c r="C168" s="123" t="s">
        <v>40</v>
      </c>
      <c r="D168" s="1">
        <v>239</v>
      </c>
      <c r="E168" s="2">
        <v>0.99170124481327804</v>
      </c>
      <c r="F168" s="1">
        <v>426</v>
      </c>
      <c r="G168" s="2">
        <v>0.99069767441860468</v>
      </c>
      <c r="H168" s="1">
        <v>324</v>
      </c>
      <c r="I168" s="2">
        <v>0.98480243161094227</v>
      </c>
      <c r="J168" s="8">
        <v>989</v>
      </c>
      <c r="K168" s="2">
        <v>0.98899999999999999</v>
      </c>
      <c r="L168" s="44"/>
      <c r="M168" s="44"/>
      <c r="N168" s="44"/>
    </row>
    <row r="169" spans="1:14" ht="15" customHeight="1" x14ac:dyDescent="0.25">
      <c r="A169" s="275"/>
      <c r="B169" s="271"/>
      <c r="C169" s="123" t="s">
        <v>41</v>
      </c>
      <c r="D169" s="8">
        <v>2</v>
      </c>
      <c r="E169" s="2">
        <v>8.2987551867219917E-3</v>
      </c>
      <c r="F169" s="8">
        <v>4</v>
      </c>
      <c r="G169" s="2">
        <v>9.3023255813953487E-3</v>
      </c>
      <c r="H169" s="8">
        <v>5</v>
      </c>
      <c r="I169" s="2">
        <v>1.5197568389057751E-2</v>
      </c>
      <c r="J169" s="8">
        <v>11</v>
      </c>
      <c r="K169" s="2">
        <v>1.0999999999999999E-2</v>
      </c>
      <c r="L169" s="44"/>
      <c r="M169" s="44"/>
      <c r="N169" s="44"/>
    </row>
    <row r="170" spans="1:14" x14ac:dyDescent="0.25">
      <c r="A170" s="275"/>
      <c r="B170" s="257"/>
      <c r="C170" s="123" t="s">
        <v>35</v>
      </c>
      <c r="D170" s="8"/>
      <c r="E170" s="2">
        <v>0</v>
      </c>
      <c r="F170" s="8"/>
      <c r="G170" s="2">
        <v>0</v>
      </c>
      <c r="H170" s="8"/>
      <c r="I170" s="2">
        <v>0</v>
      </c>
      <c r="J170" s="8">
        <v>0</v>
      </c>
      <c r="K170" s="2">
        <v>0</v>
      </c>
      <c r="L170" s="44"/>
      <c r="M170" s="44"/>
      <c r="N170" s="44"/>
    </row>
    <row r="171" spans="1:14" ht="15" customHeight="1" x14ac:dyDescent="0.25">
      <c r="A171" s="275"/>
      <c r="B171" s="270" t="s">
        <v>72</v>
      </c>
      <c r="C171" s="123" t="s">
        <v>40</v>
      </c>
      <c r="D171" s="1">
        <v>163</v>
      </c>
      <c r="E171" s="2">
        <v>0.67634854771784236</v>
      </c>
      <c r="F171" s="1">
        <v>270</v>
      </c>
      <c r="G171" s="2">
        <v>0.62790697674418605</v>
      </c>
      <c r="H171" s="1">
        <v>182</v>
      </c>
      <c r="I171" s="2">
        <v>0.55319148936170215</v>
      </c>
      <c r="J171" s="8">
        <v>615</v>
      </c>
      <c r="K171" s="2">
        <v>0.61499999999999999</v>
      </c>
      <c r="L171" s="44"/>
      <c r="M171" s="44"/>
      <c r="N171" s="44"/>
    </row>
    <row r="172" spans="1:14" ht="15" customHeight="1" x14ac:dyDescent="0.25">
      <c r="A172" s="275"/>
      <c r="B172" s="271"/>
      <c r="C172" s="123" t="s">
        <v>41</v>
      </c>
      <c r="D172" s="8">
        <v>78</v>
      </c>
      <c r="E172" s="2">
        <v>0.32365145228215769</v>
      </c>
      <c r="F172" s="8">
        <v>160</v>
      </c>
      <c r="G172" s="2">
        <v>0.37209302325581395</v>
      </c>
      <c r="H172" s="8">
        <v>147</v>
      </c>
      <c r="I172" s="2">
        <v>0.44680851063829785</v>
      </c>
      <c r="J172" s="8">
        <v>385</v>
      </c>
      <c r="K172" s="2">
        <v>0.38500000000000001</v>
      </c>
      <c r="L172" s="44"/>
      <c r="M172" s="44"/>
      <c r="N172" s="44"/>
    </row>
    <row r="173" spans="1:14" x14ac:dyDescent="0.25">
      <c r="A173" s="275"/>
      <c r="B173" s="257"/>
      <c r="C173" s="123" t="s">
        <v>35</v>
      </c>
      <c r="D173" s="8"/>
      <c r="E173" s="2">
        <v>0</v>
      </c>
      <c r="F173" s="8"/>
      <c r="G173" s="2">
        <v>0</v>
      </c>
      <c r="H173" s="8"/>
      <c r="I173" s="2">
        <v>0</v>
      </c>
      <c r="J173" s="8">
        <v>0</v>
      </c>
      <c r="K173" s="2">
        <v>0</v>
      </c>
      <c r="L173" s="44"/>
      <c r="M173" s="44"/>
      <c r="N173" s="44"/>
    </row>
    <row r="174" spans="1:14" ht="15.75" customHeight="1" x14ac:dyDescent="0.25">
      <c r="A174" s="275"/>
      <c r="B174" s="270" t="s">
        <v>73</v>
      </c>
      <c r="C174" s="123" t="s">
        <v>40</v>
      </c>
      <c r="D174" s="1">
        <v>168</v>
      </c>
      <c r="E174" s="2">
        <v>0.69709543568464727</v>
      </c>
      <c r="F174" s="1">
        <v>290</v>
      </c>
      <c r="G174" s="2">
        <v>0.67441860465116277</v>
      </c>
      <c r="H174" s="1">
        <v>188</v>
      </c>
      <c r="I174" s="2">
        <v>0.5714285714285714</v>
      </c>
      <c r="J174" s="8">
        <v>646</v>
      </c>
      <c r="K174" s="2">
        <v>0.64600000000000002</v>
      </c>
      <c r="L174" s="44"/>
      <c r="M174" s="44"/>
      <c r="N174" s="44"/>
    </row>
    <row r="175" spans="1:14" ht="15" customHeight="1" x14ac:dyDescent="0.25">
      <c r="A175" s="275"/>
      <c r="B175" s="271"/>
      <c r="C175" s="123" t="s">
        <v>41</v>
      </c>
      <c r="D175" s="8">
        <v>73</v>
      </c>
      <c r="E175" s="2">
        <v>0.30290456431535268</v>
      </c>
      <c r="F175" s="8">
        <v>138</v>
      </c>
      <c r="G175" s="2">
        <v>0.32093023255813952</v>
      </c>
      <c r="H175" s="8">
        <v>136</v>
      </c>
      <c r="I175" s="2">
        <v>0.41337386018237082</v>
      </c>
      <c r="J175" s="8">
        <v>347</v>
      </c>
      <c r="K175" s="2">
        <v>0.34699999999999998</v>
      </c>
      <c r="L175" s="44"/>
      <c r="M175" s="44"/>
      <c r="N175" s="44"/>
    </row>
    <row r="176" spans="1:14" x14ac:dyDescent="0.25">
      <c r="A176" s="276"/>
      <c r="B176" s="257"/>
      <c r="C176" s="123" t="s">
        <v>35</v>
      </c>
      <c r="D176" s="8"/>
      <c r="E176" s="2">
        <v>0</v>
      </c>
      <c r="F176" s="8">
        <v>2</v>
      </c>
      <c r="G176" s="2">
        <v>4.6511627906976744E-3</v>
      </c>
      <c r="H176" s="8">
        <v>5</v>
      </c>
      <c r="I176" s="2">
        <v>1.5197568389057751E-2</v>
      </c>
      <c r="J176" s="8">
        <v>7</v>
      </c>
      <c r="K176" s="2">
        <v>7.0000000000000001E-3</v>
      </c>
      <c r="L176" s="44"/>
      <c r="M176" s="44"/>
      <c r="N176" s="44"/>
    </row>
    <row r="177" spans="1:14" x14ac:dyDescent="0.25">
      <c r="A177" s="277" t="s">
        <v>0</v>
      </c>
      <c r="B177" s="278"/>
      <c r="C177" s="279"/>
      <c r="D177" s="144">
        <v>241</v>
      </c>
      <c r="E177" s="2">
        <v>1</v>
      </c>
      <c r="F177" s="144">
        <v>430</v>
      </c>
      <c r="G177" s="2">
        <v>1</v>
      </c>
      <c r="H177" s="144">
        <v>329</v>
      </c>
      <c r="I177" s="2">
        <v>1</v>
      </c>
      <c r="J177" s="8">
        <v>1000</v>
      </c>
      <c r="K177" s="2">
        <v>1</v>
      </c>
      <c r="L177" s="44"/>
      <c r="M177" s="44"/>
      <c r="N177" s="44"/>
    </row>
    <row r="178" spans="1:14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</row>
    <row r="179" spans="1:14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</row>
    <row r="180" spans="1:14" x14ac:dyDescent="0.25">
      <c r="A180" s="267"/>
      <c r="B180" s="267"/>
      <c r="C180" s="174" t="s">
        <v>2</v>
      </c>
      <c r="D180" s="175"/>
      <c r="E180" s="175"/>
      <c r="F180" s="179" t="s">
        <v>0</v>
      </c>
      <c r="G180" s="44"/>
      <c r="H180" s="44"/>
      <c r="I180" s="44"/>
      <c r="J180" s="44"/>
      <c r="K180" s="44"/>
      <c r="L180" s="44"/>
      <c r="M180" s="44"/>
      <c r="N180" s="44"/>
    </row>
    <row r="181" spans="1:14" x14ac:dyDescent="0.25">
      <c r="A181" s="267"/>
      <c r="B181" s="267"/>
      <c r="C181" s="116" t="s">
        <v>12</v>
      </c>
      <c r="D181" s="116" t="s">
        <v>13</v>
      </c>
      <c r="E181" s="116" t="s">
        <v>14</v>
      </c>
      <c r="F181" s="180"/>
      <c r="G181" s="44"/>
      <c r="H181" s="44"/>
      <c r="I181" s="44"/>
      <c r="J181" s="44"/>
      <c r="K181" s="44"/>
      <c r="L181" s="44"/>
      <c r="M181" s="44"/>
      <c r="N181" s="44"/>
    </row>
    <row r="182" spans="1:14" ht="24" x14ac:dyDescent="0.25">
      <c r="A182" s="268" t="s">
        <v>75</v>
      </c>
      <c r="B182" s="123" t="s">
        <v>66</v>
      </c>
      <c r="C182" s="3">
        <v>3</v>
      </c>
      <c r="D182" s="3">
        <v>3</v>
      </c>
      <c r="E182" s="3">
        <v>3.4</v>
      </c>
      <c r="F182" s="23">
        <v>3.1333333333333333</v>
      </c>
      <c r="G182" s="44"/>
      <c r="H182" s="44"/>
      <c r="I182" s="44"/>
      <c r="J182" s="44"/>
      <c r="K182" s="44"/>
      <c r="L182" s="44"/>
      <c r="M182" s="44"/>
      <c r="N182" s="44"/>
    </row>
    <row r="183" spans="1:14" ht="48" x14ac:dyDescent="0.25">
      <c r="A183" s="268"/>
      <c r="B183" s="123" t="s">
        <v>67</v>
      </c>
      <c r="C183" s="3">
        <v>2.7</v>
      </c>
      <c r="D183" s="3">
        <v>2.7</v>
      </c>
      <c r="E183" s="3">
        <v>3</v>
      </c>
      <c r="F183" s="23">
        <v>2.8000000000000003</v>
      </c>
      <c r="G183" s="44"/>
      <c r="H183" s="44"/>
      <c r="I183" s="44"/>
      <c r="J183" s="44"/>
      <c r="K183" s="44"/>
      <c r="L183" s="44"/>
      <c r="M183" s="44"/>
      <c r="N183" s="44"/>
    </row>
    <row r="184" spans="1:14" ht="24" x14ac:dyDescent="0.25">
      <c r="A184" s="268"/>
      <c r="B184" s="123" t="s">
        <v>68</v>
      </c>
      <c r="C184" s="3">
        <v>4</v>
      </c>
      <c r="D184" s="3">
        <v>3.5</v>
      </c>
      <c r="E184" s="3">
        <v>3.5</v>
      </c>
      <c r="F184" s="23">
        <v>3.6666666666666665</v>
      </c>
      <c r="G184" s="44"/>
      <c r="H184" s="44"/>
      <c r="I184" s="44"/>
      <c r="J184" s="44"/>
      <c r="K184" s="44"/>
      <c r="L184" s="44"/>
      <c r="M184" s="44"/>
      <c r="N184" s="44"/>
    </row>
    <row r="185" spans="1:14" ht="37.5" customHeight="1" x14ac:dyDescent="0.25">
      <c r="A185" s="268"/>
      <c r="B185" s="123" t="s">
        <v>69</v>
      </c>
      <c r="C185" s="3">
        <v>3</v>
      </c>
      <c r="D185" s="3">
        <v>3</v>
      </c>
      <c r="E185" s="3">
        <v>3</v>
      </c>
      <c r="F185" s="23">
        <v>3</v>
      </c>
      <c r="G185" s="44"/>
      <c r="H185" s="44"/>
      <c r="I185" s="44"/>
      <c r="J185" s="44"/>
      <c r="K185" s="44"/>
      <c r="L185" s="44"/>
      <c r="M185" s="44"/>
      <c r="N185" s="44"/>
    </row>
    <row r="186" spans="1:14" ht="24" x14ac:dyDescent="0.25">
      <c r="A186" s="268"/>
      <c r="B186" s="123" t="s">
        <v>76</v>
      </c>
      <c r="C186" s="3">
        <v>3.5</v>
      </c>
      <c r="D186" s="3">
        <v>3</v>
      </c>
      <c r="E186" s="3">
        <v>2.5</v>
      </c>
      <c r="F186" s="23">
        <v>3</v>
      </c>
      <c r="G186" s="44"/>
      <c r="H186" s="44"/>
      <c r="I186" s="44"/>
      <c r="J186" s="44"/>
      <c r="K186" s="44"/>
      <c r="L186" s="44"/>
      <c r="M186" s="44"/>
      <c r="N186" s="44"/>
    </row>
    <row r="187" spans="1:14" ht="36" x14ac:dyDescent="0.25">
      <c r="A187" s="268"/>
      <c r="B187" s="123" t="s">
        <v>71</v>
      </c>
      <c r="C187" s="3">
        <v>2</v>
      </c>
      <c r="D187" s="3">
        <v>2</v>
      </c>
      <c r="E187" s="3">
        <v>2</v>
      </c>
      <c r="F187" s="23">
        <v>2</v>
      </c>
      <c r="G187" s="44"/>
      <c r="H187" s="44"/>
      <c r="I187" s="44"/>
      <c r="J187" s="44"/>
      <c r="K187" s="44"/>
      <c r="L187" s="44"/>
      <c r="M187" s="44"/>
      <c r="N187" s="44"/>
    </row>
    <row r="188" spans="1:14" ht="24" x14ac:dyDescent="0.25">
      <c r="A188" s="268"/>
      <c r="B188" s="123" t="s">
        <v>72</v>
      </c>
      <c r="C188" s="3">
        <v>2</v>
      </c>
      <c r="D188" s="3">
        <v>2</v>
      </c>
      <c r="E188" s="3">
        <v>2</v>
      </c>
      <c r="F188" s="23">
        <v>2</v>
      </c>
      <c r="G188" s="44"/>
      <c r="H188" s="44"/>
      <c r="I188" s="44"/>
      <c r="J188" s="44"/>
      <c r="K188" s="44"/>
      <c r="L188" s="44"/>
      <c r="M188" s="44"/>
      <c r="N188" s="44"/>
    </row>
    <row r="189" spans="1:14" ht="36" x14ac:dyDescent="0.25">
      <c r="A189" s="268"/>
      <c r="B189" s="123" t="s">
        <v>73</v>
      </c>
      <c r="C189" s="3">
        <v>2.5</v>
      </c>
      <c r="D189" s="3">
        <v>2.5</v>
      </c>
      <c r="E189" s="3">
        <v>2.5</v>
      </c>
      <c r="F189" s="23">
        <v>2.5</v>
      </c>
      <c r="G189" s="44"/>
      <c r="H189" s="44"/>
      <c r="I189" s="44"/>
      <c r="J189" s="44"/>
      <c r="K189" s="44"/>
      <c r="L189" s="44"/>
      <c r="M189" s="44"/>
      <c r="N189" s="44"/>
    </row>
    <row r="190" spans="1:14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</row>
    <row r="191" spans="1:14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</row>
    <row r="192" spans="1:14" x14ac:dyDescent="0.25">
      <c r="A192" s="178"/>
      <c r="B192" s="178"/>
      <c r="C192" s="177" t="s">
        <v>2</v>
      </c>
      <c r="D192" s="177"/>
      <c r="E192" s="177"/>
      <c r="F192" s="177"/>
      <c r="G192" s="177"/>
      <c r="H192" s="177"/>
      <c r="I192" s="177" t="s">
        <v>0</v>
      </c>
      <c r="J192" s="177"/>
      <c r="K192" s="44"/>
      <c r="L192" s="44"/>
      <c r="M192" s="44"/>
      <c r="N192" s="44"/>
    </row>
    <row r="193" spans="1:14" x14ac:dyDescent="0.25">
      <c r="A193" s="178"/>
      <c r="B193" s="178"/>
      <c r="C193" s="177" t="s">
        <v>12</v>
      </c>
      <c r="D193" s="177"/>
      <c r="E193" s="177" t="s">
        <v>13</v>
      </c>
      <c r="F193" s="177"/>
      <c r="G193" s="177" t="s">
        <v>14</v>
      </c>
      <c r="H193" s="177"/>
      <c r="I193" s="177" t="s">
        <v>24</v>
      </c>
      <c r="J193" s="177" t="s">
        <v>5</v>
      </c>
      <c r="K193" s="44"/>
      <c r="L193" s="44"/>
      <c r="M193" s="44"/>
      <c r="N193" s="44"/>
    </row>
    <row r="194" spans="1:14" x14ac:dyDescent="0.25">
      <c r="A194" s="178"/>
      <c r="B194" s="181"/>
      <c r="C194" s="116" t="s">
        <v>24</v>
      </c>
      <c r="D194" s="116" t="s">
        <v>5</v>
      </c>
      <c r="E194" s="116" t="s">
        <v>24</v>
      </c>
      <c r="F194" s="116" t="s">
        <v>5</v>
      </c>
      <c r="G194" s="116" t="s">
        <v>24</v>
      </c>
      <c r="H194" s="116" t="s">
        <v>5</v>
      </c>
      <c r="I194" s="177"/>
      <c r="J194" s="177"/>
      <c r="K194" s="44"/>
      <c r="L194" s="44"/>
      <c r="M194" s="44"/>
      <c r="N194" s="44"/>
    </row>
    <row r="195" spans="1:14" x14ac:dyDescent="0.25">
      <c r="A195" s="207" t="s">
        <v>77</v>
      </c>
      <c r="B195" s="123" t="s">
        <v>78</v>
      </c>
      <c r="C195" s="1">
        <v>112</v>
      </c>
      <c r="D195" s="2">
        <v>0.46473029045643155</v>
      </c>
      <c r="E195" s="1">
        <v>254</v>
      </c>
      <c r="F195" s="2">
        <v>0.59069767441860466</v>
      </c>
      <c r="G195" s="1">
        <v>178</v>
      </c>
      <c r="H195" s="2">
        <v>0.54103343465045595</v>
      </c>
      <c r="I195" s="3">
        <v>544</v>
      </c>
      <c r="J195" s="2">
        <v>0.54400000000000004</v>
      </c>
      <c r="K195" s="44"/>
      <c r="L195" s="44"/>
      <c r="M195" s="44"/>
      <c r="N195" s="44"/>
    </row>
    <row r="196" spans="1:14" x14ac:dyDescent="0.25">
      <c r="A196" s="207"/>
      <c r="B196" s="123" t="s">
        <v>79</v>
      </c>
      <c r="C196" s="3">
        <v>84</v>
      </c>
      <c r="D196" s="2">
        <v>0.34854771784232363</v>
      </c>
      <c r="E196" s="3">
        <v>168</v>
      </c>
      <c r="F196" s="2">
        <v>0.39069767441860465</v>
      </c>
      <c r="G196" s="3">
        <v>128</v>
      </c>
      <c r="H196" s="2">
        <v>0.38905775075987842</v>
      </c>
      <c r="I196" s="3">
        <v>380</v>
      </c>
      <c r="J196" s="2">
        <v>0.38</v>
      </c>
      <c r="K196" s="44"/>
      <c r="L196" s="44"/>
      <c r="M196" s="44"/>
      <c r="N196" s="44"/>
    </row>
    <row r="197" spans="1:14" x14ac:dyDescent="0.25">
      <c r="A197" s="207"/>
      <c r="B197" s="123" t="s">
        <v>80</v>
      </c>
      <c r="C197" s="3">
        <v>38</v>
      </c>
      <c r="D197" s="2">
        <v>0.15767634854771784</v>
      </c>
      <c r="E197" s="3">
        <v>5</v>
      </c>
      <c r="F197" s="2">
        <v>1.1627906976744186E-2</v>
      </c>
      <c r="G197" s="3">
        <v>22</v>
      </c>
      <c r="H197" s="2">
        <v>6.6869300911854099E-2</v>
      </c>
      <c r="I197" s="3">
        <v>65</v>
      </c>
      <c r="J197" s="2">
        <v>6.5000000000000002E-2</v>
      </c>
      <c r="K197" s="44"/>
      <c r="L197" s="44"/>
      <c r="M197" s="44"/>
      <c r="N197" s="44"/>
    </row>
    <row r="198" spans="1:14" x14ac:dyDescent="0.25">
      <c r="A198" s="207"/>
      <c r="B198" s="123" t="s">
        <v>81</v>
      </c>
      <c r="C198" s="3">
        <v>3</v>
      </c>
      <c r="D198" s="2">
        <v>1.2448132780082987E-2</v>
      </c>
      <c r="E198" s="3">
        <v>1</v>
      </c>
      <c r="F198" s="2">
        <v>2.3255813953488372E-3</v>
      </c>
      <c r="G198" s="3"/>
      <c r="H198" s="2">
        <v>0</v>
      </c>
      <c r="I198" s="3">
        <v>4</v>
      </c>
      <c r="J198" s="2">
        <v>4.0000000000000001E-3</v>
      </c>
      <c r="K198" s="44"/>
      <c r="L198" s="44"/>
      <c r="M198" s="44"/>
      <c r="N198" s="44"/>
    </row>
    <row r="199" spans="1:14" x14ac:dyDescent="0.25">
      <c r="A199" s="207"/>
      <c r="B199" s="123" t="s">
        <v>82</v>
      </c>
      <c r="C199" s="3"/>
      <c r="D199" s="2">
        <v>0</v>
      </c>
      <c r="E199" s="3"/>
      <c r="F199" s="2">
        <v>0</v>
      </c>
      <c r="G199" s="3"/>
      <c r="H199" s="2">
        <v>0</v>
      </c>
      <c r="I199" s="3">
        <v>0</v>
      </c>
      <c r="J199" s="2">
        <v>0</v>
      </c>
      <c r="K199" s="44"/>
      <c r="L199" s="44"/>
      <c r="M199" s="44"/>
      <c r="N199" s="44"/>
    </row>
    <row r="200" spans="1:14" x14ac:dyDescent="0.25">
      <c r="A200" s="207"/>
      <c r="B200" s="123" t="s">
        <v>35</v>
      </c>
      <c r="C200" s="3">
        <v>4</v>
      </c>
      <c r="D200" s="2">
        <v>1.6597510373443983E-2</v>
      </c>
      <c r="E200" s="3">
        <v>2</v>
      </c>
      <c r="F200" s="2">
        <v>4.6511627906976744E-3</v>
      </c>
      <c r="G200" s="3">
        <v>1</v>
      </c>
      <c r="H200" s="2">
        <v>3.0395136778115501E-3</v>
      </c>
      <c r="I200" s="3">
        <v>7</v>
      </c>
      <c r="J200" s="2">
        <v>7.0000000000000001E-3</v>
      </c>
      <c r="K200" s="44"/>
      <c r="L200" s="44"/>
      <c r="M200" s="44"/>
      <c r="N200" s="44"/>
    </row>
    <row r="201" spans="1:14" x14ac:dyDescent="0.25">
      <c r="A201" s="178" t="s">
        <v>0</v>
      </c>
      <c r="B201" s="178"/>
      <c r="C201" s="24">
        <v>241</v>
      </c>
      <c r="D201" s="2">
        <v>1</v>
      </c>
      <c r="E201" s="24">
        <v>430</v>
      </c>
      <c r="F201" s="2">
        <v>1</v>
      </c>
      <c r="G201" s="24">
        <v>329</v>
      </c>
      <c r="H201" s="2">
        <v>1</v>
      </c>
      <c r="I201" s="3">
        <v>1000</v>
      </c>
      <c r="J201" s="2">
        <v>1</v>
      </c>
      <c r="K201" s="44"/>
      <c r="L201" s="44"/>
      <c r="M201" s="44"/>
      <c r="N201" s="44"/>
    </row>
    <row r="202" spans="1:14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</row>
    <row r="203" spans="1:14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</row>
    <row r="204" spans="1:14" x14ac:dyDescent="0.25">
      <c r="A204" s="249"/>
      <c r="B204" s="250"/>
      <c r="C204" s="177" t="s">
        <v>2</v>
      </c>
      <c r="D204" s="177"/>
      <c r="E204" s="177"/>
      <c r="F204" s="177"/>
      <c r="G204" s="177"/>
      <c r="H204" s="177"/>
      <c r="I204" s="177" t="s">
        <v>0</v>
      </c>
      <c r="J204" s="177"/>
      <c r="K204" s="44"/>
      <c r="L204" s="44"/>
      <c r="M204" s="44"/>
      <c r="N204" s="44"/>
    </row>
    <row r="205" spans="1:14" x14ac:dyDescent="0.25">
      <c r="A205" s="251"/>
      <c r="B205" s="252"/>
      <c r="C205" s="177" t="s">
        <v>12</v>
      </c>
      <c r="D205" s="177"/>
      <c r="E205" s="177" t="s">
        <v>13</v>
      </c>
      <c r="F205" s="177"/>
      <c r="G205" s="177" t="s">
        <v>14</v>
      </c>
      <c r="H205" s="177"/>
      <c r="I205" s="177" t="s">
        <v>24</v>
      </c>
      <c r="J205" s="177" t="s">
        <v>5</v>
      </c>
      <c r="K205" s="44"/>
      <c r="L205" s="44"/>
      <c r="M205" s="44"/>
      <c r="N205" s="44"/>
    </row>
    <row r="206" spans="1:14" x14ac:dyDescent="0.25">
      <c r="A206" s="253"/>
      <c r="B206" s="254"/>
      <c r="C206" s="116" t="s">
        <v>24</v>
      </c>
      <c r="D206" s="116" t="s">
        <v>5</v>
      </c>
      <c r="E206" s="116" t="s">
        <v>24</v>
      </c>
      <c r="F206" s="116" t="s">
        <v>5</v>
      </c>
      <c r="G206" s="116" t="s">
        <v>24</v>
      </c>
      <c r="H206" s="116" t="s">
        <v>5</v>
      </c>
      <c r="I206" s="177"/>
      <c r="J206" s="177"/>
      <c r="K206" s="44"/>
      <c r="L206" s="44"/>
      <c r="M206" s="44"/>
      <c r="N206" s="44"/>
    </row>
    <row r="207" spans="1:14" x14ac:dyDescent="0.25">
      <c r="A207" s="198" t="s">
        <v>83</v>
      </c>
      <c r="B207" s="123" t="s">
        <v>78</v>
      </c>
      <c r="C207" s="1">
        <v>10</v>
      </c>
      <c r="D207" s="2">
        <v>4.2194092827004218E-2</v>
      </c>
      <c r="E207" s="1">
        <v>7</v>
      </c>
      <c r="F207" s="2">
        <v>1.6355140186915886E-2</v>
      </c>
      <c r="G207" s="1"/>
      <c r="H207" s="2">
        <v>0</v>
      </c>
      <c r="I207" s="3">
        <v>17</v>
      </c>
      <c r="J207" s="2">
        <v>1.7119838872104734E-2</v>
      </c>
      <c r="K207" s="44"/>
      <c r="L207" s="44"/>
      <c r="M207" s="44"/>
      <c r="N207" s="44"/>
    </row>
    <row r="208" spans="1:14" x14ac:dyDescent="0.25">
      <c r="A208" s="199"/>
      <c r="B208" s="123" t="s">
        <v>79</v>
      </c>
      <c r="C208" s="3">
        <v>30</v>
      </c>
      <c r="D208" s="2">
        <v>0.12658227848101267</v>
      </c>
      <c r="E208" s="3">
        <v>38</v>
      </c>
      <c r="F208" s="2">
        <v>8.8785046728971959E-2</v>
      </c>
      <c r="G208" s="3">
        <v>9</v>
      </c>
      <c r="H208" s="2">
        <v>2.7439024390243903E-2</v>
      </c>
      <c r="I208" s="3">
        <v>77</v>
      </c>
      <c r="J208" s="2">
        <v>7.7542799597180259E-2</v>
      </c>
      <c r="K208" s="44"/>
      <c r="L208" s="44"/>
      <c r="M208" s="44"/>
      <c r="N208" s="44"/>
    </row>
    <row r="209" spans="1:14" x14ac:dyDescent="0.25">
      <c r="A209" s="199"/>
      <c r="B209" s="123" t="s">
        <v>80</v>
      </c>
      <c r="C209" s="3">
        <v>90</v>
      </c>
      <c r="D209" s="2">
        <v>0.379746835443038</v>
      </c>
      <c r="E209" s="3">
        <v>145</v>
      </c>
      <c r="F209" s="2">
        <v>0.33878504672897197</v>
      </c>
      <c r="G209" s="3">
        <v>94</v>
      </c>
      <c r="H209" s="2">
        <v>0.28658536585365851</v>
      </c>
      <c r="I209" s="3">
        <v>329</v>
      </c>
      <c r="J209" s="2">
        <v>0.33131923464249746</v>
      </c>
      <c r="K209" s="44"/>
      <c r="L209" s="44"/>
      <c r="M209" s="44"/>
      <c r="N209" s="44"/>
    </row>
    <row r="210" spans="1:14" x14ac:dyDescent="0.25">
      <c r="A210" s="199"/>
      <c r="B210" s="123" t="s">
        <v>81</v>
      </c>
      <c r="C210" s="3">
        <v>80</v>
      </c>
      <c r="D210" s="2">
        <v>0.33755274261603374</v>
      </c>
      <c r="E210" s="3">
        <v>168</v>
      </c>
      <c r="F210" s="2">
        <v>0.3925233644859813</v>
      </c>
      <c r="G210" s="3">
        <v>132</v>
      </c>
      <c r="H210" s="2">
        <v>0.40243902439024393</v>
      </c>
      <c r="I210" s="3">
        <v>380</v>
      </c>
      <c r="J210" s="2">
        <v>0.38267875125881168</v>
      </c>
      <c r="K210" s="44"/>
      <c r="L210" s="44"/>
      <c r="M210" s="44"/>
      <c r="N210" s="44"/>
    </row>
    <row r="211" spans="1:14" x14ac:dyDescent="0.25">
      <c r="A211" s="199"/>
      <c r="B211" s="123" t="s">
        <v>82</v>
      </c>
      <c r="C211" s="3">
        <v>23</v>
      </c>
      <c r="D211" s="2">
        <v>9.7046413502109699E-2</v>
      </c>
      <c r="E211" s="3">
        <v>62</v>
      </c>
      <c r="F211" s="2">
        <v>0.14485981308411214</v>
      </c>
      <c r="G211" s="3">
        <v>76</v>
      </c>
      <c r="H211" s="2">
        <v>0.23170731707317074</v>
      </c>
      <c r="I211" s="3">
        <v>161</v>
      </c>
      <c r="J211" s="2">
        <v>0.162134944612286</v>
      </c>
      <c r="K211" s="44"/>
      <c r="L211" s="44"/>
      <c r="M211" s="44"/>
      <c r="N211" s="44"/>
    </row>
    <row r="212" spans="1:14" x14ac:dyDescent="0.25">
      <c r="A212" s="200"/>
      <c r="B212" s="123" t="s">
        <v>35</v>
      </c>
      <c r="C212" s="3">
        <v>4</v>
      </c>
      <c r="D212" s="2">
        <v>1.6877637130801686E-2</v>
      </c>
      <c r="E212" s="3">
        <v>8</v>
      </c>
      <c r="F212" s="2">
        <v>1.8691588785046728E-2</v>
      </c>
      <c r="G212" s="3">
        <v>17</v>
      </c>
      <c r="H212" s="2">
        <v>5.1829268292682924E-2</v>
      </c>
      <c r="I212" s="3">
        <v>29</v>
      </c>
      <c r="J212" s="2">
        <v>2.920443101711984E-2</v>
      </c>
      <c r="K212" s="44"/>
      <c r="L212" s="44"/>
      <c r="M212" s="44"/>
      <c r="N212" s="44"/>
    </row>
    <row r="213" spans="1:14" x14ac:dyDescent="0.25">
      <c r="A213" s="207" t="s">
        <v>0</v>
      </c>
      <c r="B213" s="208"/>
      <c r="C213" s="24">
        <v>237</v>
      </c>
      <c r="D213" s="2">
        <v>1</v>
      </c>
      <c r="E213" s="24">
        <v>428</v>
      </c>
      <c r="F213" s="2">
        <v>1</v>
      </c>
      <c r="G213" s="24">
        <v>328</v>
      </c>
      <c r="H213" s="2">
        <v>1</v>
      </c>
      <c r="I213" s="3">
        <v>993</v>
      </c>
      <c r="J213" s="2">
        <v>1</v>
      </c>
      <c r="K213" s="44"/>
      <c r="L213" s="44"/>
      <c r="M213" s="44"/>
      <c r="N213" s="44"/>
    </row>
    <row r="214" spans="1:14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</row>
    <row r="215" spans="1:14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</row>
    <row r="216" spans="1:14" x14ac:dyDescent="0.25">
      <c r="A216" s="249"/>
      <c r="B216" s="250"/>
      <c r="C216" s="177" t="s">
        <v>2</v>
      </c>
      <c r="D216" s="177"/>
      <c r="E216" s="177"/>
      <c r="F216" s="177"/>
      <c r="G216" s="177"/>
      <c r="H216" s="177"/>
      <c r="I216" s="177" t="s">
        <v>0</v>
      </c>
      <c r="J216" s="177"/>
      <c r="K216" s="44"/>
      <c r="L216" s="44"/>
      <c r="M216" s="44"/>
      <c r="N216" s="44"/>
    </row>
    <row r="217" spans="1:14" x14ac:dyDescent="0.25">
      <c r="A217" s="251"/>
      <c r="B217" s="252"/>
      <c r="C217" s="177" t="s">
        <v>12</v>
      </c>
      <c r="D217" s="177"/>
      <c r="E217" s="177" t="s">
        <v>13</v>
      </c>
      <c r="F217" s="177"/>
      <c r="G217" s="177" t="s">
        <v>14</v>
      </c>
      <c r="H217" s="177"/>
      <c r="I217" s="177" t="s">
        <v>24</v>
      </c>
      <c r="J217" s="177" t="s">
        <v>5</v>
      </c>
      <c r="K217" s="44"/>
      <c r="L217" s="44"/>
      <c r="M217" s="44"/>
      <c r="N217" s="44"/>
    </row>
    <row r="218" spans="1:14" x14ac:dyDescent="0.25">
      <c r="A218" s="253"/>
      <c r="B218" s="254"/>
      <c r="C218" s="116" t="s">
        <v>24</v>
      </c>
      <c r="D218" s="116" t="s">
        <v>5</v>
      </c>
      <c r="E218" s="116" t="s">
        <v>24</v>
      </c>
      <c r="F218" s="116" t="s">
        <v>5</v>
      </c>
      <c r="G218" s="116" t="s">
        <v>24</v>
      </c>
      <c r="H218" s="116" t="s">
        <v>5</v>
      </c>
      <c r="I218" s="177"/>
      <c r="J218" s="177"/>
      <c r="K218" s="44"/>
      <c r="L218" s="44"/>
      <c r="M218" s="44"/>
      <c r="N218" s="44"/>
    </row>
    <row r="219" spans="1:14" x14ac:dyDescent="0.25">
      <c r="A219" s="198" t="s">
        <v>87</v>
      </c>
      <c r="B219" s="123" t="s">
        <v>78</v>
      </c>
      <c r="C219" s="1">
        <v>79</v>
      </c>
      <c r="D219" s="2">
        <v>0.33333333333333331</v>
      </c>
      <c r="E219" s="1">
        <v>169</v>
      </c>
      <c r="F219" s="2">
        <v>0.39485981308411217</v>
      </c>
      <c r="G219" s="1">
        <v>124</v>
      </c>
      <c r="H219" s="2">
        <v>0.37804878048780488</v>
      </c>
      <c r="I219" s="3">
        <v>372</v>
      </c>
      <c r="J219" s="2">
        <v>0.37462235649546827</v>
      </c>
      <c r="K219" s="44"/>
      <c r="L219" s="44"/>
      <c r="M219" s="44"/>
      <c r="N219" s="44"/>
    </row>
    <row r="220" spans="1:14" x14ac:dyDescent="0.25">
      <c r="A220" s="199"/>
      <c r="B220" s="123" t="s">
        <v>79</v>
      </c>
      <c r="C220" s="3">
        <v>92</v>
      </c>
      <c r="D220" s="2">
        <v>0.3881856540084388</v>
      </c>
      <c r="E220" s="3">
        <v>193</v>
      </c>
      <c r="F220" s="2">
        <v>0.45093457943925236</v>
      </c>
      <c r="G220" s="3">
        <v>139</v>
      </c>
      <c r="H220" s="2">
        <v>0.42378048780487804</v>
      </c>
      <c r="I220" s="3">
        <v>424</v>
      </c>
      <c r="J220" s="2">
        <v>0.42698892245720038</v>
      </c>
      <c r="K220" s="44"/>
      <c r="L220" s="44"/>
      <c r="M220" s="44"/>
      <c r="N220" s="44"/>
    </row>
    <row r="221" spans="1:14" x14ac:dyDescent="0.25">
      <c r="A221" s="199"/>
      <c r="B221" s="123" t="s">
        <v>80</v>
      </c>
      <c r="C221" s="3">
        <v>35</v>
      </c>
      <c r="D221" s="2">
        <v>0.14767932489451477</v>
      </c>
      <c r="E221" s="3">
        <v>52</v>
      </c>
      <c r="F221" s="2">
        <v>0.12149532710280374</v>
      </c>
      <c r="G221" s="3">
        <v>44</v>
      </c>
      <c r="H221" s="2">
        <v>0.13414634146341464</v>
      </c>
      <c r="I221" s="3">
        <v>131</v>
      </c>
      <c r="J221" s="2">
        <v>0.13192346424974824</v>
      </c>
      <c r="K221" s="44"/>
      <c r="L221" s="44"/>
      <c r="M221" s="44"/>
      <c r="N221" s="44"/>
    </row>
    <row r="222" spans="1:14" x14ac:dyDescent="0.25">
      <c r="A222" s="199"/>
      <c r="B222" s="123" t="s">
        <v>81</v>
      </c>
      <c r="C222" s="3">
        <v>19</v>
      </c>
      <c r="D222" s="2">
        <v>8.0168776371308023E-2</v>
      </c>
      <c r="E222" s="3">
        <v>10</v>
      </c>
      <c r="F222" s="2">
        <v>2.336448598130841E-2</v>
      </c>
      <c r="G222" s="3">
        <v>16</v>
      </c>
      <c r="H222" s="2">
        <v>4.878048780487805E-2</v>
      </c>
      <c r="I222" s="3">
        <v>45</v>
      </c>
      <c r="J222" s="2">
        <v>4.5317220543806644E-2</v>
      </c>
      <c r="K222" s="44"/>
      <c r="L222" s="44"/>
      <c r="M222" s="44"/>
      <c r="N222" s="44"/>
    </row>
    <row r="223" spans="1:14" x14ac:dyDescent="0.25">
      <c r="A223" s="199"/>
      <c r="B223" s="123" t="s">
        <v>82</v>
      </c>
      <c r="C223" s="3">
        <v>5</v>
      </c>
      <c r="D223" s="2">
        <v>2.1097046413502109E-2</v>
      </c>
      <c r="E223" s="3"/>
      <c r="F223" s="2">
        <v>0</v>
      </c>
      <c r="G223" s="3"/>
      <c r="H223" s="2">
        <v>0</v>
      </c>
      <c r="I223" s="3">
        <v>5</v>
      </c>
      <c r="J223" s="2">
        <v>5.0352467270896274E-3</v>
      </c>
      <c r="K223" s="44"/>
      <c r="L223" s="44"/>
      <c r="M223" s="44"/>
      <c r="N223" s="44"/>
    </row>
    <row r="224" spans="1:14" x14ac:dyDescent="0.25">
      <c r="A224" s="200"/>
      <c r="B224" s="123" t="s">
        <v>35</v>
      </c>
      <c r="C224" s="3">
        <v>7</v>
      </c>
      <c r="D224" s="2">
        <v>2.9535864978902954E-2</v>
      </c>
      <c r="E224" s="3">
        <v>4</v>
      </c>
      <c r="F224" s="2">
        <v>9.3457943925233638E-3</v>
      </c>
      <c r="G224" s="3">
        <v>5</v>
      </c>
      <c r="H224" s="2">
        <v>1.524390243902439E-2</v>
      </c>
      <c r="I224" s="3">
        <v>16</v>
      </c>
      <c r="J224" s="2">
        <v>1.6112789526686808E-2</v>
      </c>
      <c r="K224" s="44"/>
      <c r="L224" s="44"/>
      <c r="M224" s="44"/>
      <c r="N224" s="44"/>
    </row>
    <row r="225" spans="1:14" x14ac:dyDescent="0.25">
      <c r="A225" s="207" t="s">
        <v>0</v>
      </c>
      <c r="B225" s="208"/>
      <c r="C225" s="24">
        <v>237</v>
      </c>
      <c r="D225" s="2">
        <v>1</v>
      </c>
      <c r="E225" s="24">
        <v>428</v>
      </c>
      <c r="F225" s="2">
        <v>1</v>
      </c>
      <c r="G225" s="24">
        <v>328</v>
      </c>
      <c r="H225" s="2">
        <v>1</v>
      </c>
      <c r="I225" s="3">
        <v>993</v>
      </c>
      <c r="J225" s="2">
        <v>1</v>
      </c>
      <c r="K225" s="44"/>
      <c r="L225" s="44"/>
      <c r="M225" s="44"/>
      <c r="N225" s="44"/>
    </row>
    <row r="226" spans="1:14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</row>
    <row r="227" spans="1:14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</row>
    <row r="228" spans="1:14" x14ac:dyDescent="0.25">
      <c r="A228" s="249"/>
      <c r="B228" s="250"/>
      <c r="C228" s="177" t="s">
        <v>2</v>
      </c>
      <c r="D228" s="177"/>
      <c r="E228" s="177"/>
      <c r="F228" s="177"/>
      <c r="G228" s="177"/>
      <c r="H228" s="177"/>
      <c r="I228" s="177" t="s">
        <v>0</v>
      </c>
      <c r="J228" s="177"/>
      <c r="K228" s="44"/>
      <c r="L228" s="44"/>
      <c r="M228" s="44"/>
      <c r="N228" s="44"/>
    </row>
    <row r="229" spans="1:14" x14ac:dyDescent="0.25">
      <c r="A229" s="251"/>
      <c r="B229" s="252"/>
      <c r="C229" s="177" t="s">
        <v>12</v>
      </c>
      <c r="D229" s="177"/>
      <c r="E229" s="177" t="s">
        <v>13</v>
      </c>
      <c r="F229" s="177"/>
      <c r="G229" s="177" t="s">
        <v>14</v>
      </c>
      <c r="H229" s="177"/>
      <c r="I229" s="177" t="s">
        <v>24</v>
      </c>
      <c r="J229" s="177" t="s">
        <v>5</v>
      </c>
      <c r="K229" s="44"/>
      <c r="L229" s="44"/>
      <c r="M229" s="44"/>
      <c r="N229" s="44"/>
    </row>
    <row r="230" spans="1:14" x14ac:dyDescent="0.25">
      <c r="A230" s="253"/>
      <c r="B230" s="254"/>
      <c r="C230" s="116" t="s">
        <v>24</v>
      </c>
      <c r="D230" s="116" t="s">
        <v>5</v>
      </c>
      <c r="E230" s="116" t="s">
        <v>24</v>
      </c>
      <c r="F230" s="116" t="s">
        <v>5</v>
      </c>
      <c r="G230" s="116" t="s">
        <v>24</v>
      </c>
      <c r="H230" s="116" t="s">
        <v>5</v>
      </c>
      <c r="I230" s="177"/>
      <c r="J230" s="177"/>
      <c r="K230" s="44"/>
      <c r="L230" s="44"/>
      <c r="M230" s="44"/>
      <c r="N230" s="44"/>
    </row>
    <row r="231" spans="1:14" x14ac:dyDescent="0.25">
      <c r="A231" s="181" t="s">
        <v>85</v>
      </c>
      <c r="B231" s="123" t="s">
        <v>78</v>
      </c>
      <c r="C231" s="1">
        <v>41</v>
      </c>
      <c r="D231" s="2">
        <v>0.1729957805907173</v>
      </c>
      <c r="E231" s="1">
        <v>78</v>
      </c>
      <c r="F231" s="2">
        <v>0.1822429906542056</v>
      </c>
      <c r="G231" s="1">
        <v>69</v>
      </c>
      <c r="H231" s="2">
        <v>0.21036585365853658</v>
      </c>
      <c r="I231" s="3">
        <v>188</v>
      </c>
      <c r="J231" s="2">
        <v>0.18932527693856999</v>
      </c>
      <c r="K231" s="44"/>
      <c r="L231" s="44"/>
      <c r="M231" s="44"/>
      <c r="N231" s="44"/>
    </row>
    <row r="232" spans="1:14" x14ac:dyDescent="0.25">
      <c r="A232" s="182"/>
      <c r="B232" s="123" t="s">
        <v>79</v>
      </c>
      <c r="C232" s="3">
        <v>64</v>
      </c>
      <c r="D232" s="2">
        <v>0.27004219409282698</v>
      </c>
      <c r="E232" s="3">
        <v>140</v>
      </c>
      <c r="F232" s="2">
        <v>0.32710280373831774</v>
      </c>
      <c r="G232" s="3">
        <v>132</v>
      </c>
      <c r="H232" s="2">
        <v>0.40243902439024393</v>
      </c>
      <c r="I232" s="3">
        <v>336</v>
      </c>
      <c r="J232" s="2">
        <v>0.33836858006042297</v>
      </c>
      <c r="K232" s="44"/>
      <c r="L232" s="44"/>
      <c r="M232" s="44"/>
      <c r="N232" s="44"/>
    </row>
    <row r="233" spans="1:14" x14ac:dyDescent="0.25">
      <c r="A233" s="182"/>
      <c r="B233" s="123" t="s">
        <v>80</v>
      </c>
      <c r="C233" s="3">
        <v>52</v>
      </c>
      <c r="D233" s="2">
        <v>0.21940928270042195</v>
      </c>
      <c r="E233" s="3">
        <v>121</v>
      </c>
      <c r="F233" s="2">
        <v>0.28271028037383178</v>
      </c>
      <c r="G233" s="3">
        <v>59</v>
      </c>
      <c r="H233" s="2">
        <v>0.1798780487804878</v>
      </c>
      <c r="I233" s="3">
        <v>232</v>
      </c>
      <c r="J233" s="2">
        <v>0.23363544813695872</v>
      </c>
      <c r="K233" s="44"/>
      <c r="L233" s="44"/>
      <c r="M233" s="44"/>
      <c r="N233" s="44"/>
    </row>
    <row r="234" spans="1:14" x14ac:dyDescent="0.25">
      <c r="A234" s="182"/>
      <c r="B234" s="123" t="s">
        <v>81</v>
      </c>
      <c r="C234" s="3">
        <v>29</v>
      </c>
      <c r="D234" s="2">
        <v>0.12236286919831224</v>
      </c>
      <c r="E234" s="3">
        <v>25</v>
      </c>
      <c r="F234" s="2">
        <v>5.8411214953271028E-2</v>
      </c>
      <c r="G234" s="3">
        <v>29</v>
      </c>
      <c r="H234" s="2">
        <v>8.8414634146341459E-2</v>
      </c>
      <c r="I234" s="3">
        <v>83</v>
      </c>
      <c r="J234" s="2">
        <v>8.3585095669687817E-2</v>
      </c>
      <c r="K234" s="44"/>
      <c r="L234" s="44"/>
      <c r="M234" s="44"/>
      <c r="N234" s="44"/>
    </row>
    <row r="235" spans="1:14" x14ac:dyDescent="0.25">
      <c r="A235" s="182"/>
      <c r="B235" s="123" t="s">
        <v>82</v>
      </c>
      <c r="C235" s="3">
        <v>21</v>
      </c>
      <c r="D235" s="2">
        <v>8.8607594936708861E-2</v>
      </c>
      <c r="E235" s="3">
        <v>36</v>
      </c>
      <c r="F235" s="2">
        <v>8.4112149532710276E-2</v>
      </c>
      <c r="G235" s="3">
        <v>2</v>
      </c>
      <c r="H235" s="2">
        <v>6.0975609756097563E-3</v>
      </c>
      <c r="I235" s="3">
        <v>59</v>
      </c>
      <c r="J235" s="2">
        <v>5.9415911379657606E-2</v>
      </c>
      <c r="K235" s="44"/>
      <c r="L235" s="44"/>
      <c r="M235" s="44"/>
      <c r="N235" s="44"/>
    </row>
    <row r="236" spans="1:14" x14ac:dyDescent="0.25">
      <c r="A236" s="183"/>
      <c r="B236" s="123" t="s">
        <v>35</v>
      </c>
      <c r="C236" s="3">
        <v>30</v>
      </c>
      <c r="D236" s="2">
        <v>0.12658227848101267</v>
      </c>
      <c r="E236" s="3">
        <v>28</v>
      </c>
      <c r="F236" s="2">
        <v>6.5420560747663545E-2</v>
      </c>
      <c r="G236" s="3">
        <v>37</v>
      </c>
      <c r="H236" s="2">
        <v>0.11280487804878049</v>
      </c>
      <c r="I236" s="3">
        <v>95</v>
      </c>
      <c r="J236" s="2">
        <v>9.5669687814702919E-2</v>
      </c>
      <c r="K236" s="44"/>
      <c r="L236" s="44"/>
      <c r="M236" s="44"/>
      <c r="N236" s="44"/>
    </row>
    <row r="237" spans="1:14" x14ac:dyDescent="0.25">
      <c r="A237" s="207" t="s">
        <v>0</v>
      </c>
      <c r="B237" s="208"/>
      <c r="C237" s="24">
        <v>237</v>
      </c>
      <c r="D237" s="2">
        <v>1</v>
      </c>
      <c r="E237" s="24">
        <v>428</v>
      </c>
      <c r="F237" s="2">
        <v>1</v>
      </c>
      <c r="G237" s="24">
        <v>328</v>
      </c>
      <c r="H237" s="2">
        <v>1</v>
      </c>
      <c r="I237" s="3">
        <v>993</v>
      </c>
      <c r="J237" s="2">
        <v>1</v>
      </c>
      <c r="K237" s="44"/>
      <c r="L237" s="44"/>
      <c r="M237" s="44"/>
      <c r="N237" s="44"/>
    </row>
    <row r="238" spans="1:14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</row>
    <row r="239" spans="1:14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</row>
    <row r="240" spans="1:14" x14ac:dyDescent="0.25">
      <c r="A240" s="249"/>
      <c r="B240" s="250"/>
      <c r="C240" s="177" t="s">
        <v>2</v>
      </c>
      <c r="D240" s="177"/>
      <c r="E240" s="177"/>
      <c r="F240" s="177"/>
      <c r="G240" s="177"/>
      <c r="H240" s="177"/>
      <c r="I240" s="177" t="s">
        <v>0</v>
      </c>
      <c r="J240" s="177"/>
      <c r="K240" s="44"/>
      <c r="L240" s="44"/>
      <c r="M240" s="44"/>
      <c r="N240" s="44"/>
    </row>
    <row r="241" spans="1:14" x14ac:dyDescent="0.25">
      <c r="A241" s="251"/>
      <c r="B241" s="252"/>
      <c r="C241" s="177" t="s">
        <v>12</v>
      </c>
      <c r="D241" s="177"/>
      <c r="E241" s="177" t="s">
        <v>13</v>
      </c>
      <c r="F241" s="177"/>
      <c r="G241" s="177" t="s">
        <v>14</v>
      </c>
      <c r="H241" s="177"/>
      <c r="I241" s="177" t="s">
        <v>24</v>
      </c>
      <c r="J241" s="177" t="s">
        <v>5</v>
      </c>
      <c r="K241" s="44"/>
      <c r="L241" s="44"/>
      <c r="M241" s="44"/>
      <c r="N241" s="44"/>
    </row>
    <row r="242" spans="1:14" x14ac:dyDescent="0.25">
      <c r="A242" s="253"/>
      <c r="B242" s="254"/>
      <c r="C242" s="116" t="s">
        <v>24</v>
      </c>
      <c r="D242" s="116" t="s">
        <v>5</v>
      </c>
      <c r="E242" s="116" t="s">
        <v>24</v>
      </c>
      <c r="F242" s="116" t="s">
        <v>5</v>
      </c>
      <c r="G242" s="116" t="s">
        <v>24</v>
      </c>
      <c r="H242" s="116" t="s">
        <v>5</v>
      </c>
      <c r="I242" s="177"/>
      <c r="J242" s="177"/>
      <c r="K242" s="44"/>
      <c r="L242" s="44"/>
      <c r="M242" s="44"/>
      <c r="N242" s="44"/>
    </row>
    <row r="243" spans="1:14" x14ac:dyDescent="0.25">
      <c r="A243" s="198" t="s">
        <v>89</v>
      </c>
      <c r="B243" s="123" t="s">
        <v>78</v>
      </c>
      <c r="C243" s="1">
        <v>115</v>
      </c>
      <c r="D243" s="2">
        <v>0.48523206751054854</v>
      </c>
      <c r="E243" s="1">
        <v>220</v>
      </c>
      <c r="F243" s="2">
        <v>0.51401869158878499</v>
      </c>
      <c r="G243" s="1">
        <v>174</v>
      </c>
      <c r="H243" s="2">
        <v>0.53048780487804881</v>
      </c>
      <c r="I243" s="3">
        <v>509</v>
      </c>
      <c r="J243" s="2">
        <v>0.51258811681772409</v>
      </c>
      <c r="K243" s="44"/>
      <c r="L243" s="44"/>
      <c r="M243" s="44"/>
      <c r="N243" s="44"/>
    </row>
    <row r="244" spans="1:14" x14ac:dyDescent="0.25">
      <c r="A244" s="199"/>
      <c r="B244" s="123" t="s">
        <v>79</v>
      </c>
      <c r="C244" s="3">
        <v>87</v>
      </c>
      <c r="D244" s="2">
        <v>0.36708860759493672</v>
      </c>
      <c r="E244" s="3">
        <v>157</v>
      </c>
      <c r="F244" s="2">
        <v>0.36682242990654207</v>
      </c>
      <c r="G244" s="3">
        <v>120</v>
      </c>
      <c r="H244" s="2">
        <v>0.36585365853658536</v>
      </c>
      <c r="I244" s="3">
        <v>364</v>
      </c>
      <c r="J244" s="2">
        <v>0.36656596173212486</v>
      </c>
      <c r="K244" s="44"/>
      <c r="L244" s="44"/>
      <c r="M244" s="44"/>
      <c r="N244" s="44"/>
    </row>
    <row r="245" spans="1:14" x14ac:dyDescent="0.25">
      <c r="A245" s="199"/>
      <c r="B245" s="123" t="s">
        <v>80</v>
      </c>
      <c r="C245" s="3">
        <v>30</v>
      </c>
      <c r="D245" s="2">
        <v>0.12658227848101267</v>
      </c>
      <c r="E245" s="3">
        <v>45</v>
      </c>
      <c r="F245" s="2">
        <v>0.10514018691588785</v>
      </c>
      <c r="G245" s="3">
        <v>34</v>
      </c>
      <c r="H245" s="2">
        <v>0.10365853658536585</v>
      </c>
      <c r="I245" s="3">
        <v>109</v>
      </c>
      <c r="J245" s="2">
        <v>0.10976837865055387</v>
      </c>
      <c r="K245" s="44"/>
      <c r="L245" s="44"/>
      <c r="M245" s="44"/>
      <c r="N245" s="44"/>
    </row>
    <row r="246" spans="1:14" x14ac:dyDescent="0.25">
      <c r="A246" s="199"/>
      <c r="B246" s="123" t="s">
        <v>81</v>
      </c>
      <c r="C246" s="3"/>
      <c r="D246" s="2">
        <v>0</v>
      </c>
      <c r="E246" s="3"/>
      <c r="F246" s="2">
        <v>0</v>
      </c>
      <c r="G246" s="3"/>
      <c r="H246" s="2">
        <v>0</v>
      </c>
      <c r="I246" s="3">
        <v>0</v>
      </c>
      <c r="J246" s="2">
        <v>0</v>
      </c>
      <c r="K246" s="44"/>
      <c r="L246" s="44"/>
      <c r="M246" s="44"/>
      <c r="N246" s="44"/>
    </row>
    <row r="247" spans="1:14" x14ac:dyDescent="0.25">
      <c r="A247" s="199"/>
      <c r="B247" s="123" t="s">
        <v>82</v>
      </c>
      <c r="C247" s="3"/>
      <c r="D247" s="2">
        <v>0</v>
      </c>
      <c r="E247" s="3"/>
      <c r="F247" s="2">
        <v>0</v>
      </c>
      <c r="G247" s="3"/>
      <c r="H247" s="2">
        <v>0</v>
      </c>
      <c r="I247" s="3">
        <v>0</v>
      </c>
      <c r="J247" s="2">
        <v>0</v>
      </c>
      <c r="K247" s="44"/>
      <c r="L247" s="44"/>
      <c r="M247" s="44"/>
      <c r="N247" s="44"/>
    </row>
    <row r="248" spans="1:14" x14ac:dyDescent="0.25">
      <c r="A248" s="200"/>
      <c r="B248" s="123" t="s">
        <v>35</v>
      </c>
      <c r="C248" s="3">
        <v>5</v>
      </c>
      <c r="D248" s="2">
        <v>2.1097046413502109E-2</v>
      </c>
      <c r="E248" s="3">
        <v>6</v>
      </c>
      <c r="F248" s="2">
        <v>1.4018691588785047E-2</v>
      </c>
      <c r="G248" s="3"/>
      <c r="H248" s="2">
        <v>0</v>
      </c>
      <c r="I248" s="3">
        <v>11</v>
      </c>
      <c r="J248" s="2">
        <v>1.1077542799597181E-2</v>
      </c>
      <c r="K248" s="44"/>
      <c r="L248" s="44"/>
      <c r="M248" s="44"/>
      <c r="N248" s="44"/>
    </row>
    <row r="249" spans="1:14" x14ac:dyDescent="0.25">
      <c r="A249" s="207" t="s">
        <v>0</v>
      </c>
      <c r="B249" s="208"/>
      <c r="C249" s="24">
        <v>237</v>
      </c>
      <c r="D249" s="2">
        <v>1</v>
      </c>
      <c r="E249" s="24">
        <v>428</v>
      </c>
      <c r="F249" s="2">
        <v>1</v>
      </c>
      <c r="G249" s="24">
        <v>328</v>
      </c>
      <c r="H249" s="2">
        <v>1</v>
      </c>
      <c r="I249" s="3">
        <v>993</v>
      </c>
      <c r="J249" s="2">
        <v>1</v>
      </c>
      <c r="K249" s="44"/>
      <c r="L249" s="44"/>
      <c r="M249" s="44"/>
      <c r="N249" s="44"/>
    </row>
    <row r="250" spans="1:14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</row>
    <row r="251" spans="1:14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</row>
    <row r="252" spans="1:14" ht="15" customHeight="1" x14ac:dyDescent="0.25">
      <c r="A252" s="177"/>
      <c r="B252" s="177"/>
      <c r="C252" s="177" t="s">
        <v>2</v>
      </c>
      <c r="D252" s="177"/>
      <c r="E252" s="177"/>
      <c r="F252" s="177"/>
      <c r="G252" s="177"/>
      <c r="H252" s="177"/>
      <c r="I252" s="177" t="s">
        <v>0</v>
      </c>
      <c r="J252" s="177"/>
      <c r="K252" s="44"/>
      <c r="L252" s="44"/>
      <c r="M252" s="44"/>
      <c r="N252" s="44"/>
    </row>
    <row r="253" spans="1:14" x14ac:dyDescent="0.25">
      <c r="A253" s="177"/>
      <c r="B253" s="177"/>
      <c r="C253" s="177" t="s">
        <v>12</v>
      </c>
      <c r="D253" s="177"/>
      <c r="E253" s="177" t="s">
        <v>13</v>
      </c>
      <c r="F253" s="177"/>
      <c r="G253" s="177" t="s">
        <v>14</v>
      </c>
      <c r="H253" s="177"/>
      <c r="I253" s="177" t="s">
        <v>24</v>
      </c>
      <c r="J253" s="177" t="s">
        <v>5</v>
      </c>
      <c r="K253" s="44"/>
      <c r="L253" s="44"/>
      <c r="M253" s="44"/>
      <c r="N253" s="44"/>
    </row>
    <row r="254" spans="1:14" x14ac:dyDescent="0.25">
      <c r="A254" s="177"/>
      <c r="B254" s="177"/>
      <c r="C254" s="116" t="s">
        <v>24</v>
      </c>
      <c r="D254" s="116" t="s">
        <v>5</v>
      </c>
      <c r="E254" s="116" t="s">
        <v>24</v>
      </c>
      <c r="F254" s="116" t="s">
        <v>5</v>
      </c>
      <c r="G254" s="116" t="s">
        <v>24</v>
      </c>
      <c r="H254" s="116" t="s">
        <v>5</v>
      </c>
      <c r="I254" s="177"/>
      <c r="J254" s="177"/>
      <c r="K254" s="44"/>
      <c r="L254" s="44"/>
      <c r="M254" s="44"/>
      <c r="N254" s="44"/>
    </row>
    <row r="255" spans="1:14" ht="64.5" customHeight="1" x14ac:dyDescent="0.25">
      <c r="A255" s="178" t="s">
        <v>112</v>
      </c>
      <c r="B255" s="123" t="s">
        <v>94</v>
      </c>
      <c r="C255" s="8">
        <v>112</v>
      </c>
      <c r="D255" s="142">
        <v>0.46473029045643155</v>
      </c>
      <c r="E255" s="8">
        <v>183</v>
      </c>
      <c r="F255" s="142">
        <v>0.42558139534883721</v>
      </c>
      <c r="G255" s="8">
        <v>127</v>
      </c>
      <c r="H255" s="142">
        <v>0.3860182370820669</v>
      </c>
      <c r="I255" s="8">
        <v>422</v>
      </c>
      <c r="J255" s="142">
        <v>0.42199999999999999</v>
      </c>
      <c r="K255" s="44"/>
      <c r="L255" s="44"/>
      <c r="M255" s="44"/>
      <c r="N255" s="44"/>
    </row>
    <row r="256" spans="1:14" ht="24" x14ac:dyDescent="0.25">
      <c r="A256" s="178"/>
      <c r="B256" s="123" t="s">
        <v>107</v>
      </c>
      <c r="C256" s="8">
        <v>66</v>
      </c>
      <c r="D256" s="142">
        <v>0.27385892116182575</v>
      </c>
      <c r="E256" s="8">
        <v>91</v>
      </c>
      <c r="F256" s="142">
        <v>0.21162790697674419</v>
      </c>
      <c r="G256" s="8">
        <v>65</v>
      </c>
      <c r="H256" s="142">
        <v>0.19756838905775076</v>
      </c>
      <c r="I256" s="8">
        <v>222</v>
      </c>
      <c r="J256" s="142">
        <v>0.222</v>
      </c>
      <c r="K256" s="44"/>
      <c r="L256" s="44"/>
      <c r="M256" s="44"/>
      <c r="N256" s="44"/>
    </row>
    <row r="257" spans="1:14" ht="24" x14ac:dyDescent="0.25">
      <c r="A257" s="178"/>
      <c r="B257" s="123" t="s">
        <v>99</v>
      </c>
      <c r="C257" s="8">
        <v>66</v>
      </c>
      <c r="D257" s="142">
        <v>0.27385892116182575</v>
      </c>
      <c r="E257" s="8">
        <v>121</v>
      </c>
      <c r="F257" s="142">
        <v>0.28139534883720929</v>
      </c>
      <c r="G257" s="8">
        <v>113</v>
      </c>
      <c r="H257" s="142">
        <v>0.34346504559270519</v>
      </c>
      <c r="I257" s="8">
        <v>300</v>
      </c>
      <c r="J257" s="142">
        <v>0.3</v>
      </c>
      <c r="K257" s="44"/>
      <c r="L257" s="44"/>
      <c r="M257" s="44"/>
      <c r="N257" s="44"/>
    </row>
    <row r="258" spans="1:14" ht="24" x14ac:dyDescent="0.25">
      <c r="A258" s="178"/>
      <c r="B258" s="123" t="s">
        <v>90</v>
      </c>
      <c r="C258" s="8">
        <v>193</v>
      </c>
      <c r="D258" s="142">
        <v>0.80082987551867224</v>
      </c>
      <c r="E258" s="8">
        <v>360</v>
      </c>
      <c r="F258" s="142">
        <v>0.83720930232558144</v>
      </c>
      <c r="G258" s="8">
        <v>271</v>
      </c>
      <c r="H258" s="142">
        <v>0.82370820668693012</v>
      </c>
      <c r="I258" s="8">
        <v>824</v>
      </c>
      <c r="J258" s="142">
        <v>0.82399999999999995</v>
      </c>
      <c r="K258" s="44"/>
      <c r="L258" s="44"/>
      <c r="M258" s="44"/>
      <c r="N258" s="44"/>
    </row>
    <row r="259" spans="1:14" ht="48" x14ac:dyDescent="0.25">
      <c r="A259" s="178"/>
      <c r="B259" s="123" t="s">
        <v>108</v>
      </c>
      <c r="C259" s="8">
        <v>7</v>
      </c>
      <c r="D259" s="142">
        <v>2.9045643153526972E-2</v>
      </c>
      <c r="E259" s="8">
        <v>30</v>
      </c>
      <c r="F259" s="142">
        <v>6.9767441860465115E-2</v>
      </c>
      <c r="G259" s="8">
        <v>11</v>
      </c>
      <c r="H259" s="142">
        <v>3.3434650455927049E-2</v>
      </c>
      <c r="I259" s="8">
        <v>48</v>
      </c>
      <c r="J259" s="142">
        <v>4.8000000000000001E-2</v>
      </c>
      <c r="K259" s="44"/>
      <c r="L259" s="44"/>
      <c r="M259" s="44"/>
      <c r="N259" s="44"/>
    </row>
    <row r="260" spans="1:14" ht="36" x14ac:dyDescent="0.25">
      <c r="A260" s="178"/>
      <c r="B260" s="123" t="s">
        <v>100</v>
      </c>
      <c r="C260" s="8">
        <v>32</v>
      </c>
      <c r="D260" s="142">
        <v>0.13278008298755187</v>
      </c>
      <c r="E260" s="8">
        <v>28</v>
      </c>
      <c r="F260" s="142">
        <v>6.5116279069767441E-2</v>
      </c>
      <c r="G260" s="8">
        <v>21</v>
      </c>
      <c r="H260" s="142">
        <v>6.3829787234042548E-2</v>
      </c>
      <c r="I260" s="8">
        <v>81</v>
      </c>
      <c r="J260" s="142">
        <v>8.1000000000000003E-2</v>
      </c>
      <c r="K260" s="44"/>
      <c r="L260" s="44"/>
      <c r="M260" s="44"/>
      <c r="N260" s="44"/>
    </row>
    <row r="261" spans="1:14" ht="48" x14ac:dyDescent="0.25">
      <c r="A261" s="178"/>
      <c r="B261" s="123" t="s">
        <v>92</v>
      </c>
      <c r="C261" s="8">
        <v>103</v>
      </c>
      <c r="D261" s="142">
        <v>0.42738589211618255</v>
      </c>
      <c r="E261" s="8">
        <v>181</v>
      </c>
      <c r="F261" s="142">
        <v>0.42093023255813955</v>
      </c>
      <c r="G261" s="8">
        <v>121</v>
      </c>
      <c r="H261" s="142">
        <v>0.36778115501519759</v>
      </c>
      <c r="I261" s="8">
        <v>405</v>
      </c>
      <c r="J261" s="142">
        <v>0.40500000000000003</v>
      </c>
      <c r="K261" s="44"/>
      <c r="L261" s="44"/>
      <c r="M261" s="44"/>
      <c r="N261" s="44"/>
    </row>
    <row r="262" spans="1:14" ht="24" x14ac:dyDescent="0.25">
      <c r="A262" s="178"/>
      <c r="B262" s="123" t="s">
        <v>104</v>
      </c>
      <c r="C262" s="8">
        <v>3</v>
      </c>
      <c r="D262" s="142">
        <v>1.2448132780082987E-2</v>
      </c>
      <c r="E262" s="8">
        <v>14</v>
      </c>
      <c r="F262" s="142">
        <v>3.255813953488372E-2</v>
      </c>
      <c r="G262" s="8">
        <v>11</v>
      </c>
      <c r="H262" s="142">
        <v>3.3434650455927049E-2</v>
      </c>
      <c r="I262" s="8">
        <v>28</v>
      </c>
      <c r="J262" s="142">
        <v>2.8000000000000001E-2</v>
      </c>
      <c r="K262" s="44"/>
      <c r="L262" s="44"/>
      <c r="M262" s="44"/>
      <c r="N262" s="44"/>
    </row>
    <row r="263" spans="1:14" ht="36" x14ac:dyDescent="0.25">
      <c r="A263" s="178"/>
      <c r="B263" s="123" t="s">
        <v>98</v>
      </c>
      <c r="C263" s="8">
        <v>51</v>
      </c>
      <c r="D263" s="142">
        <v>0.21161825726141079</v>
      </c>
      <c r="E263" s="8">
        <v>128</v>
      </c>
      <c r="F263" s="142">
        <v>0.29767441860465116</v>
      </c>
      <c r="G263" s="8">
        <v>91</v>
      </c>
      <c r="H263" s="142">
        <v>0.27659574468085107</v>
      </c>
      <c r="I263" s="8">
        <v>270</v>
      </c>
      <c r="J263" s="142">
        <v>0.27</v>
      </c>
      <c r="K263" s="44"/>
      <c r="L263" s="44"/>
      <c r="M263" s="44"/>
      <c r="N263" s="44"/>
    </row>
    <row r="264" spans="1:14" ht="24" x14ac:dyDescent="0.25">
      <c r="A264" s="178"/>
      <c r="B264" s="123" t="s">
        <v>105</v>
      </c>
      <c r="C264" s="8">
        <v>10</v>
      </c>
      <c r="D264" s="142">
        <v>4.1493775933609957E-2</v>
      </c>
      <c r="E264" s="8">
        <v>4</v>
      </c>
      <c r="F264" s="142">
        <v>9.3023255813953487E-3</v>
      </c>
      <c r="G264" s="8"/>
      <c r="H264" s="142">
        <v>0</v>
      </c>
      <c r="I264" s="8">
        <v>14</v>
      </c>
      <c r="J264" s="142">
        <v>1.4E-2</v>
      </c>
      <c r="K264" s="44"/>
      <c r="L264" s="44"/>
      <c r="M264" s="44"/>
      <c r="N264" s="44"/>
    </row>
    <row r="265" spans="1:14" ht="36" x14ac:dyDescent="0.25">
      <c r="A265" s="178"/>
      <c r="B265" s="123" t="s">
        <v>102</v>
      </c>
      <c r="C265" s="8">
        <v>4</v>
      </c>
      <c r="D265" s="142">
        <v>1.6597510373443983E-2</v>
      </c>
      <c r="E265" s="8">
        <v>16</v>
      </c>
      <c r="F265" s="142">
        <v>3.7209302325581395E-2</v>
      </c>
      <c r="G265" s="8">
        <v>7</v>
      </c>
      <c r="H265" s="142">
        <v>2.1276595744680851E-2</v>
      </c>
      <c r="I265" s="8">
        <v>27</v>
      </c>
      <c r="J265" s="142">
        <v>2.7E-2</v>
      </c>
      <c r="K265" s="44"/>
      <c r="L265" s="44"/>
      <c r="M265" s="44"/>
      <c r="N265" s="44"/>
    </row>
    <row r="266" spans="1:14" ht="60" x14ac:dyDescent="0.25">
      <c r="A266" s="178"/>
      <c r="B266" s="123" t="s">
        <v>91</v>
      </c>
      <c r="C266" s="8">
        <v>119</v>
      </c>
      <c r="D266" s="142">
        <v>0.49377593360995853</v>
      </c>
      <c r="E266" s="8">
        <v>219</v>
      </c>
      <c r="F266" s="142">
        <v>0.50930232558139532</v>
      </c>
      <c r="G266" s="8">
        <v>127</v>
      </c>
      <c r="H266" s="142">
        <v>0.3860182370820669</v>
      </c>
      <c r="I266" s="8">
        <v>465</v>
      </c>
      <c r="J266" s="142">
        <v>0.46500000000000002</v>
      </c>
      <c r="K266" s="44"/>
      <c r="L266" s="44"/>
      <c r="M266" s="44"/>
      <c r="N266" s="44"/>
    </row>
    <row r="267" spans="1:14" ht="24" x14ac:dyDescent="0.25">
      <c r="A267" s="178"/>
      <c r="B267" s="122" t="s">
        <v>109</v>
      </c>
      <c r="C267" s="8">
        <v>50</v>
      </c>
      <c r="D267" s="142">
        <v>0.2074688796680498</v>
      </c>
      <c r="E267" s="8">
        <v>108</v>
      </c>
      <c r="F267" s="142">
        <v>0.25116279069767444</v>
      </c>
      <c r="G267" s="8">
        <v>106</v>
      </c>
      <c r="H267" s="142">
        <v>0.32218844984802431</v>
      </c>
      <c r="I267" s="8">
        <v>264</v>
      </c>
      <c r="J267" s="142">
        <v>0.26400000000000001</v>
      </c>
      <c r="K267" s="44"/>
      <c r="L267" s="44"/>
      <c r="M267" s="44"/>
      <c r="N267" s="44"/>
    </row>
    <row r="268" spans="1:14" ht="24" x14ac:dyDescent="0.25">
      <c r="A268" s="178"/>
      <c r="B268" s="123" t="s">
        <v>97</v>
      </c>
      <c r="C268" s="8">
        <v>32</v>
      </c>
      <c r="D268" s="142">
        <v>0.13278008298755187</v>
      </c>
      <c r="E268" s="8">
        <v>66</v>
      </c>
      <c r="F268" s="142">
        <v>0.15348837209302327</v>
      </c>
      <c r="G268" s="8">
        <v>47</v>
      </c>
      <c r="H268" s="142">
        <v>0.14285714285714285</v>
      </c>
      <c r="I268" s="8">
        <v>145</v>
      </c>
      <c r="J268" s="142">
        <v>0.14499999999999999</v>
      </c>
      <c r="K268" s="44"/>
      <c r="L268" s="44"/>
      <c r="M268" s="44"/>
      <c r="N268" s="44"/>
    </row>
    <row r="269" spans="1:14" ht="24" x14ac:dyDescent="0.25">
      <c r="A269" s="178"/>
      <c r="B269" s="123" t="s">
        <v>101</v>
      </c>
      <c r="C269" s="8">
        <v>25</v>
      </c>
      <c r="D269" s="142">
        <v>0.1037344398340249</v>
      </c>
      <c r="E269" s="8">
        <v>41</v>
      </c>
      <c r="F269" s="142">
        <v>9.5348837209302331E-2</v>
      </c>
      <c r="G269" s="8">
        <v>24</v>
      </c>
      <c r="H269" s="142">
        <v>7.29483282674772E-2</v>
      </c>
      <c r="I269" s="8">
        <v>90</v>
      </c>
      <c r="J269" s="142">
        <v>0.09</v>
      </c>
      <c r="K269" s="44"/>
      <c r="L269" s="44"/>
      <c r="M269" s="44"/>
      <c r="N269" s="44"/>
    </row>
    <row r="270" spans="1:14" ht="24" x14ac:dyDescent="0.25">
      <c r="A270" s="178"/>
      <c r="B270" s="123" t="s">
        <v>96</v>
      </c>
      <c r="C270" s="8">
        <v>80</v>
      </c>
      <c r="D270" s="142">
        <v>0.33195020746887965</v>
      </c>
      <c r="E270" s="8">
        <v>127</v>
      </c>
      <c r="F270" s="142">
        <v>0.29534883720930233</v>
      </c>
      <c r="G270" s="8">
        <v>83</v>
      </c>
      <c r="H270" s="142">
        <v>0.25227963525835867</v>
      </c>
      <c r="I270" s="8">
        <v>290</v>
      </c>
      <c r="J270" s="142">
        <v>0.28999999999999998</v>
      </c>
      <c r="K270" s="44"/>
      <c r="L270" s="44"/>
      <c r="M270" s="44"/>
      <c r="N270" s="44"/>
    </row>
    <row r="271" spans="1:14" ht="24" x14ac:dyDescent="0.25">
      <c r="A271" s="178"/>
      <c r="B271" s="123" t="s">
        <v>103</v>
      </c>
      <c r="C271" s="8">
        <v>43</v>
      </c>
      <c r="D271" s="142">
        <v>0.17842323651452283</v>
      </c>
      <c r="E271" s="8">
        <v>54</v>
      </c>
      <c r="F271" s="142">
        <v>0.12558139534883722</v>
      </c>
      <c r="G271" s="8">
        <v>44</v>
      </c>
      <c r="H271" s="142">
        <v>0.1337386018237082</v>
      </c>
      <c r="I271" s="8">
        <v>141</v>
      </c>
      <c r="J271" s="142">
        <v>0.14099999999999999</v>
      </c>
      <c r="K271" s="44"/>
      <c r="L271" s="44"/>
      <c r="M271" s="44"/>
      <c r="N271" s="44"/>
    </row>
    <row r="272" spans="1:14" ht="36" x14ac:dyDescent="0.25">
      <c r="A272" s="178"/>
      <c r="B272" s="123" t="s">
        <v>95</v>
      </c>
      <c r="C272" s="8">
        <v>84</v>
      </c>
      <c r="D272" s="142">
        <v>0.34854771784232363</v>
      </c>
      <c r="E272" s="8">
        <v>188</v>
      </c>
      <c r="F272" s="142">
        <v>0.43720930232558142</v>
      </c>
      <c r="G272" s="8">
        <v>132</v>
      </c>
      <c r="H272" s="142">
        <v>0.40121580547112462</v>
      </c>
      <c r="I272" s="8">
        <v>404</v>
      </c>
      <c r="J272" s="142">
        <v>0.40400000000000003</v>
      </c>
      <c r="K272" s="44"/>
      <c r="L272" s="44"/>
      <c r="M272" s="44"/>
      <c r="N272" s="44"/>
    </row>
    <row r="273" spans="1:14" ht="36" x14ac:dyDescent="0.25">
      <c r="A273" s="178"/>
      <c r="B273" s="123" t="s">
        <v>93</v>
      </c>
      <c r="C273" s="8">
        <v>58</v>
      </c>
      <c r="D273" s="142">
        <v>0.24066390041493776</v>
      </c>
      <c r="E273" s="8">
        <v>142</v>
      </c>
      <c r="F273" s="142">
        <v>0.33023255813953489</v>
      </c>
      <c r="G273" s="8">
        <v>102</v>
      </c>
      <c r="H273" s="142">
        <v>0.3100303951367781</v>
      </c>
      <c r="I273" s="8">
        <v>302</v>
      </c>
      <c r="J273" s="142">
        <v>0.30199999999999999</v>
      </c>
      <c r="K273" s="44"/>
      <c r="L273" s="44"/>
      <c r="M273" s="44"/>
      <c r="N273" s="44"/>
    </row>
    <row r="274" spans="1:14" ht="24" x14ac:dyDescent="0.25">
      <c r="A274" s="178"/>
      <c r="B274" s="122" t="s">
        <v>110</v>
      </c>
      <c r="C274" s="8">
        <v>8</v>
      </c>
      <c r="D274" s="142">
        <v>3.3195020746887967E-2</v>
      </c>
      <c r="E274" s="8">
        <v>5</v>
      </c>
      <c r="F274" s="142">
        <v>1.1627906976744186E-2</v>
      </c>
      <c r="G274" s="8"/>
      <c r="H274" s="142">
        <v>0</v>
      </c>
      <c r="I274" s="8">
        <v>13</v>
      </c>
      <c r="J274" s="142">
        <v>1.2999999999999999E-2</v>
      </c>
      <c r="K274" s="44"/>
      <c r="L274" s="44"/>
      <c r="M274" s="44"/>
      <c r="N274" s="44"/>
    </row>
    <row r="275" spans="1:14" x14ac:dyDescent="0.25">
      <c r="A275" s="178"/>
      <c r="B275" s="122" t="s">
        <v>111</v>
      </c>
      <c r="C275" s="8"/>
      <c r="D275" s="142">
        <v>0</v>
      </c>
      <c r="E275" s="8">
        <v>7</v>
      </c>
      <c r="F275" s="142">
        <v>1.627906976744186E-2</v>
      </c>
      <c r="G275" s="8">
        <v>8</v>
      </c>
      <c r="H275" s="142">
        <v>2.4316109422492401E-2</v>
      </c>
      <c r="I275" s="8">
        <v>15</v>
      </c>
      <c r="J275" s="142">
        <v>1.4999999999999999E-2</v>
      </c>
      <c r="K275" s="44"/>
      <c r="L275" s="44"/>
      <c r="M275" s="44"/>
      <c r="N275" s="44"/>
    </row>
    <row r="276" spans="1:14" x14ac:dyDescent="0.25">
      <c r="A276" s="178"/>
      <c r="B276" s="122" t="s">
        <v>106</v>
      </c>
      <c r="C276" s="8"/>
      <c r="D276" s="142">
        <v>0</v>
      </c>
      <c r="E276" s="8"/>
      <c r="F276" s="142">
        <v>0</v>
      </c>
      <c r="G276" s="8"/>
      <c r="H276" s="142">
        <v>0</v>
      </c>
      <c r="I276" s="8">
        <v>0</v>
      </c>
      <c r="J276" s="142">
        <v>0</v>
      </c>
      <c r="K276" s="44"/>
      <c r="L276" s="44"/>
      <c r="M276" s="44"/>
      <c r="N276" s="44"/>
    </row>
    <row r="277" spans="1:14" x14ac:dyDescent="0.25">
      <c r="A277" s="178"/>
      <c r="B277" s="123" t="s">
        <v>35</v>
      </c>
      <c r="C277" s="8">
        <v>6</v>
      </c>
      <c r="D277" s="142">
        <v>2.4896265560165973E-2</v>
      </c>
      <c r="E277" s="8">
        <v>10</v>
      </c>
      <c r="F277" s="142">
        <v>2.3255813953488372E-2</v>
      </c>
      <c r="G277" s="8">
        <v>8</v>
      </c>
      <c r="H277" s="142">
        <v>2.4316109422492401E-2</v>
      </c>
      <c r="I277" s="8">
        <v>24</v>
      </c>
      <c r="J277" s="142">
        <v>2.4E-2</v>
      </c>
      <c r="K277" s="44"/>
      <c r="L277" s="44"/>
      <c r="M277" s="44"/>
      <c r="N277" s="44"/>
    </row>
    <row r="278" spans="1:14" x14ac:dyDescent="0.25">
      <c r="A278" s="207" t="s">
        <v>0</v>
      </c>
      <c r="B278" s="208"/>
      <c r="C278" s="8">
        <v>1152</v>
      </c>
      <c r="D278" s="142">
        <v>4.7800829875518671</v>
      </c>
      <c r="E278" s="8">
        <v>2123</v>
      </c>
      <c r="F278" s="142">
        <v>4.9372093023255816</v>
      </c>
      <c r="G278" s="8">
        <v>1519</v>
      </c>
      <c r="H278" s="142">
        <v>4.6170212765957448</v>
      </c>
      <c r="I278" s="8">
        <v>4794</v>
      </c>
      <c r="J278" s="142">
        <v>4.7939999999999996</v>
      </c>
      <c r="K278" s="44"/>
      <c r="L278" s="44"/>
      <c r="M278" s="44"/>
      <c r="N278" s="44"/>
    </row>
    <row r="279" spans="1:14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</row>
    <row r="280" spans="1:14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</row>
    <row r="281" spans="1:14" x14ac:dyDescent="0.25">
      <c r="A281" s="178"/>
      <c r="B281" s="178"/>
      <c r="C281" s="177" t="s">
        <v>2</v>
      </c>
      <c r="D281" s="177"/>
      <c r="E281" s="177"/>
      <c r="F281" s="177"/>
      <c r="G281" s="177"/>
      <c r="H281" s="177"/>
      <c r="I281" s="177" t="s">
        <v>0</v>
      </c>
      <c r="J281" s="177"/>
      <c r="K281" s="44"/>
      <c r="L281" s="44"/>
      <c r="M281" s="44"/>
      <c r="N281" s="44"/>
    </row>
    <row r="282" spans="1:14" x14ac:dyDescent="0.25">
      <c r="A282" s="178"/>
      <c r="B282" s="178"/>
      <c r="C282" s="177" t="s">
        <v>12</v>
      </c>
      <c r="D282" s="177"/>
      <c r="E282" s="177" t="s">
        <v>13</v>
      </c>
      <c r="F282" s="177"/>
      <c r="G282" s="177" t="s">
        <v>14</v>
      </c>
      <c r="H282" s="177"/>
      <c r="I282" s="177" t="s">
        <v>24</v>
      </c>
      <c r="J282" s="177" t="s">
        <v>5</v>
      </c>
      <c r="K282" s="44"/>
      <c r="L282" s="44"/>
      <c r="M282" s="44"/>
      <c r="N282" s="44"/>
    </row>
    <row r="283" spans="1:14" x14ac:dyDescent="0.25">
      <c r="A283" s="178"/>
      <c r="B283" s="178"/>
      <c r="C283" s="116" t="s">
        <v>24</v>
      </c>
      <c r="D283" s="116" t="s">
        <v>5</v>
      </c>
      <c r="E283" s="116" t="s">
        <v>24</v>
      </c>
      <c r="F283" s="116" t="s">
        <v>5</v>
      </c>
      <c r="G283" s="116" t="s">
        <v>24</v>
      </c>
      <c r="H283" s="116" t="s">
        <v>5</v>
      </c>
      <c r="I283" s="177"/>
      <c r="J283" s="177"/>
      <c r="K283" s="44"/>
      <c r="L283" s="44"/>
      <c r="M283" s="44"/>
      <c r="N283" s="44"/>
    </row>
    <row r="284" spans="1:14" x14ac:dyDescent="0.25">
      <c r="A284" s="178" t="s">
        <v>113</v>
      </c>
      <c r="B284" s="114" t="s">
        <v>114</v>
      </c>
      <c r="C284" s="8">
        <v>23</v>
      </c>
      <c r="D284" s="142">
        <v>9.5435684647302899E-2</v>
      </c>
      <c r="E284" s="8">
        <v>31</v>
      </c>
      <c r="F284" s="142">
        <v>7.2093023255813959E-2</v>
      </c>
      <c r="G284" s="8">
        <v>4</v>
      </c>
      <c r="H284" s="142">
        <v>1.2158054711246201E-2</v>
      </c>
      <c r="I284" s="8">
        <v>58</v>
      </c>
      <c r="J284" s="142">
        <v>5.8000000000000003E-2</v>
      </c>
      <c r="K284" s="44"/>
      <c r="L284" s="44"/>
      <c r="M284" s="44"/>
      <c r="N284" s="44"/>
    </row>
    <row r="285" spans="1:14" x14ac:dyDescent="0.25">
      <c r="A285" s="178"/>
      <c r="B285" s="114" t="s">
        <v>115</v>
      </c>
      <c r="C285" s="8">
        <v>28</v>
      </c>
      <c r="D285" s="142">
        <v>0.11618257261410789</v>
      </c>
      <c r="E285" s="8">
        <v>59</v>
      </c>
      <c r="F285" s="142">
        <v>0.1372093023255814</v>
      </c>
      <c r="G285" s="8">
        <v>27</v>
      </c>
      <c r="H285" s="142">
        <v>8.2066869300911852E-2</v>
      </c>
      <c r="I285" s="8">
        <v>114</v>
      </c>
      <c r="J285" s="142">
        <v>0.114</v>
      </c>
      <c r="K285" s="44"/>
      <c r="L285" s="44"/>
      <c r="M285" s="44"/>
      <c r="N285" s="44"/>
    </row>
    <row r="286" spans="1:14" x14ac:dyDescent="0.25">
      <c r="A286" s="178"/>
      <c r="B286" s="114" t="s">
        <v>116</v>
      </c>
      <c r="C286" s="8">
        <v>120</v>
      </c>
      <c r="D286" s="142">
        <v>0.49792531120331951</v>
      </c>
      <c r="E286" s="8">
        <v>224</v>
      </c>
      <c r="F286" s="142">
        <v>0.52093023255813953</v>
      </c>
      <c r="G286" s="8">
        <v>184</v>
      </c>
      <c r="H286" s="142">
        <v>0.55927051671732519</v>
      </c>
      <c r="I286" s="8">
        <v>528</v>
      </c>
      <c r="J286" s="142">
        <v>0.52800000000000002</v>
      </c>
      <c r="K286" s="44"/>
      <c r="L286" s="44"/>
      <c r="M286" s="44"/>
      <c r="N286" s="44"/>
    </row>
    <row r="287" spans="1:14" ht="24" x14ac:dyDescent="0.25">
      <c r="A287" s="178"/>
      <c r="B287" s="114" t="s">
        <v>117</v>
      </c>
      <c r="C287" s="8">
        <v>43</v>
      </c>
      <c r="D287" s="142">
        <v>0.17842323651452283</v>
      </c>
      <c r="E287" s="8">
        <v>82</v>
      </c>
      <c r="F287" s="142">
        <v>0.19069767441860466</v>
      </c>
      <c r="G287" s="8">
        <v>70</v>
      </c>
      <c r="H287" s="142">
        <v>0.21276595744680851</v>
      </c>
      <c r="I287" s="8">
        <v>195</v>
      </c>
      <c r="J287" s="142">
        <v>0.19500000000000001</v>
      </c>
      <c r="K287" s="44"/>
      <c r="L287" s="44"/>
      <c r="M287" s="44"/>
      <c r="N287" s="44"/>
    </row>
    <row r="288" spans="1:14" ht="24" x14ac:dyDescent="0.25">
      <c r="A288" s="178"/>
      <c r="B288" s="114" t="s">
        <v>118</v>
      </c>
      <c r="C288" s="8">
        <v>16</v>
      </c>
      <c r="D288" s="142">
        <v>6.6390041493775934E-2</v>
      </c>
      <c r="E288" s="8">
        <v>25</v>
      </c>
      <c r="F288" s="142">
        <v>5.8139534883720929E-2</v>
      </c>
      <c r="G288" s="8">
        <v>24</v>
      </c>
      <c r="H288" s="142">
        <v>7.29483282674772E-2</v>
      </c>
      <c r="I288" s="8">
        <v>65</v>
      </c>
      <c r="J288" s="142">
        <v>6.5000000000000002E-2</v>
      </c>
      <c r="K288" s="44"/>
      <c r="L288" s="44"/>
      <c r="M288" s="44"/>
      <c r="N288" s="44"/>
    </row>
    <row r="289" spans="1:14" x14ac:dyDescent="0.25">
      <c r="A289" s="178"/>
      <c r="B289" s="114" t="s">
        <v>35</v>
      </c>
      <c r="C289" s="8">
        <v>11</v>
      </c>
      <c r="D289" s="142">
        <v>4.5643153526970952E-2</v>
      </c>
      <c r="E289" s="8">
        <v>9</v>
      </c>
      <c r="F289" s="142">
        <v>2.0930232558139535E-2</v>
      </c>
      <c r="G289" s="8">
        <v>20</v>
      </c>
      <c r="H289" s="142">
        <v>6.0790273556231005E-2</v>
      </c>
      <c r="I289" s="8">
        <v>40</v>
      </c>
      <c r="J289" s="142">
        <v>0.04</v>
      </c>
      <c r="K289" s="44"/>
      <c r="L289" s="44"/>
      <c r="M289" s="44"/>
      <c r="N289" s="44"/>
    </row>
    <row r="290" spans="1:14" x14ac:dyDescent="0.25">
      <c r="A290" s="178" t="s">
        <v>0</v>
      </c>
      <c r="B290" s="178"/>
      <c r="C290" s="8">
        <v>241</v>
      </c>
      <c r="D290" s="142">
        <v>1</v>
      </c>
      <c r="E290" s="8">
        <v>430</v>
      </c>
      <c r="F290" s="142">
        <v>1</v>
      </c>
      <c r="G290" s="8">
        <v>329</v>
      </c>
      <c r="H290" s="142">
        <v>1</v>
      </c>
      <c r="I290" s="8">
        <v>1000</v>
      </c>
      <c r="J290" s="142">
        <v>1</v>
      </c>
      <c r="K290" s="44"/>
      <c r="L290" s="44"/>
      <c r="M290" s="44"/>
      <c r="N290" s="44"/>
    </row>
    <row r="291" spans="1:14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</row>
    <row r="292" spans="1:14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</row>
    <row r="293" spans="1:14" x14ac:dyDescent="0.25">
      <c r="A293" s="178"/>
      <c r="B293" s="178"/>
      <c r="C293" s="177" t="s">
        <v>2</v>
      </c>
      <c r="D293" s="177"/>
      <c r="E293" s="177"/>
      <c r="F293" s="177"/>
      <c r="G293" s="177"/>
      <c r="H293" s="177"/>
      <c r="I293" s="177" t="s">
        <v>0</v>
      </c>
      <c r="J293" s="177"/>
      <c r="K293" s="44"/>
      <c r="L293" s="44"/>
      <c r="M293" s="44"/>
      <c r="N293" s="44"/>
    </row>
    <row r="294" spans="1:14" x14ac:dyDescent="0.25">
      <c r="A294" s="178"/>
      <c r="B294" s="178"/>
      <c r="C294" s="177" t="s">
        <v>12</v>
      </c>
      <c r="D294" s="177"/>
      <c r="E294" s="177" t="s">
        <v>13</v>
      </c>
      <c r="F294" s="177"/>
      <c r="G294" s="177" t="s">
        <v>14</v>
      </c>
      <c r="H294" s="177"/>
      <c r="I294" s="177" t="s">
        <v>24</v>
      </c>
      <c r="J294" s="177" t="s">
        <v>5</v>
      </c>
      <c r="K294" s="44"/>
      <c r="L294" s="44"/>
      <c r="M294" s="44"/>
      <c r="N294" s="44"/>
    </row>
    <row r="295" spans="1:14" x14ac:dyDescent="0.25">
      <c r="A295" s="178"/>
      <c r="B295" s="178"/>
      <c r="C295" s="116" t="s">
        <v>24</v>
      </c>
      <c r="D295" s="116" t="s">
        <v>5</v>
      </c>
      <c r="E295" s="116" t="s">
        <v>24</v>
      </c>
      <c r="F295" s="116" t="s">
        <v>5</v>
      </c>
      <c r="G295" s="116" t="s">
        <v>24</v>
      </c>
      <c r="H295" s="116" t="s">
        <v>5</v>
      </c>
      <c r="I295" s="177"/>
      <c r="J295" s="177"/>
      <c r="K295" s="44"/>
      <c r="L295" s="44"/>
      <c r="M295" s="44"/>
      <c r="N295" s="44"/>
    </row>
    <row r="296" spans="1:14" x14ac:dyDescent="0.25">
      <c r="A296" s="178" t="s">
        <v>120</v>
      </c>
      <c r="B296" s="114" t="s">
        <v>121</v>
      </c>
      <c r="C296" s="1">
        <v>23</v>
      </c>
      <c r="D296" s="2">
        <v>9.5435684647302899E-2</v>
      </c>
      <c r="E296" s="1">
        <v>32</v>
      </c>
      <c r="F296" s="2">
        <v>7.441860465116279E-2</v>
      </c>
      <c r="G296" s="1">
        <v>23</v>
      </c>
      <c r="H296" s="2">
        <v>6.9908814589665649E-2</v>
      </c>
      <c r="I296" s="3">
        <v>78</v>
      </c>
      <c r="J296" s="2">
        <v>7.8E-2</v>
      </c>
      <c r="K296" s="44"/>
      <c r="L296" s="44"/>
      <c r="M296" s="44"/>
      <c r="N296" s="44"/>
    </row>
    <row r="297" spans="1:14" x14ac:dyDescent="0.25">
      <c r="A297" s="178"/>
      <c r="B297" s="114" t="s">
        <v>122</v>
      </c>
      <c r="C297" s="1">
        <v>38</v>
      </c>
      <c r="D297" s="2">
        <v>0.15767634854771784</v>
      </c>
      <c r="E297" s="1">
        <v>60</v>
      </c>
      <c r="F297" s="2">
        <v>0.13953488372093023</v>
      </c>
      <c r="G297" s="1">
        <v>34</v>
      </c>
      <c r="H297" s="2">
        <v>0.10334346504559271</v>
      </c>
      <c r="I297" s="3">
        <v>132</v>
      </c>
      <c r="J297" s="2">
        <v>0.13200000000000001</v>
      </c>
      <c r="K297" s="44"/>
      <c r="L297" s="44"/>
      <c r="M297" s="44"/>
      <c r="N297" s="44"/>
    </row>
    <row r="298" spans="1:14" x14ac:dyDescent="0.25">
      <c r="A298" s="178"/>
      <c r="B298" s="114" t="s">
        <v>123</v>
      </c>
      <c r="C298" s="3">
        <v>116</v>
      </c>
      <c r="D298" s="2">
        <v>0.48132780082987553</v>
      </c>
      <c r="E298" s="3">
        <v>215</v>
      </c>
      <c r="F298" s="2">
        <v>0.5</v>
      </c>
      <c r="G298" s="3">
        <v>197</v>
      </c>
      <c r="H298" s="2">
        <v>0.59878419452887544</v>
      </c>
      <c r="I298" s="3">
        <v>528</v>
      </c>
      <c r="J298" s="2">
        <v>0.52800000000000002</v>
      </c>
      <c r="K298" s="44"/>
      <c r="L298" s="44"/>
      <c r="M298" s="44"/>
      <c r="N298" s="44"/>
    </row>
    <row r="299" spans="1:14" x14ac:dyDescent="0.25">
      <c r="A299" s="178"/>
      <c r="B299" s="114" t="s">
        <v>124</v>
      </c>
      <c r="C299" s="3">
        <v>15</v>
      </c>
      <c r="D299" s="2">
        <v>6.2240663900414939E-2</v>
      </c>
      <c r="E299" s="3">
        <v>56</v>
      </c>
      <c r="F299" s="2">
        <v>0.13023255813953488</v>
      </c>
      <c r="G299" s="3">
        <v>36</v>
      </c>
      <c r="H299" s="2">
        <v>0.10942249240121581</v>
      </c>
      <c r="I299" s="3">
        <v>107</v>
      </c>
      <c r="J299" s="2">
        <v>0.107</v>
      </c>
      <c r="K299" s="44"/>
      <c r="L299" s="44"/>
      <c r="M299" s="44"/>
      <c r="N299" s="44"/>
    </row>
    <row r="300" spans="1:14" x14ac:dyDescent="0.25">
      <c r="A300" s="178"/>
      <c r="B300" s="114" t="s">
        <v>125</v>
      </c>
      <c r="C300" s="3">
        <v>15</v>
      </c>
      <c r="D300" s="2">
        <v>6.2240663900414939E-2</v>
      </c>
      <c r="E300" s="3">
        <v>31</v>
      </c>
      <c r="F300" s="2">
        <v>7.2093023255813959E-2</v>
      </c>
      <c r="G300" s="3">
        <v>24</v>
      </c>
      <c r="H300" s="2">
        <v>7.29483282674772E-2</v>
      </c>
      <c r="I300" s="3">
        <v>70</v>
      </c>
      <c r="J300" s="2">
        <v>7.0000000000000007E-2</v>
      </c>
      <c r="K300" s="44"/>
      <c r="L300" s="44"/>
      <c r="M300" s="44"/>
      <c r="N300" s="44"/>
    </row>
    <row r="301" spans="1:14" x14ac:dyDescent="0.25">
      <c r="A301" s="178"/>
      <c r="B301" s="114" t="s">
        <v>35</v>
      </c>
      <c r="C301" s="3">
        <v>34</v>
      </c>
      <c r="D301" s="2">
        <v>0.14107883817427386</v>
      </c>
      <c r="E301" s="3">
        <v>36</v>
      </c>
      <c r="F301" s="2">
        <v>8.3720930232558138E-2</v>
      </c>
      <c r="G301" s="3">
        <v>15</v>
      </c>
      <c r="H301" s="2">
        <v>4.5592705167173252E-2</v>
      </c>
      <c r="I301" s="3">
        <v>85</v>
      </c>
      <c r="J301" s="2">
        <v>8.5000000000000006E-2</v>
      </c>
      <c r="K301" s="44"/>
      <c r="L301" s="44"/>
      <c r="M301" s="44"/>
      <c r="N301" s="44"/>
    </row>
    <row r="302" spans="1:14" x14ac:dyDescent="0.25">
      <c r="A302" s="178" t="s">
        <v>0</v>
      </c>
      <c r="B302" s="178"/>
      <c r="C302" s="24">
        <v>241</v>
      </c>
      <c r="D302" s="2">
        <v>1</v>
      </c>
      <c r="E302" s="24">
        <v>430</v>
      </c>
      <c r="F302" s="2">
        <v>1</v>
      </c>
      <c r="G302" s="24">
        <v>329</v>
      </c>
      <c r="H302" s="2">
        <v>1</v>
      </c>
      <c r="I302" s="3">
        <v>1000</v>
      </c>
      <c r="J302" s="2">
        <v>1</v>
      </c>
      <c r="K302" s="44"/>
      <c r="L302" s="44"/>
      <c r="M302" s="44"/>
      <c r="N302" s="44"/>
    </row>
    <row r="303" spans="1:14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</row>
    <row r="304" spans="1:14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</row>
    <row r="305" spans="1:14" x14ac:dyDescent="0.25">
      <c r="A305" s="178"/>
      <c r="B305" s="178"/>
      <c r="C305" s="174" t="s">
        <v>2</v>
      </c>
      <c r="D305" s="175"/>
      <c r="E305" s="175"/>
      <c r="F305" s="179" t="s">
        <v>0</v>
      </c>
      <c r="G305" s="44"/>
      <c r="H305" s="44"/>
      <c r="I305" s="44"/>
      <c r="J305" s="44"/>
      <c r="K305" s="44"/>
      <c r="L305" s="44"/>
      <c r="M305" s="44"/>
      <c r="N305" s="44"/>
    </row>
    <row r="306" spans="1:14" x14ac:dyDescent="0.25">
      <c r="A306" s="178"/>
      <c r="B306" s="178"/>
      <c r="C306" s="116" t="s">
        <v>12</v>
      </c>
      <c r="D306" s="116" t="s">
        <v>13</v>
      </c>
      <c r="E306" s="116" t="s">
        <v>14</v>
      </c>
      <c r="F306" s="180"/>
      <c r="G306" s="44"/>
      <c r="H306" s="44"/>
      <c r="I306" s="44"/>
      <c r="J306" s="44"/>
      <c r="K306" s="44"/>
      <c r="L306" s="44"/>
      <c r="M306" s="44"/>
      <c r="N306" s="44"/>
    </row>
    <row r="307" spans="1:14" ht="36" x14ac:dyDescent="0.25">
      <c r="A307" s="178" t="s">
        <v>131</v>
      </c>
      <c r="B307" s="114" t="s">
        <v>132</v>
      </c>
      <c r="C307" s="23">
        <v>4</v>
      </c>
      <c r="D307" s="23">
        <v>3</v>
      </c>
      <c r="E307" s="23">
        <v>3</v>
      </c>
      <c r="F307" s="23">
        <v>3.9</v>
      </c>
      <c r="G307" s="44"/>
      <c r="H307" s="44"/>
      <c r="I307" s="44"/>
      <c r="J307" s="44"/>
      <c r="K307" s="44"/>
      <c r="L307" s="44"/>
      <c r="M307" s="44"/>
      <c r="N307" s="44"/>
    </row>
    <row r="308" spans="1:14" ht="24" x14ac:dyDescent="0.25">
      <c r="A308" s="178"/>
      <c r="B308" s="114" t="s">
        <v>133</v>
      </c>
      <c r="C308" s="23">
        <v>2.4</v>
      </c>
      <c r="D308" s="23">
        <v>2.7</v>
      </c>
      <c r="E308" s="23">
        <v>2.9</v>
      </c>
      <c r="F308" s="23">
        <v>2.6666666666666665</v>
      </c>
      <c r="G308" s="44"/>
      <c r="H308" s="44"/>
      <c r="I308" s="44"/>
      <c r="J308" s="44"/>
      <c r="K308" s="44"/>
      <c r="L308" s="44"/>
      <c r="M308" s="44"/>
      <c r="N308" s="44"/>
    </row>
    <row r="309" spans="1:14" ht="48" x14ac:dyDescent="0.25">
      <c r="A309" s="178"/>
      <c r="B309" s="114" t="s">
        <v>126</v>
      </c>
      <c r="C309" s="23">
        <v>2.7</v>
      </c>
      <c r="D309" s="23">
        <v>2.9</v>
      </c>
      <c r="E309" s="23">
        <v>3.2</v>
      </c>
      <c r="F309" s="23">
        <v>2.9333333333333336</v>
      </c>
      <c r="G309" s="44"/>
      <c r="H309" s="44"/>
      <c r="I309" s="44"/>
      <c r="J309" s="44"/>
      <c r="K309" s="44"/>
      <c r="L309" s="44"/>
      <c r="M309" s="44"/>
      <c r="N309" s="44"/>
    </row>
    <row r="310" spans="1:14" ht="48" x14ac:dyDescent="0.25">
      <c r="A310" s="178"/>
      <c r="B310" s="114" t="s">
        <v>134</v>
      </c>
      <c r="C310" s="23">
        <v>2</v>
      </c>
      <c r="D310" s="23">
        <v>2.7</v>
      </c>
      <c r="E310" s="23">
        <v>2.9</v>
      </c>
      <c r="F310" s="23">
        <v>2.5333333333333332</v>
      </c>
      <c r="G310" s="44"/>
      <c r="H310" s="44"/>
      <c r="I310" s="44"/>
      <c r="J310" s="44"/>
      <c r="K310" s="44"/>
      <c r="L310" s="44"/>
      <c r="M310" s="44"/>
      <c r="N310" s="44"/>
    </row>
    <row r="311" spans="1:14" ht="36" x14ac:dyDescent="0.25">
      <c r="A311" s="178"/>
      <c r="B311" s="114" t="s">
        <v>135</v>
      </c>
      <c r="C311" s="23">
        <v>1.9</v>
      </c>
      <c r="D311" s="23">
        <v>3</v>
      </c>
      <c r="E311" s="23">
        <v>2</v>
      </c>
      <c r="F311" s="23">
        <v>2.3000000000000003</v>
      </c>
      <c r="G311" s="44"/>
      <c r="H311" s="44"/>
      <c r="I311" s="44"/>
      <c r="J311" s="44"/>
      <c r="K311" s="44"/>
      <c r="L311" s="44"/>
      <c r="M311" s="44"/>
      <c r="N311" s="44"/>
    </row>
    <row r="312" spans="1:14" ht="36" x14ac:dyDescent="0.25">
      <c r="A312" s="178"/>
      <c r="B312" s="114" t="s">
        <v>127</v>
      </c>
      <c r="C312" s="23">
        <v>3</v>
      </c>
      <c r="D312" s="23">
        <v>3</v>
      </c>
      <c r="E312" s="23">
        <v>3</v>
      </c>
      <c r="F312" s="23">
        <v>3</v>
      </c>
      <c r="G312" s="44"/>
      <c r="H312" s="44"/>
      <c r="I312" s="44"/>
      <c r="J312" s="44"/>
      <c r="K312" s="44"/>
      <c r="L312" s="44"/>
      <c r="M312" s="44"/>
      <c r="N312" s="44"/>
    </row>
    <row r="313" spans="1:14" ht="108" x14ac:dyDescent="0.25">
      <c r="A313" s="178"/>
      <c r="B313" s="114" t="s">
        <v>136</v>
      </c>
      <c r="C313" s="23">
        <v>3</v>
      </c>
      <c r="D313" s="23">
        <v>2</v>
      </c>
      <c r="E313" s="23">
        <v>2.7</v>
      </c>
      <c r="F313" s="23">
        <v>2.5666666666666669</v>
      </c>
      <c r="G313" s="44"/>
      <c r="H313" s="44"/>
      <c r="I313" s="44"/>
      <c r="J313" s="44"/>
      <c r="K313" s="44"/>
      <c r="L313" s="44"/>
      <c r="M313" s="44"/>
      <c r="N313" s="44"/>
    </row>
    <row r="314" spans="1:14" ht="36" x14ac:dyDescent="0.25">
      <c r="A314" s="178"/>
      <c r="B314" s="114" t="s">
        <v>128</v>
      </c>
      <c r="C314" s="23">
        <v>3</v>
      </c>
      <c r="D314" s="23">
        <v>3</v>
      </c>
      <c r="E314" s="23">
        <v>3</v>
      </c>
      <c r="F314" s="23">
        <v>3</v>
      </c>
      <c r="G314" s="44"/>
      <c r="H314" s="44"/>
      <c r="I314" s="44"/>
      <c r="J314" s="44"/>
      <c r="K314" s="44"/>
      <c r="L314" s="44"/>
      <c r="M314" s="44"/>
      <c r="N314" s="44"/>
    </row>
    <row r="315" spans="1:14" ht="24" x14ac:dyDescent="0.25">
      <c r="A315" s="178"/>
      <c r="B315" s="114" t="s">
        <v>137</v>
      </c>
      <c r="C315" s="23">
        <v>2.2000000000000002</v>
      </c>
      <c r="D315" s="23">
        <v>2.9</v>
      </c>
      <c r="E315" s="23">
        <v>2.9</v>
      </c>
      <c r="F315" s="23">
        <v>2.6666666666666665</v>
      </c>
      <c r="G315" s="44"/>
      <c r="H315" s="44"/>
      <c r="I315" s="44"/>
      <c r="J315" s="44"/>
      <c r="K315" s="44"/>
      <c r="L315" s="44"/>
      <c r="M315" s="44"/>
      <c r="N315" s="44"/>
    </row>
    <row r="316" spans="1:14" ht="60" x14ac:dyDescent="0.25">
      <c r="A316" s="178"/>
      <c r="B316" s="114" t="s">
        <v>129</v>
      </c>
      <c r="C316" s="23">
        <v>2.4</v>
      </c>
      <c r="D316" s="23">
        <v>2</v>
      </c>
      <c r="E316" s="23">
        <v>2</v>
      </c>
      <c r="F316" s="23">
        <v>2.1333333333333333</v>
      </c>
      <c r="G316" s="44"/>
      <c r="H316" s="44"/>
      <c r="I316" s="44"/>
      <c r="J316" s="44"/>
      <c r="K316" s="44"/>
      <c r="L316" s="44"/>
      <c r="M316" s="44"/>
      <c r="N316" s="44"/>
    </row>
    <row r="317" spans="1:14" ht="36" x14ac:dyDescent="0.25">
      <c r="A317" s="178"/>
      <c r="B317" s="114" t="s">
        <v>130</v>
      </c>
      <c r="C317" s="23">
        <v>1.4</v>
      </c>
      <c r="D317" s="23">
        <v>2</v>
      </c>
      <c r="E317" s="23">
        <v>2</v>
      </c>
      <c r="F317" s="23">
        <v>1.8</v>
      </c>
      <c r="G317" s="44"/>
      <c r="H317" s="44"/>
      <c r="I317" s="44"/>
      <c r="J317" s="44"/>
      <c r="K317" s="44"/>
      <c r="L317" s="44"/>
      <c r="M317" s="44"/>
      <c r="N317" s="44"/>
    </row>
    <row r="318" spans="1:14" ht="36" x14ac:dyDescent="0.25">
      <c r="A318" s="178"/>
      <c r="B318" s="114" t="s">
        <v>138</v>
      </c>
      <c r="C318" s="23">
        <v>3</v>
      </c>
      <c r="D318" s="23">
        <v>3</v>
      </c>
      <c r="E318" s="23">
        <v>3.6</v>
      </c>
      <c r="F318" s="23">
        <v>3.1999999999999997</v>
      </c>
      <c r="G318" s="44"/>
      <c r="H318" s="44"/>
      <c r="I318" s="44"/>
      <c r="J318" s="44"/>
      <c r="K318" s="44"/>
      <c r="L318" s="44"/>
      <c r="M318" s="44"/>
      <c r="N318" s="44"/>
    </row>
    <row r="319" spans="1:14" ht="36" x14ac:dyDescent="0.25">
      <c r="A319" s="178"/>
      <c r="B319" s="114" t="s">
        <v>139</v>
      </c>
      <c r="C319" s="23">
        <v>2</v>
      </c>
      <c r="D319" s="23">
        <v>2</v>
      </c>
      <c r="E319" s="23">
        <v>2</v>
      </c>
      <c r="F319" s="23">
        <v>2</v>
      </c>
      <c r="G319" s="44"/>
      <c r="H319" s="44"/>
      <c r="I319" s="44"/>
      <c r="J319" s="44"/>
      <c r="K319" s="44"/>
      <c r="L319" s="44"/>
      <c r="M319" s="44"/>
      <c r="N319" s="44"/>
    </row>
    <row r="320" spans="1:14" ht="24" x14ac:dyDescent="0.25">
      <c r="A320" s="178"/>
      <c r="B320" s="117" t="s">
        <v>140</v>
      </c>
      <c r="C320" s="23">
        <v>1.4</v>
      </c>
      <c r="D320" s="23">
        <v>1.9</v>
      </c>
      <c r="E320" s="23">
        <v>2.2000000000000002</v>
      </c>
      <c r="F320" s="23">
        <v>1.8333333333333333</v>
      </c>
      <c r="G320" s="44"/>
      <c r="H320" s="44"/>
      <c r="I320" s="44"/>
      <c r="J320" s="44"/>
      <c r="K320" s="44"/>
      <c r="L320" s="44"/>
      <c r="M320" s="44"/>
      <c r="N320" s="44"/>
    </row>
    <row r="321" spans="1:14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</row>
    <row r="322" spans="1:14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</row>
    <row r="323" spans="1:14" x14ac:dyDescent="0.25">
      <c r="A323" s="178"/>
      <c r="B323" s="178"/>
      <c r="C323" s="174" t="s">
        <v>2</v>
      </c>
      <c r="D323" s="175"/>
      <c r="E323" s="175"/>
      <c r="F323" s="179" t="s">
        <v>0</v>
      </c>
      <c r="G323" s="44"/>
      <c r="H323" s="44"/>
      <c r="I323" s="44"/>
      <c r="J323" s="44"/>
      <c r="K323" s="44"/>
      <c r="L323" s="44"/>
      <c r="M323" s="44"/>
      <c r="N323" s="44"/>
    </row>
    <row r="324" spans="1:14" x14ac:dyDescent="0.25">
      <c r="A324" s="178"/>
      <c r="B324" s="178"/>
      <c r="C324" s="116" t="s">
        <v>12</v>
      </c>
      <c r="D324" s="116" t="s">
        <v>13</v>
      </c>
      <c r="E324" s="116" t="s">
        <v>14</v>
      </c>
      <c r="F324" s="180"/>
      <c r="G324" s="44"/>
      <c r="H324" s="44"/>
      <c r="I324" s="44"/>
      <c r="J324" s="44"/>
      <c r="K324" s="44"/>
      <c r="L324" s="44"/>
      <c r="M324" s="44"/>
      <c r="N324" s="44"/>
    </row>
    <row r="325" spans="1:14" ht="60" x14ac:dyDescent="0.25">
      <c r="A325" s="178" t="s">
        <v>141</v>
      </c>
      <c r="B325" s="114" t="s">
        <v>142</v>
      </c>
      <c r="C325" s="23">
        <v>2.9</v>
      </c>
      <c r="D325" s="23">
        <v>3.2</v>
      </c>
      <c r="E325" s="23">
        <v>3</v>
      </c>
      <c r="F325" s="23">
        <v>3.0333333333333332</v>
      </c>
      <c r="G325" s="44"/>
      <c r="H325" s="44"/>
      <c r="I325" s="44"/>
      <c r="J325" s="44"/>
      <c r="K325" s="44"/>
      <c r="L325" s="44"/>
      <c r="M325" s="44"/>
      <c r="N325" s="44"/>
    </row>
    <row r="326" spans="1:14" ht="72" x14ac:dyDescent="0.25">
      <c r="A326" s="178"/>
      <c r="B326" s="114" t="s">
        <v>145</v>
      </c>
      <c r="C326" s="23">
        <v>2.8</v>
      </c>
      <c r="D326" s="23">
        <v>3.3</v>
      </c>
      <c r="E326" s="23">
        <v>3.1</v>
      </c>
      <c r="F326" s="23">
        <v>3.0666666666666664</v>
      </c>
      <c r="G326" s="44"/>
      <c r="H326" s="44"/>
      <c r="I326" s="44"/>
      <c r="J326" s="44"/>
      <c r="K326" s="44"/>
      <c r="L326" s="44"/>
      <c r="M326" s="44"/>
      <c r="N326" s="44"/>
    </row>
    <row r="327" spans="1:14" ht="72" x14ac:dyDescent="0.25">
      <c r="A327" s="178"/>
      <c r="B327" s="114" t="s">
        <v>143</v>
      </c>
      <c r="C327" s="23">
        <v>2.8</v>
      </c>
      <c r="D327" s="23">
        <v>3.8</v>
      </c>
      <c r="E327" s="23">
        <v>3.2</v>
      </c>
      <c r="F327" s="23">
        <v>3.2666666666666671</v>
      </c>
      <c r="G327" s="44"/>
      <c r="H327" s="44"/>
      <c r="I327" s="44"/>
      <c r="J327" s="44"/>
      <c r="K327" s="44"/>
      <c r="L327" s="44"/>
      <c r="M327" s="44"/>
      <c r="N327" s="44"/>
    </row>
    <row r="328" spans="1:14" ht="72" x14ac:dyDescent="0.25">
      <c r="A328" s="178"/>
      <c r="B328" s="114" t="s">
        <v>144</v>
      </c>
      <c r="C328" s="23">
        <v>2.2000000000000002</v>
      </c>
      <c r="D328" s="23">
        <v>3.2</v>
      </c>
      <c r="E328" s="23">
        <v>3</v>
      </c>
      <c r="F328" s="23">
        <v>2.8000000000000003</v>
      </c>
      <c r="G328" s="44"/>
      <c r="H328" s="44"/>
      <c r="I328" s="44"/>
      <c r="J328" s="44"/>
      <c r="K328" s="44"/>
      <c r="L328" s="44"/>
      <c r="M328" s="44"/>
      <c r="N328" s="44"/>
    </row>
    <row r="329" spans="1:14" ht="60" x14ac:dyDescent="0.25">
      <c r="A329" s="178"/>
      <c r="B329" s="114" t="s">
        <v>146</v>
      </c>
      <c r="C329" s="23">
        <v>2.9</v>
      </c>
      <c r="D329" s="23">
        <v>3.8</v>
      </c>
      <c r="E329" s="23">
        <v>3.8</v>
      </c>
      <c r="F329" s="23">
        <v>3.5</v>
      </c>
      <c r="G329" s="44"/>
      <c r="H329" s="44"/>
      <c r="I329" s="44"/>
      <c r="J329" s="44"/>
      <c r="K329" s="44"/>
      <c r="L329" s="44"/>
      <c r="M329" s="44"/>
      <c r="N329" s="44"/>
    </row>
    <row r="330" spans="1:14" ht="48" x14ac:dyDescent="0.25">
      <c r="A330" s="178"/>
      <c r="B330" s="114" t="s">
        <v>147</v>
      </c>
      <c r="C330" s="23">
        <v>2.2999999999999998</v>
      </c>
      <c r="D330" s="23">
        <v>2.9</v>
      </c>
      <c r="E330" s="23">
        <v>2.2000000000000002</v>
      </c>
      <c r="F330" s="23">
        <v>2.4666666666666663</v>
      </c>
      <c r="G330" s="44"/>
      <c r="H330" s="44"/>
      <c r="I330" s="44"/>
      <c r="J330" s="44"/>
      <c r="K330" s="44"/>
      <c r="L330" s="44"/>
      <c r="M330" s="44"/>
      <c r="N330" s="44"/>
    </row>
    <row r="331" spans="1:14" ht="60" x14ac:dyDescent="0.25">
      <c r="A331" s="178"/>
      <c r="B331" s="114" t="s">
        <v>148</v>
      </c>
      <c r="C331" s="23">
        <v>3.5</v>
      </c>
      <c r="D331" s="23">
        <v>4</v>
      </c>
      <c r="E331" s="23">
        <v>3.6</v>
      </c>
      <c r="F331" s="23">
        <v>3.6999999999999997</v>
      </c>
      <c r="G331" s="44"/>
      <c r="H331" s="44"/>
      <c r="I331" s="44"/>
      <c r="J331" s="44"/>
      <c r="K331" s="44"/>
      <c r="L331" s="44"/>
      <c r="M331" s="44"/>
      <c r="N331" s="44"/>
    </row>
    <row r="332" spans="1:14" ht="48" x14ac:dyDescent="0.25">
      <c r="A332" s="178"/>
      <c r="B332" s="114" t="s">
        <v>149</v>
      </c>
      <c r="C332" s="23">
        <v>2.2999999999999998</v>
      </c>
      <c r="D332" s="23">
        <v>3.8</v>
      </c>
      <c r="E332" s="23">
        <v>3</v>
      </c>
      <c r="F332" s="23">
        <v>3.0333333333333332</v>
      </c>
      <c r="G332" s="44"/>
      <c r="H332" s="44"/>
      <c r="I332" s="44"/>
      <c r="J332" s="44"/>
      <c r="K332" s="44"/>
      <c r="L332" s="44"/>
      <c r="M332" s="44"/>
      <c r="N332" s="44"/>
    </row>
    <row r="333" spans="1:14" ht="48" x14ac:dyDescent="0.25">
      <c r="A333" s="178"/>
      <c r="B333" s="114" t="s">
        <v>150</v>
      </c>
      <c r="C333" s="23">
        <v>2.5</v>
      </c>
      <c r="D333" s="23">
        <v>3.6</v>
      </c>
      <c r="E333" s="23">
        <v>2.9</v>
      </c>
      <c r="F333" s="23">
        <v>3</v>
      </c>
      <c r="G333" s="44"/>
      <c r="H333" s="44"/>
      <c r="I333" s="44"/>
      <c r="J333" s="44"/>
      <c r="K333" s="44"/>
      <c r="L333" s="44"/>
      <c r="M333" s="44"/>
      <c r="N333" s="44"/>
    </row>
    <row r="334" spans="1:14" ht="24" x14ac:dyDescent="0.25">
      <c r="A334" s="178"/>
      <c r="B334" s="114" t="s">
        <v>151</v>
      </c>
      <c r="C334" s="23">
        <v>2.8</v>
      </c>
      <c r="D334" s="23">
        <v>3.3</v>
      </c>
      <c r="E334" s="23">
        <v>3.3</v>
      </c>
      <c r="F334" s="23">
        <v>3.1333333333333329</v>
      </c>
      <c r="G334" s="44"/>
      <c r="H334" s="44"/>
      <c r="I334" s="44"/>
      <c r="J334" s="44"/>
      <c r="K334" s="44"/>
      <c r="L334" s="44"/>
      <c r="M334" s="44"/>
      <c r="N334" s="44"/>
    </row>
    <row r="335" spans="1:14" ht="48" x14ac:dyDescent="0.25">
      <c r="A335" s="178"/>
      <c r="B335" s="114" t="s">
        <v>152</v>
      </c>
      <c r="C335" s="23">
        <v>3</v>
      </c>
      <c r="D335" s="23">
        <v>3.6</v>
      </c>
      <c r="E335" s="23">
        <v>2.9</v>
      </c>
      <c r="F335" s="23">
        <v>3.1666666666666665</v>
      </c>
      <c r="G335" s="44"/>
      <c r="H335" s="44"/>
      <c r="I335" s="44"/>
      <c r="J335" s="44"/>
      <c r="K335" s="44"/>
      <c r="L335" s="44"/>
      <c r="M335" s="44"/>
      <c r="N335" s="44"/>
    </row>
    <row r="336" spans="1:14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</row>
    <row r="337" spans="1:14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</row>
    <row r="338" spans="1:14" x14ac:dyDescent="0.25">
      <c r="A338" s="178"/>
      <c r="B338" s="178"/>
      <c r="C338" s="177" t="s">
        <v>2</v>
      </c>
      <c r="D338" s="177"/>
      <c r="E338" s="177"/>
      <c r="F338" s="177"/>
      <c r="G338" s="177"/>
      <c r="H338" s="177"/>
      <c r="I338" s="177" t="s">
        <v>0</v>
      </c>
      <c r="J338" s="177"/>
      <c r="K338" s="44"/>
      <c r="L338" s="44"/>
      <c r="M338" s="44"/>
      <c r="N338" s="44"/>
    </row>
    <row r="339" spans="1:14" x14ac:dyDescent="0.25">
      <c r="A339" s="178"/>
      <c r="B339" s="178"/>
      <c r="C339" s="177" t="s">
        <v>12</v>
      </c>
      <c r="D339" s="177"/>
      <c r="E339" s="177" t="s">
        <v>13</v>
      </c>
      <c r="F339" s="177"/>
      <c r="G339" s="177" t="s">
        <v>14</v>
      </c>
      <c r="H339" s="177"/>
      <c r="I339" s="177" t="s">
        <v>24</v>
      </c>
      <c r="J339" s="177" t="s">
        <v>5</v>
      </c>
      <c r="K339" s="44"/>
      <c r="L339" s="44"/>
      <c r="M339" s="44"/>
      <c r="N339" s="44"/>
    </row>
    <row r="340" spans="1:14" x14ac:dyDescent="0.25">
      <c r="A340" s="178"/>
      <c r="B340" s="178"/>
      <c r="C340" s="116" t="s">
        <v>24</v>
      </c>
      <c r="D340" s="116" t="s">
        <v>5</v>
      </c>
      <c r="E340" s="116" t="s">
        <v>24</v>
      </c>
      <c r="F340" s="116" t="s">
        <v>5</v>
      </c>
      <c r="G340" s="116" t="s">
        <v>24</v>
      </c>
      <c r="H340" s="116" t="s">
        <v>5</v>
      </c>
      <c r="I340" s="177"/>
      <c r="J340" s="177"/>
      <c r="K340" s="44"/>
      <c r="L340" s="44"/>
      <c r="M340" s="44"/>
      <c r="N340" s="44"/>
    </row>
    <row r="341" spans="1:14" ht="15" customHeight="1" x14ac:dyDescent="0.25">
      <c r="A341" s="178" t="s">
        <v>153</v>
      </c>
      <c r="B341" s="114" t="s">
        <v>22</v>
      </c>
      <c r="C341" s="3">
        <v>172</v>
      </c>
      <c r="D341" s="2">
        <v>0.7136929460580913</v>
      </c>
      <c r="E341" s="3">
        <v>288</v>
      </c>
      <c r="F341" s="2">
        <v>0.66976744186046511</v>
      </c>
      <c r="G341" s="3">
        <v>189</v>
      </c>
      <c r="H341" s="2">
        <v>0.57446808510638303</v>
      </c>
      <c r="I341" s="3">
        <v>649</v>
      </c>
      <c r="J341" s="2">
        <v>0.64900000000000002</v>
      </c>
      <c r="K341" s="44"/>
      <c r="L341" s="44"/>
      <c r="M341" s="44"/>
      <c r="N341" s="44"/>
    </row>
    <row r="342" spans="1:14" x14ac:dyDescent="0.25">
      <c r="A342" s="178"/>
      <c r="B342" s="114" t="s">
        <v>23</v>
      </c>
      <c r="C342" s="3">
        <v>69</v>
      </c>
      <c r="D342" s="2">
        <v>0.2863070539419087</v>
      </c>
      <c r="E342" s="3">
        <v>142</v>
      </c>
      <c r="F342" s="2">
        <v>0.33023255813953489</v>
      </c>
      <c r="G342" s="3">
        <v>140</v>
      </c>
      <c r="H342" s="2">
        <v>0.42553191489361702</v>
      </c>
      <c r="I342" s="3">
        <v>351</v>
      </c>
      <c r="J342" s="2">
        <v>0.35099999999999998</v>
      </c>
      <c r="K342" s="44"/>
      <c r="L342" s="44"/>
      <c r="M342" s="44"/>
      <c r="N342" s="44"/>
    </row>
    <row r="343" spans="1:14" ht="15" customHeight="1" x14ac:dyDescent="0.25">
      <c r="A343" s="178" t="s">
        <v>0</v>
      </c>
      <c r="B343" s="178"/>
      <c r="C343" s="24">
        <v>241</v>
      </c>
      <c r="D343" s="2">
        <v>1</v>
      </c>
      <c r="E343" s="24">
        <v>430</v>
      </c>
      <c r="F343" s="2">
        <v>1</v>
      </c>
      <c r="G343" s="24">
        <v>329</v>
      </c>
      <c r="H343" s="2">
        <v>1</v>
      </c>
      <c r="I343" s="3">
        <v>1000</v>
      </c>
      <c r="J343" s="2">
        <v>1</v>
      </c>
      <c r="K343" s="44"/>
      <c r="L343" s="44"/>
      <c r="M343" s="44"/>
      <c r="N343" s="44"/>
    </row>
    <row r="344" spans="1:14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</row>
    <row r="345" spans="1:14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</row>
    <row r="346" spans="1:14" x14ac:dyDescent="0.25">
      <c r="A346" s="178"/>
      <c r="B346" s="178"/>
      <c r="C346" s="174" t="s">
        <v>2</v>
      </c>
      <c r="D346" s="175"/>
      <c r="E346" s="175"/>
      <c r="F346" s="179" t="s">
        <v>0</v>
      </c>
      <c r="G346" s="44"/>
      <c r="H346" s="44"/>
      <c r="I346" s="44"/>
      <c r="J346" s="44"/>
      <c r="K346" s="44"/>
      <c r="L346" s="44"/>
      <c r="M346" s="44"/>
      <c r="N346" s="44"/>
    </row>
    <row r="347" spans="1:14" x14ac:dyDescent="0.25">
      <c r="A347" s="178"/>
      <c r="B347" s="178"/>
      <c r="C347" s="116" t="s">
        <v>12</v>
      </c>
      <c r="D347" s="116" t="s">
        <v>13</v>
      </c>
      <c r="E347" s="116" t="s">
        <v>14</v>
      </c>
      <c r="F347" s="180"/>
      <c r="G347" s="44"/>
      <c r="H347" s="44"/>
      <c r="I347" s="44"/>
      <c r="J347" s="44"/>
      <c r="K347" s="44"/>
      <c r="L347" s="44"/>
      <c r="M347" s="44"/>
      <c r="N347" s="44"/>
    </row>
    <row r="348" spans="1:14" ht="48" x14ac:dyDescent="0.25">
      <c r="A348" s="178" t="s">
        <v>164</v>
      </c>
      <c r="B348" s="114" t="s">
        <v>155</v>
      </c>
      <c r="C348" s="3">
        <v>2.6</v>
      </c>
      <c r="D348" s="3">
        <v>2.8</v>
      </c>
      <c r="E348" s="23">
        <v>3</v>
      </c>
      <c r="F348" s="23">
        <v>2.8000000000000003</v>
      </c>
      <c r="G348" s="44"/>
      <c r="H348" s="44"/>
      <c r="I348" s="44"/>
      <c r="J348" s="44"/>
      <c r="K348" s="44"/>
      <c r="L348" s="44"/>
      <c r="M348" s="44"/>
      <c r="N348" s="44"/>
    </row>
    <row r="349" spans="1:14" ht="72" x14ac:dyDescent="0.25">
      <c r="A349" s="178"/>
      <c r="B349" s="114" t="s">
        <v>156</v>
      </c>
      <c r="C349" s="3">
        <v>2.6</v>
      </c>
      <c r="D349" s="23">
        <v>3</v>
      </c>
      <c r="E349" s="3">
        <v>2.8</v>
      </c>
      <c r="F349" s="23">
        <v>2.7999999999999994</v>
      </c>
      <c r="G349" s="44"/>
      <c r="H349" s="44"/>
      <c r="I349" s="44"/>
      <c r="J349" s="44"/>
      <c r="K349" s="44"/>
      <c r="L349" s="44"/>
      <c r="M349" s="44"/>
      <c r="N349" s="44"/>
    </row>
    <row r="350" spans="1:14" ht="60" x14ac:dyDescent="0.25">
      <c r="A350" s="178"/>
      <c r="B350" s="114" t="s">
        <v>157</v>
      </c>
      <c r="C350" s="3">
        <v>3.8</v>
      </c>
      <c r="D350" s="23">
        <v>4</v>
      </c>
      <c r="E350" s="23">
        <v>3.6</v>
      </c>
      <c r="F350" s="23">
        <v>3.8000000000000003</v>
      </c>
      <c r="G350" s="44"/>
      <c r="H350" s="44"/>
      <c r="I350" s="44"/>
      <c r="J350" s="44"/>
      <c r="K350" s="44"/>
      <c r="L350" s="44"/>
      <c r="M350" s="44"/>
      <c r="N350" s="44"/>
    </row>
    <row r="351" spans="1:14" ht="84" x14ac:dyDescent="0.25">
      <c r="A351" s="178"/>
      <c r="B351" s="114" t="s">
        <v>158</v>
      </c>
      <c r="C351" s="3">
        <v>2.4</v>
      </c>
      <c r="D351" s="3">
        <v>2.8</v>
      </c>
      <c r="E351" s="23">
        <v>3.2</v>
      </c>
      <c r="F351" s="23">
        <v>2.7999999999999994</v>
      </c>
      <c r="G351" s="44"/>
      <c r="H351" s="44"/>
      <c r="I351" s="44"/>
      <c r="J351" s="44"/>
      <c r="K351" s="44"/>
      <c r="L351" s="44"/>
      <c r="M351" s="44"/>
      <c r="N351" s="44"/>
    </row>
    <row r="352" spans="1:14" ht="96" x14ac:dyDescent="0.25">
      <c r="A352" s="178"/>
      <c r="B352" s="114" t="s">
        <v>159</v>
      </c>
      <c r="C352" s="3">
        <v>3.4</v>
      </c>
      <c r="D352" s="23">
        <v>4</v>
      </c>
      <c r="E352" s="23">
        <v>4</v>
      </c>
      <c r="F352" s="23">
        <v>3.8000000000000003</v>
      </c>
      <c r="G352" s="44"/>
      <c r="H352" s="44"/>
      <c r="I352" s="44"/>
      <c r="J352" s="44"/>
      <c r="K352" s="44"/>
      <c r="L352" s="44"/>
      <c r="M352" s="44"/>
      <c r="N352" s="44"/>
    </row>
    <row r="353" spans="1:14" ht="36" x14ac:dyDescent="0.25">
      <c r="A353" s="178"/>
      <c r="B353" s="114" t="s">
        <v>160</v>
      </c>
      <c r="C353" s="3">
        <v>3.2</v>
      </c>
      <c r="D353" s="23">
        <v>4</v>
      </c>
      <c r="E353" s="3">
        <v>3.6</v>
      </c>
      <c r="F353" s="23">
        <v>3.6</v>
      </c>
      <c r="G353" s="44"/>
      <c r="H353" s="44"/>
      <c r="I353" s="44"/>
      <c r="J353" s="44"/>
      <c r="K353" s="44"/>
      <c r="L353" s="44"/>
      <c r="M353" s="44"/>
      <c r="N353" s="44"/>
    </row>
    <row r="354" spans="1:14" ht="48" x14ac:dyDescent="0.25">
      <c r="A354" s="178"/>
      <c r="B354" s="114" t="s">
        <v>161</v>
      </c>
      <c r="C354" s="3">
        <v>2.8</v>
      </c>
      <c r="D354" s="3">
        <v>2.8</v>
      </c>
      <c r="E354" s="23">
        <v>3</v>
      </c>
      <c r="F354" s="23">
        <v>2.8666666666666667</v>
      </c>
      <c r="G354" s="44"/>
      <c r="H354" s="44"/>
      <c r="I354" s="44"/>
      <c r="J354" s="44"/>
      <c r="K354" s="44"/>
      <c r="L354" s="44"/>
      <c r="M354" s="44"/>
      <c r="N354" s="44"/>
    </row>
    <row r="355" spans="1:14" ht="48" x14ac:dyDescent="0.25">
      <c r="A355" s="178"/>
      <c r="B355" s="114" t="s">
        <v>162</v>
      </c>
      <c r="C355" s="3">
        <v>2.2000000000000002</v>
      </c>
      <c r="D355" s="3">
        <v>2.6</v>
      </c>
      <c r="E355" s="3">
        <v>2.6</v>
      </c>
      <c r="F355" s="23">
        <v>2.4666666666666668</v>
      </c>
      <c r="G355" s="44"/>
      <c r="H355" s="44"/>
      <c r="I355" s="44"/>
      <c r="J355" s="44"/>
      <c r="K355" s="44"/>
      <c r="L355" s="44"/>
      <c r="M355" s="44"/>
      <c r="N355" s="44"/>
    </row>
    <row r="356" spans="1:14" ht="60" x14ac:dyDescent="0.25">
      <c r="A356" s="178"/>
      <c r="B356" s="114" t="s">
        <v>163</v>
      </c>
      <c r="C356" s="3">
        <v>3.6</v>
      </c>
      <c r="D356" s="23">
        <v>4</v>
      </c>
      <c r="E356" s="3">
        <v>3.8</v>
      </c>
      <c r="F356" s="23">
        <v>3.7999999999999994</v>
      </c>
      <c r="G356" s="44"/>
      <c r="H356" s="44"/>
      <c r="I356" s="44"/>
      <c r="J356" s="44"/>
      <c r="K356" s="44"/>
      <c r="L356" s="44"/>
      <c r="M356" s="44"/>
      <c r="N356" s="44"/>
    </row>
    <row r="357" spans="1:14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</row>
    <row r="358" spans="1:14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</row>
    <row r="359" spans="1:14" x14ac:dyDescent="0.25">
      <c r="A359" s="178"/>
      <c r="B359" s="178"/>
      <c r="C359" s="174" t="s">
        <v>2</v>
      </c>
      <c r="D359" s="175"/>
      <c r="E359" s="175"/>
      <c r="F359" s="179" t="s">
        <v>0</v>
      </c>
      <c r="G359" s="44"/>
      <c r="H359" s="44"/>
      <c r="I359" s="44"/>
      <c r="J359" s="44"/>
      <c r="K359" s="44"/>
      <c r="L359" s="44"/>
      <c r="M359" s="44"/>
      <c r="N359" s="44"/>
    </row>
    <row r="360" spans="1:14" x14ac:dyDescent="0.25">
      <c r="A360" s="178"/>
      <c r="B360" s="178"/>
      <c r="C360" s="116" t="s">
        <v>12</v>
      </c>
      <c r="D360" s="116" t="s">
        <v>13</v>
      </c>
      <c r="E360" s="116" t="s">
        <v>14</v>
      </c>
      <c r="F360" s="180"/>
      <c r="G360" s="44"/>
      <c r="H360" s="44"/>
      <c r="I360" s="44"/>
      <c r="J360" s="44"/>
      <c r="K360" s="44"/>
      <c r="L360" s="44"/>
      <c r="M360" s="44"/>
      <c r="N360" s="44"/>
    </row>
    <row r="361" spans="1:14" ht="60" x14ac:dyDescent="0.25">
      <c r="A361" s="178" t="s">
        <v>154</v>
      </c>
      <c r="B361" s="114" t="s">
        <v>165</v>
      </c>
      <c r="C361" s="23">
        <v>2</v>
      </c>
      <c r="D361" s="3">
        <v>2.6</v>
      </c>
      <c r="E361" s="23">
        <v>2.2999999999999998</v>
      </c>
      <c r="F361" s="23">
        <v>2.2999999999999998</v>
      </c>
      <c r="G361" s="44"/>
      <c r="H361" s="44"/>
      <c r="I361" s="44"/>
      <c r="J361" s="44"/>
      <c r="K361" s="44"/>
      <c r="L361" s="44"/>
      <c r="M361" s="44"/>
      <c r="N361" s="44"/>
    </row>
    <row r="362" spans="1:14" ht="72" x14ac:dyDescent="0.25">
      <c r="A362" s="178"/>
      <c r="B362" s="114" t="s">
        <v>166</v>
      </c>
      <c r="C362" s="3">
        <v>1.8</v>
      </c>
      <c r="D362" s="23">
        <v>2.4</v>
      </c>
      <c r="E362" s="23">
        <v>2</v>
      </c>
      <c r="F362" s="23">
        <v>2.0666666666666669</v>
      </c>
      <c r="G362" s="44"/>
      <c r="H362" s="44"/>
      <c r="I362" s="44"/>
      <c r="J362" s="44"/>
      <c r="K362" s="44"/>
      <c r="L362" s="44"/>
      <c r="M362" s="44"/>
      <c r="N362" s="44"/>
    </row>
    <row r="363" spans="1:14" ht="60" x14ac:dyDescent="0.25">
      <c r="A363" s="178"/>
      <c r="B363" s="114" t="s">
        <v>167</v>
      </c>
      <c r="C363" s="3">
        <v>1.4</v>
      </c>
      <c r="D363" s="23">
        <v>2.2000000000000002</v>
      </c>
      <c r="E363" s="23">
        <v>2</v>
      </c>
      <c r="F363" s="23">
        <v>1.8666666666666665</v>
      </c>
      <c r="G363" s="44"/>
      <c r="H363" s="44"/>
      <c r="I363" s="44"/>
      <c r="J363" s="44"/>
      <c r="K363" s="44"/>
      <c r="L363" s="44"/>
      <c r="M363" s="44"/>
      <c r="N363" s="44"/>
    </row>
    <row r="364" spans="1:14" ht="36" x14ac:dyDescent="0.25">
      <c r="A364" s="178"/>
      <c r="B364" s="114" t="s">
        <v>168</v>
      </c>
      <c r="C364" s="23">
        <v>2</v>
      </c>
      <c r="D364" s="3">
        <v>1.8</v>
      </c>
      <c r="E364" s="23">
        <v>1.8</v>
      </c>
      <c r="F364" s="23">
        <v>1.8666666666666665</v>
      </c>
      <c r="G364" s="44"/>
      <c r="H364" s="44"/>
      <c r="I364" s="44"/>
      <c r="J364" s="44"/>
      <c r="K364" s="44"/>
      <c r="L364" s="44"/>
      <c r="M364" s="44"/>
      <c r="N364" s="44"/>
    </row>
    <row r="365" spans="1:14" ht="60" x14ac:dyDescent="0.25">
      <c r="A365" s="178"/>
      <c r="B365" s="114" t="s">
        <v>169</v>
      </c>
      <c r="C365" s="23">
        <v>2</v>
      </c>
      <c r="D365" s="23">
        <v>2.2000000000000002</v>
      </c>
      <c r="E365" s="23">
        <v>2.2000000000000002</v>
      </c>
      <c r="F365" s="23">
        <v>2.1333333333333333</v>
      </c>
      <c r="G365" s="44"/>
      <c r="H365" s="44"/>
      <c r="I365" s="44"/>
      <c r="J365" s="44"/>
      <c r="K365" s="44"/>
      <c r="L365" s="44"/>
      <c r="M365" s="44"/>
      <c r="N365" s="44"/>
    </row>
    <row r="366" spans="1:14" ht="48" x14ac:dyDescent="0.25">
      <c r="A366" s="178"/>
      <c r="B366" s="114" t="s">
        <v>170</v>
      </c>
      <c r="C366" s="23">
        <v>2</v>
      </c>
      <c r="D366" s="23">
        <v>2</v>
      </c>
      <c r="E366" s="23">
        <v>2</v>
      </c>
      <c r="F366" s="23">
        <v>2</v>
      </c>
      <c r="G366" s="44"/>
      <c r="H366" s="44"/>
      <c r="I366" s="44"/>
      <c r="J366" s="44"/>
      <c r="K366" s="44"/>
      <c r="L366" s="44"/>
      <c r="M366" s="44"/>
      <c r="N366" s="44"/>
    </row>
    <row r="367" spans="1:14" ht="60" x14ac:dyDescent="0.25">
      <c r="A367" s="178"/>
      <c r="B367" s="114" t="s">
        <v>171</v>
      </c>
      <c r="C367" s="3">
        <v>2.4</v>
      </c>
      <c r="D367" s="3">
        <v>3.2</v>
      </c>
      <c r="E367" s="23">
        <v>3</v>
      </c>
      <c r="F367" s="23">
        <v>2.8666666666666667</v>
      </c>
      <c r="G367" s="44"/>
      <c r="H367" s="44"/>
      <c r="I367" s="44"/>
      <c r="J367" s="44"/>
      <c r="K367" s="44"/>
      <c r="L367" s="44"/>
      <c r="M367" s="44"/>
      <c r="N367" s="44"/>
    </row>
    <row r="368" spans="1:14" ht="60" x14ac:dyDescent="0.25">
      <c r="A368" s="178"/>
      <c r="B368" s="114" t="s">
        <v>172</v>
      </c>
      <c r="C368" s="3">
        <v>1.8</v>
      </c>
      <c r="D368" s="3">
        <v>2</v>
      </c>
      <c r="E368" s="3">
        <v>2.6</v>
      </c>
      <c r="F368" s="23">
        <v>2.1333333333333333</v>
      </c>
      <c r="G368" s="44"/>
      <c r="H368" s="44"/>
      <c r="I368" s="44"/>
      <c r="J368" s="44"/>
      <c r="K368" s="44"/>
      <c r="L368" s="44"/>
      <c r="M368" s="44"/>
      <c r="N368" s="44"/>
    </row>
    <row r="369" spans="1:14" ht="60" x14ac:dyDescent="0.25">
      <c r="A369" s="178"/>
      <c r="B369" s="114" t="s">
        <v>173</v>
      </c>
      <c r="C369" s="3">
        <v>2.2999999999999998</v>
      </c>
      <c r="D369" s="23">
        <v>1.6</v>
      </c>
      <c r="E369" s="3">
        <v>1.6</v>
      </c>
      <c r="F369" s="23">
        <v>1.8333333333333333</v>
      </c>
      <c r="G369" s="44"/>
      <c r="H369" s="44"/>
      <c r="I369" s="44"/>
      <c r="J369" s="44"/>
      <c r="K369" s="44"/>
      <c r="L369" s="44"/>
      <c r="M369" s="44"/>
      <c r="N369" s="44"/>
    </row>
    <row r="370" spans="1:14" ht="72" x14ac:dyDescent="0.25">
      <c r="A370" s="178"/>
      <c r="B370" s="114" t="s">
        <v>174</v>
      </c>
      <c r="C370" s="3">
        <v>2.6</v>
      </c>
      <c r="D370" s="23">
        <v>2.4</v>
      </c>
      <c r="E370" s="3">
        <v>2.2000000000000002</v>
      </c>
      <c r="F370" s="23">
        <v>2.4</v>
      </c>
      <c r="G370" s="44"/>
      <c r="H370" s="44"/>
      <c r="I370" s="44"/>
      <c r="J370" s="44"/>
      <c r="K370" s="44"/>
      <c r="L370" s="44"/>
      <c r="M370" s="44"/>
      <c r="N370" s="44"/>
    </row>
    <row r="371" spans="1:14" ht="72" x14ac:dyDescent="0.25">
      <c r="A371" s="178"/>
      <c r="B371" s="114" t="s">
        <v>175</v>
      </c>
      <c r="C371" s="3">
        <v>2.4</v>
      </c>
      <c r="D371" s="23">
        <v>1.4</v>
      </c>
      <c r="E371" s="3">
        <v>1.6</v>
      </c>
      <c r="F371" s="23">
        <v>1.8</v>
      </c>
      <c r="G371" s="44"/>
      <c r="H371" s="44"/>
      <c r="I371" s="44"/>
      <c r="J371" s="44"/>
      <c r="K371" s="44"/>
      <c r="L371" s="44"/>
      <c r="M371" s="44"/>
      <c r="N371" s="44"/>
    </row>
    <row r="372" spans="1:14" ht="24" x14ac:dyDescent="0.25">
      <c r="A372" s="178"/>
      <c r="B372" s="114" t="s">
        <v>176</v>
      </c>
      <c r="C372" s="3">
        <v>2.8</v>
      </c>
      <c r="D372" s="23">
        <v>2.4</v>
      </c>
      <c r="E372" s="23">
        <v>2</v>
      </c>
      <c r="F372" s="23">
        <v>2.4</v>
      </c>
      <c r="G372" s="44"/>
      <c r="H372" s="44"/>
      <c r="I372" s="44"/>
      <c r="J372" s="44"/>
      <c r="K372" s="44"/>
      <c r="L372" s="44"/>
      <c r="M372" s="44"/>
      <c r="N372" s="44"/>
    </row>
    <row r="373" spans="1:14" ht="36" x14ac:dyDescent="0.25">
      <c r="A373" s="178"/>
      <c r="B373" s="114" t="s">
        <v>177</v>
      </c>
      <c r="C373" s="23">
        <v>2</v>
      </c>
      <c r="D373" s="23">
        <v>3</v>
      </c>
      <c r="E373" s="3">
        <v>3.4</v>
      </c>
      <c r="F373" s="23">
        <v>2.8000000000000003</v>
      </c>
      <c r="G373" s="44"/>
      <c r="H373" s="44"/>
      <c r="I373" s="44"/>
      <c r="J373" s="44"/>
      <c r="K373" s="44"/>
      <c r="L373" s="44"/>
      <c r="M373" s="44"/>
      <c r="N373" s="44"/>
    </row>
    <row r="374" spans="1:14" ht="36" x14ac:dyDescent="0.25">
      <c r="A374" s="178"/>
      <c r="B374" s="114" t="s">
        <v>178</v>
      </c>
      <c r="C374" s="3">
        <v>1.5</v>
      </c>
      <c r="D374" s="23">
        <v>2</v>
      </c>
      <c r="E374" s="3">
        <v>2.4</v>
      </c>
      <c r="F374" s="23">
        <v>1.9666666666666668</v>
      </c>
      <c r="G374" s="44"/>
      <c r="H374" s="44"/>
      <c r="I374" s="44"/>
      <c r="J374" s="44"/>
      <c r="K374" s="44"/>
      <c r="L374" s="44"/>
      <c r="M374" s="44"/>
      <c r="N374" s="44"/>
    </row>
    <row r="375" spans="1:14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</row>
    <row r="376" spans="1:14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</row>
    <row r="377" spans="1:14" x14ac:dyDescent="0.25">
      <c r="A377" s="192"/>
      <c r="B377" s="192"/>
      <c r="C377" s="174" t="s">
        <v>2</v>
      </c>
      <c r="D377" s="175"/>
      <c r="E377" s="175"/>
      <c r="F377" s="179" t="s">
        <v>0</v>
      </c>
      <c r="G377" s="44"/>
      <c r="H377" s="44"/>
      <c r="I377" s="44"/>
      <c r="J377" s="44"/>
      <c r="K377" s="44"/>
      <c r="L377" s="44"/>
      <c r="M377" s="44"/>
      <c r="N377" s="44"/>
    </row>
    <row r="378" spans="1:14" x14ac:dyDescent="0.25">
      <c r="A378" s="192"/>
      <c r="B378" s="192"/>
      <c r="C378" s="116" t="s">
        <v>12</v>
      </c>
      <c r="D378" s="116" t="s">
        <v>13</v>
      </c>
      <c r="E378" s="116" t="s">
        <v>14</v>
      </c>
      <c r="F378" s="180"/>
      <c r="G378" s="44"/>
      <c r="H378" s="44"/>
      <c r="I378" s="44"/>
      <c r="J378" s="44"/>
      <c r="K378" s="44"/>
      <c r="L378" s="44"/>
      <c r="M378" s="44"/>
      <c r="N378" s="44"/>
    </row>
    <row r="379" spans="1:14" ht="48" x14ac:dyDescent="0.25">
      <c r="A379" s="178" t="s">
        <v>179</v>
      </c>
      <c r="B379" s="114" t="s">
        <v>180</v>
      </c>
      <c r="C379" s="8">
        <v>2.6</v>
      </c>
      <c r="D379" s="145">
        <v>2</v>
      </c>
      <c r="E379" s="8">
        <v>1.6</v>
      </c>
      <c r="F379" s="145">
        <v>2.0666666666666664</v>
      </c>
      <c r="G379" s="44"/>
      <c r="H379" s="44"/>
      <c r="I379" s="44"/>
      <c r="J379" s="44"/>
      <c r="K379" s="44"/>
      <c r="L379" s="44"/>
      <c r="M379" s="44"/>
      <c r="N379" s="44"/>
    </row>
    <row r="380" spans="1:14" ht="48" x14ac:dyDescent="0.25">
      <c r="A380" s="178"/>
      <c r="B380" s="114" t="s">
        <v>181</v>
      </c>
      <c r="C380" s="145">
        <v>2</v>
      </c>
      <c r="D380" s="8">
        <v>1.8</v>
      </c>
      <c r="E380" s="8">
        <v>1.6</v>
      </c>
      <c r="F380" s="145">
        <v>1.8</v>
      </c>
      <c r="G380" s="44"/>
      <c r="H380" s="44"/>
      <c r="I380" s="44"/>
      <c r="J380" s="44"/>
      <c r="K380" s="44"/>
      <c r="L380" s="44"/>
      <c r="M380" s="44"/>
      <c r="N380" s="44"/>
    </row>
    <row r="381" spans="1:14" ht="36" x14ac:dyDescent="0.25">
      <c r="A381" s="178"/>
      <c r="B381" s="114" t="s">
        <v>182</v>
      </c>
      <c r="C381" s="8">
        <v>1.8</v>
      </c>
      <c r="D381" s="8">
        <v>1.6</v>
      </c>
      <c r="E381" s="8">
        <v>1.4</v>
      </c>
      <c r="F381" s="145">
        <v>1.6000000000000003</v>
      </c>
      <c r="G381" s="44"/>
      <c r="H381" s="44"/>
      <c r="I381" s="44"/>
      <c r="J381" s="44"/>
      <c r="K381" s="44"/>
      <c r="L381" s="44"/>
      <c r="M381" s="44"/>
      <c r="N381" s="44"/>
    </row>
    <row r="382" spans="1:14" ht="48" x14ac:dyDescent="0.25">
      <c r="A382" s="178"/>
      <c r="B382" s="114" t="s">
        <v>183</v>
      </c>
      <c r="C382" s="145">
        <v>2</v>
      </c>
      <c r="D382" s="8">
        <v>1.8</v>
      </c>
      <c r="E382" s="8">
        <v>1.6</v>
      </c>
      <c r="F382" s="145">
        <v>1.8</v>
      </c>
      <c r="G382" s="44"/>
      <c r="H382" s="44"/>
      <c r="I382" s="44"/>
      <c r="J382" s="44"/>
      <c r="K382" s="44"/>
      <c r="L382" s="44"/>
      <c r="M382" s="44"/>
      <c r="N382" s="44"/>
    </row>
    <row r="383" spans="1:14" ht="108" x14ac:dyDescent="0.25">
      <c r="A383" s="178"/>
      <c r="B383" s="114" t="s">
        <v>184</v>
      </c>
      <c r="C383" s="8">
        <v>2.4</v>
      </c>
      <c r="D383" s="8">
        <v>1.8</v>
      </c>
      <c r="E383" s="8">
        <v>1.6</v>
      </c>
      <c r="F383" s="145">
        <v>1.9333333333333336</v>
      </c>
      <c r="G383" s="44"/>
      <c r="H383" s="44"/>
      <c r="I383" s="44"/>
      <c r="J383" s="44"/>
      <c r="K383" s="44"/>
      <c r="L383" s="44"/>
      <c r="M383" s="44"/>
      <c r="N383" s="44"/>
    </row>
    <row r="384" spans="1:14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</row>
    <row r="385" spans="1:14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</row>
    <row r="386" spans="1:14" x14ac:dyDescent="0.25">
      <c r="A386" s="178"/>
      <c r="B386" s="178"/>
      <c r="C386" s="177" t="s">
        <v>2</v>
      </c>
      <c r="D386" s="177"/>
      <c r="E386" s="177"/>
      <c r="F386" s="177"/>
      <c r="G386" s="177"/>
      <c r="H386" s="177"/>
      <c r="I386" s="177" t="s">
        <v>0</v>
      </c>
      <c r="J386" s="177"/>
      <c r="K386" s="44"/>
      <c r="L386" s="44"/>
      <c r="M386" s="44"/>
      <c r="N386" s="44"/>
    </row>
    <row r="387" spans="1:14" x14ac:dyDescent="0.25">
      <c r="A387" s="178"/>
      <c r="B387" s="178"/>
      <c r="C387" s="177" t="s">
        <v>12</v>
      </c>
      <c r="D387" s="177"/>
      <c r="E387" s="177" t="s">
        <v>13</v>
      </c>
      <c r="F387" s="177"/>
      <c r="G387" s="177" t="s">
        <v>14</v>
      </c>
      <c r="H387" s="177"/>
      <c r="I387" s="177" t="s">
        <v>24</v>
      </c>
      <c r="J387" s="177" t="s">
        <v>5</v>
      </c>
      <c r="K387" s="44"/>
      <c r="L387" s="44"/>
      <c r="M387" s="44"/>
      <c r="N387" s="44"/>
    </row>
    <row r="388" spans="1:14" x14ac:dyDescent="0.25">
      <c r="A388" s="178"/>
      <c r="B388" s="178"/>
      <c r="C388" s="116" t="s">
        <v>24</v>
      </c>
      <c r="D388" s="116" t="s">
        <v>5</v>
      </c>
      <c r="E388" s="116" t="s">
        <v>24</v>
      </c>
      <c r="F388" s="116" t="s">
        <v>5</v>
      </c>
      <c r="G388" s="116" t="s">
        <v>24</v>
      </c>
      <c r="H388" s="116" t="s">
        <v>5</v>
      </c>
      <c r="I388" s="177"/>
      <c r="J388" s="177"/>
      <c r="K388" s="44"/>
      <c r="L388" s="44"/>
      <c r="M388" s="44"/>
      <c r="N388" s="44"/>
    </row>
    <row r="389" spans="1:14" ht="15" customHeight="1" x14ac:dyDescent="0.25">
      <c r="A389" s="178" t="s">
        <v>188</v>
      </c>
      <c r="B389" s="114" t="s">
        <v>189</v>
      </c>
      <c r="C389" s="8">
        <v>4</v>
      </c>
      <c r="D389" s="2">
        <v>1.6597510373443983E-2</v>
      </c>
      <c r="E389" s="8">
        <v>3</v>
      </c>
      <c r="F389" s="2">
        <v>6.9767441860465115E-3</v>
      </c>
      <c r="G389" s="8"/>
      <c r="H389" s="2">
        <v>0</v>
      </c>
      <c r="I389" s="8">
        <v>7</v>
      </c>
      <c r="J389" s="2">
        <v>7.0000000000000001E-3</v>
      </c>
      <c r="K389" s="44"/>
      <c r="L389" s="44"/>
      <c r="M389" s="44"/>
      <c r="N389" s="44"/>
    </row>
    <row r="390" spans="1:14" x14ac:dyDescent="0.25">
      <c r="A390" s="178"/>
      <c r="B390" s="114" t="s">
        <v>190</v>
      </c>
      <c r="C390" s="8">
        <v>36</v>
      </c>
      <c r="D390" s="2">
        <v>0.14937759336099585</v>
      </c>
      <c r="E390" s="8">
        <v>45</v>
      </c>
      <c r="F390" s="2">
        <v>0.10465116279069768</v>
      </c>
      <c r="G390" s="8">
        <v>31</v>
      </c>
      <c r="H390" s="2">
        <v>9.4224924012158054E-2</v>
      </c>
      <c r="I390" s="8">
        <v>112</v>
      </c>
      <c r="J390" s="2">
        <v>0.112</v>
      </c>
      <c r="K390" s="44"/>
      <c r="L390" s="44"/>
      <c r="M390" s="44"/>
      <c r="N390" s="44"/>
    </row>
    <row r="391" spans="1:14" x14ac:dyDescent="0.25">
      <c r="A391" s="178"/>
      <c r="B391" s="114" t="s">
        <v>191</v>
      </c>
      <c r="C391" s="8">
        <v>170</v>
      </c>
      <c r="D391" s="2">
        <v>0.70539419087136934</v>
      </c>
      <c r="E391" s="8">
        <v>318</v>
      </c>
      <c r="F391" s="2">
        <v>0.73953488372093024</v>
      </c>
      <c r="G391" s="8">
        <v>245</v>
      </c>
      <c r="H391" s="2">
        <v>0.74468085106382975</v>
      </c>
      <c r="I391" s="8">
        <v>733</v>
      </c>
      <c r="J391" s="2">
        <v>0.73299999999999998</v>
      </c>
      <c r="K391" s="44"/>
      <c r="L391" s="44"/>
      <c r="M391" s="44"/>
      <c r="N391" s="44"/>
    </row>
    <row r="392" spans="1:14" x14ac:dyDescent="0.25">
      <c r="A392" s="178"/>
      <c r="B392" s="114" t="s">
        <v>192</v>
      </c>
      <c r="C392" s="8">
        <v>27</v>
      </c>
      <c r="D392" s="2">
        <v>0.11203319502074689</v>
      </c>
      <c r="E392" s="8">
        <v>60</v>
      </c>
      <c r="F392" s="2">
        <v>0.13953488372093023</v>
      </c>
      <c r="G392" s="8">
        <v>50</v>
      </c>
      <c r="H392" s="2">
        <v>0.1519756838905775</v>
      </c>
      <c r="I392" s="8">
        <v>137</v>
      </c>
      <c r="J392" s="2">
        <v>0.13700000000000001</v>
      </c>
      <c r="K392" s="44"/>
      <c r="L392" s="44"/>
      <c r="M392" s="44"/>
      <c r="N392" s="44"/>
    </row>
    <row r="393" spans="1:14" x14ac:dyDescent="0.25">
      <c r="A393" s="178"/>
      <c r="B393" s="114" t="s">
        <v>35</v>
      </c>
      <c r="C393" s="8">
        <v>4</v>
      </c>
      <c r="D393" s="2">
        <v>1.6597510373443983E-2</v>
      </c>
      <c r="E393" s="8">
        <v>4</v>
      </c>
      <c r="F393" s="2">
        <v>9.3023255813953487E-3</v>
      </c>
      <c r="G393" s="8">
        <v>3</v>
      </c>
      <c r="H393" s="2">
        <v>9.11854103343465E-3</v>
      </c>
      <c r="I393" s="8">
        <v>11</v>
      </c>
      <c r="J393" s="2">
        <v>1.0999999999999999E-2</v>
      </c>
      <c r="K393" s="44"/>
      <c r="L393" s="44"/>
      <c r="M393" s="44"/>
      <c r="N393" s="44"/>
    </row>
    <row r="394" spans="1:14" x14ac:dyDescent="0.25">
      <c r="A394" s="178" t="s">
        <v>0</v>
      </c>
      <c r="B394" s="178"/>
      <c r="C394" s="144">
        <v>241</v>
      </c>
      <c r="D394" s="2">
        <v>1</v>
      </c>
      <c r="E394" s="144">
        <v>430</v>
      </c>
      <c r="F394" s="2">
        <v>1</v>
      </c>
      <c r="G394" s="144">
        <v>329</v>
      </c>
      <c r="H394" s="2">
        <v>1</v>
      </c>
      <c r="I394" s="8">
        <v>1000</v>
      </c>
      <c r="J394" s="2">
        <v>1</v>
      </c>
      <c r="K394" s="44"/>
      <c r="L394" s="44"/>
      <c r="M394" s="44"/>
      <c r="N394" s="44"/>
    </row>
    <row r="395" spans="1:14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</row>
    <row r="396" spans="1:14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</row>
    <row r="397" spans="1:14" x14ac:dyDescent="0.25">
      <c r="A397" s="178"/>
      <c r="B397" s="178"/>
      <c r="C397" s="177" t="s">
        <v>2</v>
      </c>
      <c r="D397" s="177"/>
      <c r="E397" s="177"/>
      <c r="F397" s="177"/>
      <c r="G397" s="177"/>
      <c r="H397" s="177"/>
      <c r="I397" s="177" t="s">
        <v>0</v>
      </c>
      <c r="J397" s="177"/>
      <c r="K397" s="44"/>
      <c r="L397" s="44"/>
      <c r="M397" s="44"/>
      <c r="N397" s="44"/>
    </row>
    <row r="398" spans="1:14" x14ac:dyDescent="0.25">
      <c r="A398" s="178"/>
      <c r="B398" s="178"/>
      <c r="C398" s="177" t="s">
        <v>12</v>
      </c>
      <c r="D398" s="177"/>
      <c r="E398" s="177" t="s">
        <v>13</v>
      </c>
      <c r="F398" s="177"/>
      <c r="G398" s="177" t="s">
        <v>14</v>
      </c>
      <c r="H398" s="177"/>
      <c r="I398" s="177" t="s">
        <v>24</v>
      </c>
      <c r="J398" s="177" t="s">
        <v>5</v>
      </c>
      <c r="K398" s="44"/>
      <c r="L398" s="44"/>
      <c r="M398" s="44"/>
      <c r="N398" s="44"/>
    </row>
    <row r="399" spans="1:14" x14ac:dyDescent="0.25">
      <c r="A399" s="178"/>
      <c r="B399" s="178"/>
      <c r="C399" s="116" t="s">
        <v>24</v>
      </c>
      <c r="D399" s="116" t="s">
        <v>5</v>
      </c>
      <c r="E399" s="116" t="s">
        <v>24</v>
      </c>
      <c r="F399" s="116" t="s">
        <v>5</v>
      </c>
      <c r="G399" s="116" t="s">
        <v>24</v>
      </c>
      <c r="H399" s="116" t="s">
        <v>5</v>
      </c>
      <c r="I399" s="177"/>
      <c r="J399" s="177"/>
      <c r="K399" s="44"/>
      <c r="L399" s="44"/>
      <c r="M399" s="44"/>
      <c r="N399" s="44"/>
    </row>
    <row r="400" spans="1:14" ht="24" x14ac:dyDescent="0.25">
      <c r="A400" s="178" t="s">
        <v>193</v>
      </c>
      <c r="B400" s="114" t="s">
        <v>185</v>
      </c>
      <c r="C400" s="8">
        <v>7</v>
      </c>
      <c r="D400" s="2">
        <v>2.9045643153526972E-2</v>
      </c>
      <c r="E400" s="8">
        <v>4</v>
      </c>
      <c r="F400" s="2">
        <v>9.3023255813953487E-3</v>
      </c>
      <c r="G400" s="8">
        <v>3</v>
      </c>
      <c r="H400" s="2">
        <v>9.11854103343465E-3</v>
      </c>
      <c r="I400" s="8">
        <v>14</v>
      </c>
      <c r="J400" s="2">
        <v>1.4E-2</v>
      </c>
      <c r="K400" s="44"/>
      <c r="L400" s="44"/>
      <c r="M400" s="44"/>
      <c r="N400" s="44"/>
    </row>
    <row r="401" spans="1:14" ht="24" x14ac:dyDescent="0.25">
      <c r="A401" s="178"/>
      <c r="B401" s="114" t="s">
        <v>186</v>
      </c>
      <c r="C401" s="8">
        <v>144</v>
      </c>
      <c r="D401" s="2">
        <v>0.59751037344398339</v>
      </c>
      <c r="E401" s="8">
        <v>299</v>
      </c>
      <c r="F401" s="2">
        <v>0.6953488372093023</v>
      </c>
      <c r="G401" s="8">
        <v>216</v>
      </c>
      <c r="H401" s="2">
        <v>0.65653495440729481</v>
      </c>
      <c r="I401" s="8">
        <v>659</v>
      </c>
      <c r="J401" s="2">
        <v>0.65900000000000003</v>
      </c>
      <c r="K401" s="44"/>
      <c r="L401" s="44"/>
      <c r="M401" s="44"/>
      <c r="N401" s="44"/>
    </row>
    <row r="402" spans="1:14" ht="24" customHeight="1" x14ac:dyDescent="0.25">
      <c r="A402" s="178"/>
      <c r="B402" s="114" t="s">
        <v>187</v>
      </c>
      <c r="C402" s="8">
        <v>59</v>
      </c>
      <c r="D402" s="2">
        <v>0.24481327800829875</v>
      </c>
      <c r="E402" s="8">
        <v>122</v>
      </c>
      <c r="F402" s="2">
        <v>0.28372093023255812</v>
      </c>
      <c r="G402" s="8">
        <v>99</v>
      </c>
      <c r="H402" s="2">
        <v>0.30091185410334348</v>
      </c>
      <c r="I402" s="8">
        <v>280</v>
      </c>
      <c r="J402" s="2">
        <v>0.28000000000000003</v>
      </c>
      <c r="K402" s="44"/>
      <c r="L402" s="44"/>
      <c r="M402" s="44"/>
      <c r="N402" s="44"/>
    </row>
    <row r="403" spans="1:14" x14ac:dyDescent="0.25">
      <c r="A403" s="178"/>
      <c r="B403" s="114" t="s">
        <v>35</v>
      </c>
      <c r="C403" s="8">
        <v>31</v>
      </c>
      <c r="D403" s="2">
        <v>0.12863070539419086</v>
      </c>
      <c r="E403" s="8">
        <v>5</v>
      </c>
      <c r="F403" s="2">
        <v>1.1627906976744186E-2</v>
      </c>
      <c r="G403" s="8">
        <v>11</v>
      </c>
      <c r="H403" s="2">
        <v>3.3434650455927049E-2</v>
      </c>
      <c r="I403" s="8">
        <v>47</v>
      </c>
      <c r="J403" s="2">
        <v>4.7E-2</v>
      </c>
      <c r="K403" s="44"/>
      <c r="L403" s="44"/>
      <c r="M403" s="44"/>
      <c r="N403" s="44"/>
    </row>
    <row r="404" spans="1:14" x14ac:dyDescent="0.25">
      <c r="A404" s="178" t="s">
        <v>0</v>
      </c>
      <c r="B404" s="178"/>
      <c r="C404" s="144">
        <v>241</v>
      </c>
      <c r="D404" s="2">
        <v>1</v>
      </c>
      <c r="E404" s="144">
        <v>430</v>
      </c>
      <c r="F404" s="2">
        <v>1</v>
      </c>
      <c r="G404" s="144">
        <v>329</v>
      </c>
      <c r="H404" s="2">
        <v>1</v>
      </c>
      <c r="I404" s="8">
        <v>1000</v>
      </c>
      <c r="J404" s="2">
        <v>1</v>
      </c>
      <c r="K404" s="44"/>
      <c r="L404" s="44"/>
      <c r="M404" s="44"/>
      <c r="N404" s="44"/>
    </row>
    <row r="405" spans="1:14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</row>
    <row r="406" spans="1:14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</row>
    <row r="407" spans="1:14" x14ac:dyDescent="0.25">
      <c r="A407" s="178"/>
      <c r="B407" s="178"/>
      <c r="C407" s="177" t="s">
        <v>2</v>
      </c>
      <c r="D407" s="177"/>
      <c r="E407" s="177"/>
      <c r="F407" s="177"/>
      <c r="G407" s="177"/>
      <c r="H407" s="177"/>
      <c r="I407" s="177" t="s">
        <v>0</v>
      </c>
      <c r="J407" s="177"/>
      <c r="K407" s="44"/>
      <c r="L407" s="44"/>
      <c r="M407" s="44"/>
      <c r="N407" s="44"/>
    </row>
    <row r="408" spans="1:14" x14ac:dyDescent="0.25">
      <c r="A408" s="178"/>
      <c r="B408" s="178"/>
      <c r="C408" s="177" t="s">
        <v>12</v>
      </c>
      <c r="D408" s="177"/>
      <c r="E408" s="177" t="s">
        <v>13</v>
      </c>
      <c r="F408" s="177"/>
      <c r="G408" s="177" t="s">
        <v>14</v>
      </c>
      <c r="H408" s="177"/>
      <c r="I408" s="177" t="s">
        <v>24</v>
      </c>
      <c r="J408" s="177" t="s">
        <v>5</v>
      </c>
      <c r="K408" s="44"/>
      <c r="L408" s="44"/>
      <c r="M408" s="44"/>
      <c r="N408" s="44"/>
    </row>
    <row r="409" spans="1:14" x14ac:dyDescent="0.25">
      <c r="A409" s="178"/>
      <c r="B409" s="178"/>
      <c r="C409" s="116" t="s">
        <v>24</v>
      </c>
      <c r="D409" s="116" t="s">
        <v>5</v>
      </c>
      <c r="E409" s="116" t="s">
        <v>24</v>
      </c>
      <c r="F409" s="116" t="s">
        <v>5</v>
      </c>
      <c r="G409" s="116" t="s">
        <v>24</v>
      </c>
      <c r="H409" s="116" t="s">
        <v>5</v>
      </c>
      <c r="I409" s="177"/>
      <c r="J409" s="177"/>
      <c r="K409" s="44"/>
      <c r="L409" s="44"/>
      <c r="M409" s="44"/>
      <c r="N409" s="44"/>
    </row>
    <row r="410" spans="1:14" x14ac:dyDescent="0.25">
      <c r="A410" s="178" t="s">
        <v>194</v>
      </c>
      <c r="B410" s="114" t="s">
        <v>22</v>
      </c>
      <c r="C410" s="8">
        <v>143</v>
      </c>
      <c r="D410" s="2">
        <v>0.59336099585062241</v>
      </c>
      <c r="E410" s="8">
        <v>280</v>
      </c>
      <c r="F410" s="2">
        <v>0.65116279069767447</v>
      </c>
      <c r="G410" s="8">
        <v>208</v>
      </c>
      <c r="H410" s="2">
        <v>0.63221884498480241</v>
      </c>
      <c r="I410" s="8">
        <v>631</v>
      </c>
      <c r="J410" s="2">
        <v>0.63100000000000001</v>
      </c>
      <c r="K410" s="44"/>
      <c r="L410" s="44"/>
      <c r="M410" s="44"/>
      <c r="N410" s="44"/>
    </row>
    <row r="411" spans="1:14" x14ac:dyDescent="0.25">
      <c r="A411" s="178"/>
      <c r="B411" s="114" t="s">
        <v>23</v>
      </c>
      <c r="C411" s="8">
        <v>70</v>
      </c>
      <c r="D411" s="2">
        <v>0.29045643153526973</v>
      </c>
      <c r="E411" s="8">
        <v>117</v>
      </c>
      <c r="F411" s="2">
        <v>0.27209302325581397</v>
      </c>
      <c r="G411" s="8">
        <v>95</v>
      </c>
      <c r="H411" s="2">
        <v>0.28875379939209728</v>
      </c>
      <c r="I411" s="8">
        <v>282</v>
      </c>
      <c r="J411" s="2">
        <v>0.28199999999999997</v>
      </c>
      <c r="K411" s="44"/>
      <c r="L411" s="44"/>
      <c r="M411" s="44"/>
      <c r="N411" s="44"/>
    </row>
    <row r="412" spans="1:14" x14ac:dyDescent="0.25">
      <c r="A412" s="178"/>
      <c r="B412" s="114" t="s">
        <v>35</v>
      </c>
      <c r="C412" s="8">
        <v>28</v>
      </c>
      <c r="D412" s="2">
        <v>0.11618257261410789</v>
      </c>
      <c r="E412" s="8">
        <v>33</v>
      </c>
      <c r="F412" s="2">
        <v>7.6744186046511634E-2</v>
      </c>
      <c r="G412" s="8">
        <v>26</v>
      </c>
      <c r="H412" s="2">
        <v>7.9027355623100301E-2</v>
      </c>
      <c r="I412" s="8">
        <v>87</v>
      </c>
      <c r="J412" s="2">
        <v>8.6999999999999994E-2</v>
      </c>
      <c r="K412" s="44"/>
      <c r="L412" s="44"/>
      <c r="M412" s="44"/>
      <c r="N412" s="44"/>
    </row>
    <row r="413" spans="1:14" x14ac:dyDescent="0.25">
      <c r="A413" s="178" t="s">
        <v>0</v>
      </c>
      <c r="B413" s="178"/>
      <c r="C413" s="144">
        <v>241</v>
      </c>
      <c r="D413" s="2">
        <v>1</v>
      </c>
      <c r="E413" s="144">
        <v>430</v>
      </c>
      <c r="F413" s="2">
        <v>1</v>
      </c>
      <c r="G413" s="144">
        <v>329</v>
      </c>
      <c r="H413" s="2">
        <v>1</v>
      </c>
      <c r="I413" s="8">
        <v>1000</v>
      </c>
      <c r="J413" s="2">
        <v>1</v>
      </c>
      <c r="K413" s="44"/>
      <c r="L413" s="44"/>
      <c r="M413" s="44"/>
      <c r="N413" s="44"/>
    </row>
    <row r="414" spans="1:14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</row>
    <row r="415" spans="1:14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</row>
    <row r="416" spans="1:14" x14ac:dyDescent="0.25">
      <c r="A416" s="178"/>
      <c r="B416" s="178"/>
      <c r="C416" s="177" t="s">
        <v>2</v>
      </c>
      <c r="D416" s="177"/>
      <c r="E416" s="177"/>
      <c r="F416" s="177"/>
      <c r="G416" s="177"/>
      <c r="H416" s="177"/>
      <c r="I416" s="177" t="s">
        <v>0</v>
      </c>
      <c r="J416" s="177"/>
      <c r="K416" s="44"/>
      <c r="L416" s="44"/>
      <c r="M416" s="44"/>
      <c r="N416" s="44"/>
    </row>
    <row r="417" spans="1:14" x14ac:dyDescent="0.25">
      <c r="A417" s="178"/>
      <c r="B417" s="178"/>
      <c r="C417" s="177" t="s">
        <v>12</v>
      </c>
      <c r="D417" s="177"/>
      <c r="E417" s="177" t="s">
        <v>13</v>
      </c>
      <c r="F417" s="177"/>
      <c r="G417" s="177" t="s">
        <v>14</v>
      </c>
      <c r="H417" s="177"/>
      <c r="I417" s="177" t="s">
        <v>24</v>
      </c>
      <c r="J417" s="177" t="s">
        <v>5</v>
      </c>
      <c r="K417" s="44"/>
      <c r="L417" s="44"/>
      <c r="M417" s="44"/>
      <c r="N417" s="44"/>
    </row>
    <row r="418" spans="1:14" x14ac:dyDescent="0.25">
      <c r="A418" s="178"/>
      <c r="B418" s="178"/>
      <c r="C418" s="116" t="s">
        <v>24</v>
      </c>
      <c r="D418" s="116" t="s">
        <v>5</v>
      </c>
      <c r="E418" s="116" t="s">
        <v>24</v>
      </c>
      <c r="F418" s="116" t="s">
        <v>5</v>
      </c>
      <c r="G418" s="116" t="s">
        <v>24</v>
      </c>
      <c r="H418" s="116" t="s">
        <v>5</v>
      </c>
      <c r="I418" s="177"/>
      <c r="J418" s="177"/>
      <c r="K418" s="44"/>
      <c r="L418" s="44"/>
      <c r="M418" s="44"/>
      <c r="N418" s="44"/>
    </row>
    <row r="419" spans="1:14" x14ac:dyDescent="0.25">
      <c r="A419" s="178" t="s">
        <v>195</v>
      </c>
      <c r="B419" s="114" t="s">
        <v>22</v>
      </c>
      <c r="C419" s="8">
        <v>166</v>
      </c>
      <c r="D419" s="2">
        <v>0.68879668049792531</v>
      </c>
      <c r="E419" s="8">
        <v>288</v>
      </c>
      <c r="F419" s="2">
        <v>0.66976744186046511</v>
      </c>
      <c r="G419" s="8">
        <v>210</v>
      </c>
      <c r="H419" s="2">
        <v>0.63829787234042556</v>
      </c>
      <c r="I419" s="8">
        <v>664</v>
      </c>
      <c r="J419" s="2">
        <v>0.66400000000000003</v>
      </c>
      <c r="K419" s="44"/>
      <c r="L419" s="44"/>
      <c r="M419" s="44"/>
      <c r="N419" s="44"/>
    </row>
    <row r="420" spans="1:14" x14ac:dyDescent="0.25">
      <c r="A420" s="178"/>
      <c r="B420" s="114" t="s">
        <v>23</v>
      </c>
      <c r="C420" s="8">
        <v>66</v>
      </c>
      <c r="D420" s="2">
        <v>0.27385892116182575</v>
      </c>
      <c r="E420" s="8">
        <v>121</v>
      </c>
      <c r="F420" s="2">
        <v>0.28139534883720929</v>
      </c>
      <c r="G420" s="8">
        <v>100</v>
      </c>
      <c r="H420" s="2">
        <v>0.303951367781155</v>
      </c>
      <c r="I420" s="8">
        <v>287</v>
      </c>
      <c r="J420" s="2">
        <v>0.28699999999999998</v>
      </c>
      <c r="K420" s="44"/>
      <c r="L420" s="44"/>
      <c r="M420" s="44"/>
      <c r="N420" s="44"/>
    </row>
    <row r="421" spans="1:14" x14ac:dyDescent="0.25">
      <c r="A421" s="178"/>
      <c r="B421" s="114" t="s">
        <v>35</v>
      </c>
      <c r="C421" s="8">
        <v>9</v>
      </c>
      <c r="D421" s="2">
        <v>3.7344398340248962E-2</v>
      </c>
      <c r="E421" s="8">
        <v>21</v>
      </c>
      <c r="F421" s="2">
        <v>4.8837209302325581E-2</v>
      </c>
      <c r="G421" s="8">
        <v>19</v>
      </c>
      <c r="H421" s="2">
        <v>5.7750759878419454E-2</v>
      </c>
      <c r="I421" s="8">
        <v>49</v>
      </c>
      <c r="J421" s="2">
        <v>4.9000000000000002E-2</v>
      </c>
      <c r="K421" s="44"/>
      <c r="L421" s="44"/>
      <c r="M421" s="44"/>
      <c r="N421" s="44"/>
    </row>
    <row r="422" spans="1:14" x14ac:dyDescent="0.25">
      <c r="A422" s="178" t="s">
        <v>0</v>
      </c>
      <c r="B422" s="178"/>
      <c r="C422" s="144">
        <v>241</v>
      </c>
      <c r="D422" s="2">
        <v>1</v>
      </c>
      <c r="E422" s="144">
        <v>430</v>
      </c>
      <c r="F422" s="2">
        <v>1</v>
      </c>
      <c r="G422" s="144">
        <v>329</v>
      </c>
      <c r="H422" s="2">
        <v>1</v>
      </c>
      <c r="I422" s="8">
        <v>1000</v>
      </c>
      <c r="J422" s="2">
        <v>1</v>
      </c>
      <c r="K422" s="44"/>
      <c r="L422" s="44"/>
      <c r="M422" s="44"/>
      <c r="N422" s="44"/>
    </row>
    <row r="423" spans="1:14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</row>
    <row r="424" spans="1:14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</row>
    <row r="425" spans="1:14" x14ac:dyDescent="0.25">
      <c r="A425" s="178"/>
      <c r="B425" s="178"/>
      <c r="C425" s="177" t="s">
        <v>2</v>
      </c>
      <c r="D425" s="177"/>
      <c r="E425" s="177"/>
      <c r="F425" s="177"/>
      <c r="G425" s="177"/>
      <c r="H425" s="177"/>
      <c r="I425" s="177" t="s">
        <v>0</v>
      </c>
      <c r="J425" s="177"/>
      <c r="K425" s="44"/>
      <c r="L425" s="44"/>
      <c r="M425" s="44"/>
      <c r="N425" s="44"/>
    </row>
    <row r="426" spans="1:14" x14ac:dyDescent="0.25">
      <c r="A426" s="178"/>
      <c r="B426" s="178"/>
      <c r="C426" s="177" t="s">
        <v>12</v>
      </c>
      <c r="D426" s="177"/>
      <c r="E426" s="177" t="s">
        <v>13</v>
      </c>
      <c r="F426" s="177"/>
      <c r="G426" s="177" t="s">
        <v>14</v>
      </c>
      <c r="H426" s="177"/>
      <c r="I426" s="177" t="s">
        <v>24</v>
      </c>
      <c r="J426" s="177" t="s">
        <v>5</v>
      </c>
      <c r="K426" s="44"/>
      <c r="L426" s="44"/>
      <c r="M426" s="44"/>
      <c r="N426" s="44"/>
    </row>
    <row r="427" spans="1:14" x14ac:dyDescent="0.25">
      <c r="A427" s="178"/>
      <c r="B427" s="178"/>
      <c r="C427" s="116" t="s">
        <v>24</v>
      </c>
      <c r="D427" s="116" t="s">
        <v>5</v>
      </c>
      <c r="E427" s="116" t="s">
        <v>24</v>
      </c>
      <c r="F427" s="116" t="s">
        <v>5</v>
      </c>
      <c r="G427" s="116" t="s">
        <v>24</v>
      </c>
      <c r="H427" s="116" t="s">
        <v>5</v>
      </c>
      <c r="I427" s="177"/>
      <c r="J427" s="177"/>
      <c r="K427" s="44"/>
      <c r="L427" s="44"/>
      <c r="M427" s="44"/>
      <c r="N427" s="44"/>
    </row>
    <row r="428" spans="1:14" x14ac:dyDescent="0.25">
      <c r="A428" s="178" t="s">
        <v>196</v>
      </c>
      <c r="B428" s="114" t="s">
        <v>22</v>
      </c>
      <c r="C428" s="8">
        <v>71</v>
      </c>
      <c r="D428" s="2">
        <v>0.29460580912863071</v>
      </c>
      <c r="E428" s="8">
        <v>118</v>
      </c>
      <c r="F428" s="2">
        <v>0.2744186046511628</v>
      </c>
      <c r="G428" s="8">
        <v>82</v>
      </c>
      <c r="H428" s="2">
        <v>0.24924012158054712</v>
      </c>
      <c r="I428" s="8">
        <v>271</v>
      </c>
      <c r="J428" s="2">
        <v>0.27100000000000002</v>
      </c>
      <c r="K428" s="44"/>
      <c r="L428" s="44"/>
      <c r="M428" s="44"/>
      <c r="N428" s="44"/>
    </row>
    <row r="429" spans="1:14" x14ac:dyDescent="0.25">
      <c r="A429" s="178"/>
      <c r="B429" s="114" t="s">
        <v>23</v>
      </c>
      <c r="C429" s="8">
        <v>151</v>
      </c>
      <c r="D429" s="2">
        <v>0.62655601659751037</v>
      </c>
      <c r="E429" s="8">
        <v>284</v>
      </c>
      <c r="F429" s="2">
        <v>0.66046511627906979</v>
      </c>
      <c r="G429" s="8">
        <v>240</v>
      </c>
      <c r="H429" s="2">
        <v>0.72948328267477203</v>
      </c>
      <c r="I429" s="8">
        <v>675</v>
      </c>
      <c r="J429" s="2">
        <v>0.67500000000000004</v>
      </c>
      <c r="K429" s="44"/>
      <c r="L429" s="44"/>
      <c r="M429" s="44"/>
      <c r="N429" s="44"/>
    </row>
    <row r="430" spans="1:14" x14ac:dyDescent="0.25">
      <c r="A430" s="178"/>
      <c r="B430" s="114" t="s">
        <v>35</v>
      </c>
      <c r="C430" s="8">
        <v>19</v>
      </c>
      <c r="D430" s="2">
        <v>7.8838174273858919E-2</v>
      </c>
      <c r="E430" s="8">
        <v>28</v>
      </c>
      <c r="F430" s="2">
        <v>6.5116279069767441E-2</v>
      </c>
      <c r="G430" s="8">
        <v>7</v>
      </c>
      <c r="H430" s="2">
        <v>2.1276595744680851E-2</v>
      </c>
      <c r="I430" s="8">
        <v>54</v>
      </c>
      <c r="J430" s="2">
        <v>5.3999999999999999E-2</v>
      </c>
      <c r="K430" s="44"/>
      <c r="L430" s="44"/>
      <c r="M430" s="44"/>
      <c r="N430" s="44"/>
    </row>
    <row r="431" spans="1:14" x14ac:dyDescent="0.25">
      <c r="A431" s="178" t="s">
        <v>0</v>
      </c>
      <c r="B431" s="178"/>
      <c r="C431" s="144">
        <v>241</v>
      </c>
      <c r="D431" s="2">
        <v>1</v>
      </c>
      <c r="E431" s="144">
        <v>430</v>
      </c>
      <c r="F431" s="2">
        <v>1</v>
      </c>
      <c r="G431" s="144">
        <v>329</v>
      </c>
      <c r="H431" s="2">
        <v>1</v>
      </c>
      <c r="I431" s="8">
        <v>1000</v>
      </c>
      <c r="J431" s="2">
        <v>1</v>
      </c>
      <c r="K431" s="44"/>
      <c r="L431" s="44"/>
      <c r="M431" s="44"/>
      <c r="N431" s="44"/>
    </row>
    <row r="432" spans="1:14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</row>
    <row r="433" spans="1:14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</row>
    <row r="434" spans="1:14" x14ac:dyDescent="0.25">
      <c r="A434" s="178"/>
      <c r="B434" s="178"/>
      <c r="C434" s="177" t="s">
        <v>2</v>
      </c>
      <c r="D434" s="177"/>
      <c r="E434" s="177"/>
      <c r="F434" s="177"/>
      <c r="G434" s="177"/>
      <c r="H434" s="177"/>
      <c r="I434" s="177" t="s">
        <v>0</v>
      </c>
      <c r="J434" s="177"/>
      <c r="K434" s="44"/>
      <c r="L434" s="44"/>
      <c r="M434" s="44"/>
      <c r="N434" s="44"/>
    </row>
    <row r="435" spans="1:14" x14ac:dyDescent="0.25">
      <c r="A435" s="178"/>
      <c r="B435" s="178"/>
      <c r="C435" s="177" t="s">
        <v>12</v>
      </c>
      <c r="D435" s="177"/>
      <c r="E435" s="177" t="s">
        <v>13</v>
      </c>
      <c r="F435" s="177"/>
      <c r="G435" s="177" t="s">
        <v>14</v>
      </c>
      <c r="H435" s="177"/>
      <c r="I435" s="177" t="s">
        <v>24</v>
      </c>
      <c r="J435" s="177" t="s">
        <v>5</v>
      </c>
      <c r="K435" s="44"/>
      <c r="L435" s="44"/>
      <c r="M435" s="44"/>
      <c r="N435" s="44"/>
    </row>
    <row r="436" spans="1:14" x14ac:dyDescent="0.25">
      <c r="A436" s="178"/>
      <c r="B436" s="178"/>
      <c r="C436" s="116" t="s">
        <v>24</v>
      </c>
      <c r="D436" s="116" t="s">
        <v>5</v>
      </c>
      <c r="E436" s="116" t="s">
        <v>24</v>
      </c>
      <c r="F436" s="116" t="s">
        <v>5</v>
      </c>
      <c r="G436" s="116" t="s">
        <v>24</v>
      </c>
      <c r="H436" s="116" t="s">
        <v>5</v>
      </c>
      <c r="I436" s="177"/>
      <c r="J436" s="177"/>
      <c r="K436" s="44"/>
      <c r="L436" s="44"/>
      <c r="M436" s="44"/>
      <c r="N436" s="44"/>
    </row>
    <row r="437" spans="1:14" x14ac:dyDescent="0.25">
      <c r="A437" s="178" t="s">
        <v>197</v>
      </c>
      <c r="B437" s="114" t="s">
        <v>22</v>
      </c>
      <c r="C437" s="8">
        <v>73</v>
      </c>
      <c r="D437" s="2">
        <v>0.30290456431535268</v>
      </c>
      <c r="E437" s="8">
        <v>120</v>
      </c>
      <c r="F437" s="2">
        <v>0.27906976744186046</v>
      </c>
      <c r="G437" s="8">
        <v>87</v>
      </c>
      <c r="H437" s="2">
        <v>0.26443768996960487</v>
      </c>
      <c r="I437" s="8">
        <v>280</v>
      </c>
      <c r="J437" s="2">
        <v>0.28000000000000003</v>
      </c>
      <c r="K437" s="44"/>
      <c r="L437" s="44"/>
      <c r="M437" s="44"/>
      <c r="N437" s="44"/>
    </row>
    <row r="438" spans="1:14" x14ac:dyDescent="0.25">
      <c r="A438" s="178"/>
      <c r="B438" s="114" t="s">
        <v>23</v>
      </c>
      <c r="C438" s="8">
        <v>145</v>
      </c>
      <c r="D438" s="2">
        <v>0.60165975103734437</v>
      </c>
      <c r="E438" s="8">
        <v>269</v>
      </c>
      <c r="F438" s="2">
        <v>0.62558139534883717</v>
      </c>
      <c r="G438" s="8">
        <v>219</v>
      </c>
      <c r="H438" s="2">
        <v>0.66565349544072949</v>
      </c>
      <c r="I438" s="8">
        <v>633</v>
      </c>
      <c r="J438" s="2">
        <v>0.63300000000000001</v>
      </c>
      <c r="K438" s="44"/>
      <c r="L438" s="44"/>
      <c r="M438" s="44"/>
      <c r="N438" s="44"/>
    </row>
    <row r="439" spans="1:14" x14ac:dyDescent="0.25">
      <c r="A439" s="178"/>
      <c r="B439" s="114" t="s">
        <v>35</v>
      </c>
      <c r="C439" s="8">
        <v>23</v>
      </c>
      <c r="D439" s="2">
        <v>9.5435684647302899E-2</v>
      </c>
      <c r="E439" s="8">
        <v>41</v>
      </c>
      <c r="F439" s="2">
        <v>9.5348837209302331E-2</v>
      </c>
      <c r="G439" s="8">
        <v>23</v>
      </c>
      <c r="H439" s="2">
        <v>6.9908814589665649E-2</v>
      </c>
      <c r="I439" s="8">
        <v>87</v>
      </c>
      <c r="J439" s="2">
        <v>8.6999999999999994E-2</v>
      </c>
      <c r="K439" s="44"/>
      <c r="L439" s="44"/>
      <c r="M439" s="44"/>
      <c r="N439" s="44"/>
    </row>
    <row r="440" spans="1:14" x14ac:dyDescent="0.25">
      <c r="A440" s="178" t="s">
        <v>0</v>
      </c>
      <c r="B440" s="178"/>
      <c r="C440" s="144">
        <v>241</v>
      </c>
      <c r="D440" s="2">
        <v>1</v>
      </c>
      <c r="E440" s="144">
        <v>430</v>
      </c>
      <c r="F440" s="2">
        <v>1</v>
      </c>
      <c r="G440" s="144">
        <v>329</v>
      </c>
      <c r="H440" s="2">
        <v>1</v>
      </c>
      <c r="I440" s="8">
        <v>1000</v>
      </c>
      <c r="J440" s="2">
        <v>1</v>
      </c>
      <c r="K440" s="44"/>
      <c r="L440" s="44"/>
      <c r="M440" s="44"/>
      <c r="N440" s="44"/>
    </row>
    <row r="441" spans="1:14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</row>
    <row r="442" spans="1:14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</row>
    <row r="443" spans="1:14" x14ac:dyDescent="0.25">
      <c r="A443" s="178"/>
      <c r="B443" s="178"/>
      <c r="C443" s="177" t="s">
        <v>2</v>
      </c>
      <c r="D443" s="177"/>
      <c r="E443" s="177"/>
      <c r="F443" s="177"/>
      <c r="G443" s="177"/>
      <c r="H443" s="177"/>
      <c r="I443" s="177" t="s">
        <v>0</v>
      </c>
      <c r="J443" s="177"/>
      <c r="K443" s="44"/>
      <c r="L443" s="44"/>
      <c r="M443" s="44"/>
      <c r="N443" s="44"/>
    </row>
    <row r="444" spans="1:14" x14ac:dyDescent="0.25">
      <c r="A444" s="178"/>
      <c r="B444" s="178"/>
      <c r="C444" s="177" t="s">
        <v>12</v>
      </c>
      <c r="D444" s="177"/>
      <c r="E444" s="177" t="s">
        <v>13</v>
      </c>
      <c r="F444" s="177"/>
      <c r="G444" s="177" t="s">
        <v>14</v>
      </c>
      <c r="H444" s="177"/>
      <c r="I444" s="177" t="s">
        <v>24</v>
      </c>
      <c r="J444" s="177" t="s">
        <v>5</v>
      </c>
      <c r="K444" s="44"/>
      <c r="L444" s="44"/>
      <c r="M444" s="44"/>
      <c r="N444" s="44"/>
    </row>
    <row r="445" spans="1:14" x14ac:dyDescent="0.25">
      <c r="A445" s="178"/>
      <c r="B445" s="178"/>
      <c r="C445" s="116" t="s">
        <v>24</v>
      </c>
      <c r="D445" s="116" t="s">
        <v>5</v>
      </c>
      <c r="E445" s="116" t="s">
        <v>24</v>
      </c>
      <c r="F445" s="116" t="s">
        <v>5</v>
      </c>
      <c r="G445" s="116" t="s">
        <v>24</v>
      </c>
      <c r="H445" s="116" t="s">
        <v>5</v>
      </c>
      <c r="I445" s="177"/>
      <c r="J445" s="177"/>
      <c r="K445" s="44"/>
      <c r="L445" s="44"/>
      <c r="M445" s="44"/>
      <c r="N445" s="44"/>
    </row>
    <row r="446" spans="1:14" x14ac:dyDescent="0.25">
      <c r="A446" s="178" t="s">
        <v>198</v>
      </c>
      <c r="B446" s="114" t="s">
        <v>22</v>
      </c>
      <c r="C446" s="8">
        <v>32</v>
      </c>
      <c r="D446" s="2">
        <v>0.13278008298755187</v>
      </c>
      <c r="E446" s="8">
        <v>62</v>
      </c>
      <c r="F446" s="2">
        <v>0.14418604651162792</v>
      </c>
      <c r="G446" s="8">
        <v>34</v>
      </c>
      <c r="H446" s="2">
        <v>0.10334346504559271</v>
      </c>
      <c r="I446" s="8">
        <v>128</v>
      </c>
      <c r="J446" s="2">
        <v>0.128</v>
      </c>
      <c r="K446" s="44"/>
      <c r="L446" s="44"/>
      <c r="M446" s="44"/>
      <c r="N446" s="44"/>
    </row>
    <row r="447" spans="1:14" x14ac:dyDescent="0.25">
      <c r="A447" s="178"/>
      <c r="B447" s="114" t="s">
        <v>23</v>
      </c>
      <c r="C447" s="8">
        <v>189</v>
      </c>
      <c r="D447" s="2">
        <v>0.78423236514522821</v>
      </c>
      <c r="E447" s="8">
        <v>352</v>
      </c>
      <c r="F447" s="2">
        <v>0.81860465116279069</v>
      </c>
      <c r="G447" s="8">
        <v>264</v>
      </c>
      <c r="H447" s="2">
        <v>0.80243161094224924</v>
      </c>
      <c r="I447" s="8">
        <v>805</v>
      </c>
      <c r="J447" s="2">
        <v>0.80500000000000005</v>
      </c>
      <c r="K447" s="44"/>
      <c r="L447" s="44"/>
      <c r="M447" s="44"/>
      <c r="N447" s="44"/>
    </row>
    <row r="448" spans="1:14" x14ac:dyDescent="0.25">
      <c r="A448" s="178"/>
      <c r="B448" s="114" t="s">
        <v>35</v>
      </c>
      <c r="C448" s="8">
        <v>20</v>
      </c>
      <c r="D448" s="2">
        <v>8.2987551867219914E-2</v>
      </c>
      <c r="E448" s="8">
        <v>16</v>
      </c>
      <c r="F448" s="2">
        <v>3.7209302325581395E-2</v>
      </c>
      <c r="G448" s="8">
        <v>31</v>
      </c>
      <c r="H448" s="2">
        <v>9.4224924012158054E-2</v>
      </c>
      <c r="I448" s="8">
        <v>67</v>
      </c>
      <c r="J448" s="2">
        <v>6.7000000000000004E-2</v>
      </c>
      <c r="K448" s="44"/>
      <c r="L448" s="44"/>
      <c r="M448" s="44"/>
      <c r="N448" s="44"/>
    </row>
    <row r="449" spans="1:14" x14ac:dyDescent="0.25">
      <c r="A449" s="178" t="s">
        <v>0</v>
      </c>
      <c r="B449" s="178"/>
      <c r="C449" s="144">
        <v>241</v>
      </c>
      <c r="D449" s="2">
        <v>1</v>
      </c>
      <c r="E449" s="144">
        <v>430</v>
      </c>
      <c r="F449" s="2">
        <v>1</v>
      </c>
      <c r="G449" s="144">
        <v>329</v>
      </c>
      <c r="H449" s="2">
        <v>1</v>
      </c>
      <c r="I449" s="8">
        <v>1000</v>
      </c>
      <c r="J449" s="2">
        <v>1</v>
      </c>
      <c r="K449" s="44"/>
      <c r="L449" s="44"/>
      <c r="M449" s="44"/>
      <c r="N449" s="44"/>
    </row>
    <row r="450" spans="1:14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</row>
    <row r="451" spans="1:14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</row>
    <row r="452" spans="1:14" x14ac:dyDescent="0.25">
      <c r="A452" s="178"/>
      <c r="B452" s="178"/>
      <c r="C452" s="177" t="s">
        <v>2</v>
      </c>
      <c r="D452" s="177"/>
      <c r="E452" s="177"/>
      <c r="F452" s="177"/>
      <c r="G452" s="177"/>
      <c r="H452" s="177"/>
      <c r="I452" s="177" t="s">
        <v>0</v>
      </c>
      <c r="J452" s="177"/>
      <c r="K452" s="44"/>
      <c r="L452" s="44"/>
      <c r="M452" s="44"/>
      <c r="N452" s="44"/>
    </row>
    <row r="453" spans="1:14" x14ac:dyDescent="0.25">
      <c r="A453" s="178"/>
      <c r="B453" s="178"/>
      <c r="C453" s="177" t="s">
        <v>12</v>
      </c>
      <c r="D453" s="177"/>
      <c r="E453" s="177" t="s">
        <v>13</v>
      </c>
      <c r="F453" s="177"/>
      <c r="G453" s="177" t="s">
        <v>14</v>
      </c>
      <c r="H453" s="177"/>
      <c r="I453" s="177" t="s">
        <v>24</v>
      </c>
      <c r="J453" s="177" t="s">
        <v>5</v>
      </c>
      <c r="K453" s="44"/>
      <c r="L453" s="44"/>
      <c r="M453" s="44"/>
      <c r="N453" s="44"/>
    </row>
    <row r="454" spans="1:14" x14ac:dyDescent="0.25">
      <c r="A454" s="178"/>
      <c r="B454" s="178"/>
      <c r="C454" s="116" t="s">
        <v>24</v>
      </c>
      <c r="D454" s="116" t="s">
        <v>5</v>
      </c>
      <c r="E454" s="116" t="s">
        <v>24</v>
      </c>
      <c r="F454" s="116" t="s">
        <v>5</v>
      </c>
      <c r="G454" s="116" t="s">
        <v>24</v>
      </c>
      <c r="H454" s="116" t="s">
        <v>5</v>
      </c>
      <c r="I454" s="177"/>
      <c r="J454" s="177"/>
      <c r="K454" s="44"/>
      <c r="L454" s="44"/>
      <c r="M454" s="44"/>
      <c r="N454" s="44"/>
    </row>
    <row r="455" spans="1:14" ht="24.75" x14ac:dyDescent="0.25">
      <c r="A455" s="184" t="s">
        <v>239</v>
      </c>
      <c r="B455" s="49" t="s">
        <v>199</v>
      </c>
      <c r="C455" s="8">
        <v>47</v>
      </c>
      <c r="D455" s="2">
        <v>0.19502074688796681</v>
      </c>
      <c r="E455" s="8">
        <v>81</v>
      </c>
      <c r="F455" s="2">
        <v>0.1883720930232558</v>
      </c>
      <c r="G455" s="8">
        <v>47</v>
      </c>
      <c r="H455" s="2">
        <v>0.14285714285714285</v>
      </c>
      <c r="I455" s="8">
        <v>175</v>
      </c>
      <c r="J455" s="2">
        <v>0.17499999999999999</v>
      </c>
      <c r="K455" s="44"/>
      <c r="L455" s="44"/>
      <c r="M455" s="44"/>
      <c r="N455" s="44"/>
    </row>
    <row r="456" spans="1:14" x14ac:dyDescent="0.25">
      <c r="A456" s="185"/>
      <c r="B456" s="49" t="s">
        <v>200</v>
      </c>
      <c r="C456" s="8">
        <v>73</v>
      </c>
      <c r="D456" s="2">
        <v>0.30290456431535268</v>
      </c>
      <c r="E456" s="8">
        <v>117</v>
      </c>
      <c r="F456" s="2">
        <v>0.27209302325581397</v>
      </c>
      <c r="G456" s="8">
        <v>79</v>
      </c>
      <c r="H456" s="2">
        <v>0.24012158054711247</v>
      </c>
      <c r="I456" s="8">
        <v>269</v>
      </c>
      <c r="J456" s="2">
        <v>0.26900000000000002</v>
      </c>
      <c r="K456" s="44"/>
      <c r="L456" s="44"/>
      <c r="M456" s="44"/>
      <c r="N456" s="44"/>
    </row>
    <row r="457" spans="1:14" x14ac:dyDescent="0.25">
      <c r="A457" s="185"/>
      <c r="B457" s="49" t="s">
        <v>201</v>
      </c>
      <c r="C457" s="8">
        <v>71</v>
      </c>
      <c r="D457" s="2">
        <v>0.29460580912863071</v>
      </c>
      <c r="E457" s="8">
        <v>149</v>
      </c>
      <c r="F457" s="2">
        <v>0.34651162790697676</v>
      </c>
      <c r="G457" s="8">
        <v>140</v>
      </c>
      <c r="H457" s="2">
        <v>0.42553191489361702</v>
      </c>
      <c r="I457" s="8">
        <v>360</v>
      </c>
      <c r="J457" s="2">
        <v>0.36</v>
      </c>
      <c r="K457" s="44"/>
      <c r="L457" s="44"/>
      <c r="M457" s="44"/>
      <c r="N457" s="44"/>
    </row>
    <row r="458" spans="1:14" x14ac:dyDescent="0.25">
      <c r="A458" s="185"/>
      <c r="B458" s="49" t="s">
        <v>202</v>
      </c>
      <c r="C458" s="8">
        <v>29</v>
      </c>
      <c r="D458" s="2">
        <v>0.12033195020746888</v>
      </c>
      <c r="E458" s="8">
        <v>60</v>
      </c>
      <c r="F458" s="2">
        <v>0.13953488372093023</v>
      </c>
      <c r="G458" s="8">
        <v>63</v>
      </c>
      <c r="H458" s="2">
        <v>0.19148936170212766</v>
      </c>
      <c r="I458" s="8">
        <v>152</v>
      </c>
      <c r="J458" s="2">
        <v>0.152</v>
      </c>
      <c r="K458" s="44"/>
      <c r="L458" s="44"/>
      <c r="M458" s="44"/>
      <c r="N458" s="44"/>
    </row>
    <row r="459" spans="1:14" x14ac:dyDescent="0.25">
      <c r="A459" s="185"/>
      <c r="B459" s="49" t="s">
        <v>35</v>
      </c>
      <c r="C459" s="8">
        <v>21</v>
      </c>
      <c r="D459" s="2">
        <v>8.7136929460580909E-2</v>
      </c>
      <c r="E459" s="8">
        <v>23</v>
      </c>
      <c r="F459" s="2">
        <v>5.3488372093023255E-2</v>
      </c>
      <c r="G459" s="8"/>
      <c r="H459" s="2">
        <v>0</v>
      </c>
      <c r="I459" s="8">
        <v>44</v>
      </c>
      <c r="J459" s="2">
        <v>4.3999999999999997E-2</v>
      </c>
      <c r="K459" s="44"/>
      <c r="L459" s="44"/>
      <c r="M459" s="44"/>
      <c r="N459" s="44"/>
    </row>
    <row r="460" spans="1:14" x14ac:dyDescent="0.25">
      <c r="A460" s="165" t="s">
        <v>0</v>
      </c>
      <c r="B460" s="186"/>
      <c r="C460" s="8">
        <v>241</v>
      </c>
      <c r="D460" s="2">
        <v>1</v>
      </c>
      <c r="E460" s="8">
        <v>430</v>
      </c>
      <c r="F460" s="2">
        <v>1</v>
      </c>
      <c r="G460" s="8">
        <v>329</v>
      </c>
      <c r="H460" s="2">
        <v>1</v>
      </c>
      <c r="I460" s="8">
        <v>1000</v>
      </c>
      <c r="J460" s="2">
        <v>1</v>
      </c>
      <c r="K460" s="44"/>
      <c r="L460" s="44"/>
      <c r="M460" s="44"/>
      <c r="N460" s="44"/>
    </row>
    <row r="461" spans="1:14" x14ac:dyDescent="0.2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</row>
    <row r="462" spans="1:14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</row>
    <row r="463" spans="1:14" x14ac:dyDescent="0.25">
      <c r="A463" s="178"/>
      <c r="B463" s="178"/>
      <c r="C463" s="177" t="s">
        <v>2</v>
      </c>
      <c r="D463" s="177"/>
      <c r="E463" s="177"/>
      <c r="F463" s="177"/>
      <c r="G463" s="177"/>
      <c r="H463" s="177"/>
      <c r="I463" s="177" t="s">
        <v>0</v>
      </c>
      <c r="J463" s="177"/>
      <c r="K463" s="44"/>
      <c r="L463" s="44"/>
      <c r="M463" s="44"/>
      <c r="N463" s="44"/>
    </row>
    <row r="464" spans="1:14" x14ac:dyDescent="0.25">
      <c r="A464" s="178"/>
      <c r="B464" s="178"/>
      <c r="C464" s="177" t="s">
        <v>12</v>
      </c>
      <c r="D464" s="177"/>
      <c r="E464" s="177" t="s">
        <v>13</v>
      </c>
      <c r="F464" s="177"/>
      <c r="G464" s="177" t="s">
        <v>14</v>
      </c>
      <c r="H464" s="177"/>
      <c r="I464" s="177" t="s">
        <v>24</v>
      </c>
      <c r="J464" s="177" t="s">
        <v>5</v>
      </c>
      <c r="K464" s="44"/>
      <c r="L464" s="44"/>
      <c r="M464" s="44"/>
      <c r="N464" s="44"/>
    </row>
    <row r="465" spans="1:14" x14ac:dyDescent="0.25">
      <c r="A465" s="178"/>
      <c r="B465" s="178"/>
      <c r="C465" s="116" t="s">
        <v>24</v>
      </c>
      <c r="D465" s="116" t="s">
        <v>5</v>
      </c>
      <c r="E465" s="116" t="s">
        <v>24</v>
      </c>
      <c r="F465" s="116" t="s">
        <v>5</v>
      </c>
      <c r="G465" s="116" t="s">
        <v>24</v>
      </c>
      <c r="H465" s="116" t="s">
        <v>5</v>
      </c>
      <c r="I465" s="177"/>
      <c r="J465" s="177"/>
      <c r="K465" s="44"/>
      <c r="L465" s="44"/>
      <c r="M465" s="44"/>
      <c r="N465" s="44"/>
    </row>
    <row r="466" spans="1:14" ht="24" x14ac:dyDescent="0.25">
      <c r="A466" s="184" t="s">
        <v>204</v>
      </c>
      <c r="B466" s="115" t="s">
        <v>199</v>
      </c>
      <c r="C466" s="8">
        <v>68</v>
      </c>
      <c r="D466" s="2">
        <v>0.28215767634854771</v>
      </c>
      <c r="E466" s="8">
        <v>86</v>
      </c>
      <c r="F466" s="2">
        <v>0.2</v>
      </c>
      <c r="G466" s="8">
        <v>63</v>
      </c>
      <c r="H466" s="2">
        <v>0.19148936170212766</v>
      </c>
      <c r="I466" s="8">
        <v>217</v>
      </c>
      <c r="J466" s="2">
        <v>0.217</v>
      </c>
      <c r="K466" s="44"/>
      <c r="L466" s="44"/>
      <c r="M466" s="44"/>
      <c r="N466" s="44"/>
    </row>
    <row r="467" spans="1:14" x14ac:dyDescent="0.25">
      <c r="A467" s="185"/>
      <c r="B467" s="115" t="s">
        <v>200</v>
      </c>
      <c r="C467" s="8">
        <v>86</v>
      </c>
      <c r="D467" s="2">
        <v>0.35684647302904565</v>
      </c>
      <c r="E467" s="8">
        <v>167</v>
      </c>
      <c r="F467" s="2">
        <v>0.38837209302325582</v>
      </c>
      <c r="G467" s="8">
        <v>70</v>
      </c>
      <c r="H467" s="2">
        <v>0.21276595744680851</v>
      </c>
      <c r="I467" s="8">
        <v>323</v>
      </c>
      <c r="J467" s="2">
        <v>0.32300000000000001</v>
      </c>
      <c r="K467" s="44"/>
      <c r="L467" s="44"/>
      <c r="M467" s="44"/>
      <c r="N467" s="44"/>
    </row>
    <row r="468" spans="1:14" x14ac:dyDescent="0.25">
      <c r="A468" s="185"/>
      <c r="B468" s="115" t="s">
        <v>201</v>
      </c>
      <c r="C468" s="8">
        <v>73</v>
      </c>
      <c r="D468" s="2">
        <v>0.30290456431535268</v>
      </c>
      <c r="E468" s="8">
        <v>152</v>
      </c>
      <c r="F468" s="2">
        <v>0.35348837209302325</v>
      </c>
      <c r="G468" s="8">
        <v>128</v>
      </c>
      <c r="H468" s="2">
        <v>0.38905775075987842</v>
      </c>
      <c r="I468" s="8">
        <v>353</v>
      </c>
      <c r="J468" s="2">
        <v>0.35299999999999998</v>
      </c>
      <c r="K468" s="44"/>
      <c r="L468" s="44"/>
      <c r="M468" s="44"/>
      <c r="N468" s="44"/>
    </row>
    <row r="469" spans="1:14" x14ac:dyDescent="0.25">
      <c r="A469" s="185"/>
      <c r="B469" s="115" t="s">
        <v>202</v>
      </c>
      <c r="C469" s="8">
        <v>8</v>
      </c>
      <c r="D469" s="2">
        <v>3.3195020746887967E-2</v>
      </c>
      <c r="E469" s="8">
        <v>18</v>
      </c>
      <c r="F469" s="2">
        <v>4.1860465116279069E-2</v>
      </c>
      <c r="G469" s="8">
        <v>30</v>
      </c>
      <c r="H469" s="2">
        <v>9.1185410334346503E-2</v>
      </c>
      <c r="I469" s="8">
        <v>56</v>
      </c>
      <c r="J469" s="2">
        <v>5.6000000000000001E-2</v>
      </c>
      <c r="K469" s="44"/>
      <c r="L469" s="44"/>
      <c r="M469" s="44"/>
      <c r="N469" s="44"/>
    </row>
    <row r="470" spans="1:14" x14ac:dyDescent="0.25">
      <c r="A470" s="185"/>
      <c r="B470" s="115" t="s">
        <v>203</v>
      </c>
      <c r="C470" s="8"/>
      <c r="D470" s="2">
        <v>0</v>
      </c>
      <c r="E470" s="8">
        <v>5</v>
      </c>
      <c r="F470" s="2">
        <v>1.1627906976744186E-2</v>
      </c>
      <c r="G470" s="8">
        <v>19</v>
      </c>
      <c r="H470" s="2">
        <v>5.7750759878419454E-2</v>
      </c>
      <c r="I470" s="8">
        <v>24</v>
      </c>
      <c r="J470" s="2">
        <v>2.4E-2</v>
      </c>
      <c r="K470" s="44"/>
      <c r="L470" s="44"/>
      <c r="M470" s="44"/>
      <c r="N470" s="44"/>
    </row>
    <row r="471" spans="1:14" x14ac:dyDescent="0.25">
      <c r="A471" s="185"/>
      <c r="B471" s="115" t="s">
        <v>35</v>
      </c>
      <c r="C471" s="8">
        <v>6</v>
      </c>
      <c r="D471" s="2">
        <v>2.4896265560165973E-2</v>
      </c>
      <c r="E471" s="8">
        <v>2</v>
      </c>
      <c r="F471" s="2">
        <v>4.6511627906976744E-3</v>
      </c>
      <c r="G471" s="8">
        <v>19</v>
      </c>
      <c r="H471" s="2">
        <v>5.7750759878419454E-2</v>
      </c>
      <c r="I471" s="8">
        <v>27</v>
      </c>
      <c r="J471" s="2">
        <v>2.7E-2</v>
      </c>
      <c r="K471" s="44"/>
      <c r="L471" s="44"/>
      <c r="M471" s="44"/>
      <c r="N471" s="44"/>
    </row>
    <row r="472" spans="1:14" x14ac:dyDescent="0.25">
      <c r="A472" s="165" t="s">
        <v>0</v>
      </c>
      <c r="B472" s="186"/>
      <c r="C472" s="8">
        <v>241</v>
      </c>
      <c r="D472" s="2">
        <v>1</v>
      </c>
      <c r="E472" s="8">
        <v>430</v>
      </c>
      <c r="F472" s="2">
        <v>1</v>
      </c>
      <c r="G472" s="8">
        <v>329</v>
      </c>
      <c r="H472" s="2">
        <v>1</v>
      </c>
      <c r="I472" s="8">
        <v>1000</v>
      </c>
      <c r="J472" s="2">
        <v>1</v>
      </c>
      <c r="K472" s="44"/>
      <c r="L472" s="44"/>
      <c r="M472" s="44"/>
      <c r="N472" s="44"/>
    </row>
    <row r="473" spans="1:14" x14ac:dyDescent="0.2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</row>
    <row r="474" spans="1:14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</row>
    <row r="475" spans="1:14" x14ac:dyDescent="0.25">
      <c r="A475" s="178"/>
      <c r="B475" s="178"/>
      <c r="C475" s="177" t="s">
        <v>2</v>
      </c>
      <c r="D475" s="177"/>
      <c r="E475" s="177"/>
      <c r="F475" s="177"/>
      <c r="G475" s="177"/>
      <c r="H475" s="177"/>
      <c r="I475" s="177" t="s">
        <v>0</v>
      </c>
      <c r="J475" s="177"/>
      <c r="K475" s="44"/>
      <c r="L475" s="44"/>
      <c r="M475" s="44"/>
      <c r="N475" s="44"/>
    </row>
    <row r="476" spans="1:14" x14ac:dyDescent="0.25">
      <c r="A476" s="178"/>
      <c r="B476" s="178"/>
      <c r="C476" s="177" t="s">
        <v>12</v>
      </c>
      <c r="D476" s="177"/>
      <c r="E476" s="177" t="s">
        <v>13</v>
      </c>
      <c r="F476" s="177"/>
      <c r="G476" s="177" t="s">
        <v>14</v>
      </c>
      <c r="H476" s="177"/>
      <c r="I476" s="177" t="s">
        <v>24</v>
      </c>
      <c r="J476" s="177" t="s">
        <v>5</v>
      </c>
      <c r="K476" s="44"/>
      <c r="L476" s="44"/>
      <c r="M476" s="44"/>
      <c r="N476" s="44"/>
    </row>
    <row r="477" spans="1:14" x14ac:dyDescent="0.25">
      <c r="A477" s="178"/>
      <c r="B477" s="178"/>
      <c r="C477" s="116" t="s">
        <v>24</v>
      </c>
      <c r="D477" s="116" t="s">
        <v>5</v>
      </c>
      <c r="E477" s="116" t="s">
        <v>24</v>
      </c>
      <c r="F477" s="116" t="s">
        <v>5</v>
      </c>
      <c r="G477" s="116" t="s">
        <v>24</v>
      </c>
      <c r="H477" s="116" t="s">
        <v>5</v>
      </c>
      <c r="I477" s="177"/>
      <c r="J477" s="177"/>
      <c r="K477" s="44"/>
      <c r="L477" s="44"/>
      <c r="M477" s="44"/>
      <c r="N477" s="44"/>
    </row>
    <row r="478" spans="1:14" ht="24" x14ac:dyDescent="0.25">
      <c r="A478" s="184" t="s">
        <v>205</v>
      </c>
      <c r="B478" s="115" t="s">
        <v>199</v>
      </c>
      <c r="C478" s="8">
        <v>19</v>
      </c>
      <c r="D478" s="2">
        <v>7.8838174273858919E-2</v>
      </c>
      <c r="E478" s="8">
        <v>43</v>
      </c>
      <c r="F478" s="2">
        <v>0.1</v>
      </c>
      <c r="G478" s="8">
        <v>26</v>
      </c>
      <c r="H478" s="2">
        <v>7.9027355623100301E-2</v>
      </c>
      <c r="I478" s="8">
        <v>88</v>
      </c>
      <c r="J478" s="2">
        <v>8.7999999999999995E-2</v>
      </c>
      <c r="K478" s="44"/>
      <c r="L478" s="44"/>
      <c r="M478" s="44"/>
      <c r="N478" s="44"/>
    </row>
    <row r="479" spans="1:14" x14ac:dyDescent="0.25">
      <c r="A479" s="185"/>
      <c r="B479" s="115" t="s">
        <v>200</v>
      </c>
      <c r="C479" s="8">
        <v>46</v>
      </c>
      <c r="D479" s="2">
        <v>0.1908713692946058</v>
      </c>
      <c r="E479" s="8">
        <v>87</v>
      </c>
      <c r="F479" s="2">
        <v>0.20232558139534884</v>
      </c>
      <c r="G479" s="8">
        <v>69</v>
      </c>
      <c r="H479" s="2">
        <v>0.20972644376899696</v>
      </c>
      <c r="I479" s="8">
        <v>202</v>
      </c>
      <c r="J479" s="2">
        <v>0.20200000000000001</v>
      </c>
      <c r="K479" s="44"/>
      <c r="L479" s="44"/>
      <c r="M479" s="44"/>
      <c r="N479" s="44"/>
    </row>
    <row r="480" spans="1:14" x14ac:dyDescent="0.25">
      <c r="A480" s="185"/>
      <c r="B480" s="115" t="s">
        <v>201</v>
      </c>
      <c r="C480" s="8">
        <v>119</v>
      </c>
      <c r="D480" s="2">
        <v>0.49377593360995853</v>
      </c>
      <c r="E480" s="8">
        <v>203</v>
      </c>
      <c r="F480" s="2">
        <v>0.47209302325581393</v>
      </c>
      <c r="G480" s="8">
        <v>146</v>
      </c>
      <c r="H480" s="2">
        <v>0.44376899696048633</v>
      </c>
      <c r="I480" s="8">
        <v>468</v>
      </c>
      <c r="J480" s="2">
        <v>0.46800000000000003</v>
      </c>
      <c r="K480" s="44"/>
      <c r="L480" s="44"/>
      <c r="M480" s="44"/>
      <c r="N480" s="44"/>
    </row>
    <row r="481" spans="1:14" x14ac:dyDescent="0.25">
      <c r="A481" s="185"/>
      <c r="B481" s="115" t="s">
        <v>202</v>
      </c>
      <c r="C481" s="8">
        <v>53</v>
      </c>
      <c r="D481" s="2">
        <v>0.21991701244813278</v>
      </c>
      <c r="E481" s="8">
        <v>89</v>
      </c>
      <c r="F481" s="2">
        <v>0.2069767441860465</v>
      </c>
      <c r="G481" s="8">
        <v>70</v>
      </c>
      <c r="H481" s="2">
        <v>0.21276595744680851</v>
      </c>
      <c r="I481" s="8">
        <v>212</v>
      </c>
      <c r="J481" s="2">
        <v>0.21199999999999999</v>
      </c>
      <c r="K481" s="44"/>
      <c r="L481" s="44"/>
      <c r="M481" s="44"/>
      <c r="N481" s="44"/>
    </row>
    <row r="482" spans="1:14" x14ac:dyDescent="0.25">
      <c r="A482" s="185"/>
      <c r="B482" s="115" t="s">
        <v>203</v>
      </c>
      <c r="C482" s="8"/>
      <c r="D482" s="2">
        <v>0</v>
      </c>
      <c r="E482" s="8"/>
      <c r="F482" s="2">
        <v>0</v>
      </c>
      <c r="G482" s="8"/>
      <c r="H482" s="2">
        <v>0</v>
      </c>
      <c r="I482" s="8">
        <v>0</v>
      </c>
      <c r="J482" s="2">
        <v>0</v>
      </c>
      <c r="K482" s="44"/>
      <c r="L482" s="44"/>
      <c r="M482" s="44"/>
      <c r="N482" s="44"/>
    </row>
    <row r="483" spans="1:14" x14ac:dyDescent="0.25">
      <c r="A483" s="185"/>
      <c r="B483" s="115" t="s">
        <v>206</v>
      </c>
      <c r="C483" s="8">
        <v>4</v>
      </c>
      <c r="D483" s="2">
        <v>1.6597510373443983E-2</v>
      </c>
      <c r="E483" s="8">
        <v>8</v>
      </c>
      <c r="F483" s="2">
        <v>1.8604651162790697E-2</v>
      </c>
      <c r="G483" s="8">
        <v>18</v>
      </c>
      <c r="H483" s="2">
        <v>5.4711246200607903E-2</v>
      </c>
      <c r="I483" s="8">
        <v>30</v>
      </c>
      <c r="J483" s="2">
        <v>0.03</v>
      </c>
      <c r="K483" s="44"/>
      <c r="L483" s="44"/>
      <c r="M483" s="44"/>
      <c r="N483" s="44"/>
    </row>
    <row r="484" spans="1:14" x14ac:dyDescent="0.25">
      <c r="A484" s="165" t="s">
        <v>0</v>
      </c>
      <c r="B484" s="186"/>
      <c r="C484" s="8">
        <v>241</v>
      </c>
      <c r="D484" s="2">
        <v>1</v>
      </c>
      <c r="E484" s="8">
        <v>430</v>
      </c>
      <c r="F484" s="2">
        <v>1</v>
      </c>
      <c r="G484" s="8">
        <v>329</v>
      </c>
      <c r="H484" s="2">
        <v>1</v>
      </c>
      <c r="I484" s="8">
        <v>1000</v>
      </c>
      <c r="J484" s="2">
        <v>1</v>
      </c>
      <c r="K484" s="44"/>
      <c r="L484" s="44"/>
      <c r="M484" s="44"/>
      <c r="N484" s="44"/>
    </row>
    <row r="485" spans="1:14" x14ac:dyDescent="0.2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</row>
    <row r="486" spans="1:14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</row>
    <row r="487" spans="1:14" x14ac:dyDescent="0.25">
      <c r="A487" s="178"/>
      <c r="B487" s="178"/>
      <c r="C487" s="177" t="s">
        <v>2</v>
      </c>
      <c r="D487" s="177"/>
      <c r="E487" s="177"/>
      <c r="F487" s="177"/>
      <c r="G487" s="177"/>
      <c r="H487" s="177"/>
      <c r="I487" s="177" t="s">
        <v>0</v>
      </c>
      <c r="J487" s="177"/>
      <c r="K487" s="44"/>
      <c r="L487" s="44"/>
      <c r="M487" s="44"/>
      <c r="N487" s="44"/>
    </row>
    <row r="488" spans="1:14" x14ac:dyDescent="0.25">
      <c r="A488" s="178"/>
      <c r="B488" s="178"/>
      <c r="C488" s="177" t="s">
        <v>12</v>
      </c>
      <c r="D488" s="177"/>
      <c r="E488" s="177" t="s">
        <v>13</v>
      </c>
      <c r="F488" s="177"/>
      <c r="G488" s="177" t="s">
        <v>14</v>
      </c>
      <c r="H488" s="177"/>
      <c r="I488" s="177" t="s">
        <v>24</v>
      </c>
      <c r="J488" s="177" t="s">
        <v>5</v>
      </c>
      <c r="K488" s="44"/>
      <c r="L488" s="44"/>
      <c r="M488" s="44"/>
      <c r="N488" s="44"/>
    </row>
    <row r="489" spans="1:14" x14ac:dyDescent="0.25">
      <c r="A489" s="178"/>
      <c r="B489" s="178"/>
      <c r="C489" s="116" t="s">
        <v>24</v>
      </c>
      <c r="D489" s="116" t="s">
        <v>5</v>
      </c>
      <c r="E489" s="116" t="s">
        <v>24</v>
      </c>
      <c r="F489" s="116" t="s">
        <v>5</v>
      </c>
      <c r="G489" s="116" t="s">
        <v>24</v>
      </c>
      <c r="H489" s="116" t="s">
        <v>5</v>
      </c>
      <c r="I489" s="177"/>
      <c r="J489" s="177"/>
      <c r="K489" s="44"/>
      <c r="L489" s="44"/>
      <c r="M489" s="44"/>
      <c r="N489" s="44"/>
    </row>
    <row r="490" spans="1:14" ht="24" x14ac:dyDescent="0.25">
      <c r="A490" s="184" t="s">
        <v>207</v>
      </c>
      <c r="B490" s="115" t="s">
        <v>199</v>
      </c>
      <c r="C490" s="8">
        <v>20</v>
      </c>
      <c r="D490" s="2">
        <v>8.2987551867219914E-2</v>
      </c>
      <c r="E490" s="8">
        <v>36</v>
      </c>
      <c r="F490" s="2">
        <v>8.3720930232558138E-2</v>
      </c>
      <c r="G490" s="8">
        <v>34</v>
      </c>
      <c r="H490" s="2">
        <v>0.10334346504559271</v>
      </c>
      <c r="I490" s="8">
        <v>90</v>
      </c>
      <c r="J490" s="2">
        <v>0.09</v>
      </c>
      <c r="K490" s="44"/>
      <c r="L490" s="44"/>
      <c r="M490" s="44"/>
      <c r="N490" s="44"/>
    </row>
    <row r="491" spans="1:14" x14ac:dyDescent="0.25">
      <c r="A491" s="185"/>
      <c r="B491" s="115" t="s">
        <v>200</v>
      </c>
      <c r="C491" s="8">
        <v>85</v>
      </c>
      <c r="D491" s="2">
        <v>0.35269709543568467</v>
      </c>
      <c r="E491" s="8">
        <v>189</v>
      </c>
      <c r="F491" s="2">
        <v>0.43953488372093025</v>
      </c>
      <c r="G491" s="8">
        <v>122</v>
      </c>
      <c r="H491" s="2">
        <v>0.37082066869300911</v>
      </c>
      <c r="I491" s="8">
        <v>396</v>
      </c>
      <c r="J491" s="2">
        <v>0.39600000000000002</v>
      </c>
      <c r="K491" s="44"/>
      <c r="L491" s="44"/>
      <c r="M491" s="44"/>
      <c r="N491" s="44"/>
    </row>
    <row r="492" spans="1:14" x14ac:dyDescent="0.25">
      <c r="A492" s="185"/>
      <c r="B492" s="115" t="s">
        <v>201</v>
      </c>
      <c r="C492" s="8">
        <v>57</v>
      </c>
      <c r="D492" s="2">
        <v>0.23651452282157676</v>
      </c>
      <c r="E492" s="8">
        <v>58</v>
      </c>
      <c r="F492" s="2">
        <v>0.13488372093023257</v>
      </c>
      <c r="G492" s="8">
        <v>56</v>
      </c>
      <c r="H492" s="2">
        <v>0.1702127659574468</v>
      </c>
      <c r="I492" s="8">
        <v>171</v>
      </c>
      <c r="J492" s="2">
        <v>0.17100000000000001</v>
      </c>
      <c r="K492" s="44"/>
      <c r="L492" s="44"/>
      <c r="M492" s="44"/>
      <c r="N492" s="44"/>
    </row>
    <row r="493" spans="1:14" x14ac:dyDescent="0.25">
      <c r="A493" s="185"/>
      <c r="B493" s="115" t="s">
        <v>202</v>
      </c>
      <c r="C493" s="8">
        <v>28</v>
      </c>
      <c r="D493" s="2">
        <v>0.11618257261410789</v>
      </c>
      <c r="E493" s="8">
        <v>27</v>
      </c>
      <c r="F493" s="2">
        <v>6.2790697674418611E-2</v>
      </c>
      <c r="G493" s="8">
        <v>19</v>
      </c>
      <c r="H493" s="2">
        <v>5.7750759878419454E-2</v>
      </c>
      <c r="I493" s="8">
        <v>74</v>
      </c>
      <c r="J493" s="2">
        <v>7.3999999999999996E-2</v>
      </c>
      <c r="K493" s="44"/>
      <c r="L493" s="44"/>
      <c r="M493" s="44"/>
      <c r="N493" s="44"/>
    </row>
    <row r="494" spans="1:14" x14ac:dyDescent="0.25">
      <c r="A494" s="185"/>
      <c r="B494" s="115" t="s">
        <v>203</v>
      </c>
      <c r="C494" s="8">
        <v>15</v>
      </c>
      <c r="D494" s="2">
        <v>6.2240663900414939E-2</v>
      </c>
      <c r="E494" s="8">
        <v>51</v>
      </c>
      <c r="F494" s="2">
        <v>0.1186046511627907</v>
      </c>
      <c r="G494" s="8">
        <v>54</v>
      </c>
      <c r="H494" s="2">
        <v>0.1641337386018237</v>
      </c>
      <c r="I494" s="8">
        <v>120</v>
      </c>
      <c r="J494" s="2">
        <v>0.12</v>
      </c>
      <c r="K494" s="44"/>
      <c r="L494" s="44"/>
      <c r="M494" s="44"/>
      <c r="N494" s="44"/>
    </row>
    <row r="495" spans="1:14" x14ac:dyDescent="0.25">
      <c r="A495" s="185"/>
      <c r="B495" s="115" t="s">
        <v>206</v>
      </c>
      <c r="C495" s="8">
        <v>36</v>
      </c>
      <c r="D495" s="2">
        <v>0.14937759336099585</v>
      </c>
      <c r="E495" s="8">
        <v>69</v>
      </c>
      <c r="F495" s="2">
        <v>0.16046511627906976</v>
      </c>
      <c r="G495" s="8">
        <v>44</v>
      </c>
      <c r="H495" s="2">
        <v>0.1337386018237082</v>
      </c>
      <c r="I495" s="8">
        <v>149</v>
      </c>
      <c r="J495" s="2">
        <v>0.14899999999999999</v>
      </c>
      <c r="K495" s="44"/>
      <c r="L495" s="44"/>
      <c r="M495" s="44"/>
      <c r="N495" s="44"/>
    </row>
    <row r="496" spans="1:14" x14ac:dyDescent="0.25">
      <c r="A496" s="165" t="s">
        <v>0</v>
      </c>
      <c r="B496" s="186"/>
      <c r="C496" s="8">
        <v>241</v>
      </c>
      <c r="D496" s="2">
        <v>1</v>
      </c>
      <c r="E496" s="8">
        <v>430</v>
      </c>
      <c r="F496" s="2">
        <v>1</v>
      </c>
      <c r="G496" s="8">
        <v>329</v>
      </c>
      <c r="H496" s="2">
        <v>1</v>
      </c>
      <c r="I496" s="8">
        <v>1000</v>
      </c>
      <c r="J496" s="2">
        <v>1</v>
      </c>
      <c r="K496" s="44"/>
      <c r="L496" s="44"/>
      <c r="M496" s="44"/>
      <c r="N496" s="44"/>
    </row>
    <row r="497" spans="1:14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</row>
    <row r="498" spans="1:14" x14ac:dyDescent="0.2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</row>
    <row r="499" spans="1:14" x14ac:dyDescent="0.25">
      <c r="A499" s="168"/>
      <c r="B499" s="187"/>
      <c r="C499" s="177" t="s">
        <v>2</v>
      </c>
      <c r="D499" s="177"/>
      <c r="E499" s="177"/>
      <c r="F499" s="177"/>
      <c r="G499" s="177"/>
      <c r="H499" s="177"/>
      <c r="I499" s="177" t="s">
        <v>0</v>
      </c>
      <c r="J499" s="177"/>
      <c r="K499" s="44"/>
      <c r="L499" s="44"/>
      <c r="M499" s="44"/>
      <c r="N499" s="44"/>
    </row>
    <row r="500" spans="1:14" x14ac:dyDescent="0.25">
      <c r="A500" s="170"/>
      <c r="B500" s="188"/>
      <c r="C500" s="177" t="s">
        <v>12</v>
      </c>
      <c r="D500" s="177"/>
      <c r="E500" s="177" t="s">
        <v>13</v>
      </c>
      <c r="F500" s="177"/>
      <c r="G500" s="177" t="s">
        <v>14</v>
      </c>
      <c r="H500" s="177"/>
      <c r="I500" s="177" t="s">
        <v>24</v>
      </c>
      <c r="J500" s="177" t="s">
        <v>5</v>
      </c>
      <c r="K500" s="44"/>
      <c r="L500" s="44"/>
      <c r="M500" s="44"/>
      <c r="N500" s="44"/>
    </row>
    <row r="501" spans="1:14" x14ac:dyDescent="0.25">
      <c r="A501" s="172"/>
      <c r="B501" s="189"/>
      <c r="C501" s="116" t="s">
        <v>24</v>
      </c>
      <c r="D501" s="116" t="s">
        <v>5</v>
      </c>
      <c r="E501" s="116" t="s">
        <v>24</v>
      </c>
      <c r="F501" s="116" t="s">
        <v>5</v>
      </c>
      <c r="G501" s="116" t="s">
        <v>24</v>
      </c>
      <c r="H501" s="116" t="s">
        <v>5</v>
      </c>
      <c r="I501" s="177"/>
      <c r="J501" s="177"/>
      <c r="K501" s="44"/>
      <c r="L501" s="44"/>
      <c r="M501" s="44"/>
      <c r="N501" s="44"/>
    </row>
    <row r="502" spans="1:14" ht="24" customHeight="1" x14ac:dyDescent="0.25">
      <c r="A502" s="184" t="s">
        <v>208</v>
      </c>
      <c r="B502" s="115" t="s">
        <v>199</v>
      </c>
      <c r="C502" s="8">
        <v>90</v>
      </c>
      <c r="D502" s="2">
        <v>0.37344398340248963</v>
      </c>
      <c r="E502" s="8">
        <v>124</v>
      </c>
      <c r="F502" s="2">
        <v>0.28837209302325584</v>
      </c>
      <c r="G502" s="8">
        <v>85</v>
      </c>
      <c r="H502" s="2">
        <v>0.25835866261398177</v>
      </c>
      <c r="I502" s="8">
        <v>299</v>
      </c>
      <c r="J502" s="2">
        <v>0.29899999999999999</v>
      </c>
      <c r="K502" s="44"/>
      <c r="L502" s="44"/>
      <c r="M502" s="44"/>
      <c r="N502" s="44"/>
    </row>
    <row r="503" spans="1:14" x14ac:dyDescent="0.25">
      <c r="A503" s="185"/>
      <c r="B503" s="115" t="s">
        <v>200</v>
      </c>
      <c r="C503" s="8">
        <v>116</v>
      </c>
      <c r="D503" s="2">
        <v>0.48132780082987553</v>
      </c>
      <c r="E503" s="8">
        <v>186</v>
      </c>
      <c r="F503" s="2">
        <v>0.4325581395348837</v>
      </c>
      <c r="G503" s="8">
        <v>102</v>
      </c>
      <c r="H503" s="2">
        <v>0.3100303951367781</v>
      </c>
      <c r="I503" s="8">
        <v>404</v>
      </c>
      <c r="J503" s="2">
        <v>0.40400000000000003</v>
      </c>
      <c r="K503" s="44"/>
      <c r="L503" s="44"/>
      <c r="M503" s="44"/>
      <c r="N503" s="44"/>
    </row>
    <row r="504" spans="1:14" x14ac:dyDescent="0.25">
      <c r="A504" s="185"/>
      <c r="B504" s="115" t="s">
        <v>201</v>
      </c>
      <c r="C504" s="8">
        <v>17</v>
      </c>
      <c r="D504" s="2">
        <v>7.0539419087136929E-2</v>
      </c>
      <c r="E504" s="8">
        <v>52</v>
      </c>
      <c r="F504" s="2">
        <v>0.12093023255813953</v>
      </c>
      <c r="G504" s="8">
        <v>44</v>
      </c>
      <c r="H504" s="2">
        <v>0.1337386018237082</v>
      </c>
      <c r="I504" s="8">
        <v>113</v>
      </c>
      <c r="J504" s="2">
        <v>0.113</v>
      </c>
      <c r="K504" s="44"/>
      <c r="L504" s="44"/>
      <c r="M504" s="44"/>
      <c r="N504" s="44"/>
    </row>
    <row r="505" spans="1:14" x14ac:dyDescent="0.25">
      <c r="A505" s="185"/>
      <c r="B505" s="115" t="s">
        <v>202</v>
      </c>
      <c r="C505" s="8">
        <v>3</v>
      </c>
      <c r="D505" s="2">
        <v>1.2448132780082987E-2</v>
      </c>
      <c r="E505" s="8">
        <v>11</v>
      </c>
      <c r="F505" s="2">
        <v>2.5581395348837209E-2</v>
      </c>
      <c r="G505" s="8">
        <v>5</v>
      </c>
      <c r="H505" s="2">
        <v>1.5197568389057751E-2</v>
      </c>
      <c r="I505" s="8">
        <v>19</v>
      </c>
      <c r="J505" s="2">
        <v>1.9E-2</v>
      </c>
      <c r="K505" s="44"/>
      <c r="L505" s="44"/>
      <c r="M505" s="44"/>
      <c r="N505" s="44"/>
    </row>
    <row r="506" spans="1:14" x14ac:dyDescent="0.25">
      <c r="A506" s="185"/>
      <c r="B506" s="115" t="s">
        <v>203</v>
      </c>
      <c r="C506" s="8">
        <v>6</v>
      </c>
      <c r="D506" s="2">
        <v>2.4896265560165973E-2</v>
      </c>
      <c r="E506" s="8">
        <v>35</v>
      </c>
      <c r="F506" s="2">
        <v>8.1395348837209308E-2</v>
      </c>
      <c r="G506" s="8">
        <v>47</v>
      </c>
      <c r="H506" s="2">
        <v>0.14285714285714285</v>
      </c>
      <c r="I506" s="8">
        <v>88</v>
      </c>
      <c r="J506" s="2">
        <v>8.7999999999999995E-2</v>
      </c>
      <c r="K506" s="44"/>
      <c r="L506" s="44"/>
      <c r="M506" s="44"/>
      <c r="N506" s="44"/>
    </row>
    <row r="507" spans="1:14" x14ac:dyDescent="0.25">
      <c r="A507" s="191"/>
      <c r="B507" s="115" t="s">
        <v>35</v>
      </c>
      <c r="C507" s="8">
        <v>9</v>
      </c>
      <c r="D507" s="2">
        <v>3.7344398340248962E-2</v>
      </c>
      <c r="E507" s="8">
        <v>22</v>
      </c>
      <c r="F507" s="2">
        <v>5.1162790697674418E-2</v>
      </c>
      <c r="G507" s="8">
        <v>46</v>
      </c>
      <c r="H507" s="2">
        <v>0.1398176291793313</v>
      </c>
      <c r="I507" s="8">
        <v>77</v>
      </c>
      <c r="J507" s="2">
        <v>7.6999999999999999E-2</v>
      </c>
      <c r="K507" s="44"/>
      <c r="L507" s="44"/>
      <c r="M507" s="44"/>
      <c r="N507" s="44"/>
    </row>
    <row r="508" spans="1:14" x14ac:dyDescent="0.25">
      <c r="A508" s="165" t="s">
        <v>0</v>
      </c>
      <c r="B508" s="186"/>
      <c r="C508" s="8">
        <v>241</v>
      </c>
      <c r="D508" s="2">
        <v>1</v>
      </c>
      <c r="E508" s="8">
        <v>430</v>
      </c>
      <c r="F508" s="2">
        <v>1</v>
      </c>
      <c r="G508" s="8">
        <v>329</v>
      </c>
      <c r="H508" s="2">
        <v>1</v>
      </c>
      <c r="I508" s="8">
        <v>1000</v>
      </c>
      <c r="J508" s="2">
        <v>1</v>
      </c>
      <c r="K508" s="44"/>
      <c r="L508" s="44"/>
      <c r="M508" s="44"/>
      <c r="N508" s="44"/>
    </row>
    <row r="509" spans="1:14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</row>
    <row r="510" spans="1:14" x14ac:dyDescent="0.2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</row>
    <row r="511" spans="1:14" x14ac:dyDescent="0.25">
      <c r="A511" s="168"/>
      <c r="B511" s="187"/>
      <c r="C511" s="177" t="s">
        <v>2</v>
      </c>
      <c r="D511" s="177"/>
      <c r="E511" s="177"/>
      <c r="F511" s="177"/>
      <c r="G511" s="177"/>
      <c r="H511" s="177"/>
      <c r="I511" s="177" t="s">
        <v>0</v>
      </c>
      <c r="J511" s="177"/>
      <c r="K511" s="44"/>
      <c r="L511" s="44"/>
      <c r="M511" s="44"/>
      <c r="N511" s="44"/>
    </row>
    <row r="512" spans="1:14" x14ac:dyDescent="0.25">
      <c r="A512" s="170"/>
      <c r="B512" s="188"/>
      <c r="C512" s="177" t="s">
        <v>12</v>
      </c>
      <c r="D512" s="177"/>
      <c r="E512" s="177" t="s">
        <v>13</v>
      </c>
      <c r="F512" s="177"/>
      <c r="G512" s="177" t="s">
        <v>14</v>
      </c>
      <c r="H512" s="177"/>
      <c r="I512" s="177" t="s">
        <v>24</v>
      </c>
      <c r="J512" s="177" t="s">
        <v>5</v>
      </c>
      <c r="K512" s="44"/>
      <c r="L512" s="44"/>
      <c r="M512" s="44"/>
      <c r="N512" s="44"/>
    </row>
    <row r="513" spans="1:14" x14ac:dyDescent="0.25">
      <c r="A513" s="172"/>
      <c r="B513" s="189"/>
      <c r="C513" s="116" t="s">
        <v>24</v>
      </c>
      <c r="D513" s="116" t="s">
        <v>5</v>
      </c>
      <c r="E513" s="116" t="s">
        <v>24</v>
      </c>
      <c r="F513" s="116" t="s">
        <v>5</v>
      </c>
      <c r="G513" s="116" t="s">
        <v>24</v>
      </c>
      <c r="H513" s="116" t="s">
        <v>5</v>
      </c>
      <c r="I513" s="177"/>
      <c r="J513" s="177"/>
      <c r="K513" s="44"/>
      <c r="L513" s="44"/>
      <c r="M513" s="44"/>
      <c r="N513" s="44"/>
    </row>
    <row r="514" spans="1:14" ht="24" x14ac:dyDescent="0.25">
      <c r="A514" s="184" t="s">
        <v>312</v>
      </c>
      <c r="B514" s="115" t="s">
        <v>199</v>
      </c>
      <c r="C514" s="8">
        <v>20</v>
      </c>
      <c r="D514" s="2">
        <v>8.2987551867219914E-2</v>
      </c>
      <c r="E514" s="8">
        <v>52</v>
      </c>
      <c r="F514" s="2">
        <v>0.12093023255813953</v>
      </c>
      <c r="G514" s="8">
        <v>42</v>
      </c>
      <c r="H514" s="2">
        <v>0.1276595744680851</v>
      </c>
      <c r="I514" s="8">
        <v>114</v>
      </c>
      <c r="J514" s="2">
        <v>0.114</v>
      </c>
      <c r="K514" s="44"/>
      <c r="L514" s="44"/>
      <c r="M514" s="44"/>
      <c r="N514" s="44"/>
    </row>
    <row r="515" spans="1:14" x14ac:dyDescent="0.25">
      <c r="A515" s="185"/>
      <c r="B515" s="115" t="s">
        <v>200</v>
      </c>
      <c r="C515" s="8">
        <v>35</v>
      </c>
      <c r="D515" s="2">
        <v>0.14522821576763487</v>
      </c>
      <c r="E515" s="8">
        <v>86</v>
      </c>
      <c r="F515" s="2">
        <v>0.2</v>
      </c>
      <c r="G515" s="8">
        <v>63</v>
      </c>
      <c r="H515" s="2">
        <v>0.19148936170212766</v>
      </c>
      <c r="I515" s="8">
        <v>184</v>
      </c>
      <c r="J515" s="2">
        <v>0.184</v>
      </c>
      <c r="K515" s="44"/>
      <c r="L515" s="44"/>
      <c r="M515" s="44"/>
      <c r="N515" s="44"/>
    </row>
    <row r="516" spans="1:14" x14ac:dyDescent="0.25">
      <c r="A516" s="185"/>
      <c r="B516" s="115" t="s">
        <v>201</v>
      </c>
      <c r="C516" s="8">
        <v>126</v>
      </c>
      <c r="D516" s="2">
        <v>0.52282157676348551</v>
      </c>
      <c r="E516" s="8">
        <v>185</v>
      </c>
      <c r="F516" s="2">
        <v>0.43023255813953487</v>
      </c>
      <c r="G516" s="8">
        <v>135</v>
      </c>
      <c r="H516" s="2">
        <v>0.41033434650455924</v>
      </c>
      <c r="I516" s="8">
        <v>446</v>
      </c>
      <c r="J516" s="2">
        <v>0.44600000000000001</v>
      </c>
      <c r="K516" s="44"/>
      <c r="L516" s="44"/>
      <c r="M516" s="44"/>
      <c r="N516" s="44"/>
    </row>
    <row r="517" spans="1:14" x14ac:dyDescent="0.25">
      <c r="A517" s="185"/>
      <c r="B517" s="115" t="s">
        <v>202</v>
      </c>
      <c r="C517" s="8">
        <v>60</v>
      </c>
      <c r="D517" s="2">
        <v>0.24896265560165975</v>
      </c>
      <c r="E517" s="8">
        <v>103</v>
      </c>
      <c r="F517" s="2">
        <v>0.23953488372093024</v>
      </c>
      <c r="G517" s="8">
        <v>84</v>
      </c>
      <c r="H517" s="2">
        <v>0.25531914893617019</v>
      </c>
      <c r="I517" s="8">
        <v>247</v>
      </c>
      <c r="J517" s="2">
        <v>0.247</v>
      </c>
      <c r="K517" s="44"/>
      <c r="L517" s="44"/>
      <c r="M517" s="44"/>
      <c r="N517" s="44"/>
    </row>
    <row r="518" spans="1:14" x14ac:dyDescent="0.25">
      <c r="A518" s="185"/>
      <c r="B518" s="115" t="s">
        <v>203</v>
      </c>
      <c r="C518" s="8"/>
      <c r="D518" s="2">
        <v>0</v>
      </c>
      <c r="E518" s="8"/>
      <c r="F518" s="2">
        <v>0</v>
      </c>
      <c r="G518" s="8"/>
      <c r="H518" s="2">
        <v>0</v>
      </c>
      <c r="I518" s="8">
        <v>0</v>
      </c>
      <c r="J518" s="2">
        <v>0</v>
      </c>
      <c r="K518" s="44"/>
      <c r="L518" s="44"/>
      <c r="M518" s="44"/>
      <c r="N518" s="44"/>
    </row>
    <row r="519" spans="1:14" x14ac:dyDescent="0.25">
      <c r="A519" s="185"/>
      <c r="B519" s="115" t="s">
        <v>35</v>
      </c>
      <c r="C519" s="8"/>
      <c r="D519" s="2">
        <v>0</v>
      </c>
      <c r="E519" s="8">
        <v>4</v>
      </c>
      <c r="F519" s="2">
        <v>9.3023255813953487E-3</v>
      </c>
      <c r="G519" s="8">
        <v>5</v>
      </c>
      <c r="H519" s="2">
        <v>1.5197568389057751E-2</v>
      </c>
      <c r="I519" s="8">
        <v>9</v>
      </c>
      <c r="J519" s="2">
        <v>8.9999999999999993E-3</v>
      </c>
      <c r="K519" s="44"/>
      <c r="L519" s="44"/>
      <c r="M519" s="44"/>
      <c r="N519" s="44"/>
    </row>
    <row r="520" spans="1:14" x14ac:dyDescent="0.25">
      <c r="A520" s="165" t="s">
        <v>0</v>
      </c>
      <c r="B520" s="186"/>
      <c r="C520" s="8">
        <v>241</v>
      </c>
      <c r="D520" s="2">
        <v>1</v>
      </c>
      <c r="E520" s="8">
        <v>430</v>
      </c>
      <c r="F520" s="2">
        <v>1</v>
      </c>
      <c r="G520" s="8">
        <v>329</v>
      </c>
      <c r="H520" s="2">
        <v>1</v>
      </c>
      <c r="I520" s="8">
        <v>1000</v>
      </c>
      <c r="J520" s="2">
        <v>1</v>
      </c>
      <c r="K520" s="44"/>
      <c r="L520" s="44"/>
      <c r="M520" s="44"/>
      <c r="N520" s="44"/>
    </row>
    <row r="521" spans="1:14" x14ac:dyDescent="0.2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</row>
    <row r="522" spans="1:14" x14ac:dyDescent="0.2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</row>
    <row r="523" spans="1:14" x14ac:dyDescent="0.25">
      <c r="A523" s="168"/>
      <c r="B523" s="187"/>
      <c r="C523" s="177" t="s">
        <v>2</v>
      </c>
      <c r="D523" s="177"/>
      <c r="E523" s="177"/>
      <c r="F523" s="177"/>
      <c r="G523" s="177"/>
      <c r="H523" s="177"/>
      <c r="I523" s="177" t="s">
        <v>0</v>
      </c>
      <c r="J523" s="177"/>
      <c r="K523" s="44"/>
      <c r="L523" s="44"/>
      <c r="M523" s="44"/>
      <c r="N523" s="44"/>
    </row>
    <row r="524" spans="1:14" x14ac:dyDescent="0.25">
      <c r="A524" s="170"/>
      <c r="B524" s="188"/>
      <c r="C524" s="177" t="s">
        <v>12</v>
      </c>
      <c r="D524" s="177"/>
      <c r="E524" s="177" t="s">
        <v>13</v>
      </c>
      <c r="F524" s="177"/>
      <c r="G524" s="177" t="s">
        <v>14</v>
      </c>
      <c r="H524" s="177"/>
      <c r="I524" s="177" t="s">
        <v>24</v>
      </c>
      <c r="J524" s="177" t="s">
        <v>5</v>
      </c>
      <c r="K524" s="44"/>
      <c r="L524" s="44"/>
      <c r="M524" s="44"/>
      <c r="N524" s="44"/>
    </row>
    <row r="525" spans="1:14" x14ac:dyDescent="0.25">
      <c r="A525" s="172"/>
      <c r="B525" s="189"/>
      <c r="C525" s="116" t="s">
        <v>24</v>
      </c>
      <c r="D525" s="116" t="s">
        <v>5</v>
      </c>
      <c r="E525" s="116" t="s">
        <v>24</v>
      </c>
      <c r="F525" s="116" t="s">
        <v>5</v>
      </c>
      <c r="G525" s="116" t="s">
        <v>24</v>
      </c>
      <c r="H525" s="116" t="s">
        <v>5</v>
      </c>
      <c r="I525" s="177"/>
      <c r="J525" s="177"/>
      <c r="K525" s="44"/>
      <c r="L525" s="44"/>
      <c r="M525" s="44"/>
      <c r="N525" s="44"/>
    </row>
    <row r="526" spans="1:14" ht="24" x14ac:dyDescent="0.25">
      <c r="A526" s="184" t="s">
        <v>209</v>
      </c>
      <c r="B526" s="115" t="s">
        <v>199</v>
      </c>
      <c r="C526" s="8">
        <v>36</v>
      </c>
      <c r="D526" s="2">
        <v>0.14937759336099585</v>
      </c>
      <c r="E526" s="8">
        <v>58</v>
      </c>
      <c r="F526" s="2">
        <v>0.13488372093023257</v>
      </c>
      <c r="G526" s="8">
        <v>35</v>
      </c>
      <c r="H526" s="2">
        <v>0.10638297872340426</v>
      </c>
      <c r="I526" s="8">
        <v>129</v>
      </c>
      <c r="J526" s="2">
        <v>0.129</v>
      </c>
      <c r="K526" s="44"/>
      <c r="L526" s="44"/>
      <c r="M526" s="44"/>
      <c r="N526" s="44"/>
    </row>
    <row r="527" spans="1:14" x14ac:dyDescent="0.25">
      <c r="A527" s="185"/>
      <c r="B527" s="115" t="s">
        <v>200</v>
      </c>
      <c r="C527" s="8">
        <v>71</v>
      </c>
      <c r="D527" s="2">
        <v>0.29460580912863071</v>
      </c>
      <c r="E527" s="8">
        <v>107</v>
      </c>
      <c r="F527" s="2">
        <v>0.24883720930232558</v>
      </c>
      <c r="G527" s="8">
        <v>80</v>
      </c>
      <c r="H527" s="2">
        <v>0.24316109422492402</v>
      </c>
      <c r="I527" s="8">
        <v>258</v>
      </c>
      <c r="J527" s="2">
        <v>0.25800000000000001</v>
      </c>
      <c r="K527" s="44"/>
      <c r="L527" s="44"/>
      <c r="M527" s="44"/>
      <c r="N527" s="44"/>
    </row>
    <row r="528" spans="1:14" x14ac:dyDescent="0.25">
      <c r="A528" s="185"/>
      <c r="B528" s="115" t="s">
        <v>201</v>
      </c>
      <c r="C528" s="8">
        <v>11</v>
      </c>
      <c r="D528" s="2">
        <v>4.5643153526970952E-2</v>
      </c>
      <c r="E528" s="8">
        <v>145</v>
      </c>
      <c r="F528" s="2">
        <v>0.33720930232558138</v>
      </c>
      <c r="G528" s="8">
        <v>124</v>
      </c>
      <c r="H528" s="2">
        <v>0.37689969604863222</v>
      </c>
      <c r="I528" s="8">
        <v>280</v>
      </c>
      <c r="J528" s="2">
        <v>0.28000000000000003</v>
      </c>
      <c r="K528" s="44"/>
      <c r="L528" s="44"/>
      <c r="M528" s="44"/>
      <c r="N528" s="44"/>
    </row>
    <row r="529" spans="1:14" x14ac:dyDescent="0.25">
      <c r="A529" s="185"/>
      <c r="B529" s="115" t="s">
        <v>202</v>
      </c>
      <c r="C529" s="8">
        <v>3</v>
      </c>
      <c r="D529" s="2">
        <v>1.2448132780082987E-2</v>
      </c>
      <c r="E529" s="8">
        <v>79</v>
      </c>
      <c r="F529" s="2">
        <v>0.18372093023255814</v>
      </c>
      <c r="G529" s="8">
        <v>68</v>
      </c>
      <c r="H529" s="2">
        <v>0.20668693009118541</v>
      </c>
      <c r="I529" s="8">
        <v>150</v>
      </c>
      <c r="J529" s="2">
        <v>0.15</v>
      </c>
      <c r="K529" s="44"/>
      <c r="L529" s="44"/>
      <c r="M529" s="44"/>
      <c r="N529" s="44"/>
    </row>
    <row r="530" spans="1:14" x14ac:dyDescent="0.25">
      <c r="A530" s="185"/>
      <c r="B530" s="115" t="s">
        <v>203</v>
      </c>
      <c r="C530" s="8">
        <v>69</v>
      </c>
      <c r="D530" s="2">
        <v>0.2863070539419087</v>
      </c>
      <c r="E530" s="8">
        <v>38</v>
      </c>
      <c r="F530" s="2">
        <v>8.8372093023255813E-2</v>
      </c>
      <c r="G530" s="8">
        <v>10</v>
      </c>
      <c r="H530" s="2">
        <v>3.0395136778115502E-2</v>
      </c>
      <c r="I530" s="8">
        <v>117</v>
      </c>
      <c r="J530" s="2">
        <v>0.11700000000000001</v>
      </c>
      <c r="K530" s="44"/>
      <c r="L530" s="44"/>
      <c r="M530" s="44"/>
      <c r="N530" s="44"/>
    </row>
    <row r="531" spans="1:14" x14ac:dyDescent="0.25">
      <c r="A531" s="185"/>
      <c r="B531" s="115" t="s">
        <v>35</v>
      </c>
      <c r="C531" s="8">
        <v>51</v>
      </c>
      <c r="D531" s="2">
        <v>0.21161825726141079</v>
      </c>
      <c r="E531" s="8">
        <v>3</v>
      </c>
      <c r="F531" s="2">
        <v>6.9767441860465115E-3</v>
      </c>
      <c r="G531" s="8">
        <v>12</v>
      </c>
      <c r="H531" s="2">
        <v>3.64741641337386E-2</v>
      </c>
      <c r="I531" s="8">
        <v>66</v>
      </c>
      <c r="J531" s="2">
        <v>6.6000000000000003E-2</v>
      </c>
      <c r="K531" s="44"/>
      <c r="L531" s="44"/>
      <c r="M531" s="44"/>
      <c r="N531" s="44"/>
    </row>
    <row r="532" spans="1:14" x14ac:dyDescent="0.25">
      <c r="A532" s="165" t="s">
        <v>0</v>
      </c>
      <c r="B532" s="186"/>
      <c r="C532" s="8">
        <v>241</v>
      </c>
      <c r="D532" s="2">
        <v>1</v>
      </c>
      <c r="E532" s="8">
        <v>430</v>
      </c>
      <c r="F532" s="2">
        <v>1</v>
      </c>
      <c r="G532" s="8">
        <v>329</v>
      </c>
      <c r="H532" s="2">
        <v>1</v>
      </c>
      <c r="I532" s="8">
        <v>1000</v>
      </c>
      <c r="J532" s="2">
        <v>1</v>
      </c>
      <c r="K532" s="44"/>
      <c r="L532" s="44"/>
      <c r="M532" s="44"/>
      <c r="N532" s="44"/>
    </row>
    <row r="533" spans="1:14" x14ac:dyDescent="0.2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</row>
    <row r="534" spans="1:14" x14ac:dyDescent="0.2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</row>
    <row r="535" spans="1:14" x14ac:dyDescent="0.25">
      <c r="A535" s="168"/>
      <c r="B535" s="187"/>
      <c r="C535" s="177" t="s">
        <v>2</v>
      </c>
      <c r="D535" s="177"/>
      <c r="E535" s="177"/>
      <c r="F535" s="177"/>
      <c r="G535" s="177"/>
      <c r="H535" s="177"/>
      <c r="I535" s="177" t="s">
        <v>0</v>
      </c>
      <c r="J535" s="177"/>
      <c r="K535" s="44"/>
      <c r="L535" s="44"/>
      <c r="M535" s="44"/>
      <c r="N535" s="44"/>
    </row>
    <row r="536" spans="1:14" x14ac:dyDescent="0.25">
      <c r="A536" s="170"/>
      <c r="B536" s="188"/>
      <c r="C536" s="177" t="s">
        <v>12</v>
      </c>
      <c r="D536" s="177"/>
      <c r="E536" s="177" t="s">
        <v>13</v>
      </c>
      <c r="F536" s="177"/>
      <c r="G536" s="177" t="s">
        <v>14</v>
      </c>
      <c r="H536" s="177"/>
      <c r="I536" s="177" t="s">
        <v>24</v>
      </c>
      <c r="J536" s="177" t="s">
        <v>5</v>
      </c>
      <c r="K536" s="44"/>
      <c r="L536" s="44"/>
      <c r="M536" s="44"/>
      <c r="N536" s="44"/>
    </row>
    <row r="537" spans="1:14" x14ac:dyDescent="0.25">
      <c r="A537" s="172"/>
      <c r="B537" s="189"/>
      <c r="C537" s="116" t="s">
        <v>24</v>
      </c>
      <c r="D537" s="116" t="s">
        <v>5</v>
      </c>
      <c r="E537" s="116" t="s">
        <v>24</v>
      </c>
      <c r="F537" s="116" t="s">
        <v>5</v>
      </c>
      <c r="G537" s="116" t="s">
        <v>24</v>
      </c>
      <c r="H537" s="116" t="s">
        <v>5</v>
      </c>
      <c r="I537" s="177"/>
      <c r="J537" s="177"/>
      <c r="K537" s="44"/>
      <c r="L537" s="44"/>
      <c r="M537" s="44"/>
      <c r="N537" s="44"/>
    </row>
    <row r="538" spans="1:14" ht="24" x14ac:dyDescent="0.25">
      <c r="A538" s="184" t="s">
        <v>210</v>
      </c>
      <c r="B538" s="115" t="s">
        <v>199</v>
      </c>
      <c r="C538" s="8">
        <v>68</v>
      </c>
      <c r="D538" s="2">
        <v>0.28215767634854771</v>
      </c>
      <c r="E538" s="8">
        <v>132</v>
      </c>
      <c r="F538" s="2">
        <v>0.30697674418604654</v>
      </c>
      <c r="G538" s="8">
        <v>87</v>
      </c>
      <c r="H538" s="2">
        <v>0.26443768996960487</v>
      </c>
      <c r="I538" s="8">
        <v>287</v>
      </c>
      <c r="J538" s="2">
        <v>0.28699999999999998</v>
      </c>
      <c r="K538" s="44"/>
      <c r="L538" s="44"/>
      <c r="M538" s="44"/>
      <c r="N538" s="44"/>
    </row>
    <row r="539" spans="1:14" x14ac:dyDescent="0.25">
      <c r="A539" s="185"/>
      <c r="B539" s="115" t="s">
        <v>200</v>
      </c>
      <c r="C539" s="8">
        <v>119</v>
      </c>
      <c r="D539" s="2">
        <v>0.49377593360995853</v>
      </c>
      <c r="E539" s="8">
        <v>240</v>
      </c>
      <c r="F539" s="2">
        <v>0.55813953488372092</v>
      </c>
      <c r="G539" s="8">
        <v>165</v>
      </c>
      <c r="H539" s="2">
        <v>0.50151975683890582</v>
      </c>
      <c r="I539" s="8">
        <v>524</v>
      </c>
      <c r="J539" s="2">
        <v>0.52400000000000002</v>
      </c>
      <c r="K539" s="44"/>
      <c r="L539" s="44"/>
      <c r="M539" s="44"/>
      <c r="N539" s="44"/>
    </row>
    <row r="540" spans="1:14" x14ac:dyDescent="0.25">
      <c r="A540" s="185"/>
      <c r="B540" s="115" t="s">
        <v>201</v>
      </c>
      <c r="C540" s="8">
        <v>25</v>
      </c>
      <c r="D540" s="2">
        <v>0.1037344398340249</v>
      </c>
      <c r="E540" s="8">
        <v>33</v>
      </c>
      <c r="F540" s="2">
        <v>7.6744186046511634E-2</v>
      </c>
      <c r="G540" s="8">
        <v>42</v>
      </c>
      <c r="H540" s="2">
        <v>0.1276595744680851</v>
      </c>
      <c r="I540" s="8">
        <v>100</v>
      </c>
      <c r="J540" s="2">
        <v>0.1</v>
      </c>
      <c r="K540" s="44"/>
      <c r="L540" s="44"/>
      <c r="M540" s="44"/>
      <c r="N540" s="44"/>
    </row>
    <row r="541" spans="1:14" x14ac:dyDescent="0.25">
      <c r="A541" s="185"/>
      <c r="B541" s="115" t="s">
        <v>202</v>
      </c>
      <c r="C541" s="8">
        <v>15</v>
      </c>
      <c r="D541" s="2">
        <v>6.2240663900414939E-2</v>
      </c>
      <c r="E541" s="8">
        <v>18</v>
      </c>
      <c r="F541" s="2">
        <v>4.1860465116279069E-2</v>
      </c>
      <c r="G541" s="8">
        <v>16</v>
      </c>
      <c r="H541" s="2">
        <v>4.8632218844984802E-2</v>
      </c>
      <c r="I541" s="8">
        <v>49</v>
      </c>
      <c r="J541" s="2">
        <v>4.9000000000000002E-2</v>
      </c>
      <c r="K541" s="44"/>
      <c r="L541" s="44"/>
      <c r="M541" s="44"/>
      <c r="N541" s="44"/>
    </row>
    <row r="542" spans="1:14" x14ac:dyDescent="0.25">
      <c r="A542" s="185"/>
      <c r="B542" s="115" t="s">
        <v>203</v>
      </c>
      <c r="C542" s="8"/>
      <c r="D542" s="2">
        <v>0</v>
      </c>
      <c r="E542" s="8"/>
      <c r="F542" s="2">
        <v>0</v>
      </c>
      <c r="G542" s="8"/>
      <c r="H542" s="2">
        <v>0</v>
      </c>
      <c r="I542" s="8">
        <v>0</v>
      </c>
      <c r="J542" s="2">
        <v>0</v>
      </c>
      <c r="K542" s="44"/>
      <c r="L542" s="44"/>
      <c r="M542" s="44"/>
      <c r="N542" s="44"/>
    </row>
    <row r="543" spans="1:14" x14ac:dyDescent="0.25">
      <c r="A543" s="185"/>
      <c r="B543" s="115" t="s">
        <v>35</v>
      </c>
      <c r="C543" s="8">
        <v>14</v>
      </c>
      <c r="D543" s="2">
        <v>5.8091286307053944E-2</v>
      </c>
      <c r="E543" s="8">
        <v>7</v>
      </c>
      <c r="F543" s="2">
        <v>1.627906976744186E-2</v>
      </c>
      <c r="G543" s="8">
        <v>19</v>
      </c>
      <c r="H543" s="2">
        <v>5.7750759878419454E-2</v>
      </c>
      <c r="I543" s="8">
        <v>40</v>
      </c>
      <c r="J543" s="2">
        <v>0.04</v>
      </c>
      <c r="K543" s="44"/>
      <c r="L543" s="44"/>
      <c r="M543" s="44"/>
      <c r="N543" s="44"/>
    </row>
    <row r="544" spans="1:14" x14ac:dyDescent="0.25">
      <c r="A544" s="165" t="s">
        <v>0</v>
      </c>
      <c r="B544" s="186"/>
      <c r="C544" s="8">
        <v>241</v>
      </c>
      <c r="D544" s="2">
        <v>1</v>
      </c>
      <c r="E544" s="8">
        <v>430</v>
      </c>
      <c r="F544" s="2">
        <v>1</v>
      </c>
      <c r="G544" s="8">
        <v>329</v>
      </c>
      <c r="H544" s="2">
        <v>1</v>
      </c>
      <c r="I544" s="8">
        <v>1000</v>
      </c>
      <c r="J544" s="2">
        <v>1</v>
      </c>
      <c r="K544" s="44"/>
      <c r="L544" s="44"/>
      <c r="M544" s="44"/>
      <c r="N544" s="44"/>
    </row>
    <row r="545" spans="1:14" x14ac:dyDescent="0.2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</row>
    <row r="546" spans="1:14" x14ac:dyDescent="0.2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</row>
    <row r="547" spans="1:14" x14ac:dyDescent="0.25">
      <c r="A547" s="168"/>
      <c r="B547" s="187"/>
      <c r="C547" s="177" t="s">
        <v>2</v>
      </c>
      <c r="D547" s="177"/>
      <c r="E547" s="177"/>
      <c r="F547" s="177"/>
      <c r="G547" s="177"/>
      <c r="H547" s="177"/>
      <c r="I547" s="177" t="s">
        <v>0</v>
      </c>
      <c r="J547" s="177"/>
      <c r="K547" s="44"/>
      <c r="L547" s="44"/>
      <c r="M547" s="44"/>
      <c r="N547" s="44"/>
    </row>
    <row r="548" spans="1:14" x14ac:dyDescent="0.25">
      <c r="A548" s="170"/>
      <c r="B548" s="188"/>
      <c r="C548" s="177" t="s">
        <v>12</v>
      </c>
      <c r="D548" s="177"/>
      <c r="E548" s="177" t="s">
        <v>13</v>
      </c>
      <c r="F548" s="177"/>
      <c r="G548" s="177" t="s">
        <v>14</v>
      </c>
      <c r="H548" s="177"/>
      <c r="I548" s="177" t="s">
        <v>24</v>
      </c>
      <c r="J548" s="177" t="s">
        <v>5</v>
      </c>
      <c r="K548" s="44"/>
      <c r="L548" s="44"/>
      <c r="M548" s="44"/>
      <c r="N548" s="44"/>
    </row>
    <row r="549" spans="1:14" x14ac:dyDescent="0.25">
      <c r="A549" s="172"/>
      <c r="B549" s="189"/>
      <c r="C549" s="116" t="s">
        <v>24</v>
      </c>
      <c r="D549" s="116" t="s">
        <v>5</v>
      </c>
      <c r="E549" s="116" t="s">
        <v>24</v>
      </c>
      <c r="F549" s="116" t="s">
        <v>5</v>
      </c>
      <c r="G549" s="116" t="s">
        <v>24</v>
      </c>
      <c r="H549" s="116" t="s">
        <v>5</v>
      </c>
      <c r="I549" s="177"/>
      <c r="J549" s="177"/>
      <c r="K549" s="44"/>
      <c r="L549" s="44"/>
      <c r="M549" s="44"/>
      <c r="N549" s="44"/>
    </row>
    <row r="550" spans="1:14" ht="24" x14ac:dyDescent="0.25">
      <c r="A550" s="184" t="s">
        <v>211</v>
      </c>
      <c r="B550" s="115" t="s">
        <v>199</v>
      </c>
      <c r="C550" s="8">
        <v>66</v>
      </c>
      <c r="D550" s="2">
        <v>0.27385892116182575</v>
      </c>
      <c r="E550" s="8">
        <v>105</v>
      </c>
      <c r="F550" s="2">
        <v>0.2441860465116279</v>
      </c>
      <c r="G550" s="8">
        <v>80</v>
      </c>
      <c r="H550" s="2">
        <v>0.24316109422492402</v>
      </c>
      <c r="I550" s="8">
        <v>251</v>
      </c>
      <c r="J550" s="2">
        <v>0.251</v>
      </c>
      <c r="K550" s="44"/>
      <c r="L550" s="44"/>
      <c r="M550" s="44"/>
      <c r="N550" s="44"/>
    </row>
    <row r="551" spans="1:14" x14ac:dyDescent="0.25">
      <c r="A551" s="185"/>
      <c r="B551" s="115" t="s">
        <v>200</v>
      </c>
      <c r="C551" s="8">
        <v>115</v>
      </c>
      <c r="D551" s="2">
        <v>0.47717842323651455</v>
      </c>
      <c r="E551" s="8">
        <v>225</v>
      </c>
      <c r="F551" s="2">
        <v>0.52325581395348841</v>
      </c>
      <c r="G551" s="8">
        <v>156</v>
      </c>
      <c r="H551" s="2">
        <v>0.47416413373860183</v>
      </c>
      <c r="I551" s="8">
        <v>496</v>
      </c>
      <c r="J551" s="2">
        <v>0.496</v>
      </c>
      <c r="K551" s="44"/>
      <c r="L551" s="44"/>
      <c r="M551" s="44"/>
      <c r="N551" s="44"/>
    </row>
    <row r="552" spans="1:14" x14ac:dyDescent="0.25">
      <c r="A552" s="185"/>
      <c r="B552" s="115" t="s">
        <v>201</v>
      </c>
      <c r="C552" s="8">
        <v>27</v>
      </c>
      <c r="D552" s="2">
        <v>0.11203319502074689</v>
      </c>
      <c r="E552" s="8">
        <v>51</v>
      </c>
      <c r="F552" s="2">
        <v>0.1186046511627907</v>
      </c>
      <c r="G552" s="8">
        <v>40</v>
      </c>
      <c r="H552" s="2">
        <v>0.12158054711246201</v>
      </c>
      <c r="I552" s="8">
        <v>118</v>
      </c>
      <c r="J552" s="2">
        <v>0.11799999999999999</v>
      </c>
      <c r="K552" s="44"/>
      <c r="L552" s="44"/>
      <c r="M552" s="44"/>
      <c r="N552" s="44"/>
    </row>
    <row r="553" spans="1:14" x14ac:dyDescent="0.25">
      <c r="A553" s="185"/>
      <c r="B553" s="115" t="s">
        <v>202</v>
      </c>
      <c r="C553" s="8">
        <v>12</v>
      </c>
      <c r="D553" s="2">
        <v>4.9792531120331947E-2</v>
      </c>
      <c r="E553" s="8">
        <v>16</v>
      </c>
      <c r="F553" s="2">
        <v>3.7209302325581395E-2</v>
      </c>
      <c r="G553" s="8">
        <v>14</v>
      </c>
      <c r="H553" s="2">
        <v>4.2553191489361701E-2</v>
      </c>
      <c r="I553" s="8">
        <v>42</v>
      </c>
      <c r="J553" s="2">
        <v>4.2000000000000003E-2</v>
      </c>
      <c r="K553" s="44"/>
      <c r="L553" s="44"/>
      <c r="M553" s="44"/>
      <c r="N553" s="44"/>
    </row>
    <row r="554" spans="1:14" x14ac:dyDescent="0.25">
      <c r="A554" s="185"/>
      <c r="B554" s="115" t="s">
        <v>203</v>
      </c>
      <c r="C554" s="8">
        <v>8</v>
      </c>
      <c r="D554" s="2">
        <v>3.3195020746887967E-2</v>
      </c>
      <c r="E554" s="8">
        <v>10</v>
      </c>
      <c r="F554" s="2">
        <v>2.3255813953488372E-2</v>
      </c>
      <c r="G554" s="8">
        <v>12</v>
      </c>
      <c r="H554" s="2">
        <v>3.64741641337386E-2</v>
      </c>
      <c r="I554" s="8">
        <v>30</v>
      </c>
      <c r="J554" s="2">
        <v>0.03</v>
      </c>
      <c r="K554" s="44"/>
      <c r="L554" s="44"/>
      <c r="M554" s="44"/>
      <c r="N554" s="44"/>
    </row>
    <row r="555" spans="1:14" x14ac:dyDescent="0.25">
      <c r="A555" s="185"/>
      <c r="B555" s="115" t="s">
        <v>35</v>
      </c>
      <c r="C555" s="8">
        <v>13</v>
      </c>
      <c r="D555" s="2">
        <v>5.3941908713692949E-2</v>
      </c>
      <c r="E555" s="8">
        <v>23</v>
      </c>
      <c r="F555" s="2">
        <v>5.3488372093023255E-2</v>
      </c>
      <c r="G555" s="8">
        <v>27</v>
      </c>
      <c r="H555" s="2">
        <v>8.2066869300911852E-2</v>
      </c>
      <c r="I555" s="8">
        <v>63</v>
      </c>
      <c r="J555" s="2">
        <v>6.3E-2</v>
      </c>
      <c r="K555" s="44"/>
      <c r="L555" s="44"/>
      <c r="M555" s="44"/>
      <c r="N555" s="44"/>
    </row>
    <row r="556" spans="1:14" x14ac:dyDescent="0.25">
      <c r="A556" s="165" t="s">
        <v>0</v>
      </c>
      <c r="B556" s="186"/>
      <c r="C556" s="8">
        <v>241</v>
      </c>
      <c r="D556" s="2">
        <v>1</v>
      </c>
      <c r="E556" s="8">
        <v>430</v>
      </c>
      <c r="F556" s="2">
        <v>1</v>
      </c>
      <c r="G556" s="8">
        <v>329</v>
      </c>
      <c r="H556" s="2">
        <v>1</v>
      </c>
      <c r="I556" s="8">
        <v>1000</v>
      </c>
      <c r="J556" s="2">
        <v>1</v>
      </c>
      <c r="K556" s="44"/>
      <c r="L556" s="44"/>
      <c r="M556" s="44"/>
      <c r="N556" s="44"/>
    </row>
    <row r="557" spans="1:14" x14ac:dyDescent="0.2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</row>
    <row r="558" spans="1:14" x14ac:dyDescent="0.2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</row>
    <row r="559" spans="1:14" x14ac:dyDescent="0.25">
      <c r="A559" s="168"/>
      <c r="B559" s="187"/>
      <c r="C559" s="177" t="s">
        <v>2</v>
      </c>
      <c r="D559" s="177"/>
      <c r="E559" s="177"/>
      <c r="F559" s="177"/>
      <c r="G559" s="177"/>
      <c r="H559" s="177"/>
      <c r="I559" s="177" t="s">
        <v>0</v>
      </c>
      <c r="J559" s="177"/>
      <c r="K559" s="44"/>
      <c r="L559" s="44"/>
      <c r="M559" s="44"/>
      <c r="N559" s="44"/>
    </row>
    <row r="560" spans="1:14" x14ac:dyDescent="0.25">
      <c r="A560" s="170"/>
      <c r="B560" s="188"/>
      <c r="C560" s="177" t="s">
        <v>12</v>
      </c>
      <c r="D560" s="177"/>
      <c r="E560" s="177" t="s">
        <v>13</v>
      </c>
      <c r="F560" s="177"/>
      <c r="G560" s="177" t="s">
        <v>14</v>
      </c>
      <c r="H560" s="177"/>
      <c r="I560" s="177" t="s">
        <v>24</v>
      </c>
      <c r="J560" s="177" t="s">
        <v>5</v>
      </c>
      <c r="K560" s="44"/>
      <c r="L560" s="44"/>
      <c r="M560" s="44"/>
      <c r="N560" s="44"/>
    </row>
    <row r="561" spans="1:14" x14ac:dyDescent="0.25">
      <c r="A561" s="172"/>
      <c r="B561" s="189"/>
      <c r="C561" s="116" t="s">
        <v>24</v>
      </c>
      <c r="D561" s="116" t="s">
        <v>5</v>
      </c>
      <c r="E561" s="116" t="s">
        <v>24</v>
      </c>
      <c r="F561" s="116" t="s">
        <v>5</v>
      </c>
      <c r="G561" s="116" t="s">
        <v>24</v>
      </c>
      <c r="H561" s="116" t="s">
        <v>5</v>
      </c>
      <c r="I561" s="177"/>
      <c r="J561" s="177"/>
      <c r="K561" s="44"/>
      <c r="L561" s="44"/>
      <c r="M561" s="44"/>
      <c r="N561" s="44"/>
    </row>
    <row r="562" spans="1:14" ht="24" x14ac:dyDescent="0.25">
      <c r="A562" s="184" t="s">
        <v>212</v>
      </c>
      <c r="B562" s="50" t="s">
        <v>199</v>
      </c>
      <c r="C562" s="8">
        <v>42</v>
      </c>
      <c r="D562" s="2">
        <v>0.17427385892116182</v>
      </c>
      <c r="E562" s="8">
        <v>83</v>
      </c>
      <c r="F562" s="2">
        <v>0.19302325581395349</v>
      </c>
      <c r="G562" s="8">
        <v>59</v>
      </c>
      <c r="H562" s="2">
        <v>0.17933130699088146</v>
      </c>
      <c r="I562" s="8">
        <v>184</v>
      </c>
      <c r="J562" s="2">
        <v>0.184</v>
      </c>
      <c r="K562" s="44"/>
      <c r="L562" s="44"/>
      <c r="M562" s="44"/>
      <c r="N562" s="44"/>
    </row>
    <row r="563" spans="1:14" x14ac:dyDescent="0.25">
      <c r="A563" s="185"/>
      <c r="B563" s="115" t="s">
        <v>200</v>
      </c>
      <c r="C563" s="8">
        <v>110</v>
      </c>
      <c r="D563" s="2">
        <v>0.45643153526970953</v>
      </c>
      <c r="E563" s="8">
        <v>194</v>
      </c>
      <c r="F563" s="2">
        <v>0.4511627906976744</v>
      </c>
      <c r="G563" s="8">
        <v>145</v>
      </c>
      <c r="H563" s="2">
        <v>0.44072948328267475</v>
      </c>
      <c r="I563" s="8">
        <v>449</v>
      </c>
      <c r="J563" s="2">
        <v>0.44900000000000001</v>
      </c>
      <c r="K563" s="44"/>
      <c r="L563" s="44"/>
      <c r="M563" s="44"/>
      <c r="N563" s="44"/>
    </row>
    <row r="564" spans="1:14" x14ac:dyDescent="0.25">
      <c r="A564" s="185"/>
      <c r="B564" s="115" t="s">
        <v>201</v>
      </c>
      <c r="C564" s="8">
        <v>34</v>
      </c>
      <c r="D564" s="2">
        <v>0.14107883817427386</v>
      </c>
      <c r="E564" s="8">
        <v>101</v>
      </c>
      <c r="F564" s="2">
        <v>0.23488372093023255</v>
      </c>
      <c r="G564" s="8">
        <v>61</v>
      </c>
      <c r="H564" s="2">
        <v>0.18541033434650456</v>
      </c>
      <c r="I564" s="8">
        <v>196</v>
      </c>
      <c r="J564" s="2">
        <v>0.19600000000000001</v>
      </c>
      <c r="K564" s="44"/>
      <c r="L564" s="44"/>
      <c r="M564" s="44"/>
      <c r="N564" s="44"/>
    </row>
    <row r="565" spans="1:14" x14ac:dyDescent="0.25">
      <c r="A565" s="185"/>
      <c r="B565" s="115" t="s">
        <v>202</v>
      </c>
      <c r="C565" s="8">
        <v>23</v>
      </c>
      <c r="D565" s="2">
        <v>9.5435684647302899E-2</v>
      </c>
      <c r="E565" s="8">
        <v>40</v>
      </c>
      <c r="F565" s="2">
        <v>9.3023255813953487E-2</v>
      </c>
      <c r="G565" s="8">
        <v>32</v>
      </c>
      <c r="H565" s="2">
        <v>9.7264437689969604E-2</v>
      </c>
      <c r="I565" s="8">
        <v>95</v>
      </c>
      <c r="J565" s="2">
        <v>9.5000000000000001E-2</v>
      </c>
      <c r="K565" s="44"/>
      <c r="L565" s="44"/>
      <c r="M565" s="44"/>
      <c r="N565" s="44"/>
    </row>
    <row r="566" spans="1:14" x14ac:dyDescent="0.25">
      <c r="A566" s="185"/>
      <c r="B566" s="115" t="s">
        <v>203</v>
      </c>
      <c r="C566" s="8"/>
      <c r="D566" s="2">
        <v>0</v>
      </c>
      <c r="E566" s="8"/>
      <c r="F566" s="2">
        <v>0</v>
      </c>
      <c r="G566" s="8"/>
      <c r="H566" s="2">
        <v>0</v>
      </c>
      <c r="I566" s="8">
        <v>0</v>
      </c>
      <c r="J566" s="2">
        <v>0</v>
      </c>
      <c r="K566" s="44"/>
      <c r="L566" s="44"/>
      <c r="M566" s="44"/>
      <c r="N566" s="44"/>
    </row>
    <row r="567" spans="1:14" x14ac:dyDescent="0.25">
      <c r="A567" s="185"/>
      <c r="B567" s="115" t="s">
        <v>35</v>
      </c>
      <c r="C567" s="8">
        <v>32</v>
      </c>
      <c r="D567" s="2">
        <v>0.13278008298755187</v>
      </c>
      <c r="E567" s="8">
        <v>12</v>
      </c>
      <c r="F567" s="2">
        <v>2.7906976744186046E-2</v>
      </c>
      <c r="G567" s="8">
        <v>32</v>
      </c>
      <c r="H567" s="2">
        <v>9.7264437689969604E-2</v>
      </c>
      <c r="I567" s="8">
        <v>76</v>
      </c>
      <c r="J567" s="2">
        <v>7.5999999999999998E-2</v>
      </c>
      <c r="K567" s="44"/>
      <c r="L567" s="44"/>
      <c r="M567" s="44"/>
      <c r="N567" s="44"/>
    </row>
    <row r="568" spans="1:14" x14ac:dyDescent="0.25">
      <c r="A568" s="165" t="s">
        <v>0</v>
      </c>
      <c r="B568" s="186"/>
      <c r="C568" s="8">
        <v>241</v>
      </c>
      <c r="D568" s="2">
        <v>1</v>
      </c>
      <c r="E568" s="8">
        <v>430</v>
      </c>
      <c r="F568" s="2">
        <v>1</v>
      </c>
      <c r="G568" s="8">
        <v>329</v>
      </c>
      <c r="H568" s="2">
        <v>1</v>
      </c>
      <c r="I568" s="8">
        <v>1000</v>
      </c>
      <c r="J568" s="2">
        <v>1</v>
      </c>
      <c r="K568" s="44"/>
      <c r="L568" s="44"/>
      <c r="M568" s="44"/>
      <c r="N568" s="44"/>
    </row>
    <row r="569" spans="1:14" x14ac:dyDescent="0.25">
      <c r="A569" s="9"/>
      <c r="B569" s="9"/>
      <c r="C569" s="121"/>
      <c r="D569" s="11"/>
      <c r="E569" s="121"/>
      <c r="F569" s="11"/>
      <c r="G569" s="121"/>
      <c r="H569" s="11"/>
      <c r="I569" s="121"/>
      <c r="J569" s="11"/>
      <c r="K569" s="44"/>
      <c r="L569" s="44"/>
      <c r="M569" s="44"/>
      <c r="N569" s="44"/>
    </row>
    <row r="570" spans="1:14" x14ac:dyDescent="0.25">
      <c r="A570" s="9"/>
      <c r="B570" s="9"/>
      <c r="C570" s="121"/>
      <c r="D570" s="11"/>
      <c r="E570" s="121"/>
      <c r="F570" s="11"/>
      <c r="G570" s="121"/>
      <c r="H570" s="11"/>
      <c r="I570" s="121"/>
      <c r="J570" s="11"/>
      <c r="K570" s="44"/>
      <c r="L570" s="44"/>
      <c r="M570" s="44"/>
      <c r="N570" s="44"/>
    </row>
    <row r="571" spans="1:14" x14ac:dyDescent="0.25">
      <c r="A571" s="168"/>
      <c r="B571" s="187"/>
      <c r="C571" s="177" t="s">
        <v>2</v>
      </c>
      <c r="D571" s="177"/>
      <c r="E571" s="177"/>
      <c r="F571" s="177"/>
      <c r="G571" s="177"/>
      <c r="H571" s="177"/>
      <c r="I571" s="177" t="s">
        <v>0</v>
      </c>
      <c r="J571" s="177"/>
      <c r="K571" s="44"/>
      <c r="L571" s="44"/>
      <c r="M571" s="44"/>
      <c r="N571" s="44"/>
    </row>
    <row r="572" spans="1:14" x14ac:dyDescent="0.25">
      <c r="A572" s="170"/>
      <c r="B572" s="188"/>
      <c r="C572" s="177" t="s">
        <v>12</v>
      </c>
      <c r="D572" s="177"/>
      <c r="E572" s="177" t="s">
        <v>13</v>
      </c>
      <c r="F572" s="177"/>
      <c r="G572" s="177" t="s">
        <v>14</v>
      </c>
      <c r="H572" s="177"/>
      <c r="I572" s="177" t="s">
        <v>24</v>
      </c>
      <c r="J572" s="177" t="s">
        <v>5</v>
      </c>
      <c r="K572" s="44"/>
      <c r="L572" s="44"/>
      <c r="M572" s="44"/>
      <c r="N572" s="44"/>
    </row>
    <row r="573" spans="1:14" x14ac:dyDescent="0.25">
      <c r="A573" s="172"/>
      <c r="B573" s="189"/>
      <c r="C573" s="116" t="s">
        <v>24</v>
      </c>
      <c r="D573" s="116" t="s">
        <v>5</v>
      </c>
      <c r="E573" s="116" t="s">
        <v>24</v>
      </c>
      <c r="F573" s="116" t="s">
        <v>5</v>
      </c>
      <c r="G573" s="116" t="s">
        <v>24</v>
      </c>
      <c r="H573" s="116" t="s">
        <v>5</v>
      </c>
      <c r="I573" s="177"/>
      <c r="J573" s="177"/>
      <c r="K573" s="44"/>
      <c r="L573" s="44"/>
      <c r="M573" s="44"/>
      <c r="N573" s="44"/>
    </row>
    <row r="574" spans="1:14" ht="24" x14ac:dyDescent="0.25">
      <c r="A574" s="184" t="s">
        <v>213</v>
      </c>
      <c r="B574" s="50" t="s">
        <v>199</v>
      </c>
      <c r="C574" s="8">
        <v>58</v>
      </c>
      <c r="D574" s="2">
        <v>0.24066390041493776</v>
      </c>
      <c r="E574" s="8">
        <v>169</v>
      </c>
      <c r="F574" s="2">
        <v>0.39302325581395348</v>
      </c>
      <c r="G574" s="8">
        <v>108</v>
      </c>
      <c r="H574" s="2">
        <v>0.32826747720364741</v>
      </c>
      <c r="I574" s="8">
        <v>335</v>
      </c>
      <c r="J574" s="2">
        <v>0.33500000000000002</v>
      </c>
      <c r="K574" s="44"/>
      <c r="L574" s="44"/>
      <c r="M574" s="44"/>
      <c r="N574" s="44"/>
    </row>
    <row r="575" spans="1:14" x14ac:dyDescent="0.25">
      <c r="A575" s="185"/>
      <c r="B575" s="115" t="s">
        <v>200</v>
      </c>
      <c r="C575" s="8">
        <v>72</v>
      </c>
      <c r="D575" s="2">
        <v>0.29875518672199169</v>
      </c>
      <c r="E575" s="8">
        <v>143</v>
      </c>
      <c r="F575" s="2">
        <v>0.33255813953488372</v>
      </c>
      <c r="G575" s="8">
        <v>89</v>
      </c>
      <c r="H575" s="2">
        <v>0.27051671732522797</v>
      </c>
      <c r="I575" s="8">
        <v>304</v>
      </c>
      <c r="J575" s="2">
        <v>0.30399999999999999</v>
      </c>
      <c r="K575" s="44"/>
      <c r="L575" s="44"/>
      <c r="M575" s="44"/>
      <c r="N575" s="44"/>
    </row>
    <row r="576" spans="1:14" x14ac:dyDescent="0.25">
      <c r="A576" s="185"/>
      <c r="B576" s="115" t="s">
        <v>201</v>
      </c>
      <c r="C576" s="8">
        <v>36</v>
      </c>
      <c r="D576" s="2">
        <v>0.14937759336099585</v>
      </c>
      <c r="E576" s="8">
        <v>68</v>
      </c>
      <c r="F576" s="2">
        <v>0.15813953488372093</v>
      </c>
      <c r="G576" s="8">
        <v>57</v>
      </c>
      <c r="H576" s="2">
        <v>0.17325227963525835</v>
      </c>
      <c r="I576" s="8">
        <v>161</v>
      </c>
      <c r="J576" s="2">
        <v>0.161</v>
      </c>
      <c r="K576" s="44"/>
      <c r="L576" s="44"/>
      <c r="M576" s="44"/>
      <c r="N576" s="44"/>
    </row>
    <row r="577" spans="1:14" x14ac:dyDescent="0.25">
      <c r="A577" s="185"/>
      <c r="B577" s="115" t="s">
        <v>202</v>
      </c>
      <c r="C577" s="8">
        <v>12</v>
      </c>
      <c r="D577" s="2">
        <v>4.9792531120331947E-2</v>
      </c>
      <c r="E577" s="8">
        <v>38</v>
      </c>
      <c r="F577" s="2">
        <v>8.8372093023255813E-2</v>
      </c>
      <c r="G577" s="8">
        <v>34</v>
      </c>
      <c r="H577" s="2">
        <v>0.10334346504559271</v>
      </c>
      <c r="I577" s="8">
        <v>84</v>
      </c>
      <c r="J577" s="2">
        <v>8.4000000000000005E-2</v>
      </c>
      <c r="K577" s="44"/>
      <c r="L577" s="44"/>
      <c r="M577" s="44"/>
      <c r="N577" s="44"/>
    </row>
    <row r="578" spans="1:14" x14ac:dyDescent="0.25">
      <c r="A578" s="185"/>
      <c r="B578" s="115" t="s">
        <v>203</v>
      </c>
      <c r="C578" s="8">
        <v>10</v>
      </c>
      <c r="D578" s="2">
        <v>4.1493775933609957E-2</v>
      </c>
      <c r="E578" s="8">
        <v>4</v>
      </c>
      <c r="F578" s="2">
        <v>9.3023255813953487E-3</v>
      </c>
      <c r="G578" s="8">
        <v>2</v>
      </c>
      <c r="H578" s="2">
        <v>6.0790273556231003E-3</v>
      </c>
      <c r="I578" s="8">
        <v>16</v>
      </c>
      <c r="J578" s="2">
        <v>1.6E-2</v>
      </c>
      <c r="K578" s="44"/>
      <c r="L578" s="44"/>
      <c r="M578" s="44"/>
      <c r="N578" s="44"/>
    </row>
    <row r="579" spans="1:14" x14ac:dyDescent="0.25">
      <c r="A579" s="185"/>
      <c r="B579" s="115" t="s">
        <v>35</v>
      </c>
      <c r="C579" s="8">
        <v>53</v>
      </c>
      <c r="D579" s="2">
        <v>0.21991701244813278</v>
      </c>
      <c r="E579" s="8">
        <v>8</v>
      </c>
      <c r="F579" s="2">
        <v>1.8604651162790697E-2</v>
      </c>
      <c r="G579" s="8">
        <v>39</v>
      </c>
      <c r="H579" s="2">
        <v>0.11854103343465046</v>
      </c>
      <c r="I579" s="8">
        <v>100</v>
      </c>
      <c r="J579" s="2">
        <v>0.1</v>
      </c>
      <c r="K579" s="44"/>
      <c r="L579" s="44"/>
      <c r="M579" s="44"/>
      <c r="N579" s="44"/>
    </row>
    <row r="580" spans="1:14" x14ac:dyDescent="0.25">
      <c r="A580" s="165" t="s">
        <v>0</v>
      </c>
      <c r="B580" s="186"/>
      <c r="C580" s="8">
        <v>241</v>
      </c>
      <c r="D580" s="2">
        <v>1</v>
      </c>
      <c r="E580" s="8">
        <v>430</v>
      </c>
      <c r="F580" s="2">
        <v>1</v>
      </c>
      <c r="G580" s="8">
        <v>329</v>
      </c>
      <c r="H580" s="2">
        <v>1</v>
      </c>
      <c r="I580" s="8">
        <v>1000</v>
      </c>
      <c r="J580" s="2">
        <v>1</v>
      </c>
      <c r="K580" s="44"/>
      <c r="L580" s="44"/>
      <c r="M580" s="44"/>
      <c r="N580" s="44"/>
    </row>
    <row r="581" spans="1:14" x14ac:dyDescent="0.25">
      <c r="A581" s="9"/>
      <c r="B581" s="9"/>
      <c r="C581" s="121"/>
      <c r="D581" s="11"/>
      <c r="E581" s="121"/>
      <c r="F581" s="11"/>
      <c r="G581" s="121"/>
      <c r="H581" s="11"/>
      <c r="I581" s="121"/>
      <c r="J581" s="11"/>
      <c r="K581" s="44"/>
      <c r="L581" s="44"/>
      <c r="M581" s="44"/>
      <c r="N581" s="44"/>
    </row>
    <row r="582" spans="1:14" x14ac:dyDescent="0.25">
      <c r="A582" s="9"/>
      <c r="B582" s="9"/>
      <c r="C582" s="121"/>
      <c r="D582" s="11"/>
      <c r="E582" s="121"/>
      <c r="F582" s="11"/>
      <c r="G582" s="121"/>
      <c r="H582" s="11"/>
      <c r="I582" s="121"/>
      <c r="J582" s="11"/>
      <c r="K582" s="44"/>
      <c r="L582" s="44"/>
      <c r="M582" s="44"/>
      <c r="N582" s="44"/>
    </row>
    <row r="583" spans="1:14" x14ac:dyDescent="0.25">
      <c r="A583" s="168"/>
      <c r="B583" s="187"/>
      <c r="C583" s="177" t="s">
        <v>2</v>
      </c>
      <c r="D583" s="177"/>
      <c r="E583" s="177"/>
      <c r="F583" s="177"/>
      <c r="G583" s="177"/>
      <c r="H583" s="177"/>
      <c r="I583" s="177" t="s">
        <v>0</v>
      </c>
      <c r="J583" s="177"/>
      <c r="K583" s="44"/>
      <c r="L583" s="44"/>
      <c r="M583" s="44"/>
      <c r="N583" s="44"/>
    </row>
    <row r="584" spans="1:14" x14ac:dyDescent="0.25">
      <c r="A584" s="170"/>
      <c r="B584" s="188"/>
      <c r="C584" s="177" t="s">
        <v>12</v>
      </c>
      <c r="D584" s="177"/>
      <c r="E584" s="177" t="s">
        <v>13</v>
      </c>
      <c r="F584" s="177"/>
      <c r="G584" s="177" t="s">
        <v>14</v>
      </c>
      <c r="H584" s="177"/>
      <c r="I584" s="177" t="s">
        <v>24</v>
      </c>
      <c r="J584" s="177" t="s">
        <v>5</v>
      </c>
      <c r="K584" s="44"/>
      <c r="L584" s="44"/>
      <c r="M584" s="44"/>
      <c r="N584" s="44"/>
    </row>
    <row r="585" spans="1:14" x14ac:dyDescent="0.25">
      <c r="A585" s="172"/>
      <c r="B585" s="189"/>
      <c r="C585" s="116" t="s">
        <v>24</v>
      </c>
      <c r="D585" s="116" t="s">
        <v>5</v>
      </c>
      <c r="E585" s="116" t="s">
        <v>24</v>
      </c>
      <c r="F585" s="116" t="s">
        <v>5</v>
      </c>
      <c r="G585" s="116" t="s">
        <v>24</v>
      </c>
      <c r="H585" s="116" t="s">
        <v>5</v>
      </c>
      <c r="I585" s="177"/>
      <c r="J585" s="177"/>
      <c r="K585" s="44"/>
      <c r="L585" s="44"/>
      <c r="M585" s="44"/>
      <c r="N585" s="44"/>
    </row>
    <row r="586" spans="1:14" ht="24" x14ac:dyDescent="0.25">
      <c r="A586" s="184" t="s">
        <v>214</v>
      </c>
      <c r="B586" s="50" t="s">
        <v>199</v>
      </c>
      <c r="C586" s="8">
        <v>71</v>
      </c>
      <c r="D586" s="2">
        <v>0.29460580912863071</v>
      </c>
      <c r="E586" s="8">
        <v>117</v>
      </c>
      <c r="F586" s="2">
        <v>0.27209302325581397</v>
      </c>
      <c r="G586" s="8">
        <v>84</v>
      </c>
      <c r="H586" s="2">
        <v>0.25531914893617019</v>
      </c>
      <c r="I586" s="8">
        <v>272</v>
      </c>
      <c r="J586" s="2">
        <v>0.27200000000000002</v>
      </c>
      <c r="K586" s="44"/>
      <c r="L586" s="44"/>
      <c r="M586" s="44"/>
      <c r="N586" s="44"/>
    </row>
    <row r="587" spans="1:14" x14ac:dyDescent="0.25">
      <c r="A587" s="185"/>
      <c r="B587" s="115" t="s">
        <v>200</v>
      </c>
      <c r="C587" s="8">
        <v>59</v>
      </c>
      <c r="D587" s="2">
        <v>0.24481327800829875</v>
      </c>
      <c r="E587" s="8">
        <v>103</v>
      </c>
      <c r="F587" s="2">
        <v>0.23953488372093024</v>
      </c>
      <c r="G587" s="8">
        <v>72</v>
      </c>
      <c r="H587" s="2">
        <v>0.21884498480243161</v>
      </c>
      <c r="I587" s="8">
        <v>234</v>
      </c>
      <c r="J587" s="2">
        <v>0.23400000000000001</v>
      </c>
      <c r="K587" s="44"/>
      <c r="L587" s="44"/>
      <c r="M587" s="44"/>
      <c r="N587" s="44"/>
    </row>
    <row r="588" spans="1:14" x14ac:dyDescent="0.25">
      <c r="A588" s="185"/>
      <c r="B588" s="115" t="s">
        <v>201</v>
      </c>
      <c r="C588" s="8">
        <v>53</v>
      </c>
      <c r="D588" s="2">
        <v>0.21991701244813278</v>
      </c>
      <c r="E588" s="8">
        <v>96</v>
      </c>
      <c r="F588" s="2">
        <v>0.22325581395348837</v>
      </c>
      <c r="G588" s="8">
        <v>69</v>
      </c>
      <c r="H588" s="2">
        <v>0.20972644376899696</v>
      </c>
      <c r="I588" s="8">
        <v>218</v>
      </c>
      <c r="J588" s="2">
        <v>0.218</v>
      </c>
      <c r="K588" s="44"/>
      <c r="L588" s="44"/>
      <c r="M588" s="44"/>
      <c r="N588" s="44"/>
    </row>
    <row r="589" spans="1:14" x14ac:dyDescent="0.25">
      <c r="A589" s="185"/>
      <c r="B589" s="115" t="s">
        <v>202</v>
      </c>
      <c r="C589" s="8">
        <v>29</v>
      </c>
      <c r="D589" s="2">
        <v>0.12033195020746888</v>
      </c>
      <c r="E589" s="8">
        <v>75</v>
      </c>
      <c r="F589" s="2">
        <v>0.1744186046511628</v>
      </c>
      <c r="G589" s="8">
        <v>55</v>
      </c>
      <c r="H589" s="2">
        <v>0.16717325227963525</v>
      </c>
      <c r="I589" s="8">
        <v>159</v>
      </c>
      <c r="J589" s="2">
        <v>0.159</v>
      </c>
      <c r="K589" s="44"/>
      <c r="L589" s="44"/>
      <c r="M589" s="44"/>
      <c r="N589" s="44"/>
    </row>
    <row r="590" spans="1:14" x14ac:dyDescent="0.25">
      <c r="A590" s="185"/>
      <c r="B590" s="115" t="s">
        <v>203</v>
      </c>
      <c r="C590" s="8">
        <v>18</v>
      </c>
      <c r="D590" s="2">
        <v>7.4688796680497924E-2</v>
      </c>
      <c r="E590" s="8">
        <v>30</v>
      </c>
      <c r="F590" s="2">
        <v>6.9767441860465115E-2</v>
      </c>
      <c r="G590" s="8">
        <v>18</v>
      </c>
      <c r="H590" s="2">
        <v>5.4711246200607903E-2</v>
      </c>
      <c r="I590" s="8">
        <v>66</v>
      </c>
      <c r="J590" s="2">
        <v>6.6000000000000003E-2</v>
      </c>
      <c r="K590" s="44"/>
      <c r="L590" s="44"/>
      <c r="M590" s="44"/>
      <c r="N590" s="44"/>
    </row>
    <row r="591" spans="1:14" x14ac:dyDescent="0.25">
      <c r="A591" s="185"/>
      <c r="B591" s="115" t="s">
        <v>35</v>
      </c>
      <c r="C591" s="8">
        <v>11</v>
      </c>
      <c r="D591" s="2">
        <v>4.5643153526970952E-2</v>
      </c>
      <c r="E591" s="8">
        <v>9</v>
      </c>
      <c r="F591" s="2">
        <v>2.0930232558139535E-2</v>
      </c>
      <c r="G591" s="8">
        <v>31</v>
      </c>
      <c r="H591" s="2">
        <v>9.4224924012158054E-2</v>
      </c>
      <c r="I591" s="8">
        <v>51</v>
      </c>
      <c r="J591" s="2">
        <v>5.0999999999999997E-2</v>
      </c>
      <c r="K591" s="44"/>
      <c r="L591" s="44"/>
      <c r="M591" s="44"/>
      <c r="N591" s="44"/>
    </row>
    <row r="592" spans="1:14" x14ac:dyDescent="0.25">
      <c r="A592" s="165" t="s">
        <v>0</v>
      </c>
      <c r="B592" s="186"/>
      <c r="C592" s="8">
        <v>241</v>
      </c>
      <c r="D592" s="2">
        <v>1</v>
      </c>
      <c r="E592" s="8">
        <v>430</v>
      </c>
      <c r="F592" s="2">
        <v>1</v>
      </c>
      <c r="G592" s="8">
        <v>329</v>
      </c>
      <c r="H592" s="2">
        <v>1</v>
      </c>
      <c r="I592" s="8">
        <v>1000</v>
      </c>
      <c r="J592" s="2">
        <v>1</v>
      </c>
      <c r="K592" s="44"/>
      <c r="L592" s="44"/>
      <c r="M592" s="44"/>
      <c r="N592" s="44"/>
    </row>
    <row r="593" spans="1:14" x14ac:dyDescent="0.25">
      <c r="A593" s="9"/>
      <c r="B593" s="9"/>
      <c r="C593" s="121"/>
      <c r="D593" s="11"/>
      <c r="E593" s="121"/>
      <c r="F593" s="11"/>
      <c r="G593" s="121"/>
      <c r="H593" s="11"/>
      <c r="I593" s="121"/>
      <c r="J593" s="11"/>
      <c r="K593" s="44"/>
      <c r="L593" s="44"/>
      <c r="M593" s="44"/>
      <c r="N593" s="44"/>
    </row>
    <row r="594" spans="1:14" x14ac:dyDescent="0.25">
      <c r="A594" s="9"/>
      <c r="B594" s="9"/>
      <c r="C594" s="121"/>
      <c r="D594" s="11"/>
      <c r="E594" s="121"/>
      <c r="F594" s="11"/>
      <c r="G594" s="121"/>
      <c r="H594" s="11"/>
      <c r="I594" s="121"/>
      <c r="J594" s="11"/>
      <c r="K594" s="44"/>
      <c r="L594" s="44"/>
      <c r="M594" s="44"/>
      <c r="N594" s="44"/>
    </row>
    <row r="595" spans="1:14" x14ac:dyDescent="0.25">
      <c r="A595" s="168"/>
      <c r="B595" s="187"/>
      <c r="C595" s="177" t="s">
        <v>2</v>
      </c>
      <c r="D595" s="177"/>
      <c r="E595" s="177"/>
      <c r="F595" s="177"/>
      <c r="G595" s="177"/>
      <c r="H595" s="177"/>
      <c r="I595" s="177" t="s">
        <v>0</v>
      </c>
      <c r="J595" s="177"/>
      <c r="K595" s="44"/>
      <c r="L595" s="44"/>
      <c r="M595" s="44"/>
      <c r="N595" s="44"/>
    </row>
    <row r="596" spans="1:14" x14ac:dyDescent="0.25">
      <c r="A596" s="170"/>
      <c r="B596" s="188"/>
      <c r="C596" s="177" t="s">
        <v>12</v>
      </c>
      <c r="D596" s="177"/>
      <c r="E596" s="177" t="s">
        <v>13</v>
      </c>
      <c r="F596" s="177"/>
      <c r="G596" s="177" t="s">
        <v>14</v>
      </c>
      <c r="H596" s="177"/>
      <c r="I596" s="177" t="s">
        <v>24</v>
      </c>
      <c r="J596" s="177" t="s">
        <v>5</v>
      </c>
      <c r="K596" s="44"/>
      <c r="L596" s="44"/>
      <c r="M596" s="44"/>
      <c r="N596" s="44"/>
    </row>
    <row r="597" spans="1:14" x14ac:dyDescent="0.25">
      <c r="A597" s="172"/>
      <c r="B597" s="189"/>
      <c r="C597" s="116" t="s">
        <v>24</v>
      </c>
      <c r="D597" s="116" t="s">
        <v>5</v>
      </c>
      <c r="E597" s="116" t="s">
        <v>24</v>
      </c>
      <c r="F597" s="116" t="s">
        <v>5</v>
      </c>
      <c r="G597" s="116" t="s">
        <v>24</v>
      </c>
      <c r="H597" s="116" t="s">
        <v>5</v>
      </c>
      <c r="I597" s="177"/>
      <c r="J597" s="177"/>
      <c r="K597" s="44"/>
      <c r="L597" s="44"/>
      <c r="M597" s="44"/>
      <c r="N597" s="44"/>
    </row>
    <row r="598" spans="1:14" ht="24" x14ac:dyDescent="0.25">
      <c r="A598" s="184" t="s">
        <v>215</v>
      </c>
      <c r="B598" s="50" t="s">
        <v>199</v>
      </c>
      <c r="C598" s="8">
        <v>5</v>
      </c>
      <c r="D598" s="2">
        <v>2.0746887966804978E-2</v>
      </c>
      <c r="E598" s="8">
        <v>34</v>
      </c>
      <c r="F598" s="2">
        <v>7.9069767441860464E-2</v>
      </c>
      <c r="G598" s="8">
        <v>37</v>
      </c>
      <c r="H598" s="2">
        <v>0.11246200607902736</v>
      </c>
      <c r="I598" s="8">
        <v>76</v>
      </c>
      <c r="J598" s="2">
        <v>7.5999999999999998E-2</v>
      </c>
      <c r="K598" s="44"/>
      <c r="L598" s="44"/>
      <c r="M598" s="44"/>
      <c r="N598" s="44"/>
    </row>
    <row r="599" spans="1:14" x14ac:dyDescent="0.25">
      <c r="A599" s="185"/>
      <c r="B599" s="115" t="s">
        <v>200</v>
      </c>
      <c r="C599" s="8">
        <v>21</v>
      </c>
      <c r="D599" s="2">
        <v>8.7136929460580909E-2</v>
      </c>
      <c r="E599" s="8">
        <v>55</v>
      </c>
      <c r="F599" s="2">
        <v>0.12790697674418605</v>
      </c>
      <c r="G599" s="8">
        <v>50</v>
      </c>
      <c r="H599" s="2">
        <v>0.1519756838905775</v>
      </c>
      <c r="I599" s="8">
        <v>126</v>
      </c>
      <c r="J599" s="2">
        <v>0.126</v>
      </c>
      <c r="K599" s="44"/>
      <c r="L599" s="44"/>
      <c r="M599" s="44"/>
      <c r="N599" s="44"/>
    </row>
    <row r="600" spans="1:14" x14ac:dyDescent="0.25">
      <c r="A600" s="185"/>
      <c r="B600" s="115" t="s">
        <v>201</v>
      </c>
      <c r="C600" s="8">
        <v>109</v>
      </c>
      <c r="D600" s="2">
        <v>0.45228215767634855</v>
      </c>
      <c r="E600" s="8">
        <v>191</v>
      </c>
      <c r="F600" s="2">
        <v>0.44418604651162791</v>
      </c>
      <c r="G600" s="8">
        <v>137</v>
      </c>
      <c r="H600" s="2">
        <v>0.41641337386018235</v>
      </c>
      <c r="I600" s="8">
        <v>437</v>
      </c>
      <c r="J600" s="2">
        <v>0.437</v>
      </c>
      <c r="K600" s="44"/>
      <c r="L600" s="44"/>
      <c r="M600" s="44"/>
      <c r="N600" s="44"/>
    </row>
    <row r="601" spans="1:14" x14ac:dyDescent="0.25">
      <c r="A601" s="185"/>
      <c r="B601" s="115" t="s">
        <v>202</v>
      </c>
      <c r="C601" s="8">
        <v>90</v>
      </c>
      <c r="D601" s="2">
        <v>0.37344398340248963</v>
      </c>
      <c r="E601" s="8">
        <v>126</v>
      </c>
      <c r="F601" s="2">
        <v>0.2930232558139535</v>
      </c>
      <c r="G601" s="8">
        <v>66</v>
      </c>
      <c r="H601" s="2">
        <v>0.20060790273556231</v>
      </c>
      <c r="I601" s="8">
        <v>282</v>
      </c>
      <c r="J601" s="2">
        <v>0.28199999999999997</v>
      </c>
      <c r="K601" s="44"/>
      <c r="L601" s="44"/>
      <c r="M601" s="44"/>
      <c r="N601" s="44"/>
    </row>
    <row r="602" spans="1:14" x14ac:dyDescent="0.25">
      <c r="A602" s="185"/>
      <c r="B602" s="115" t="s">
        <v>203</v>
      </c>
      <c r="C602" s="8"/>
      <c r="D602" s="2">
        <v>0</v>
      </c>
      <c r="E602" s="8">
        <v>2</v>
      </c>
      <c r="F602" s="2">
        <v>4.6511627906976744E-3</v>
      </c>
      <c r="G602" s="8"/>
      <c r="H602" s="2">
        <v>0</v>
      </c>
      <c r="I602" s="8">
        <v>2</v>
      </c>
      <c r="J602" s="2">
        <v>2E-3</v>
      </c>
      <c r="K602" s="44"/>
      <c r="L602" s="44"/>
      <c r="M602" s="44"/>
      <c r="N602" s="44"/>
    </row>
    <row r="603" spans="1:14" x14ac:dyDescent="0.25">
      <c r="A603" s="185"/>
      <c r="B603" s="115" t="s">
        <v>35</v>
      </c>
      <c r="C603" s="8">
        <v>16</v>
      </c>
      <c r="D603" s="2">
        <v>6.6390041493775934E-2</v>
      </c>
      <c r="E603" s="8">
        <v>22</v>
      </c>
      <c r="F603" s="2">
        <v>5.1162790697674418E-2</v>
      </c>
      <c r="G603" s="8">
        <v>39</v>
      </c>
      <c r="H603" s="2">
        <v>0.11854103343465046</v>
      </c>
      <c r="I603" s="8">
        <v>77</v>
      </c>
      <c r="J603" s="2">
        <v>7.6999999999999999E-2</v>
      </c>
      <c r="K603" s="44"/>
      <c r="L603" s="44"/>
      <c r="M603" s="44"/>
      <c r="N603" s="44"/>
    </row>
    <row r="604" spans="1:14" x14ac:dyDescent="0.25">
      <c r="A604" s="165" t="s">
        <v>0</v>
      </c>
      <c r="B604" s="186"/>
      <c r="C604" s="8">
        <v>241</v>
      </c>
      <c r="D604" s="2">
        <v>1</v>
      </c>
      <c r="E604" s="8">
        <v>430</v>
      </c>
      <c r="F604" s="2">
        <v>1</v>
      </c>
      <c r="G604" s="8">
        <v>329</v>
      </c>
      <c r="H604" s="2">
        <v>1</v>
      </c>
      <c r="I604" s="8">
        <v>1000</v>
      </c>
      <c r="J604" s="2">
        <v>1</v>
      </c>
      <c r="K604" s="44"/>
      <c r="L604" s="44"/>
      <c r="M604" s="44"/>
      <c r="N604" s="44"/>
    </row>
    <row r="605" spans="1:14" x14ac:dyDescent="0.25">
      <c r="A605" s="9"/>
      <c r="B605" s="9"/>
      <c r="C605" s="121"/>
      <c r="D605" s="11"/>
      <c r="E605" s="121"/>
      <c r="F605" s="11"/>
      <c r="G605" s="121"/>
      <c r="H605" s="11"/>
      <c r="I605" s="121"/>
      <c r="J605" s="11"/>
      <c r="K605" s="44"/>
      <c r="L605" s="44"/>
      <c r="M605" s="44"/>
      <c r="N605" s="44"/>
    </row>
    <row r="606" spans="1:14" x14ac:dyDescent="0.25">
      <c r="A606" s="9"/>
      <c r="B606" s="9"/>
      <c r="C606" s="121"/>
      <c r="D606" s="11"/>
      <c r="E606" s="121"/>
      <c r="F606" s="11"/>
      <c r="G606" s="121"/>
      <c r="H606" s="11"/>
      <c r="I606" s="121"/>
      <c r="J606" s="11"/>
      <c r="K606" s="44"/>
      <c r="L606" s="44"/>
      <c r="M606" s="44"/>
      <c r="N606" s="44"/>
    </row>
    <row r="607" spans="1:14" x14ac:dyDescent="0.25">
      <c r="A607" s="168"/>
      <c r="B607" s="187"/>
      <c r="C607" s="177" t="s">
        <v>2</v>
      </c>
      <c r="D607" s="177"/>
      <c r="E607" s="177"/>
      <c r="F607" s="177"/>
      <c r="G607" s="177"/>
      <c r="H607" s="177"/>
      <c r="I607" s="177" t="s">
        <v>0</v>
      </c>
      <c r="J607" s="177"/>
      <c r="K607" s="44"/>
      <c r="L607" s="44"/>
      <c r="M607" s="44"/>
      <c r="N607" s="44"/>
    </row>
    <row r="608" spans="1:14" x14ac:dyDescent="0.25">
      <c r="A608" s="170"/>
      <c r="B608" s="188"/>
      <c r="C608" s="177" t="s">
        <v>12</v>
      </c>
      <c r="D608" s="177"/>
      <c r="E608" s="177" t="s">
        <v>13</v>
      </c>
      <c r="F608" s="177"/>
      <c r="G608" s="177" t="s">
        <v>14</v>
      </c>
      <c r="H608" s="177"/>
      <c r="I608" s="177" t="s">
        <v>24</v>
      </c>
      <c r="J608" s="177" t="s">
        <v>5</v>
      </c>
      <c r="K608" s="44"/>
      <c r="L608" s="44"/>
      <c r="M608" s="44"/>
      <c r="N608" s="44"/>
    </row>
    <row r="609" spans="1:14" x14ac:dyDescent="0.25">
      <c r="A609" s="172"/>
      <c r="B609" s="189"/>
      <c r="C609" s="116" t="s">
        <v>24</v>
      </c>
      <c r="D609" s="116" t="s">
        <v>5</v>
      </c>
      <c r="E609" s="116" t="s">
        <v>24</v>
      </c>
      <c r="F609" s="116" t="s">
        <v>5</v>
      </c>
      <c r="G609" s="116" t="s">
        <v>24</v>
      </c>
      <c r="H609" s="116" t="s">
        <v>5</v>
      </c>
      <c r="I609" s="177"/>
      <c r="J609" s="177"/>
      <c r="K609" s="44"/>
      <c r="L609" s="44"/>
      <c r="M609" s="44"/>
      <c r="N609" s="44"/>
    </row>
    <row r="610" spans="1:14" ht="24" x14ac:dyDescent="0.25">
      <c r="A610" s="184" t="s">
        <v>216</v>
      </c>
      <c r="B610" s="50" t="s">
        <v>199</v>
      </c>
      <c r="C610" s="8">
        <v>20</v>
      </c>
      <c r="D610" s="2">
        <v>8.2987551867219914E-2</v>
      </c>
      <c r="E610" s="8">
        <v>42</v>
      </c>
      <c r="F610" s="2">
        <v>9.7674418604651161E-2</v>
      </c>
      <c r="G610" s="8">
        <v>41</v>
      </c>
      <c r="H610" s="2">
        <v>0.12462006079027356</v>
      </c>
      <c r="I610" s="8">
        <v>103</v>
      </c>
      <c r="J610" s="2">
        <v>0.10299999999999999</v>
      </c>
      <c r="K610" s="44"/>
      <c r="L610" s="44"/>
      <c r="M610" s="44"/>
      <c r="N610" s="44"/>
    </row>
    <row r="611" spans="1:14" x14ac:dyDescent="0.25">
      <c r="A611" s="185"/>
      <c r="B611" s="115" t="s">
        <v>200</v>
      </c>
      <c r="C611" s="8">
        <v>34</v>
      </c>
      <c r="D611" s="2">
        <v>0.14107883817427386</v>
      </c>
      <c r="E611" s="8">
        <v>78</v>
      </c>
      <c r="F611" s="2">
        <v>0.18139534883720931</v>
      </c>
      <c r="G611" s="8">
        <v>54</v>
      </c>
      <c r="H611" s="2">
        <v>0.1641337386018237</v>
      </c>
      <c r="I611" s="8">
        <v>166</v>
      </c>
      <c r="J611" s="2">
        <v>0.16600000000000001</v>
      </c>
      <c r="K611" s="44"/>
      <c r="L611" s="44"/>
      <c r="M611" s="44"/>
      <c r="N611" s="44"/>
    </row>
    <row r="612" spans="1:14" x14ac:dyDescent="0.25">
      <c r="A612" s="185"/>
      <c r="B612" s="115" t="s">
        <v>201</v>
      </c>
      <c r="C612" s="8">
        <v>73</v>
      </c>
      <c r="D612" s="2">
        <v>0.30290456431535268</v>
      </c>
      <c r="E612" s="8">
        <v>136</v>
      </c>
      <c r="F612" s="2">
        <v>0.31627906976744186</v>
      </c>
      <c r="G612" s="8">
        <v>81</v>
      </c>
      <c r="H612" s="2">
        <v>0.24620060790273557</v>
      </c>
      <c r="I612" s="8">
        <v>290</v>
      </c>
      <c r="J612" s="2">
        <v>0.28999999999999998</v>
      </c>
      <c r="K612" s="44"/>
      <c r="L612" s="44"/>
      <c r="M612" s="44"/>
      <c r="N612" s="44"/>
    </row>
    <row r="613" spans="1:14" x14ac:dyDescent="0.25">
      <c r="A613" s="185"/>
      <c r="B613" s="115" t="s">
        <v>202</v>
      </c>
      <c r="C613" s="8">
        <v>32</v>
      </c>
      <c r="D613" s="2">
        <v>0.13278008298755187</v>
      </c>
      <c r="E613" s="8">
        <v>77</v>
      </c>
      <c r="F613" s="2">
        <v>0.17906976744186046</v>
      </c>
      <c r="G613" s="8">
        <v>40</v>
      </c>
      <c r="H613" s="2">
        <v>0.12158054711246201</v>
      </c>
      <c r="I613" s="8">
        <v>149</v>
      </c>
      <c r="J613" s="2">
        <v>0.14899999999999999</v>
      </c>
      <c r="K613" s="44"/>
      <c r="L613" s="44"/>
      <c r="M613" s="44"/>
      <c r="N613" s="44"/>
    </row>
    <row r="614" spans="1:14" x14ac:dyDescent="0.25">
      <c r="A614" s="185"/>
      <c r="B614" s="115" t="s">
        <v>203</v>
      </c>
      <c r="C614" s="8">
        <v>50</v>
      </c>
      <c r="D614" s="2">
        <v>0.2074688796680498</v>
      </c>
      <c r="E614" s="8">
        <v>79</v>
      </c>
      <c r="F614" s="2">
        <v>0.18372093023255814</v>
      </c>
      <c r="G614" s="8">
        <v>59</v>
      </c>
      <c r="H614" s="2">
        <v>0.17933130699088146</v>
      </c>
      <c r="I614" s="8">
        <v>188</v>
      </c>
      <c r="J614" s="2">
        <v>0.188</v>
      </c>
      <c r="K614" s="44"/>
      <c r="L614" s="44"/>
      <c r="M614" s="44"/>
      <c r="N614" s="44"/>
    </row>
    <row r="615" spans="1:14" x14ac:dyDescent="0.25">
      <c r="A615" s="185"/>
      <c r="B615" s="115" t="s">
        <v>35</v>
      </c>
      <c r="C615" s="8">
        <v>32</v>
      </c>
      <c r="D615" s="2">
        <v>0.13278008298755187</v>
      </c>
      <c r="E615" s="8">
        <v>18</v>
      </c>
      <c r="F615" s="2">
        <v>4.1860465116279069E-2</v>
      </c>
      <c r="G615" s="8">
        <v>54</v>
      </c>
      <c r="H615" s="2">
        <v>0.1641337386018237</v>
      </c>
      <c r="I615" s="8">
        <v>104</v>
      </c>
      <c r="J615" s="2">
        <v>0.104</v>
      </c>
      <c r="K615" s="44"/>
      <c r="L615" s="44"/>
      <c r="M615" s="44"/>
      <c r="N615" s="44"/>
    </row>
    <row r="616" spans="1:14" x14ac:dyDescent="0.25">
      <c r="A616" s="165" t="s">
        <v>0</v>
      </c>
      <c r="B616" s="186"/>
      <c r="C616" s="8">
        <v>241</v>
      </c>
      <c r="D616" s="2">
        <v>1</v>
      </c>
      <c r="E616" s="8">
        <v>430</v>
      </c>
      <c r="F616" s="2">
        <v>1</v>
      </c>
      <c r="G616" s="8">
        <v>329</v>
      </c>
      <c r="H616" s="2">
        <v>1</v>
      </c>
      <c r="I616" s="8">
        <v>1000</v>
      </c>
      <c r="J616" s="2">
        <v>1</v>
      </c>
      <c r="K616" s="44"/>
      <c r="L616" s="44"/>
      <c r="M616" s="44"/>
      <c r="N616" s="44"/>
    </row>
    <row r="617" spans="1:14" x14ac:dyDescent="0.25">
      <c r="A617" s="9"/>
      <c r="B617" s="9"/>
      <c r="C617" s="121"/>
      <c r="D617" s="11"/>
      <c r="E617" s="121"/>
      <c r="F617" s="11"/>
      <c r="G617" s="121"/>
      <c r="H617" s="11"/>
      <c r="I617" s="121"/>
      <c r="J617" s="11"/>
      <c r="K617" s="44"/>
      <c r="L617" s="44"/>
      <c r="M617" s="44"/>
      <c r="N617" s="44"/>
    </row>
    <row r="618" spans="1:14" x14ac:dyDescent="0.25">
      <c r="A618" s="9"/>
      <c r="B618" s="9"/>
      <c r="C618" s="121"/>
      <c r="D618" s="11"/>
      <c r="E618" s="121"/>
      <c r="F618" s="11"/>
      <c r="G618" s="121"/>
      <c r="H618" s="11"/>
      <c r="I618" s="121"/>
      <c r="J618" s="11"/>
      <c r="K618" s="44"/>
      <c r="L618" s="44"/>
      <c r="M618" s="44"/>
      <c r="N618" s="44"/>
    </row>
    <row r="619" spans="1:14" x14ac:dyDescent="0.25">
      <c r="A619" s="168"/>
      <c r="B619" s="187"/>
      <c r="C619" s="177" t="s">
        <v>2</v>
      </c>
      <c r="D619" s="177"/>
      <c r="E619" s="177"/>
      <c r="F619" s="177"/>
      <c r="G619" s="177"/>
      <c r="H619" s="177"/>
      <c r="I619" s="177" t="s">
        <v>0</v>
      </c>
      <c r="J619" s="177"/>
      <c r="K619" s="44"/>
      <c r="L619" s="44"/>
      <c r="M619" s="44"/>
      <c r="N619" s="44"/>
    </row>
    <row r="620" spans="1:14" x14ac:dyDescent="0.25">
      <c r="A620" s="170"/>
      <c r="B620" s="188"/>
      <c r="C620" s="177" t="s">
        <v>12</v>
      </c>
      <c r="D620" s="177"/>
      <c r="E620" s="177" t="s">
        <v>13</v>
      </c>
      <c r="F620" s="177"/>
      <c r="G620" s="177" t="s">
        <v>14</v>
      </c>
      <c r="H620" s="177"/>
      <c r="I620" s="177" t="s">
        <v>24</v>
      </c>
      <c r="J620" s="177" t="s">
        <v>5</v>
      </c>
      <c r="K620" s="44"/>
      <c r="L620" s="44"/>
      <c r="M620" s="44"/>
      <c r="N620" s="44"/>
    </row>
    <row r="621" spans="1:14" x14ac:dyDescent="0.25">
      <c r="A621" s="172"/>
      <c r="B621" s="189"/>
      <c r="C621" s="116" t="s">
        <v>24</v>
      </c>
      <c r="D621" s="116" t="s">
        <v>5</v>
      </c>
      <c r="E621" s="116" t="s">
        <v>24</v>
      </c>
      <c r="F621" s="116" t="s">
        <v>5</v>
      </c>
      <c r="G621" s="116" t="s">
        <v>24</v>
      </c>
      <c r="H621" s="116" t="s">
        <v>5</v>
      </c>
      <c r="I621" s="177"/>
      <c r="J621" s="177"/>
      <c r="K621" s="44"/>
      <c r="L621" s="44"/>
      <c r="M621" s="44"/>
      <c r="N621" s="44"/>
    </row>
    <row r="622" spans="1:14" ht="24" x14ac:dyDescent="0.25">
      <c r="A622" s="184" t="s">
        <v>240</v>
      </c>
      <c r="B622" s="50" t="s">
        <v>199</v>
      </c>
      <c r="C622" s="8">
        <v>69</v>
      </c>
      <c r="D622" s="2">
        <v>0.2863070539419087</v>
      </c>
      <c r="E622" s="8">
        <v>96</v>
      </c>
      <c r="F622" s="2">
        <v>0.22325581395348837</v>
      </c>
      <c r="G622" s="8">
        <v>67</v>
      </c>
      <c r="H622" s="2">
        <v>0.20364741641337386</v>
      </c>
      <c r="I622" s="8">
        <v>232</v>
      </c>
      <c r="J622" s="2">
        <v>0.23200000000000001</v>
      </c>
      <c r="K622" s="44"/>
      <c r="L622" s="44"/>
      <c r="M622" s="44"/>
      <c r="N622" s="44"/>
    </row>
    <row r="623" spans="1:14" x14ac:dyDescent="0.25">
      <c r="A623" s="185"/>
      <c r="B623" s="115" t="s">
        <v>200</v>
      </c>
      <c r="C623" s="8">
        <v>94</v>
      </c>
      <c r="D623" s="2">
        <v>0.39004149377593361</v>
      </c>
      <c r="E623" s="8">
        <v>144</v>
      </c>
      <c r="F623" s="2">
        <v>0.33488372093023255</v>
      </c>
      <c r="G623" s="8">
        <v>88</v>
      </c>
      <c r="H623" s="2">
        <v>0.26747720364741639</v>
      </c>
      <c r="I623" s="8">
        <v>326</v>
      </c>
      <c r="J623" s="2">
        <v>0.32600000000000001</v>
      </c>
      <c r="K623" s="44"/>
      <c r="L623" s="44"/>
      <c r="M623" s="44"/>
      <c r="N623" s="44"/>
    </row>
    <row r="624" spans="1:14" x14ac:dyDescent="0.25">
      <c r="A624" s="185"/>
      <c r="B624" s="115" t="s">
        <v>201</v>
      </c>
      <c r="C624" s="8">
        <v>18</v>
      </c>
      <c r="D624" s="2">
        <v>7.4688796680497924E-2</v>
      </c>
      <c r="E624" s="8">
        <v>61</v>
      </c>
      <c r="F624" s="2">
        <v>0.14186046511627906</v>
      </c>
      <c r="G624" s="8">
        <v>54</v>
      </c>
      <c r="H624" s="2">
        <v>0.1641337386018237</v>
      </c>
      <c r="I624" s="8">
        <v>133</v>
      </c>
      <c r="J624" s="2">
        <v>0.13300000000000001</v>
      </c>
      <c r="K624" s="44"/>
      <c r="L624" s="44"/>
      <c r="M624" s="44"/>
      <c r="N624" s="44"/>
    </row>
    <row r="625" spans="1:14" x14ac:dyDescent="0.25">
      <c r="A625" s="185"/>
      <c r="B625" s="115" t="s">
        <v>202</v>
      </c>
      <c r="C625" s="8">
        <v>9</v>
      </c>
      <c r="D625" s="2">
        <v>3.7344398340248962E-2</v>
      </c>
      <c r="E625" s="8">
        <v>31</v>
      </c>
      <c r="F625" s="2">
        <v>7.2093023255813959E-2</v>
      </c>
      <c r="G625" s="8">
        <v>40</v>
      </c>
      <c r="H625" s="2">
        <v>0.12158054711246201</v>
      </c>
      <c r="I625" s="8">
        <v>80</v>
      </c>
      <c r="J625" s="2">
        <v>0.08</v>
      </c>
      <c r="K625" s="44"/>
      <c r="L625" s="44"/>
      <c r="M625" s="44"/>
      <c r="N625" s="44"/>
    </row>
    <row r="626" spans="1:14" x14ac:dyDescent="0.25">
      <c r="A626" s="185"/>
      <c r="B626" s="115" t="s">
        <v>203</v>
      </c>
      <c r="C626" s="8">
        <v>47</v>
      </c>
      <c r="D626" s="2">
        <v>0.19502074688796681</v>
      </c>
      <c r="E626" s="8">
        <v>32</v>
      </c>
      <c r="F626" s="2">
        <v>7.441860465116279E-2</v>
      </c>
      <c r="G626" s="8">
        <v>26</v>
      </c>
      <c r="H626" s="2">
        <v>7.9027355623100301E-2</v>
      </c>
      <c r="I626" s="8">
        <v>105</v>
      </c>
      <c r="J626" s="2">
        <v>0.105</v>
      </c>
      <c r="K626" s="44"/>
      <c r="L626" s="44"/>
      <c r="M626" s="44"/>
      <c r="N626" s="44"/>
    </row>
    <row r="627" spans="1:14" x14ac:dyDescent="0.25">
      <c r="A627" s="185"/>
      <c r="B627" s="115" t="s">
        <v>35</v>
      </c>
      <c r="C627" s="8">
        <v>4</v>
      </c>
      <c r="D627" s="2">
        <v>1.6597510373443983E-2</v>
      </c>
      <c r="E627" s="8">
        <v>66</v>
      </c>
      <c r="F627" s="2">
        <v>0.15348837209302327</v>
      </c>
      <c r="G627" s="8">
        <v>54</v>
      </c>
      <c r="H627" s="2">
        <v>0.1641337386018237</v>
      </c>
      <c r="I627" s="8">
        <v>124</v>
      </c>
      <c r="J627" s="2">
        <v>0.124</v>
      </c>
      <c r="K627" s="44"/>
      <c r="L627" s="44"/>
      <c r="M627" s="44"/>
      <c r="N627" s="44"/>
    </row>
    <row r="628" spans="1:14" x14ac:dyDescent="0.25">
      <c r="A628" s="165" t="s">
        <v>0</v>
      </c>
      <c r="B628" s="186"/>
      <c r="C628" s="8">
        <v>241</v>
      </c>
      <c r="D628" s="2">
        <v>1</v>
      </c>
      <c r="E628" s="8">
        <v>430</v>
      </c>
      <c r="F628" s="2">
        <v>1</v>
      </c>
      <c r="G628" s="8">
        <v>329</v>
      </c>
      <c r="H628" s="2">
        <v>1</v>
      </c>
      <c r="I628" s="8">
        <v>1000</v>
      </c>
      <c r="J628" s="2">
        <v>1</v>
      </c>
      <c r="K628" s="44"/>
      <c r="L628" s="44"/>
      <c r="M628" s="44"/>
      <c r="N628" s="44"/>
    </row>
    <row r="629" spans="1:14" x14ac:dyDescent="0.25">
      <c r="A629" s="9"/>
      <c r="B629" s="9"/>
      <c r="C629" s="121"/>
      <c r="D629" s="11"/>
      <c r="E629" s="121"/>
      <c r="F629" s="11"/>
      <c r="G629" s="121"/>
      <c r="H629" s="11"/>
      <c r="I629" s="121"/>
      <c r="J629" s="11"/>
      <c r="K629" s="44"/>
      <c r="L629" s="44"/>
      <c r="M629" s="44"/>
      <c r="N629" s="44"/>
    </row>
    <row r="630" spans="1:14" x14ac:dyDescent="0.25">
      <c r="A630" s="9"/>
      <c r="B630" s="9"/>
      <c r="C630" s="121"/>
      <c r="D630" s="11"/>
      <c r="E630" s="121"/>
      <c r="F630" s="11"/>
      <c r="G630" s="121"/>
      <c r="H630" s="11"/>
      <c r="I630" s="121"/>
      <c r="J630" s="11"/>
      <c r="K630" s="44"/>
      <c r="L630" s="44"/>
      <c r="M630" s="44"/>
      <c r="N630" s="44"/>
    </row>
    <row r="631" spans="1:14" x14ac:dyDescent="0.25">
      <c r="A631" s="168"/>
      <c r="B631" s="187"/>
      <c r="C631" s="177" t="s">
        <v>2</v>
      </c>
      <c r="D631" s="177"/>
      <c r="E631" s="177"/>
      <c r="F631" s="177"/>
      <c r="G631" s="177"/>
      <c r="H631" s="177"/>
      <c r="I631" s="177" t="s">
        <v>0</v>
      </c>
      <c r="J631" s="177"/>
      <c r="K631" s="44"/>
      <c r="L631" s="44"/>
      <c r="M631" s="44"/>
      <c r="N631" s="44"/>
    </row>
    <row r="632" spans="1:14" x14ac:dyDescent="0.25">
      <c r="A632" s="170"/>
      <c r="B632" s="188"/>
      <c r="C632" s="177" t="s">
        <v>12</v>
      </c>
      <c r="D632" s="177"/>
      <c r="E632" s="177" t="s">
        <v>13</v>
      </c>
      <c r="F632" s="177"/>
      <c r="G632" s="177" t="s">
        <v>14</v>
      </c>
      <c r="H632" s="177"/>
      <c r="I632" s="177" t="s">
        <v>24</v>
      </c>
      <c r="J632" s="177" t="s">
        <v>5</v>
      </c>
      <c r="K632" s="44"/>
      <c r="L632" s="44"/>
      <c r="M632" s="44"/>
      <c r="N632" s="44"/>
    </row>
    <row r="633" spans="1:14" x14ac:dyDescent="0.25">
      <c r="A633" s="172"/>
      <c r="B633" s="189"/>
      <c r="C633" s="116" t="s">
        <v>24</v>
      </c>
      <c r="D633" s="116" t="s">
        <v>5</v>
      </c>
      <c r="E633" s="116" t="s">
        <v>24</v>
      </c>
      <c r="F633" s="116" t="s">
        <v>5</v>
      </c>
      <c r="G633" s="116" t="s">
        <v>24</v>
      </c>
      <c r="H633" s="116" t="s">
        <v>5</v>
      </c>
      <c r="I633" s="177"/>
      <c r="J633" s="177"/>
      <c r="K633" s="44"/>
      <c r="L633" s="44"/>
      <c r="M633" s="44"/>
      <c r="N633" s="44"/>
    </row>
    <row r="634" spans="1:14" ht="24" x14ac:dyDescent="0.25">
      <c r="A634" s="184" t="s">
        <v>241</v>
      </c>
      <c r="B634" s="50" t="s">
        <v>199</v>
      </c>
      <c r="C634" s="3">
        <v>95</v>
      </c>
      <c r="D634" s="2">
        <v>0.39419087136929459</v>
      </c>
      <c r="E634" s="3">
        <v>66</v>
      </c>
      <c r="F634" s="2">
        <v>0.15348837209302327</v>
      </c>
      <c r="G634" s="3">
        <v>42</v>
      </c>
      <c r="H634" s="2">
        <v>0.1276595744680851</v>
      </c>
      <c r="I634" s="3">
        <v>203</v>
      </c>
      <c r="J634" s="2">
        <v>0.20300000000000001</v>
      </c>
      <c r="K634" s="44"/>
      <c r="L634" s="44"/>
      <c r="M634" s="44"/>
      <c r="N634" s="44"/>
    </row>
    <row r="635" spans="1:14" x14ac:dyDescent="0.25">
      <c r="A635" s="185"/>
      <c r="B635" s="115" t="s">
        <v>200</v>
      </c>
      <c r="C635" s="3">
        <v>105</v>
      </c>
      <c r="D635" s="2">
        <v>0.43568464730290457</v>
      </c>
      <c r="E635" s="3">
        <v>156</v>
      </c>
      <c r="F635" s="2">
        <v>0.36279069767441863</v>
      </c>
      <c r="G635" s="3">
        <v>93</v>
      </c>
      <c r="H635" s="2">
        <v>0.28267477203647418</v>
      </c>
      <c r="I635" s="3">
        <v>354</v>
      </c>
      <c r="J635" s="2">
        <v>0.35399999999999998</v>
      </c>
      <c r="K635" s="44"/>
      <c r="L635" s="44"/>
      <c r="M635" s="44"/>
      <c r="N635" s="44"/>
    </row>
    <row r="636" spans="1:14" x14ac:dyDescent="0.25">
      <c r="A636" s="185"/>
      <c r="B636" s="115" t="s">
        <v>201</v>
      </c>
      <c r="C636" s="3">
        <v>8</v>
      </c>
      <c r="D636" s="2">
        <v>3.3195020746887967E-2</v>
      </c>
      <c r="E636" s="3">
        <v>55</v>
      </c>
      <c r="F636" s="2">
        <v>0.12790697674418605</v>
      </c>
      <c r="G636" s="3">
        <v>70</v>
      </c>
      <c r="H636" s="2">
        <v>0.21276595744680851</v>
      </c>
      <c r="I636" s="3">
        <v>133</v>
      </c>
      <c r="J636" s="2">
        <v>0.13300000000000001</v>
      </c>
      <c r="K636" s="44"/>
      <c r="L636" s="44"/>
      <c r="M636" s="44"/>
      <c r="N636" s="44"/>
    </row>
    <row r="637" spans="1:14" x14ac:dyDescent="0.25">
      <c r="A637" s="185"/>
      <c r="B637" s="115" t="s">
        <v>202</v>
      </c>
      <c r="C637" s="3">
        <v>6</v>
      </c>
      <c r="D637" s="2">
        <v>2.4896265560165973E-2</v>
      </c>
      <c r="E637" s="3">
        <v>40</v>
      </c>
      <c r="F637" s="2">
        <v>9.3023255813953487E-2</v>
      </c>
      <c r="G637" s="3">
        <v>34</v>
      </c>
      <c r="H637" s="2">
        <v>0.10334346504559271</v>
      </c>
      <c r="I637" s="3">
        <v>80</v>
      </c>
      <c r="J637" s="2">
        <v>0.08</v>
      </c>
      <c r="K637" s="44"/>
      <c r="L637" s="44"/>
      <c r="M637" s="44"/>
      <c r="N637" s="44"/>
    </row>
    <row r="638" spans="1:14" x14ac:dyDescent="0.25">
      <c r="A638" s="185"/>
      <c r="B638" s="115" t="s">
        <v>203</v>
      </c>
      <c r="C638" s="3">
        <v>27</v>
      </c>
      <c r="D638" s="2">
        <v>0.11203319502074689</v>
      </c>
      <c r="E638" s="3">
        <v>66</v>
      </c>
      <c r="F638" s="2">
        <v>0.15348837209302327</v>
      </c>
      <c r="G638" s="3">
        <v>65</v>
      </c>
      <c r="H638" s="2">
        <v>0.19756838905775076</v>
      </c>
      <c r="I638" s="3">
        <v>158</v>
      </c>
      <c r="J638" s="2">
        <v>0.158</v>
      </c>
      <c r="K638" s="44"/>
      <c r="L638" s="44"/>
      <c r="M638" s="44"/>
      <c r="N638" s="44"/>
    </row>
    <row r="639" spans="1:14" x14ac:dyDescent="0.25">
      <c r="A639" s="185"/>
      <c r="B639" s="115" t="s">
        <v>35</v>
      </c>
      <c r="C639" s="3"/>
      <c r="D639" s="2">
        <v>0</v>
      </c>
      <c r="E639" s="3">
        <v>47</v>
      </c>
      <c r="F639" s="2">
        <v>0.10930232558139535</v>
      </c>
      <c r="G639" s="3">
        <v>25</v>
      </c>
      <c r="H639" s="2">
        <v>7.598784194528875E-2</v>
      </c>
      <c r="I639" s="3">
        <v>72</v>
      </c>
      <c r="J639" s="2">
        <v>7.1999999999999995E-2</v>
      </c>
      <c r="K639" s="44"/>
      <c r="L639" s="44"/>
      <c r="M639" s="44"/>
      <c r="N639" s="44"/>
    </row>
    <row r="640" spans="1:14" x14ac:dyDescent="0.25">
      <c r="A640" s="165" t="s">
        <v>0</v>
      </c>
      <c r="B640" s="186"/>
      <c r="C640" s="3">
        <v>241</v>
      </c>
      <c r="D640" s="2">
        <v>1</v>
      </c>
      <c r="E640" s="3">
        <v>430</v>
      </c>
      <c r="F640" s="2">
        <v>1</v>
      </c>
      <c r="G640" s="3">
        <v>329</v>
      </c>
      <c r="H640" s="2">
        <v>1</v>
      </c>
      <c r="I640" s="3">
        <v>1000</v>
      </c>
      <c r="J640" s="2">
        <v>1</v>
      </c>
      <c r="K640" s="44"/>
      <c r="L640" s="44"/>
      <c r="M640" s="44"/>
      <c r="N640" s="44"/>
    </row>
    <row r="641" spans="1:14" x14ac:dyDescent="0.25">
      <c r="A641" s="9"/>
      <c r="B641" s="9"/>
      <c r="C641" s="121"/>
      <c r="D641" s="11"/>
      <c r="E641" s="121"/>
      <c r="F641" s="11"/>
      <c r="G641" s="121"/>
      <c r="H641" s="11"/>
      <c r="I641" s="121"/>
      <c r="J641" s="11"/>
      <c r="K641" s="44"/>
      <c r="L641" s="44"/>
      <c r="M641" s="44"/>
      <c r="N641" s="44"/>
    </row>
    <row r="642" spans="1:14" x14ac:dyDescent="0.25">
      <c r="A642" s="9"/>
      <c r="B642" s="9"/>
      <c r="C642" s="121"/>
      <c r="D642" s="11"/>
      <c r="E642" s="121"/>
      <c r="F642" s="11"/>
      <c r="G642" s="121"/>
      <c r="H642" s="11"/>
      <c r="I642" s="121"/>
      <c r="J642" s="11"/>
      <c r="K642" s="44"/>
      <c r="L642" s="44"/>
      <c r="M642" s="44"/>
      <c r="N642" s="44"/>
    </row>
    <row r="643" spans="1:14" x14ac:dyDescent="0.25">
      <c r="A643" s="168"/>
      <c r="B643" s="187"/>
      <c r="C643" s="177" t="s">
        <v>2</v>
      </c>
      <c r="D643" s="177"/>
      <c r="E643" s="177"/>
      <c r="F643" s="177"/>
      <c r="G643" s="177"/>
      <c r="H643" s="177"/>
      <c r="I643" s="177" t="s">
        <v>0</v>
      </c>
      <c r="J643" s="177"/>
      <c r="K643" s="44"/>
      <c r="L643" s="44"/>
      <c r="M643" s="44"/>
      <c r="N643" s="44"/>
    </row>
    <row r="644" spans="1:14" x14ac:dyDescent="0.25">
      <c r="A644" s="170"/>
      <c r="B644" s="188"/>
      <c r="C644" s="177" t="s">
        <v>12</v>
      </c>
      <c r="D644" s="177"/>
      <c r="E644" s="177" t="s">
        <v>13</v>
      </c>
      <c r="F644" s="177"/>
      <c r="G644" s="177" t="s">
        <v>14</v>
      </c>
      <c r="H644" s="177"/>
      <c r="I644" s="177" t="s">
        <v>24</v>
      </c>
      <c r="J644" s="177" t="s">
        <v>5</v>
      </c>
      <c r="K644" s="44"/>
      <c r="L644" s="44"/>
      <c r="M644" s="44"/>
      <c r="N644" s="44"/>
    </row>
    <row r="645" spans="1:14" x14ac:dyDescent="0.25">
      <c r="A645" s="172"/>
      <c r="B645" s="189"/>
      <c r="C645" s="116" t="s">
        <v>24</v>
      </c>
      <c r="D645" s="116" t="s">
        <v>5</v>
      </c>
      <c r="E645" s="116" t="s">
        <v>24</v>
      </c>
      <c r="F645" s="116" t="s">
        <v>5</v>
      </c>
      <c r="G645" s="116" t="s">
        <v>24</v>
      </c>
      <c r="H645" s="116" t="s">
        <v>5</v>
      </c>
      <c r="I645" s="177"/>
      <c r="J645" s="177"/>
      <c r="K645" s="44"/>
      <c r="L645" s="44"/>
      <c r="M645" s="44"/>
      <c r="N645" s="44"/>
    </row>
    <row r="646" spans="1:14" ht="24" x14ac:dyDescent="0.25">
      <c r="A646" s="184" t="s">
        <v>242</v>
      </c>
      <c r="B646" s="50" t="s">
        <v>199</v>
      </c>
      <c r="C646" s="8">
        <v>88</v>
      </c>
      <c r="D646" s="2">
        <v>0.36514522821576761</v>
      </c>
      <c r="E646" s="8">
        <v>134</v>
      </c>
      <c r="F646" s="2">
        <v>0.3116279069767442</v>
      </c>
      <c r="G646" s="8">
        <v>94</v>
      </c>
      <c r="H646" s="2">
        <v>0.2857142857142857</v>
      </c>
      <c r="I646" s="8">
        <v>316</v>
      </c>
      <c r="J646" s="2">
        <v>0.316</v>
      </c>
      <c r="K646" s="44"/>
      <c r="L646" s="44"/>
      <c r="M646" s="44"/>
      <c r="N646" s="44"/>
    </row>
    <row r="647" spans="1:14" x14ac:dyDescent="0.25">
      <c r="A647" s="185"/>
      <c r="B647" s="115" t="s">
        <v>200</v>
      </c>
      <c r="C647" s="8">
        <v>99</v>
      </c>
      <c r="D647" s="2">
        <v>0.41078838174273857</v>
      </c>
      <c r="E647" s="8">
        <v>155</v>
      </c>
      <c r="F647" s="2">
        <v>0.36046511627906974</v>
      </c>
      <c r="G647" s="8">
        <v>112</v>
      </c>
      <c r="H647" s="2">
        <v>0.34042553191489361</v>
      </c>
      <c r="I647" s="8">
        <v>366</v>
      </c>
      <c r="J647" s="2">
        <v>0.36599999999999999</v>
      </c>
      <c r="K647" s="44"/>
      <c r="L647" s="44"/>
      <c r="M647" s="44"/>
      <c r="N647" s="44"/>
    </row>
    <row r="648" spans="1:14" x14ac:dyDescent="0.25">
      <c r="A648" s="185"/>
      <c r="B648" s="115" t="s">
        <v>201</v>
      </c>
      <c r="C648" s="8">
        <v>35</v>
      </c>
      <c r="D648" s="2">
        <v>0.14522821576763487</v>
      </c>
      <c r="E648" s="8">
        <v>75</v>
      </c>
      <c r="F648" s="2">
        <v>0.1744186046511628</v>
      </c>
      <c r="G648" s="8">
        <v>66</v>
      </c>
      <c r="H648" s="2">
        <v>0.20060790273556231</v>
      </c>
      <c r="I648" s="8">
        <v>176</v>
      </c>
      <c r="J648" s="2">
        <v>0.17599999999999999</v>
      </c>
      <c r="K648" s="44"/>
      <c r="L648" s="44"/>
      <c r="M648" s="44"/>
      <c r="N648" s="44"/>
    </row>
    <row r="649" spans="1:14" x14ac:dyDescent="0.25">
      <c r="A649" s="185"/>
      <c r="B649" s="115" t="s">
        <v>202</v>
      </c>
      <c r="C649" s="8">
        <v>13</v>
      </c>
      <c r="D649" s="2">
        <v>5.3941908713692949E-2</v>
      </c>
      <c r="E649" s="8">
        <v>33</v>
      </c>
      <c r="F649" s="2">
        <v>7.6744186046511634E-2</v>
      </c>
      <c r="G649" s="8">
        <v>28</v>
      </c>
      <c r="H649" s="2">
        <v>8.5106382978723402E-2</v>
      </c>
      <c r="I649" s="8">
        <v>74</v>
      </c>
      <c r="J649" s="2">
        <v>7.3999999999999996E-2</v>
      </c>
      <c r="K649" s="44"/>
      <c r="L649" s="44"/>
      <c r="M649" s="44"/>
      <c r="N649" s="44"/>
    </row>
    <row r="650" spans="1:14" x14ac:dyDescent="0.25">
      <c r="A650" s="185"/>
      <c r="B650" s="115" t="s">
        <v>203</v>
      </c>
      <c r="C650" s="8">
        <v>3</v>
      </c>
      <c r="D650" s="2">
        <v>1.2448132780082987E-2</v>
      </c>
      <c r="E650" s="8">
        <v>8</v>
      </c>
      <c r="F650" s="2">
        <v>1.8604651162790697E-2</v>
      </c>
      <c r="G650" s="8">
        <v>4</v>
      </c>
      <c r="H650" s="2">
        <v>1.2158054711246201E-2</v>
      </c>
      <c r="I650" s="8">
        <v>15</v>
      </c>
      <c r="J650" s="2">
        <v>1.4999999999999999E-2</v>
      </c>
      <c r="K650" s="44"/>
      <c r="L650" s="44"/>
      <c r="M650" s="44"/>
      <c r="N650" s="44"/>
    </row>
    <row r="651" spans="1:14" x14ac:dyDescent="0.25">
      <c r="A651" s="185"/>
      <c r="B651" s="115" t="s">
        <v>35</v>
      </c>
      <c r="C651" s="8">
        <v>3</v>
      </c>
      <c r="D651" s="2">
        <v>1.2448132780082987E-2</v>
      </c>
      <c r="E651" s="8">
        <v>25</v>
      </c>
      <c r="F651" s="2">
        <v>5.8139534883720929E-2</v>
      </c>
      <c r="G651" s="8">
        <v>25</v>
      </c>
      <c r="H651" s="2">
        <v>7.598784194528875E-2</v>
      </c>
      <c r="I651" s="8">
        <v>53</v>
      </c>
      <c r="J651" s="2">
        <v>5.2999999999999999E-2</v>
      </c>
      <c r="K651" s="44"/>
      <c r="L651" s="44"/>
      <c r="M651" s="44"/>
      <c r="N651" s="44"/>
    </row>
    <row r="652" spans="1:14" x14ac:dyDescent="0.25">
      <c r="A652" s="165" t="s">
        <v>0</v>
      </c>
      <c r="B652" s="186"/>
      <c r="C652" s="8">
        <v>241</v>
      </c>
      <c r="D652" s="2">
        <v>1</v>
      </c>
      <c r="E652" s="8">
        <v>430</v>
      </c>
      <c r="F652" s="2">
        <v>1</v>
      </c>
      <c r="G652" s="8">
        <v>329</v>
      </c>
      <c r="H652" s="2">
        <v>1</v>
      </c>
      <c r="I652" s="8">
        <v>1000</v>
      </c>
      <c r="J652" s="2">
        <v>1</v>
      </c>
      <c r="K652" s="44"/>
      <c r="L652" s="44"/>
      <c r="M652" s="44"/>
      <c r="N652" s="44"/>
    </row>
    <row r="653" spans="1:14" x14ac:dyDescent="0.25">
      <c r="A653" s="9"/>
      <c r="B653" s="9"/>
      <c r="C653" s="121"/>
      <c r="D653" s="11"/>
      <c r="E653" s="121"/>
      <c r="F653" s="11"/>
      <c r="G653" s="121"/>
      <c r="H653" s="11"/>
      <c r="I653" s="121"/>
      <c r="J653" s="11"/>
      <c r="K653" s="44"/>
      <c r="L653" s="44"/>
      <c r="M653" s="44"/>
      <c r="N653" s="44"/>
    </row>
    <row r="654" spans="1:14" x14ac:dyDescent="0.25">
      <c r="A654" s="9"/>
      <c r="B654" s="9"/>
      <c r="C654" s="121"/>
      <c r="D654" s="11"/>
      <c r="E654" s="121"/>
      <c r="F654" s="11"/>
      <c r="G654" s="121"/>
      <c r="H654" s="11"/>
      <c r="I654" s="121"/>
      <c r="J654" s="11"/>
      <c r="K654" s="44"/>
      <c r="L654" s="44"/>
      <c r="M654" s="44"/>
      <c r="N654" s="44"/>
    </row>
    <row r="655" spans="1:14" x14ac:dyDescent="0.25">
      <c r="A655" s="168"/>
      <c r="B655" s="187"/>
      <c r="C655" s="177" t="s">
        <v>2</v>
      </c>
      <c r="D655" s="177"/>
      <c r="E655" s="177"/>
      <c r="F655" s="177"/>
      <c r="G655" s="177"/>
      <c r="H655" s="177"/>
      <c r="I655" s="177" t="s">
        <v>0</v>
      </c>
      <c r="J655" s="177"/>
      <c r="K655" s="44"/>
      <c r="L655" s="44"/>
      <c r="M655" s="44"/>
      <c r="N655" s="44"/>
    </row>
    <row r="656" spans="1:14" x14ac:dyDescent="0.25">
      <c r="A656" s="170"/>
      <c r="B656" s="188"/>
      <c r="C656" s="177" t="s">
        <v>12</v>
      </c>
      <c r="D656" s="177"/>
      <c r="E656" s="177" t="s">
        <v>13</v>
      </c>
      <c r="F656" s="177"/>
      <c r="G656" s="177" t="s">
        <v>14</v>
      </c>
      <c r="H656" s="177"/>
      <c r="I656" s="177" t="s">
        <v>24</v>
      </c>
      <c r="J656" s="177" t="s">
        <v>5</v>
      </c>
      <c r="K656" s="44"/>
      <c r="L656" s="44"/>
      <c r="M656" s="44"/>
      <c r="N656" s="44"/>
    </row>
    <row r="657" spans="1:14" x14ac:dyDescent="0.25">
      <c r="A657" s="172"/>
      <c r="B657" s="189"/>
      <c r="C657" s="116" t="s">
        <v>24</v>
      </c>
      <c r="D657" s="116" t="s">
        <v>5</v>
      </c>
      <c r="E657" s="116" t="s">
        <v>24</v>
      </c>
      <c r="F657" s="116" t="s">
        <v>5</v>
      </c>
      <c r="G657" s="116" t="s">
        <v>24</v>
      </c>
      <c r="H657" s="116" t="s">
        <v>5</v>
      </c>
      <c r="I657" s="177"/>
      <c r="J657" s="177"/>
      <c r="K657" s="44"/>
      <c r="L657" s="44"/>
      <c r="M657" s="44"/>
      <c r="N657" s="44"/>
    </row>
    <row r="658" spans="1:14" ht="24" x14ac:dyDescent="0.25">
      <c r="A658" s="184" t="s">
        <v>243</v>
      </c>
      <c r="B658" s="50" t="s">
        <v>199</v>
      </c>
      <c r="C658" s="3">
        <v>9</v>
      </c>
      <c r="D658" s="2">
        <v>3.7344398340248962E-2</v>
      </c>
      <c r="E658" s="3">
        <v>33</v>
      </c>
      <c r="F658" s="2">
        <v>7.6744186046511634E-2</v>
      </c>
      <c r="G658" s="3">
        <v>37</v>
      </c>
      <c r="H658" s="2">
        <v>0.11246200607902736</v>
      </c>
      <c r="I658" s="3">
        <v>79</v>
      </c>
      <c r="J658" s="2">
        <v>7.9000000000000001E-2</v>
      </c>
      <c r="K658" s="44"/>
      <c r="L658" s="44"/>
      <c r="M658" s="44"/>
      <c r="N658" s="44"/>
    </row>
    <row r="659" spans="1:14" x14ac:dyDescent="0.25">
      <c r="A659" s="185"/>
      <c r="B659" s="115" t="s">
        <v>200</v>
      </c>
      <c r="C659" s="3">
        <v>18</v>
      </c>
      <c r="D659" s="2">
        <v>7.4688796680497924E-2</v>
      </c>
      <c r="E659" s="3">
        <v>58</v>
      </c>
      <c r="F659" s="2">
        <v>0.13488372093023257</v>
      </c>
      <c r="G659" s="3">
        <v>54</v>
      </c>
      <c r="H659" s="2">
        <v>0.1641337386018237</v>
      </c>
      <c r="I659" s="3">
        <v>130</v>
      </c>
      <c r="J659" s="2">
        <v>0.13</v>
      </c>
      <c r="K659" s="44"/>
      <c r="L659" s="44"/>
      <c r="M659" s="44"/>
      <c r="N659" s="44"/>
    </row>
    <row r="660" spans="1:14" x14ac:dyDescent="0.25">
      <c r="A660" s="185"/>
      <c r="B660" s="115" t="s">
        <v>201</v>
      </c>
      <c r="C660" s="3">
        <v>101</v>
      </c>
      <c r="D660" s="2">
        <v>0.41908713692946059</v>
      </c>
      <c r="E660" s="3">
        <v>133</v>
      </c>
      <c r="F660" s="2">
        <v>0.30930232558139537</v>
      </c>
      <c r="G660" s="3">
        <v>103</v>
      </c>
      <c r="H660" s="2">
        <v>0.31306990881458968</v>
      </c>
      <c r="I660" s="3">
        <v>337</v>
      </c>
      <c r="J660" s="2">
        <v>0.33700000000000002</v>
      </c>
      <c r="K660" s="44"/>
      <c r="L660" s="44"/>
      <c r="M660" s="44"/>
      <c r="N660" s="44"/>
    </row>
    <row r="661" spans="1:14" x14ac:dyDescent="0.25">
      <c r="A661" s="185"/>
      <c r="B661" s="115" t="s">
        <v>202</v>
      </c>
      <c r="C661" s="3">
        <v>71</v>
      </c>
      <c r="D661" s="2">
        <v>0.29460580912863071</v>
      </c>
      <c r="E661" s="3">
        <v>55</v>
      </c>
      <c r="F661" s="2">
        <v>0.12790697674418605</v>
      </c>
      <c r="G661" s="3">
        <v>37</v>
      </c>
      <c r="H661" s="2">
        <v>0.11246200607902736</v>
      </c>
      <c r="I661" s="3">
        <v>163</v>
      </c>
      <c r="J661" s="2">
        <v>0.16300000000000001</v>
      </c>
      <c r="K661" s="44"/>
      <c r="L661" s="44"/>
      <c r="M661" s="44"/>
      <c r="N661" s="44"/>
    </row>
    <row r="662" spans="1:14" x14ac:dyDescent="0.25">
      <c r="A662" s="185"/>
      <c r="B662" s="115" t="s">
        <v>203</v>
      </c>
      <c r="C662" s="3">
        <v>12</v>
      </c>
      <c r="D662" s="2">
        <v>4.9792531120331947E-2</v>
      </c>
      <c r="E662" s="3">
        <v>115</v>
      </c>
      <c r="F662" s="2">
        <v>0.26744186046511625</v>
      </c>
      <c r="G662" s="3">
        <v>70</v>
      </c>
      <c r="H662" s="2">
        <v>0.21276595744680851</v>
      </c>
      <c r="I662" s="3">
        <v>197</v>
      </c>
      <c r="J662" s="2">
        <v>0.19700000000000001</v>
      </c>
      <c r="K662" s="44"/>
      <c r="L662" s="44"/>
      <c r="M662" s="44"/>
      <c r="N662" s="44"/>
    </row>
    <row r="663" spans="1:14" x14ac:dyDescent="0.25">
      <c r="A663" s="185"/>
      <c r="B663" s="115" t="s">
        <v>35</v>
      </c>
      <c r="C663" s="3">
        <v>30</v>
      </c>
      <c r="D663" s="2">
        <v>0.12448132780082988</v>
      </c>
      <c r="E663" s="3">
        <v>36</v>
      </c>
      <c r="F663" s="2">
        <v>8.3720930232558138E-2</v>
      </c>
      <c r="G663" s="3">
        <v>28</v>
      </c>
      <c r="H663" s="2">
        <v>8.5106382978723402E-2</v>
      </c>
      <c r="I663" s="3">
        <v>94</v>
      </c>
      <c r="J663" s="2">
        <v>9.4E-2</v>
      </c>
      <c r="K663" s="44"/>
      <c r="L663" s="44"/>
      <c r="M663" s="44"/>
      <c r="N663" s="44"/>
    </row>
    <row r="664" spans="1:14" x14ac:dyDescent="0.25">
      <c r="A664" s="165" t="s">
        <v>0</v>
      </c>
      <c r="B664" s="186"/>
      <c r="C664" s="3">
        <v>241</v>
      </c>
      <c r="D664" s="2">
        <v>1</v>
      </c>
      <c r="E664" s="3">
        <v>430</v>
      </c>
      <c r="F664" s="2">
        <v>1</v>
      </c>
      <c r="G664" s="3">
        <v>329</v>
      </c>
      <c r="H664" s="2">
        <v>1</v>
      </c>
      <c r="I664" s="3">
        <v>1000</v>
      </c>
      <c r="J664" s="2">
        <v>1</v>
      </c>
      <c r="K664" s="44"/>
      <c r="L664" s="44"/>
      <c r="M664" s="44"/>
      <c r="N664" s="44"/>
    </row>
    <row r="665" spans="1:14" x14ac:dyDescent="0.25">
      <c r="A665" s="9"/>
      <c r="B665" s="9"/>
      <c r="C665" s="121"/>
      <c r="D665" s="11"/>
      <c r="E665" s="121"/>
      <c r="F665" s="11"/>
      <c r="G665" s="121"/>
      <c r="H665" s="11"/>
      <c r="I665" s="121"/>
      <c r="J665" s="11"/>
      <c r="K665" s="44"/>
      <c r="L665" s="44"/>
      <c r="M665" s="44"/>
      <c r="N665" s="44"/>
    </row>
    <row r="666" spans="1:14" x14ac:dyDescent="0.25">
      <c r="A666" s="9"/>
      <c r="B666" s="9"/>
      <c r="C666" s="121"/>
      <c r="D666" s="11"/>
      <c r="E666" s="121"/>
      <c r="F666" s="11"/>
      <c r="G666" s="121"/>
      <c r="H666" s="11"/>
      <c r="I666" s="121"/>
      <c r="J666" s="11"/>
      <c r="K666" s="44"/>
      <c r="L666" s="44"/>
      <c r="M666" s="44"/>
      <c r="N666" s="44"/>
    </row>
    <row r="667" spans="1:14" x14ac:dyDescent="0.25">
      <c r="A667" s="168"/>
      <c r="B667" s="187"/>
      <c r="C667" s="177" t="s">
        <v>2</v>
      </c>
      <c r="D667" s="177"/>
      <c r="E667" s="177"/>
      <c r="F667" s="177"/>
      <c r="G667" s="177"/>
      <c r="H667" s="177"/>
      <c r="I667" s="177" t="s">
        <v>0</v>
      </c>
      <c r="J667" s="177"/>
      <c r="K667" s="44"/>
      <c r="L667" s="44"/>
      <c r="M667" s="44"/>
      <c r="N667" s="44"/>
    </row>
    <row r="668" spans="1:14" x14ac:dyDescent="0.25">
      <c r="A668" s="170"/>
      <c r="B668" s="188"/>
      <c r="C668" s="177" t="s">
        <v>12</v>
      </c>
      <c r="D668" s="177"/>
      <c r="E668" s="177" t="s">
        <v>13</v>
      </c>
      <c r="F668" s="177"/>
      <c r="G668" s="177" t="s">
        <v>14</v>
      </c>
      <c r="H668" s="177"/>
      <c r="I668" s="177" t="s">
        <v>24</v>
      </c>
      <c r="J668" s="177" t="s">
        <v>5</v>
      </c>
      <c r="K668" s="44"/>
      <c r="L668" s="44"/>
      <c r="M668" s="44"/>
      <c r="N668" s="44"/>
    </row>
    <row r="669" spans="1:14" x14ac:dyDescent="0.25">
      <c r="A669" s="172"/>
      <c r="B669" s="189"/>
      <c r="C669" s="116" t="s">
        <v>24</v>
      </c>
      <c r="D669" s="116" t="s">
        <v>5</v>
      </c>
      <c r="E669" s="116" t="s">
        <v>24</v>
      </c>
      <c r="F669" s="116" t="s">
        <v>5</v>
      </c>
      <c r="G669" s="116" t="s">
        <v>24</v>
      </c>
      <c r="H669" s="116" t="s">
        <v>5</v>
      </c>
      <c r="I669" s="177"/>
      <c r="J669" s="177"/>
      <c r="K669" s="44"/>
      <c r="L669" s="44"/>
      <c r="M669" s="44"/>
      <c r="N669" s="44"/>
    </row>
    <row r="670" spans="1:14" ht="24" x14ac:dyDescent="0.25">
      <c r="A670" s="184" t="s">
        <v>244</v>
      </c>
      <c r="B670" s="50" t="s">
        <v>199</v>
      </c>
      <c r="C670" s="8">
        <v>38</v>
      </c>
      <c r="D670" s="2">
        <v>0.15767634854771784</v>
      </c>
      <c r="E670" s="8">
        <v>22</v>
      </c>
      <c r="F670" s="2">
        <v>5.1162790697674418E-2</v>
      </c>
      <c r="G670" s="8">
        <v>21</v>
      </c>
      <c r="H670" s="2">
        <v>6.3829787234042548E-2</v>
      </c>
      <c r="I670" s="8">
        <v>81</v>
      </c>
      <c r="J670" s="2">
        <v>8.1000000000000003E-2</v>
      </c>
      <c r="K670" s="44"/>
      <c r="L670" s="44"/>
      <c r="M670" s="44"/>
      <c r="N670" s="44"/>
    </row>
    <row r="671" spans="1:14" x14ac:dyDescent="0.25">
      <c r="A671" s="185"/>
      <c r="B671" s="115" t="s">
        <v>200</v>
      </c>
      <c r="C671" s="8">
        <v>42</v>
      </c>
      <c r="D671" s="2">
        <v>0.17427385892116182</v>
      </c>
      <c r="E671" s="8">
        <v>38</v>
      </c>
      <c r="F671" s="2">
        <v>8.8372093023255813E-2</v>
      </c>
      <c r="G671" s="8">
        <v>26</v>
      </c>
      <c r="H671" s="2">
        <v>7.9027355623100301E-2</v>
      </c>
      <c r="I671" s="8">
        <v>106</v>
      </c>
      <c r="J671" s="2">
        <v>0.106</v>
      </c>
      <c r="K671" s="44"/>
      <c r="L671" s="44"/>
      <c r="M671" s="44"/>
      <c r="N671" s="44"/>
    </row>
    <row r="672" spans="1:14" x14ac:dyDescent="0.25">
      <c r="A672" s="185"/>
      <c r="B672" s="115" t="s">
        <v>201</v>
      </c>
      <c r="C672" s="8">
        <v>78</v>
      </c>
      <c r="D672" s="2">
        <v>0.32365145228215769</v>
      </c>
      <c r="E672" s="8">
        <v>191</v>
      </c>
      <c r="F672" s="2">
        <v>0.44418604651162791</v>
      </c>
      <c r="G672" s="8">
        <v>168</v>
      </c>
      <c r="H672" s="2">
        <v>0.51063829787234039</v>
      </c>
      <c r="I672" s="8">
        <v>437</v>
      </c>
      <c r="J672" s="2">
        <v>0.437</v>
      </c>
      <c r="K672" s="44"/>
      <c r="L672" s="44"/>
      <c r="M672" s="44"/>
      <c r="N672" s="44"/>
    </row>
    <row r="673" spans="1:14" x14ac:dyDescent="0.25">
      <c r="A673" s="185"/>
      <c r="B673" s="115" t="s">
        <v>202</v>
      </c>
      <c r="C673" s="8">
        <v>58</v>
      </c>
      <c r="D673" s="2">
        <v>0.24066390041493776</v>
      </c>
      <c r="E673" s="8">
        <v>119</v>
      </c>
      <c r="F673" s="2">
        <v>0.27674418604651163</v>
      </c>
      <c r="G673" s="8">
        <v>112</v>
      </c>
      <c r="H673" s="2">
        <v>0.34042553191489361</v>
      </c>
      <c r="I673" s="8">
        <v>289</v>
      </c>
      <c r="J673" s="2">
        <v>0.28899999999999998</v>
      </c>
      <c r="K673" s="44"/>
      <c r="L673" s="44"/>
      <c r="M673" s="44"/>
      <c r="N673" s="44"/>
    </row>
    <row r="674" spans="1:14" x14ac:dyDescent="0.25">
      <c r="A674" s="185"/>
      <c r="B674" s="115" t="s">
        <v>203</v>
      </c>
      <c r="C674" s="8">
        <v>7</v>
      </c>
      <c r="D674" s="2">
        <v>2.9045643153526972E-2</v>
      </c>
      <c r="E674" s="8">
        <v>6</v>
      </c>
      <c r="F674" s="2">
        <v>1.3953488372093023E-2</v>
      </c>
      <c r="G674" s="8"/>
      <c r="H674" s="2">
        <v>0</v>
      </c>
      <c r="I674" s="8">
        <v>13</v>
      </c>
      <c r="J674" s="2">
        <v>1.2999999999999999E-2</v>
      </c>
      <c r="K674" s="44"/>
      <c r="L674" s="44"/>
      <c r="M674" s="44"/>
      <c r="N674" s="44"/>
    </row>
    <row r="675" spans="1:14" x14ac:dyDescent="0.25">
      <c r="A675" s="185"/>
      <c r="B675" s="115" t="s">
        <v>35</v>
      </c>
      <c r="C675" s="8">
        <v>18</v>
      </c>
      <c r="D675" s="2">
        <v>7.4688796680497924E-2</v>
      </c>
      <c r="E675" s="8">
        <v>54</v>
      </c>
      <c r="F675" s="2">
        <v>0.12558139534883722</v>
      </c>
      <c r="G675" s="8">
        <v>2</v>
      </c>
      <c r="H675" s="2">
        <v>6.0790273556231003E-3</v>
      </c>
      <c r="I675" s="8">
        <v>74</v>
      </c>
      <c r="J675" s="2">
        <v>7.3999999999999996E-2</v>
      </c>
      <c r="K675" s="44"/>
      <c r="L675" s="44"/>
      <c r="M675" s="44"/>
      <c r="N675" s="44"/>
    </row>
    <row r="676" spans="1:14" x14ac:dyDescent="0.25">
      <c r="A676" s="165" t="s">
        <v>0</v>
      </c>
      <c r="B676" s="186"/>
      <c r="C676" s="8">
        <v>241</v>
      </c>
      <c r="D676" s="2">
        <v>1</v>
      </c>
      <c r="E676" s="8">
        <v>430</v>
      </c>
      <c r="F676" s="2">
        <v>1</v>
      </c>
      <c r="G676" s="8">
        <v>329</v>
      </c>
      <c r="H676" s="2">
        <v>1</v>
      </c>
      <c r="I676" s="8">
        <v>1000</v>
      </c>
      <c r="J676" s="2">
        <v>1</v>
      </c>
      <c r="K676" s="44"/>
      <c r="L676" s="44"/>
      <c r="M676" s="44"/>
      <c r="N676" s="44"/>
    </row>
    <row r="677" spans="1:14" x14ac:dyDescent="0.25">
      <c r="A677" s="9"/>
      <c r="B677" s="9"/>
      <c r="C677" s="121"/>
      <c r="D677" s="11"/>
      <c r="E677" s="121"/>
      <c r="F677" s="11"/>
      <c r="G677" s="121"/>
      <c r="H677" s="11"/>
      <c r="I677" s="121"/>
      <c r="J677" s="11"/>
      <c r="K677" s="44"/>
      <c r="L677" s="44"/>
      <c r="M677" s="44"/>
      <c r="N677" s="44"/>
    </row>
    <row r="678" spans="1:14" x14ac:dyDescent="0.25">
      <c r="A678" s="9"/>
      <c r="B678" s="9"/>
      <c r="C678" s="121"/>
      <c r="D678" s="11"/>
      <c r="E678" s="121"/>
      <c r="F678" s="11"/>
      <c r="G678" s="121"/>
      <c r="H678" s="11"/>
      <c r="I678" s="121"/>
      <c r="J678" s="11"/>
      <c r="K678" s="44"/>
      <c r="L678" s="44"/>
      <c r="M678" s="44"/>
      <c r="N678" s="44"/>
    </row>
    <row r="679" spans="1:14" x14ac:dyDescent="0.25">
      <c r="A679" s="168"/>
      <c r="B679" s="187"/>
      <c r="C679" s="177" t="s">
        <v>2</v>
      </c>
      <c r="D679" s="177"/>
      <c r="E679" s="177"/>
      <c r="F679" s="177"/>
      <c r="G679" s="177"/>
      <c r="H679" s="177"/>
      <c r="I679" s="177" t="s">
        <v>0</v>
      </c>
      <c r="J679" s="177"/>
      <c r="K679" s="44"/>
      <c r="L679" s="44"/>
      <c r="M679" s="44"/>
      <c r="N679" s="44"/>
    </row>
    <row r="680" spans="1:14" x14ac:dyDescent="0.25">
      <c r="A680" s="170"/>
      <c r="B680" s="188"/>
      <c r="C680" s="177" t="s">
        <v>12</v>
      </c>
      <c r="D680" s="177"/>
      <c r="E680" s="177" t="s">
        <v>13</v>
      </c>
      <c r="F680" s="177"/>
      <c r="G680" s="177" t="s">
        <v>14</v>
      </c>
      <c r="H680" s="177"/>
      <c r="I680" s="177" t="s">
        <v>24</v>
      </c>
      <c r="J680" s="177" t="s">
        <v>5</v>
      </c>
      <c r="K680" s="44"/>
      <c r="L680" s="44"/>
      <c r="M680" s="44"/>
      <c r="N680" s="44"/>
    </row>
    <row r="681" spans="1:14" x14ac:dyDescent="0.25">
      <c r="A681" s="172"/>
      <c r="B681" s="189"/>
      <c r="C681" s="116" t="s">
        <v>24</v>
      </c>
      <c r="D681" s="116" t="s">
        <v>5</v>
      </c>
      <c r="E681" s="116" t="s">
        <v>24</v>
      </c>
      <c r="F681" s="116" t="s">
        <v>5</v>
      </c>
      <c r="G681" s="116" t="s">
        <v>24</v>
      </c>
      <c r="H681" s="116" t="s">
        <v>5</v>
      </c>
      <c r="I681" s="177"/>
      <c r="J681" s="177"/>
      <c r="K681" s="44"/>
      <c r="L681" s="44"/>
      <c r="M681" s="44"/>
      <c r="N681" s="44"/>
    </row>
    <row r="682" spans="1:14" ht="24" x14ac:dyDescent="0.25">
      <c r="A682" s="184" t="s">
        <v>245</v>
      </c>
      <c r="B682" s="50" t="s">
        <v>199</v>
      </c>
      <c r="C682" s="8">
        <v>12</v>
      </c>
      <c r="D682" s="2">
        <v>4.9792531120331947E-2</v>
      </c>
      <c r="E682" s="8">
        <v>92</v>
      </c>
      <c r="F682" s="2">
        <v>0.21395348837209302</v>
      </c>
      <c r="G682" s="8">
        <v>76</v>
      </c>
      <c r="H682" s="2">
        <v>0.23100303951367782</v>
      </c>
      <c r="I682" s="8">
        <v>180</v>
      </c>
      <c r="J682" s="2">
        <v>0.18</v>
      </c>
      <c r="K682" s="44"/>
      <c r="L682" s="44"/>
      <c r="M682" s="44"/>
      <c r="N682" s="44"/>
    </row>
    <row r="683" spans="1:14" x14ac:dyDescent="0.25">
      <c r="A683" s="185"/>
      <c r="B683" s="115" t="s">
        <v>200</v>
      </c>
      <c r="C683" s="8">
        <v>31</v>
      </c>
      <c r="D683" s="2">
        <v>0.12863070539419086</v>
      </c>
      <c r="E683" s="8">
        <v>108</v>
      </c>
      <c r="F683" s="2">
        <v>0.25116279069767444</v>
      </c>
      <c r="G683" s="8">
        <v>67</v>
      </c>
      <c r="H683" s="2">
        <v>0.20364741641337386</v>
      </c>
      <c r="I683" s="8">
        <v>206</v>
      </c>
      <c r="J683" s="2">
        <v>0.20599999999999999</v>
      </c>
      <c r="K683" s="44"/>
      <c r="L683" s="44"/>
      <c r="M683" s="44"/>
      <c r="N683" s="44"/>
    </row>
    <row r="684" spans="1:14" x14ac:dyDescent="0.25">
      <c r="A684" s="185"/>
      <c r="B684" s="115" t="s">
        <v>201</v>
      </c>
      <c r="C684" s="8">
        <v>85</v>
      </c>
      <c r="D684" s="2">
        <v>0.35269709543568467</v>
      </c>
      <c r="E684" s="8">
        <v>99</v>
      </c>
      <c r="F684" s="2">
        <v>0.23023255813953489</v>
      </c>
      <c r="G684" s="8">
        <v>95</v>
      </c>
      <c r="H684" s="2">
        <v>0.28875379939209728</v>
      </c>
      <c r="I684" s="8">
        <v>279</v>
      </c>
      <c r="J684" s="2">
        <v>0.27900000000000003</v>
      </c>
      <c r="K684" s="44"/>
      <c r="L684" s="44"/>
      <c r="M684" s="44"/>
      <c r="N684" s="44"/>
    </row>
    <row r="685" spans="1:14" x14ac:dyDescent="0.25">
      <c r="A685" s="185"/>
      <c r="B685" s="115" t="s">
        <v>202</v>
      </c>
      <c r="C685" s="8">
        <v>41</v>
      </c>
      <c r="D685" s="2">
        <v>0.17012448132780084</v>
      </c>
      <c r="E685" s="8">
        <v>38</v>
      </c>
      <c r="F685" s="2">
        <v>8.8372093023255813E-2</v>
      </c>
      <c r="G685" s="8">
        <v>38</v>
      </c>
      <c r="H685" s="2">
        <v>0.11550151975683891</v>
      </c>
      <c r="I685" s="8">
        <v>117</v>
      </c>
      <c r="J685" s="2">
        <v>0.11700000000000001</v>
      </c>
      <c r="K685" s="44"/>
      <c r="L685" s="44"/>
      <c r="M685" s="44"/>
      <c r="N685" s="44"/>
    </row>
    <row r="686" spans="1:14" x14ac:dyDescent="0.25">
      <c r="A686" s="185"/>
      <c r="B686" s="115" t="s">
        <v>203</v>
      </c>
      <c r="C686" s="8">
        <v>21</v>
      </c>
      <c r="D686" s="2">
        <v>8.7136929460580909E-2</v>
      </c>
      <c r="E686" s="8">
        <v>82</v>
      </c>
      <c r="F686" s="2">
        <v>0.19069767441860466</v>
      </c>
      <c r="G686" s="8">
        <v>45</v>
      </c>
      <c r="H686" s="2">
        <v>0.13677811550151975</v>
      </c>
      <c r="I686" s="8">
        <v>148</v>
      </c>
      <c r="J686" s="2">
        <v>0.14799999999999999</v>
      </c>
      <c r="K686" s="44"/>
      <c r="L686" s="44"/>
      <c r="M686" s="44"/>
      <c r="N686" s="44"/>
    </row>
    <row r="687" spans="1:14" x14ac:dyDescent="0.25">
      <c r="A687" s="185"/>
      <c r="B687" s="115" t="s">
        <v>35</v>
      </c>
      <c r="C687" s="8">
        <v>51</v>
      </c>
      <c r="D687" s="2">
        <v>0.21161825726141079</v>
      </c>
      <c r="E687" s="8">
        <v>11</v>
      </c>
      <c r="F687" s="2">
        <v>2.5581395348837209E-2</v>
      </c>
      <c r="G687" s="8">
        <v>8</v>
      </c>
      <c r="H687" s="2">
        <v>2.4316109422492401E-2</v>
      </c>
      <c r="I687" s="8">
        <v>70</v>
      </c>
      <c r="J687" s="2">
        <v>7.0000000000000007E-2</v>
      </c>
      <c r="K687" s="44"/>
      <c r="L687" s="44"/>
      <c r="M687" s="44"/>
      <c r="N687" s="44"/>
    </row>
    <row r="688" spans="1:14" x14ac:dyDescent="0.25">
      <c r="A688" s="165" t="s">
        <v>0</v>
      </c>
      <c r="B688" s="186"/>
      <c r="C688" s="8">
        <v>241</v>
      </c>
      <c r="D688" s="2">
        <v>1</v>
      </c>
      <c r="E688" s="8">
        <v>430</v>
      </c>
      <c r="F688" s="2">
        <v>1</v>
      </c>
      <c r="G688" s="8">
        <v>329</v>
      </c>
      <c r="H688" s="2">
        <v>1</v>
      </c>
      <c r="I688" s="8">
        <v>1000</v>
      </c>
      <c r="J688" s="2">
        <v>1</v>
      </c>
      <c r="K688" s="44"/>
      <c r="L688" s="44"/>
      <c r="M688" s="44"/>
      <c r="N688" s="44"/>
    </row>
    <row r="689" spans="1:14" x14ac:dyDescent="0.25">
      <c r="A689" s="9"/>
      <c r="B689" s="9"/>
      <c r="C689" s="121"/>
      <c r="D689" s="11"/>
      <c r="E689" s="121"/>
      <c r="F689" s="11"/>
      <c r="G689" s="121"/>
      <c r="H689" s="11"/>
      <c r="I689" s="121"/>
      <c r="J689" s="11"/>
      <c r="K689" s="44"/>
      <c r="L689" s="44"/>
      <c r="M689" s="44"/>
      <c r="N689" s="44"/>
    </row>
    <row r="690" spans="1:14" x14ac:dyDescent="0.25">
      <c r="A690" s="9"/>
      <c r="B690" s="9"/>
      <c r="C690" s="121"/>
      <c r="D690" s="11"/>
      <c r="E690" s="121"/>
      <c r="F690" s="11"/>
      <c r="G690" s="121"/>
      <c r="H690" s="11"/>
      <c r="I690" s="121"/>
      <c r="J690" s="11"/>
      <c r="K690" s="44"/>
      <c r="L690" s="44"/>
      <c r="M690" s="44"/>
      <c r="N690" s="44"/>
    </row>
    <row r="691" spans="1:14" x14ac:dyDescent="0.25">
      <c r="A691" s="168"/>
      <c r="B691" s="187"/>
      <c r="C691" s="177" t="s">
        <v>2</v>
      </c>
      <c r="D691" s="177"/>
      <c r="E691" s="177"/>
      <c r="F691" s="177"/>
      <c r="G691" s="177"/>
      <c r="H691" s="177"/>
      <c r="I691" s="177" t="s">
        <v>0</v>
      </c>
      <c r="J691" s="177"/>
      <c r="K691" s="44"/>
      <c r="L691" s="44"/>
      <c r="M691" s="44"/>
      <c r="N691" s="44"/>
    </row>
    <row r="692" spans="1:14" x14ac:dyDescent="0.25">
      <c r="A692" s="170"/>
      <c r="B692" s="188"/>
      <c r="C692" s="177" t="s">
        <v>12</v>
      </c>
      <c r="D692" s="177"/>
      <c r="E692" s="177" t="s">
        <v>13</v>
      </c>
      <c r="F692" s="177"/>
      <c r="G692" s="177" t="s">
        <v>14</v>
      </c>
      <c r="H692" s="177"/>
      <c r="I692" s="177" t="s">
        <v>24</v>
      </c>
      <c r="J692" s="177" t="s">
        <v>5</v>
      </c>
      <c r="K692" s="44"/>
      <c r="L692" s="44"/>
      <c r="M692" s="44"/>
      <c r="N692" s="44"/>
    </row>
    <row r="693" spans="1:14" x14ac:dyDescent="0.25">
      <c r="A693" s="172"/>
      <c r="B693" s="189"/>
      <c r="C693" s="116" t="s">
        <v>24</v>
      </c>
      <c r="D693" s="116" t="s">
        <v>5</v>
      </c>
      <c r="E693" s="116" t="s">
        <v>24</v>
      </c>
      <c r="F693" s="116" t="s">
        <v>5</v>
      </c>
      <c r="G693" s="116" t="s">
        <v>24</v>
      </c>
      <c r="H693" s="116" t="s">
        <v>5</v>
      </c>
      <c r="I693" s="177"/>
      <c r="J693" s="177"/>
      <c r="K693" s="44"/>
      <c r="L693" s="44"/>
      <c r="M693" s="44"/>
      <c r="N693" s="44"/>
    </row>
    <row r="694" spans="1:14" ht="24" x14ac:dyDescent="0.25">
      <c r="A694" s="184" t="s">
        <v>246</v>
      </c>
      <c r="B694" s="50" t="s">
        <v>199</v>
      </c>
      <c r="C694" s="8">
        <v>74</v>
      </c>
      <c r="D694" s="2">
        <v>0.30705394190871371</v>
      </c>
      <c r="E694" s="8">
        <v>97</v>
      </c>
      <c r="F694" s="2">
        <v>0.2255813953488372</v>
      </c>
      <c r="G694" s="8">
        <v>41</v>
      </c>
      <c r="H694" s="2">
        <v>0.12462006079027356</v>
      </c>
      <c r="I694" s="8">
        <v>212</v>
      </c>
      <c r="J694" s="2">
        <v>0.21199999999999999</v>
      </c>
      <c r="K694" s="44"/>
      <c r="L694" s="44"/>
      <c r="M694" s="44"/>
      <c r="N694" s="44"/>
    </row>
    <row r="695" spans="1:14" x14ac:dyDescent="0.25">
      <c r="A695" s="185"/>
      <c r="B695" s="115" t="s">
        <v>200</v>
      </c>
      <c r="C695" s="8">
        <v>101</v>
      </c>
      <c r="D695" s="2">
        <v>0.41908713692946059</v>
      </c>
      <c r="E695" s="8">
        <v>124</v>
      </c>
      <c r="F695" s="2">
        <v>0.28837209302325584</v>
      </c>
      <c r="G695" s="8">
        <v>82</v>
      </c>
      <c r="H695" s="2">
        <v>0.24924012158054712</v>
      </c>
      <c r="I695" s="8">
        <v>307</v>
      </c>
      <c r="J695" s="2">
        <v>0.307</v>
      </c>
      <c r="K695" s="44"/>
      <c r="L695" s="44"/>
      <c r="M695" s="44"/>
      <c r="N695" s="44"/>
    </row>
    <row r="696" spans="1:14" x14ac:dyDescent="0.25">
      <c r="A696" s="185"/>
      <c r="B696" s="115" t="s">
        <v>201</v>
      </c>
      <c r="C696" s="8">
        <v>21</v>
      </c>
      <c r="D696" s="2">
        <v>8.7136929460580909E-2</v>
      </c>
      <c r="E696" s="8">
        <v>54</v>
      </c>
      <c r="F696" s="2">
        <v>0.12558139534883722</v>
      </c>
      <c r="G696" s="8">
        <v>68</v>
      </c>
      <c r="H696" s="2">
        <v>0.20668693009118541</v>
      </c>
      <c r="I696" s="8">
        <v>143</v>
      </c>
      <c r="J696" s="2">
        <v>0.14299999999999999</v>
      </c>
      <c r="K696" s="44"/>
      <c r="L696" s="44"/>
      <c r="M696" s="44"/>
      <c r="N696" s="44"/>
    </row>
    <row r="697" spans="1:14" x14ac:dyDescent="0.25">
      <c r="A697" s="185"/>
      <c r="B697" s="115" t="s">
        <v>202</v>
      </c>
      <c r="C697" s="8">
        <v>7</v>
      </c>
      <c r="D697" s="2">
        <v>2.9045643153526972E-2</v>
      </c>
      <c r="E697" s="8">
        <v>21</v>
      </c>
      <c r="F697" s="2">
        <v>4.8837209302325581E-2</v>
      </c>
      <c r="G697" s="8">
        <v>29</v>
      </c>
      <c r="H697" s="2">
        <v>8.8145896656534953E-2</v>
      </c>
      <c r="I697" s="8">
        <v>57</v>
      </c>
      <c r="J697" s="2">
        <v>5.7000000000000002E-2</v>
      </c>
      <c r="K697" s="44"/>
      <c r="L697" s="44"/>
      <c r="M697" s="44"/>
      <c r="N697" s="44"/>
    </row>
    <row r="698" spans="1:14" x14ac:dyDescent="0.25">
      <c r="A698" s="185"/>
      <c r="B698" s="115" t="s">
        <v>203</v>
      </c>
      <c r="C698" s="8">
        <v>38</v>
      </c>
      <c r="D698" s="2">
        <v>0.15767634854771784</v>
      </c>
      <c r="E698" s="8">
        <v>104</v>
      </c>
      <c r="F698" s="2">
        <v>0.24186046511627907</v>
      </c>
      <c r="G698" s="8">
        <v>85</v>
      </c>
      <c r="H698" s="2">
        <v>0.25835866261398177</v>
      </c>
      <c r="I698" s="8">
        <v>227</v>
      </c>
      <c r="J698" s="2">
        <v>0.22700000000000001</v>
      </c>
      <c r="K698" s="44"/>
      <c r="L698" s="44"/>
      <c r="M698" s="44"/>
      <c r="N698" s="44"/>
    </row>
    <row r="699" spans="1:14" x14ac:dyDescent="0.25">
      <c r="A699" s="185"/>
      <c r="B699" s="115" t="s">
        <v>35</v>
      </c>
      <c r="C699" s="8"/>
      <c r="D699" s="2">
        <v>0</v>
      </c>
      <c r="E699" s="8">
        <v>30</v>
      </c>
      <c r="F699" s="2">
        <v>6.9767441860465115E-2</v>
      </c>
      <c r="G699" s="8">
        <v>24</v>
      </c>
      <c r="H699" s="2">
        <v>7.29483282674772E-2</v>
      </c>
      <c r="I699" s="8">
        <v>54</v>
      </c>
      <c r="J699" s="2">
        <v>5.3999999999999999E-2</v>
      </c>
      <c r="K699" s="44"/>
      <c r="L699" s="44"/>
      <c r="M699" s="44"/>
      <c r="N699" s="44"/>
    </row>
    <row r="700" spans="1:14" x14ac:dyDescent="0.25">
      <c r="A700" s="165" t="s">
        <v>0</v>
      </c>
      <c r="B700" s="186"/>
      <c r="C700" s="8">
        <v>241</v>
      </c>
      <c r="D700" s="2">
        <v>1</v>
      </c>
      <c r="E700" s="8">
        <v>430</v>
      </c>
      <c r="F700" s="2">
        <v>1</v>
      </c>
      <c r="G700" s="8">
        <v>329</v>
      </c>
      <c r="H700" s="2">
        <v>1</v>
      </c>
      <c r="I700" s="8">
        <v>1000</v>
      </c>
      <c r="J700" s="2">
        <v>1</v>
      </c>
      <c r="K700" s="44"/>
      <c r="L700" s="44"/>
      <c r="M700" s="44"/>
      <c r="N700" s="44"/>
    </row>
    <row r="701" spans="1:14" x14ac:dyDescent="0.25">
      <c r="A701" s="9"/>
      <c r="B701" s="9"/>
      <c r="C701" s="121"/>
      <c r="D701" s="11"/>
      <c r="E701" s="121"/>
      <c r="F701" s="11"/>
      <c r="G701" s="121"/>
      <c r="H701" s="11"/>
      <c r="I701" s="121"/>
      <c r="J701" s="11"/>
      <c r="K701" s="44"/>
      <c r="L701" s="44"/>
      <c r="M701" s="44"/>
      <c r="N701" s="44"/>
    </row>
    <row r="702" spans="1:14" x14ac:dyDescent="0.25">
      <c r="A702" s="9"/>
      <c r="B702" s="9"/>
      <c r="C702" s="121"/>
      <c r="D702" s="11"/>
      <c r="E702" s="121"/>
      <c r="F702" s="11"/>
      <c r="G702" s="121"/>
      <c r="H702" s="11"/>
      <c r="I702" s="121"/>
      <c r="J702" s="11"/>
      <c r="K702" s="44"/>
      <c r="L702" s="44"/>
      <c r="M702" s="44"/>
      <c r="N702" s="44"/>
    </row>
    <row r="703" spans="1:14" x14ac:dyDescent="0.25">
      <c r="A703" s="168"/>
      <c r="B703" s="187"/>
      <c r="C703" s="177" t="s">
        <v>2</v>
      </c>
      <c r="D703" s="177"/>
      <c r="E703" s="177"/>
      <c r="F703" s="177"/>
      <c r="G703" s="177"/>
      <c r="H703" s="177"/>
      <c r="I703" s="177" t="s">
        <v>0</v>
      </c>
      <c r="J703" s="177"/>
      <c r="K703" s="44"/>
      <c r="L703" s="44"/>
      <c r="M703" s="44"/>
      <c r="N703" s="44"/>
    </row>
    <row r="704" spans="1:14" x14ac:dyDescent="0.25">
      <c r="A704" s="170"/>
      <c r="B704" s="188"/>
      <c r="C704" s="177" t="s">
        <v>12</v>
      </c>
      <c r="D704" s="177"/>
      <c r="E704" s="177" t="s">
        <v>13</v>
      </c>
      <c r="F704" s="177"/>
      <c r="G704" s="177" t="s">
        <v>14</v>
      </c>
      <c r="H704" s="177"/>
      <c r="I704" s="177" t="s">
        <v>24</v>
      </c>
      <c r="J704" s="177" t="s">
        <v>5</v>
      </c>
      <c r="K704" s="44"/>
      <c r="L704" s="44"/>
      <c r="M704" s="44"/>
      <c r="N704" s="44"/>
    </row>
    <row r="705" spans="1:14" x14ac:dyDescent="0.25">
      <c r="A705" s="172"/>
      <c r="B705" s="189"/>
      <c r="C705" s="116" t="s">
        <v>24</v>
      </c>
      <c r="D705" s="116" t="s">
        <v>5</v>
      </c>
      <c r="E705" s="116" t="s">
        <v>24</v>
      </c>
      <c r="F705" s="116" t="s">
        <v>5</v>
      </c>
      <c r="G705" s="116" t="s">
        <v>24</v>
      </c>
      <c r="H705" s="116" t="s">
        <v>5</v>
      </c>
      <c r="I705" s="177"/>
      <c r="J705" s="177"/>
      <c r="K705" s="44"/>
      <c r="L705" s="44"/>
      <c r="M705" s="44"/>
      <c r="N705" s="44"/>
    </row>
    <row r="706" spans="1:14" ht="24" customHeight="1" x14ac:dyDescent="0.25">
      <c r="A706" s="184" t="s">
        <v>247</v>
      </c>
      <c r="B706" s="50" t="s">
        <v>199</v>
      </c>
      <c r="C706" s="8">
        <v>45</v>
      </c>
      <c r="D706" s="2">
        <v>0.18672199170124482</v>
      </c>
      <c r="E706" s="8">
        <v>78</v>
      </c>
      <c r="F706" s="2">
        <v>0.18139534883720931</v>
      </c>
      <c r="G706" s="8">
        <v>43</v>
      </c>
      <c r="H706" s="2">
        <v>0.13069908814589665</v>
      </c>
      <c r="I706" s="8">
        <v>166</v>
      </c>
      <c r="J706" s="2">
        <v>0.16600000000000001</v>
      </c>
      <c r="K706" s="44"/>
      <c r="L706" s="44"/>
      <c r="M706" s="44"/>
      <c r="N706" s="44"/>
    </row>
    <row r="707" spans="1:14" x14ac:dyDescent="0.25">
      <c r="A707" s="185"/>
      <c r="B707" s="115" t="s">
        <v>200</v>
      </c>
      <c r="C707" s="8">
        <v>71</v>
      </c>
      <c r="D707" s="2">
        <v>0.29460580912863071</v>
      </c>
      <c r="E707" s="8">
        <v>100</v>
      </c>
      <c r="F707" s="2">
        <v>0.23255813953488372</v>
      </c>
      <c r="G707" s="8">
        <v>81</v>
      </c>
      <c r="H707" s="2">
        <v>0.24620060790273557</v>
      </c>
      <c r="I707" s="8">
        <v>252</v>
      </c>
      <c r="J707" s="2">
        <v>0.252</v>
      </c>
      <c r="K707" s="44"/>
      <c r="L707" s="44"/>
      <c r="M707" s="44"/>
      <c r="N707" s="44"/>
    </row>
    <row r="708" spans="1:14" x14ac:dyDescent="0.25">
      <c r="A708" s="185"/>
      <c r="B708" s="115" t="s">
        <v>201</v>
      </c>
      <c r="C708" s="8">
        <v>80</v>
      </c>
      <c r="D708" s="2">
        <v>0.33195020746887965</v>
      </c>
      <c r="E708" s="8">
        <v>109</v>
      </c>
      <c r="F708" s="2">
        <v>0.25348837209302327</v>
      </c>
      <c r="G708" s="8">
        <v>105</v>
      </c>
      <c r="H708" s="2">
        <v>0.31914893617021278</v>
      </c>
      <c r="I708" s="8">
        <v>294</v>
      </c>
      <c r="J708" s="2">
        <v>0.29399999999999998</v>
      </c>
      <c r="K708" s="44"/>
      <c r="L708" s="44"/>
      <c r="M708" s="44"/>
      <c r="N708" s="44"/>
    </row>
    <row r="709" spans="1:14" x14ac:dyDescent="0.25">
      <c r="A709" s="185"/>
      <c r="B709" s="115" t="s">
        <v>202</v>
      </c>
      <c r="C709" s="8">
        <v>28</v>
      </c>
      <c r="D709" s="2">
        <v>0.11618257261410789</v>
      </c>
      <c r="E709" s="8">
        <v>47</v>
      </c>
      <c r="F709" s="2">
        <v>0.10930232558139535</v>
      </c>
      <c r="G709" s="8">
        <v>47</v>
      </c>
      <c r="H709" s="2">
        <v>0.14285714285714285</v>
      </c>
      <c r="I709" s="8">
        <v>122</v>
      </c>
      <c r="J709" s="2">
        <v>0.122</v>
      </c>
      <c r="K709" s="44"/>
      <c r="L709" s="44"/>
      <c r="M709" s="44"/>
      <c r="N709" s="44"/>
    </row>
    <row r="710" spans="1:14" x14ac:dyDescent="0.25">
      <c r="A710" s="185"/>
      <c r="B710" s="115" t="s">
        <v>203</v>
      </c>
      <c r="C710" s="8">
        <v>14</v>
      </c>
      <c r="D710" s="2">
        <v>5.8091286307053944E-2</v>
      </c>
      <c r="E710" s="8">
        <v>88</v>
      </c>
      <c r="F710" s="2">
        <v>0.20465116279069767</v>
      </c>
      <c r="G710" s="8">
        <v>5</v>
      </c>
      <c r="H710" s="2">
        <v>1.5197568389057751E-2</v>
      </c>
      <c r="I710" s="8">
        <v>107</v>
      </c>
      <c r="J710" s="2">
        <v>0.107</v>
      </c>
      <c r="K710" s="44"/>
      <c r="L710" s="44"/>
      <c r="M710" s="44"/>
      <c r="N710" s="44"/>
    </row>
    <row r="711" spans="1:14" x14ac:dyDescent="0.25">
      <c r="A711" s="185"/>
      <c r="B711" s="115" t="s">
        <v>35</v>
      </c>
      <c r="C711" s="8">
        <v>3</v>
      </c>
      <c r="D711" s="2">
        <v>1.2448132780082987E-2</v>
      </c>
      <c r="E711" s="8">
        <v>8</v>
      </c>
      <c r="F711" s="2">
        <v>1.8604651162790697E-2</v>
      </c>
      <c r="G711" s="8">
        <v>48</v>
      </c>
      <c r="H711" s="2">
        <v>0.1458966565349544</v>
      </c>
      <c r="I711" s="8">
        <v>59</v>
      </c>
      <c r="J711" s="2">
        <v>5.8999999999999997E-2</v>
      </c>
      <c r="K711" s="44"/>
      <c r="L711" s="44"/>
      <c r="M711" s="44"/>
      <c r="N711" s="44"/>
    </row>
    <row r="712" spans="1:14" x14ac:dyDescent="0.25">
      <c r="A712" s="165" t="s">
        <v>0</v>
      </c>
      <c r="B712" s="186"/>
      <c r="C712" s="8">
        <v>241</v>
      </c>
      <c r="D712" s="2">
        <v>1</v>
      </c>
      <c r="E712" s="8">
        <v>430</v>
      </c>
      <c r="F712" s="2">
        <v>1</v>
      </c>
      <c r="G712" s="8">
        <v>329</v>
      </c>
      <c r="H712" s="2">
        <v>1</v>
      </c>
      <c r="I712" s="8">
        <v>1000</v>
      </c>
      <c r="J712" s="2">
        <v>1</v>
      </c>
      <c r="K712" s="44"/>
      <c r="L712" s="44"/>
      <c r="M712" s="44"/>
      <c r="N712" s="44"/>
    </row>
    <row r="713" spans="1:14" x14ac:dyDescent="0.25">
      <c r="A713" s="9"/>
      <c r="B713" s="9"/>
      <c r="C713" s="121"/>
      <c r="D713" s="11"/>
      <c r="E713" s="121"/>
      <c r="F713" s="11"/>
      <c r="G713" s="121"/>
      <c r="H713" s="11"/>
      <c r="I713" s="121"/>
      <c r="J713" s="11"/>
      <c r="K713" s="44"/>
      <c r="L713" s="44"/>
      <c r="M713" s="44"/>
      <c r="N713" s="44"/>
    </row>
    <row r="714" spans="1:14" x14ac:dyDescent="0.25">
      <c r="A714" s="9"/>
      <c r="B714" s="9"/>
      <c r="C714" s="121"/>
      <c r="D714" s="11"/>
      <c r="E714" s="121"/>
      <c r="F714" s="11"/>
      <c r="G714" s="121"/>
      <c r="H714" s="11"/>
      <c r="I714" s="121"/>
      <c r="J714" s="11"/>
      <c r="K714" s="44"/>
      <c r="L714" s="44"/>
      <c r="M714" s="44"/>
      <c r="N714" s="44"/>
    </row>
    <row r="715" spans="1:14" x14ac:dyDescent="0.25">
      <c r="A715" s="168"/>
      <c r="B715" s="187"/>
      <c r="C715" s="177" t="s">
        <v>2</v>
      </c>
      <c r="D715" s="177"/>
      <c r="E715" s="177"/>
      <c r="F715" s="177"/>
      <c r="G715" s="177"/>
      <c r="H715" s="177"/>
      <c r="I715" s="177" t="s">
        <v>0</v>
      </c>
      <c r="J715" s="177"/>
      <c r="K715" s="44"/>
      <c r="L715" s="44"/>
      <c r="M715" s="44"/>
      <c r="N715" s="44"/>
    </row>
    <row r="716" spans="1:14" x14ac:dyDescent="0.25">
      <c r="A716" s="170"/>
      <c r="B716" s="188"/>
      <c r="C716" s="177" t="s">
        <v>12</v>
      </c>
      <c r="D716" s="177"/>
      <c r="E716" s="177" t="s">
        <v>13</v>
      </c>
      <c r="F716" s="177"/>
      <c r="G716" s="177" t="s">
        <v>14</v>
      </c>
      <c r="H716" s="177"/>
      <c r="I716" s="177" t="s">
        <v>24</v>
      </c>
      <c r="J716" s="177" t="s">
        <v>5</v>
      </c>
      <c r="K716" s="44"/>
      <c r="L716" s="44"/>
      <c r="M716" s="44"/>
      <c r="N716" s="44"/>
    </row>
    <row r="717" spans="1:14" x14ac:dyDescent="0.25">
      <c r="A717" s="172"/>
      <c r="B717" s="189"/>
      <c r="C717" s="116" t="s">
        <v>24</v>
      </c>
      <c r="D717" s="116" t="s">
        <v>5</v>
      </c>
      <c r="E717" s="116" t="s">
        <v>24</v>
      </c>
      <c r="F717" s="116" t="s">
        <v>5</v>
      </c>
      <c r="G717" s="116" t="s">
        <v>24</v>
      </c>
      <c r="H717" s="116" t="s">
        <v>5</v>
      </c>
      <c r="I717" s="177"/>
      <c r="J717" s="177"/>
      <c r="K717" s="44"/>
      <c r="L717" s="44"/>
      <c r="M717" s="44"/>
      <c r="N717" s="44"/>
    </row>
    <row r="718" spans="1:14" ht="24" x14ac:dyDescent="0.25">
      <c r="A718" s="184" t="s">
        <v>248</v>
      </c>
      <c r="B718" s="50" t="s">
        <v>199</v>
      </c>
      <c r="C718" s="8">
        <v>50</v>
      </c>
      <c r="D718" s="2">
        <v>0.2074688796680498</v>
      </c>
      <c r="E718" s="8">
        <v>103</v>
      </c>
      <c r="F718" s="2">
        <v>0.23953488372093024</v>
      </c>
      <c r="G718" s="8">
        <v>60</v>
      </c>
      <c r="H718" s="2">
        <v>0.18237082066869301</v>
      </c>
      <c r="I718" s="8">
        <v>213</v>
      </c>
      <c r="J718" s="2">
        <v>0.21299999999999999</v>
      </c>
      <c r="K718" s="44"/>
      <c r="L718" s="44"/>
      <c r="M718" s="44"/>
      <c r="N718" s="44"/>
    </row>
    <row r="719" spans="1:14" x14ac:dyDescent="0.25">
      <c r="A719" s="185"/>
      <c r="B719" s="115" t="s">
        <v>200</v>
      </c>
      <c r="C719" s="8">
        <v>67</v>
      </c>
      <c r="D719" s="2">
        <v>0.27800829875518673</v>
      </c>
      <c r="E719" s="8">
        <v>117</v>
      </c>
      <c r="F719" s="2">
        <v>0.27209302325581397</v>
      </c>
      <c r="G719" s="8">
        <v>71</v>
      </c>
      <c r="H719" s="2">
        <v>0.21580547112462006</v>
      </c>
      <c r="I719" s="8">
        <v>255</v>
      </c>
      <c r="J719" s="2">
        <v>0.255</v>
      </c>
      <c r="K719" s="44"/>
      <c r="L719" s="44"/>
      <c r="M719" s="44"/>
      <c r="N719" s="44"/>
    </row>
    <row r="720" spans="1:14" x14ac:dyDescent="0.25">
      <c r="A720" s="185"/>
      <c r="B720" s="115" t="s">
        <v>201</v>
      </c>
      <c r="C720" s="8">
        <v>37</v>
      </c>
      <c r="D720" s="2">
        <v>0.15352697095435686</v>
      </c>
      <c r="E720" s="8">
        <v>60</v>
      </c>
      <c r="F720" s="2">
        <v>0.13953488372093023</v>
      </c>
      <c r="G720" s="8">
        <v>94</v>
      </c>
      <c r="H720" s="2">
        <v>0.2857142857142857</v>
      </c>
      <c r="I720" s="8">
        <v>191</v>
      </c>
      <c r="J720" s="2">
        <v>0.191</v>
      </c>
      <c r="K720" s="44"/>
      <c r="L720" s="44"/>
      <c r="M720" s="44"/>
      <c r="N720" s="44"/>
    </row>
    <row r="721" spans="1:14" x14ac:dyDescent="0.25">
      <c r="A721" s="185"/>
      <c r="B721" s="115" t="s">
        <v>202</v>
      </c>
      <c r="C721" s="8">
        <v>12</v>
      </c>
      <c r="D721" s="2">
        <v>4.9792531120331947E-2</v>
      </c>
      <c r="E721" s="8">
        <v>47</v>
      </c>
      <c r="F721" s="2">
        <v>0.10930232558139535</v>
      </c>
      <c r="G721" s="8">
        <v>26</v>
      </c>
      <c r="H721" s="2">
        <v>7.9027355623100301E-2</v>
      </c>
      <c r="I721" s="8">
        <v>85</v>
      </c>
      <c r="J721" s="2">
        <v>8.5000000000000006E-2</v>
      </c>
      <c r="K721" s="44"/>
      <c r="L721" s="44"/>
      <c r="M721" s="44"/>
      <c r="N721" s="44"/>
    </row>
    <row r="722" spans="1:14" x14ac:dyDescent="0.25">
      <c r="A722" s="185"/>
      <c r="B722" s="115" t="s">
        <v>203</v>
      </c>
      <c r="C722" s="8">
        <v>21</v>
      </c>
      <c r="D722" s="2">
        <v>8.7136929460580909E-2</v>
      </c>
      <c r="E722" s="8">
        <v>78</v>
      </c>
      <c r="F722" s="2">
        <v>0.18139534883720931</v>
      </c>
      <c r="G722" s="8">
        <v>63</v>
      </c>
      <c r="H722" s="2">
        <v>0.19148936170212766</v>
      </c>
      <c r="I722" s="8">
        <v>162</v>
      </c>
      <c r="J722" s="2">
        <v>0.16200000000000001</v>
      </c>
      <c r="K722" s="44"/>
      <c r="L722" s="44"/>
      <c r="M722" s="44"/>
      <c r="N722" s="44"/>
    </row>
    <row r="723" spans="1:14" x14ac:dyDescent="0.25">
      <c r="A723" s="185"/>
      <c r="B723" s="115" t="s">
        <v>35</v>
      </c>
      <c r="C723" s="8">
        <v>54</v>
      </c>
      <c r="D723" s="2">
        <v>0.22406639004149378</v>
      </c>
      <c r="E723" s="8">
        <v>25</v>
      </c>
      <c r="F723" s="2">
        <v>5.8139534883720929E-2</v>
      </c>
      <c r="G723" s="8">
        <v>15</v>
      </c>
      <c r="H723" s="2">
        <v>4.5592705167173252E-2</v>
      </c>
      <c r="I723" s="8">
        <v>94</v>
      </c>
      <c r="J723" s="2">
        <v>9.4E-2</v>
      </c>
      <c r="K723" s="44"/>
      <c r="L723" s="44"/>
      <c r="M723" s="44"/>
      <c r="N723" s="44"/>
    </row>
    <row r="724" spans="1:14" x14ac:dyDescent="0.25">
      <c r="A724" s="165" t="s">
        <v>0</v>
      </c>
      <c r="B724" s="186"/>
      <c r="C724" s="8">
        <v>241</v>
      </c>
      <c r="D724" s="2">
        <v>1</v>
      </c>
      <c r="E724" s="8">
        <v>430</v>
      </c>
      <c r="F724" s="2">
        <v>1</v>
      </c>
      <c r="G724" s="8">
        <v>329</v>
      </c>
      <c r="H724" s="2">
        <v>1</v>
      </c>
      <c r="I724" s="8">
        <v>1000</v>
      </c>
      <c r="J724" s="2">
        <v>1</v>
      </c>
      <c r="K724" s="44"/>
      <c r="L724" s="44"/>
      <c r="M724" s="44"/>
      <c r="N724" s="44"/>
    </row>
    <row r="725" spans="1:14" x14ac:dyDescent="0.25">
      <c r="A725" s="9"/>
      <c r="B725" s="9"/>
      <c r="C725" s="121"/>
      <c r="D725" s="11"/>
      <c r="E725" s="121"/>
      <c r="F725" s="11"/>
      <c r="G725" s="121"/>
      <c r="H725" s="11"/>
      <c r="I725" s="121"/>
      <c r="J725" s="11"/>
      <c r="K725" s="44"/>
      <c r="L725" s="44"/>
      <c r="M725" s="44"/>
      <c r="N725" s="44"/>
    </row>
    <row r="726" spans="1:14" x14ac:dyDescent="0.25">
      <c r="A726" s="9"/>
      <c r="B726" s="9"/>
      <c r="C726" s="121"/>
      <c r="D726" s="11"/>
      <c r="E726" s="121"/>
      <c r="F726" s="11"/>
      <c r="G726" s="121"/>
      <c r="H726" s="11"/>
      <c r="I726" s="121"/>
      <c r="J726" s="11"/>
      <c r="K726" s="44"/>
      <c r="L726" s="44"/>
      <c r="M726" s="44"/>
      <c r="N726" s="44"/>
    </row>
    <row r="727" spans="1:14" x14ac:dyDescent="0.25">
      <c r="A727" s="168"/>
      <c r="B727" s="187"/>
      <c r="C727" s="177" t="s">
        <v>2</v>
      </c>
      <c r="D727" s="177"/>
      <c r="E727" s="177"/>
      <c r="F727" s="177"/>
      <c r="G727" s="177"/>
      <c r="H727" s="177"/>
      <c r="I727" s="177" t="s">
        <v>0</v>
      </c>
      <c r="J727" s="177"/>
      <c r="K727" s="44"/>
      <c r="L727" s="44"/>
      <c r="M727" s="44"/>
      <c r="N727" s="44"/>
    </row>
    <row r="728" spans="1:14" x14ac:dyDescent="0.25">
      <c r="A728" s="170"/>
      <c r="B728" s="188"/>
      <c r="C728" s="177" t="s">
        <v>12</v>
      </c>
      <c r="D728" s="177"/>
      <c r="E728" s="177" t="s">
        <v>13</v>
      </c>
      <c r="F728" s="177"/>
      <c r="G728" s="177" t="s">
        <v>14</v>
      </c>
      <c r="H728" s="177"/>
      <c r="I728" s="177" t="s">
        <v>24</v>
      </c>
      <c r="J728" s="177" t="s">
        <v>5</v>
      </c>
      <c r="K728" s="44"/>
      <c r="L728" s="44"/>
      <c r="M728" s="44"/>
      <c r="N728" s="44"/>
    </row>
    <row r="729" spans="1:14" x14ac:dyDescent="0.25">
      <c r="A729" s="172"/>
      <c r="B729" s="189"/>
      <c r="C729" s="116" t="s">
        <v>24</v>
      </c>
      <c r="D729" s="116" t="s">
        <v>5</v>
      </c>
      <c r="E729" s="116" t="s">
        <v>24</v>
      </c>
      <c r="F729" s="116" t="s">
        <v>5</v>
      </c>
      <c r="G729" s="116" t="s">
        <v>24</v>
      </c>
      <c r="H729" s="116" t="s">
        <v>5</v>
      </c>
      <c r="I729" s="177"/>
      <c r="J729" s="177"/>
      <c r="K729" s="44"/>
      <c r="L729" s="44"/>
      <c r="M729" s="44"/>
      <c r="N729" s="44"/>
    </row>
    <row r="730" spans="1:14" ht="24" x14ac:dyDescent="0.25">
      <c r="A730" s="184" t="s">
        <v>249</v>
      </c>
      <c r="B730" s="50" t="s">
        <v>199</v>
      </c>
      <c r="C730" s="8">
        <v>40</v>
      </c>
      <c r="D730" s="2">
        <v>0.16597510373443983</v>
      </c>
      <c r="E730" s="8">
        <v>63</v>
      </c>
      <c r="F730" s="2">
        <v>0.14651162790697675</v>
      </c>
      <c r="G730" s="8">
        <v>43</v>
      </c>
      <c r="H730" s="2">
        <v>0.13069908814589665</v>
      </c>
      <c r="I730" s="8">
        <v>146</v>
      </c>
      <c r="J730" s="2">
        <v>0.14599999999999999</v>
      </c>
      <c r="K730" s="44"/>
      <c r="L730" s="44"/>
      <c r="M730" s="44"/>
      <c r="N730" s="44"/>
    </row>
    <row r="731" spans="1:14" x14ac:dyDescent="0.25">
      <c r="A731" s="185"/>
      <c r="B731" s="115" t="s">
        <v>200</v>
      </c>
      <c r="C731" s="8">
        <v>43</v>
      </c>
      <c r="D731" s="2">
        <v>0.17842323651452283</v>
      </c>
      <c r="E731" s="8">
        <v>89</v>
      </c>
      <c r="F731" s="2">
        <v>0.2069767441860465</v>
      </c>
      <c r="G731" s="8">
        <v>61</v>
      </c>
      <c r="H731" s="2">
        <v>0.18541033434650456</v>
      </c>
      <c r="I731" s="8">
        <v>193</v>
      </c>
      <c r="J731" s="2">
        <v>0.193</v>
      </c>
      <c r="K731" s="44"/>
      <c r="L731" s="44"/>
      <c r="M731" s="44"/>
      <c r="N731" s="44"/>
    </row>
    <row r="732" spans="1:14" x14ac:dyDescent="0.25">
      <c r="A732" s="185"/>
      <c r="B732" s="115" t="s">
        <v>201</v>
      </c>
      <c r="C732" s="8">
        <v>41</v>
      </c>
      <c r="D732" s="2">
        <v>0.17012448132780084</v>
      </c>
      <c r="E732" s="8">
        <v>110</v>
      </c>
      <c r="F732" s="2">
        <v>0.2558139534883721</v>
      </c>
      <c r="G732" s="8">
        <v>92</v>
      </c>
      <c r="H732" s="2">
        <v>0.2796352583586626</v>
      </c>
      <c r="I732" s="8">
        <v>243</v>
      </c>
      <c r="J732" s="2">
        <v>0.24299999999999999</v>
      </c>
      <c r="K732" s="44"/>
      <c r="L732" s="44"/>
      <c r="M732" s="44"/>
      <c r="N732" s="44"/>
    </row>
    <row r="733" spans="1:14" x14ac:dyDescent="0.25">
      <c r="A733" s="185"/>
      <c r="B733" s="115" t="s">
        <v>202</v>
      </c>
      <c r="C733" s="8">
        <v>21</v>
      </c>
      <c r="D733" s="2">
        <v>8.7136929460580909E-2</v>
      </c>
      <c r="E733" s="8">
        <v>42</v>
      </c>
      <c r="F733" s="2">
        <v>9.7674418604651161E-2</v>
      </c>
      <c r="G733" s="8">
        <v>36</v>
      </c>
      <c r="H733" s="2">
        <v>0.10942249240121581</v>
      </c>
      <c r="I733" s="8">
        <v>99</v>
      </c>
      <c r="J733" s="2">
        <v>9.9000000000000005E-2</v>
      </c>
      <c r="K733" s="44"/>
      <c r="L733" s="44"/>
      <c r="M733" s="44"/>
      <c r="N733" s="44"/>
    </row>
    <row r="734" spans="1:14" x14ac:dyDescent="0.25">
      <c r="A734" s="185"/>
      <c r="B734" s="115" t="s">
        <v>203</v>
      </c>
      <c r="C734" s="8">
        <v>56</v>
      </c>
      <c r="D734" s="2">
        <v>0.23236514522821577</v>
      </c>
      <c r="E734" s="8">
        <v>104</v>
      </c>
      <c r="F734" s="2">
        <v>0.24186046511627907</v>
      </c>
      <c r="G734" s="8">
        <v>97</v>
      </c>
      <c r="H734" s="2">
        <v>0.29483282674772038</v>
      </c>
      <c r="I734" s="8">
        <v>257</v>
      </c>
      <c r="J734" s="2">
        <v>0.25700000000000001</v>
      </c>
      <c r="K734" s="44"/>
      <c r="L734" s="44"/>
      <c r="M734" s="44"/>
      <c r="N734" s="44"/>
    </row>
    <row r="735" spans="1:14" x14ac:dyDescent="0.25">
      <c r="A735" s="185"/>
      <c r="B735" s="115" t="s">
        <v>35</v>
      </c>
      <c r="C735" s="8">
        <v>40</v>
      </c>
      <c r="D735" s="2">
        <v>0.16597510373443983</v>
      </c>
      <c r="E735" s="8">
        <v>22</v>
      </c>
      <c r="F735" s="2">
        <v>5.1162790697674418E-2</v>
      </c>
      <c r="G735" s="8"/>
      <c r="H735" s="2">
        <v>0</v>
      </c>
      <c r="I735" s="8">
        <v>62</v>
      </c>
      <c r="J735" s="2">
        <v>6.2E-2</v>
      </c>
      <c r="K735" s="44"/>
      <c r="L735" s="44"/>
      <c r="M735" s="44"/>
      <c r="N735" s="44"/>
    </row>
    <row r="736" spans="1:14" x14ac:dyDescent="0.25">
      <c r="A736" s="165" t="s">
        <v>0</v>
      </c>
      <c r="B736" s="186"/>
      <c r="C736" s="8">
        <v>241</v>
      </c>
      <c r="D736" s="2">
        <v>1</v>
      </c>
      <c r="E736" s="8">
        <v>430</v>
      </c>
      <c r="F736" s="2">
        <v>1</v>
      </c>
      <c r="G736" s="8">
        <v>329</v>
      </c>
      <c r="H736" s="2">
        <v>1</v>
      </c>
      <c r="I736" s="8">
        <v>1000</v>
      </c>
      <c r="J736" s="2">
        <v>1</v>
      </c>
      <c r="K736" s="44"/>
      <c r="L736" s="44"/>
      <c r="M736" s="44"/>
      <c r="N736" s="44"/>
    </row>
    <row r="737" spans="1:14" x14ac:dyDescent="0.25">
      <c r="A737" s="9"/>
      <c r="B737" s="9"/>
      <c r="C737" s="121"/>
      <c r="D737" s="11"/>
      <c r="E737" s="121"/>
      <c r="F737" s="11"/>
      <c r="G737" s="121"/>
      <c r="H737" s="11"/>
      <c r="I737" s="121"/>
      <c r="J737" s="11"/>
      <c r="K737" s="44"/>
      <c r="L737" s="44"/>
      <c r="M737" s="44"/>
      <c r="N737" s="44"/>
    </row>
    <row r="738" spans="1:14" x14ac:dyDescent="0.25">
      <c r="A738" s="9"/>
      <c r="B738" s="9"/>
      <c r="C738" s="121"/>
      <c r="D738" s="11"/>
      <c r="E738" s="121"/>
      <c r="F738" s="11"/>
      <c r="G738" s="121"/>
      <c r="H738" s="11"/>
      <c r="I738" s="121"/>
      <c r="J738" s="11"/>
      <c r="K738" s="44"/>
      <c r="L738" s="44"/>
      <c r="M738" s="44"/>
      <c r="N738" s="44"/>
    </row>
    <row r="739" spans="1:14" x14ac:dyDescent="0.25">
      <c r="A739" s="178"/>
      <c r="B739" s="178"/>
      <c r="C739" s="174" t="s">
        <v>2</v>
      </c>
      <c r="D739" s="175"/>
      <c r="E739" s="175"/>
      <c r="F739" s="179" t="s">
        <v>0</v>
      </c>
      <c r="G739" s="121"/>
      <c r="H739" s="11"/>
      <c r="I739" s="121"/>
      <c r="J739" s="11"/>
      <c r="K739" s="44"/>
      <c r="L739" s="44"/>
      <c r="M739" s="44"/>
      <c r="N739" s="44"/>
    </row>
    <row r="740" spans="1:14" x14ac:dyDescent="0.25">
      <c r="A740" s="178"/>
      <c r="B740" s="178"/>
      <c r="C740" s="116" t="s">
        <v>12</v>
      </c>
      <c r="D740" s="116" t="s">
        <v>13</v>
      </c>
      <c r="E740" s="116" t="s">
        <v>14</v>
      </c>
      <c r="F740" s="180"/>
      <c r="G740" s="121"/>
      <c r="H740" s="11"/>
      <c r="I740" s="121"/>
      <c r="J740" s="11"/>
      <c r="K740" s="44"/>
      <c r="L740" s="44"/>
      <c r="M740" s="44"/>
      <c r="N740" s="44"/>
    </row>
    <row r="741" spans="1:14" ht="24" x14ac:dyDescent="0.25">
      <c r="A741" s="181" t="s">
        <v>277</v>
      </c>
      <c r="B741" s="114" t="s">
        <v>250</v>
      </c>
      <c r="C741" s="23">
        <v>4</v>
      </c>
      <c r="D741" s="76">
        <v>4</v>
      </c>
      <c r="E741" s="23">
        <v>2.8</v>
      </c>
      <c r="F741" s="76">
        <v>3.6</v>
      </c>
      <c r="G741" s="121"/>
      <c r="H741" s="44"/>
      <c r="I741" s="121"/>
      <c r="J741" s="11"/>
      <c r="K741" s="44"/>
      <c r="L741" s="44"/>
      <c r="M741" s="44"/>
      <c r="N741" s="44"/>
    </row>
    <row r="742" spans="1:14" ht="36" x14ac:dyDescent="0.25">
      <c r="A742" s="182"/>
      <c r="B742" s="114" t="s">
        <v>251</v>
      </c>
      <c r="C742" s="23">
        <v>3</v>
      </c>
      <c r="D742" s="76">
        <v>2</v>
      </c>
      <c r="E742" s="23">
        <v>3.4</v>
      </c>
      <c r="F742" s="76">
        <v>2.8000000000000003</v>
      </c>
      <c r="G742" s="121"/>
      <c r="H742" s="44"/>
      <c r="I742" s="121"/>
      <c r="J742" s="11"/>
      <c r="K742" s="44"/>
      <c r="L742" s="44"/>
      <c r="M742" s="44"/>
      <c r="N742" s="44"/>
    </row>
    <row r="743" spans="1:14" ht="24" x14ac:dyDescent="0.25">
      <c r="A743" s="182"/>
      <c r="B743" s="114" t="s">
        <v>280</v>
      </c>
      <c r="C743" s="23">
        <v>3</v>
      </c>
      <c r="D743" s="76">
        <v>3</v>
      </c>
      <c r="E743" s="23">
        <v>4</v>
      </c>
      <c r="F743" s="76">
        <v>3.3333333333333335</v>
      </c>
      <c r="G743" s="121"/>
      <c r="H743" s="44"/>
      <c r="I743" s="121"/>
      <c r="J743" s="11"/>
      <c r="K743" s="44"/>
      <c r="L743" s="44"/>
      <c r="M743" s="44"/>
      <c r="N743" s="44"/>
    </row>
    <row r="744" spans="1:14" ht="36" x14ac:dyDescent="0.25">
      <c r="A744" s="182"/>
      <c r="B744" s="114" t="s">
        <v>252</v>
      </c>
      <c r="C744" s="23">
        <v>2</v>
      </c>
      <c r="D744" s="76">
        <v>3</v>
      </c>
      <c r="E744" s="23">
        <v>2.4</v>
      </c>
      <c r="F744" s="76">
        <v>2.4666666666666668</v>
      </c>
      <c r="G744" s="121"/>
      <c r="H744" s="44"/>
      <c r="I744" s="121"/>
      <c r="J744" s="11"/>
      <c r="K744" s="44"/>
      <c r="L744" s="44"/>
      <c r="M744" s="44"/>
      <c r="N744" s="44"/>
    </row>
    <row r="745" spans="1:14" ht="48" x14ac:dyDescent="0.25">
      <c r="A745" s="182"/>
      <c r="B745" s="114" t="s">
        <v>253</v>
      </c>
      <c r="C745" s="23">
        <v>2</v>
      </c>
      <c r="D745" s="76">
        <v>2</v>
      </c>
      <c r="E745" s="23">
        <v>2</v>
      </c>
      <c r="F745" s="76">
        <v>2</v>
      </c>
      <c r="G745" s="121"/>
      <c r="H745" s="44"/>
      <c r="I745" s="121"/>
      <c r="J745" s="11"/>
      <c r="K745" s="44"/>
      <c r="L745" s="44"/>
      <c r="M745" s="44"/>
      <c r="N745" s="44"/>
    </row>
    <row r="746" spans="1:14" ht="48" x14ac:dyDescent="0.25">
      <c r="A746" s="182"/>
      <c r="B746" s="117" t="s">
        <v>254</v>
      </c>
      <c r="C746" s="23">
        <v>4</v>
      </c>
      <c r="D746" s="76">
        <v>3.8</v>
      </c>
      <c r="E746" s="23">
        <v>2.6</v>
      </c>
      <c r="F746" s="76">
        <v>3.4666666666666668</v>
      </c>
      <c r="G746" s="121"/>
      <c r="H746" s="44"/>
      <c r="I746" s="121"/>
      <c r="J746" s="11"/>
      <c r="K746" s="44"/>
      <c r="L746" s="44"/>
      <c r="M746" s="44"/>
      <c r="N746" s="44"/>
    </row>
    <row r="747" spans="1:14" ht="48" x14ac:dyDescent="0.25">
      <c r="A747" s="182"/>
      <c r="B747" s="117" t="s">
        <v>255</v>
      </c>
      <c r="C747" s="23">
        <v>2.6</v>
      </c>
      <c r="D747" s="76">
        <v>2</v>
      </c>
      <c r="E747" s="23">
        <v>1.8</v>
      </c>
      <c r="F747" s="76">
        <v>2.1333333333333333</v>
      </c>
      <c r="G747" s="121"/>
      <c r="H747" s="44"/>
      <c r="I747" s="121"/>
      <c r="J747" s="11"/>
      <c r="K747" s="44"/>
      <c r="L747" s="44"/>
      <c r="M747" s="44"/>
      <c r="N747" s="44"/>
    </row>
    <row r="748" spans="1:14" ht="48" x14ac:dyDescent="0.25">
      <c r="A748" s="182"/>
      <c r="B748" s="114" t="s">
        <v>278</v>
      </c>
      <c r="C748" s="23">
        <v>3</v>
      </c>
      <c r="D748" s="76">
        <v>3.6</v>
      </c>
      <c r="E748" s="23">
        <v>2.4</v>
      </c>
      <c r="F748" s="76">
        <v>3</v>
      </c>
      <c r="G748" s="121"/>
      <c r="H748" s="44"/>
      <c r="I748" s="121"/>
      <c r="J748" s="11"/>
      <c r="K748" s="44"/>
      <c r="L748" s="44"/>
      <c r="M748" s="44"/>
      <c r="N748" s="44"/>
    </row>
    <row r="749" spans="1:14" ht="36" x14ac:dyDescent="0.25">
      <c r="A749" s="182"/>
      <c r="B749" s="114" t="s">
        <v>256</v>
      </c>
      <c r="C749" s="23">
        <v>3.6</v>
      </c>
      <c r="D749" s="76">
        <v>2</v>
      </c>
      <c r="E749" s="23">
        <v>3.4</v>
      </c>
      <c r="F749" s="76">
        <v>3</v>
      </c>
      <c r="G749" s="121"/>
      <c r="H749" s="44"/>
      <c r="I749" s="121"/>
      <c r="J749" s="11"/>
      <c r="K749" s="44"/>
      <c r="L749" s="44"/>
      <c r="M749" s="44"/>
      <c r="N749" s="44"/>
    </row>
    <row r="750" spans="1:14" ht="36" x14ac:dyDescent="0.25">
      <c r="A750" s="182"/>
      <c r="B750" s="114" t="s">
        <v>257</v>
      </c>
      <c r="C750" s="23">
        <v>3</v>
      </c>
      <c r="D750" s="76">
        <v>2</v>
      </c>
      <c r="E750" s="23">
        <v>1.6</v>
      </c>
      <c r="F750" s="76">
        <v>2.1999999999999997</v>
      </c>
      <c r="G750" s="121"/>
      <c r="H750" s="44"/>
      <c r="I750" s="121"/>
      <c r="J750" s="11"/>
      <c r="K750" s="44"/>
      <c r="L750" s="44"/>
      <c r="M750" s="44"/>
      <c r="N750" s="44"/>
    </row>
    <row r="751" spans="1:14" ht="60" x14ac:dyDescent="0.25">
      <c r="A751" s="182"/>
      <c r="B751" s="114" t="s">
        <v>258</v>
      </c>
      <c r="C751" s="23">
        <v>2.6</v>
      </c>
      <c r="D751" s="76">
        <v>3.4</v>
      </c>
      <c r="E751" s="23">
        <v>3</v>
      </c>
      <c r="F751" s="76">
        <v>3</v>
      </c>
      <c r="G751" s="121"/>
      <c r="H751" s="44"/>
      <c r="I751" s="121"/>
      <c r="J751" s="11"/>
      <c r="K751" s="44"/>
      <c r="L751" s="44"/>
      <c r="M751" s="44"/>
      <c r="N751" s="44"/>
    </row>
    <row r="752" spans="1:14" ht="36" x14ac:dyDescent="0.25">
      <c r="A752" s="182"/>
      <c r="B752" s="114" t="s">
        <v>259</v>
      </c>
      <c r="C752" s="23">
        <v>2</v>
      </c>
      <c r="D752" s="76">
        <v>2</v>
      </c>
      <c r="E752" s="23">
        <v>3.2</v>
      </c>
      <c r="F752" s="76">
        <v>2.4</v>
      </c>
      <c r="G752" s="121"/>
      <c r="H752" s="44"/>
      <c r="I752" s="121"/>
      <c r="J752" s="11"/>
      <c r="K752" s="44"/>
      <c r="L752" s="44"/>
      <c r="M752" s="44"/>
      <c r="N752" s="44"/>
    </row>
    <row r="753" spans="1:14" ht="48" x14ac:dyDescent="0.25">
      <c r="A753" s="182"/>
      <c r="B753" s="114" t="s">
        <v>260</v>
      </c>
      <c r="C753" s="23">
        <v>2.8</v>
      </c>
      <c r="D753" s="76">
        <v>2.6</v>
      </c>
      <c r="E753" s="23">
        <v>3</v>
      </c>
      <c r="F753" s="76">
        <v>2.8000000000000003</v>
      </c>
      <c r="G753" s="121"/>
      <c r="H753" s="44"/>
      <c r="I753" s="121"/>
      <c r="J753" s="11"/>
      <c r="K753" s="44"/>
      <c r="L753" s="44"/>
      <c r="M753" s="44"/>
      <c r="N753" s="44"/>
    </row>
    <row r="754" spans="1:14" ht="36" x14ac:dyDescent="0.25">
      <c r="A754" s="182"/>
      <c r="B754" s="114" t="s">
        <v>261</v>
      </c>
      <c r="C754" s="23">
        <v>4</v>
      </c>
      <c r="D754" s="76">
        <v>3.5</v>
      </c>
      <c r="E754" s="23">
        <v>3</v>
      </c>
      <c r="F754" s="76">
        <v>3.5</v>
      </c>
      <c r="G754" s="121"/>
      <c r="H754" s="44"/>
      <c r="I754" s="121"/>
      <c r="J754" s="11"/>
      <c r="K754" s="44"/>
      <c r="L754" s="44"/>
      <c r="M754" s="44"/>
      <c r="N754" s="44"/>
    </row>
    <row r="755" spans="1:14" ht="48" x14ac:dyDescent="0.25">
      <c r="A755" s="182"/>
      <c r="B755" s="114" t="s">
        <v>262</v>
      </c>
      <c r="C755" s="23">
        <v>2.6</v>
      </c>
      <c r="D755" s="76">
        <v>2.4</v>
      </c>
      <c r="E755" s="23">
        <v>2</v>
      </c>
      <c r="F755" s="76">
        <v>2.3333333333333335</v>
      </c>
      <c r="G755" s="121"/>
      <c r="H755" s="44"/>
      <c r="I755" s="121"/>
      <c r="J755" s="11"/>
      <c r="K755" s="44"/>
      <c r="L755" s="44"/>
      <c r="M755" s="44"/>
      <c r="N755" s="44"/>
    </row>
    <row r="756" spans="1:14" ht="36" x14ac:dyDescent="0.25">
      <c r="A756" s="182"/>
      <c r="B756" s="114" t="s">
        <v>263</v>
      </c>
      <c r="C756" s="23">
        <v>3</v>
      </c>
      <c r="D756" s="76">
        <v>2</v>
      </c>
      <c r="E756" s="23">
        <v>2</v>
      </c>
      <c r="F756" s="76">
        <v>2.3333333333333335</v>
      </c>
      <c r="G756" s="121"/>
      <c r="H756" s="44"/>
      <c r="I756" s="121"/>
      <c r="J756" s="11"/>
      <c r="K756" s="44"/>
      <c r="L756" s="44"/>
      <c r="M756" s="44"/>
      <c r="N756" s="44"/>
    </row>
    <row r="757" spans="1:14" ht="60" x14ac:dyDescent="0.25">
      <c r="A757" s="182"/>
      <c r="B757" s="114" t="s">
        <v>264</v>
      </c>
      <c r="C757" s="23">
        <v>2</v>
      </c>
      <c r="D757" s="76">
        <v>1</v>
      </c>
      <c r="E757" s="23">
        <v>2</v>
      </c>
      <c r="F757" s="76">
        <v>1.6666666666666667</v>
      </c>
      <c r="G757" s="121"/>
      <c r="H757" s="44"/>
      <c r="I757" s="121"/>
      <c r="J757" s="11"/>
      <c r="K757" s="44"/>
      <c r="L757" s="44"/>
      <c r="M757" s="44"/>
      <c r="N757" s="44"/>
    </row>
    <row r="758" spans="1:14" ht="36" x14ac:dyDescent="0.25">
      <c r="A758" s="182"/>
      <c r="B758" s="114" t="s">
        <v>265</v>
      </c>
      <c r="C758" s="23">
        <v>3</v>
      </c>
      <c r="D758" s="76">
        <v>1.2</v>
      </c>
      <c r="E758" s="23">
        <v>1.2</v>
      </c>
      <c r="F758" s="76">
        <v>1.8</v>
      </c>
      <c r="G758" s="121"/>
      <c r="H758" s="44"/>
      <c r="I758" s="121"/>
      <c r="J758" s="11"/>
      <c r="K758" s="44"/>
      <c r="L758" s="44"/>
      <c r="M758" s="44"/>
      <c r="N758" s="44"/>
    </row>
    <row r="759" spans="1:14" ht="60" x14ac:dyDescent="0.25">
      <c r="A759" s="182"/>
      <c r="B759" s="114" t="s">
        <v>266</v>
      </c>
      <c r="C759" s="23">
        <v>3</v>
      </c>
      <c r="D759" s="76">
        <v>1.8</v>
      </c>
      <c r="E759" s="23">
        <v>1.6</v>
      </c>
      <c r="F759" s="76">
        <v>2.1333333333333333</v>
      </c>
      <c r="G759" s="121"/>
      <c r="H759" s="44"/>
      <c r="I759" s="121"/>
      <c r="J759" s="11"/>
      <c r="K759" s="44"/>
      <c r="L759" s="44"/>
      <c r="M759" s="44"/>
      <c r="N759" s="44"/>
    </row>
    <row r="760" spans="1:14" ht="48" x14ac:dyDescent="0.25">
      <c r="A760" s="182"/>
      <c r="B760" s="114" t="s">
        <v>267</v>
      </c>
      <c r="C760" s="23">
        <v>2.6</v>
      </c>
      <c r="D760" s="76">
        <v>1.4</v>
      </c>
      <c r="E760" s="23">
        <v>2</v>
      </c>
      <c r="F760" s="76">
        <v>2</v>
      </c>
      <c r="G760" s="121"/>
      <c r="H760" s="44"/>
      <c r="I760" s="121"/>
      <c r="J760" s="11"/>
      <c r="K760" s="44"/>
      <c r="L760" s="44"/>
      <c r="M760" s="44"/>
      <c r="N760" s="44"/>
    </row>
    <row r="761" spans="1:14" ht="36" x14ac:dyDescent="0.25">
      <c r="A761" s="182"/>
      <c r="B761" s="114" t="s">
        <v>268</v>
      </c>
      <c r="C761" s="23">
        <v>4</v>
      </c>
      <c r="D761" s="76">
        <v>2.8</v>
      </c>
      <c r="E761" s="23">
        <v>2.8</v>
      </c>
      <c r="F761" s="76">
        <v>3.1999999999999997</v>
      </c>
      <c r="G761" s="121"/>
      <c r="H761" s="44"/>
      <c r="I761" s="121"/>
      <c r="J761" s="11"/>
      <c r="K761" s="44"/>
      <c r="L761" s="44"/>
      <c r="M761" s="44"/>
      <c r="N761" s="44"/>
    </row>
    <row r="762" spans="1:14" ht="24" x14ac:dyDescent="0.25">
      <c r="A762" s="182"/>
      <c r="B762" s="114" t="s">
        <v>269</v>
      </c>
      <c r="C762" s="23">
        <v>3.8</v>
      </c>
      <c r="D762" s="76">
        <v>3.8</v>
      </c>
      <c r="E762" s="23">
        <v>3.2</v>
      </c>
      <c r="F762" s="76">
        <v>3.6</v>
      </c>
      <c r="G762" s="121"/>
      <c r="H762" s="44"/>
      <c r="I762" s="121"/>
      <c r="J762" s="11"/>
      <c r="K762" s="44"/>
      <c r="L762" s="44"/>
      <c r="M762" s="44"/>
      <c r="N762" s="44"/>
    </row>
    <row r="763" spans="1:14" ht="36" x14ac:dyDescent="0.25">
      <c r="A763" s="182"/>
      <c r="B763" s="114" t="s">
        <v>270</v>
      </c>
      <c r="C763" s="23">
        <v>3</v>
      </c>
      <c r="D763" s="76">
        <v>2.6</v>
      </c>
      <c r="E763" s="23">
        <v>2.8</v>
      </c>
      <c r="F763" s="76">
        <v>2.7999999999999994</v>
      </c>
      <c r="G763" s="121"/>
      <c r="H763" s="44"/>
      <c r="I763" s="121"/>
      <c r="J763" s="11"/>
      <c r="K763" s="44"/>
      <c r="L763" s="44"/>
      <c r="M763" s="44"/>
      <c r="N763" s="44"/>
    </row>
    <row r="764" spans="1:14" ht="60" x14ac:dyDescent="0.25">
      <c r="A764" s="182"/>
      <c r="B764" s="114" t="s">
        <v>271</v>
      </c>
      <c r="C764" s="23">
        <v>2.4</v>
      </c>
      <c r="D764" s="76">
        <v>1</v>
      </c>
      <c r="E764" s="23">
        <v>2.2000000000000002</v>
      </c>
      <c r="F764" s="76">
        <v>1.8666666666666665</v>
      </c>
      <c r="G764" s="121"/>
      <c r="H764" s="44"/>
      <c r="I764" s="121"/>
      <c r="J764" s="11"/>
      <c r="K764" s="44"/>
      <c r="L764" s="44"/>
      <c r="M764" s="44"/>
      <c r="N764" s="44"/>
    </row>
    <row r="765" spans="1:14" ht="48" x14ac:dyDescent="0.25">
      <c r="A765" s="182"/>
      <c r="B765" s="114" t="s">
        <v>279</v>
      </c>
      <c r="C765" s="23">
        <v>3</v>
      </c>
      <c r="D765" s="76">
        <v>3</v>
      </c>
      <c r="E765" s="23">
        <v>2</v>
      </c>
      <c r="F765" s="76">
        <v>2.6666666666666665</v>
      </c>
      <c r="G765" s="121"/>
      <c r="H765" s="44"/>
      <c r="I765" s="121"/>
      <c r="J765" s="11"/>
      <c r="K765" s="44"/>
      <c r="L765" s="44"/>
      <c r="M765" s="44"/>
      <c r="N765" s="44"/>
    </row>
    <row r="766" spans="1:14" ht="48" x14ac:dyDescent="0.25">
      <c r="A766" s="182"/>
      <c r="B766" s="114" t="s">
        <v>272</v>
      </c>
      <c r="C766" s="23">
        <v>1</v>
      </c>
      <c r="D766" s="76">
        <v>2</v>
      </c>
      <c r="E766" s="23">
        <v>1.6</v>
      </c>
      <c r="F766" s="76">
        <v>1.5333333333333332</v>
      </c>
      <c r="G766" s="121"/>
      <c r="H766" s="44"/>
      <c r="I766" s="121"/>
      <c r="J766" s="11"/>
      <c r="K766" s="44"/>
      <c r="L766" s="44"/>
      <c r="M766" s="44"/>
      <c r="N766" s="44"/>
    </row>
    <row r="767" spans="1:14" ht="60" x14ac:dyDescent="0.25">
      <c r="A767" s="182"/>
      <c r="B767" s="114" t="s">
        <v>273</v>
      </c>
      <c r="C767" s="23">
        <v>1</v>
      </c>
      <c r="D767" s="76">
        <v>2</v>
      </c>
      <c r="E767" s="23">
        <v>1.6</v>
      </c>
      <c r="F767" s="76">
        <v>1.5333333333333332</v>
      </c>
      <c r="G767" s="121"/>
      <c r="H767" s="44"/>
      <c r="I767" s="121"/>
      <c r="J767" s="11"/>
      <c r="K767" s="44"/>
      <c r="L767" s="44"/>
      <c r="M767" s="44"/>
      <c r="N767" s="44"/>
    </row>
    <row r="768" spans="1:14" ht="48" x14ac:dyDescent="0.25">
      <c r="A768" s="182"/>
      <c r="B768" s="114" t="s">
        <v>274</v>
      </c>
      <c r="C768" s="23">
        <v>4</v>
      </c>
      <c r="D768" s="76">
        <v>3</v>
      </c>
      <c r="E768" s="23">
        <v>2.6</v>
      </c>
      <c r="F768" s="76">
        <v>3.1999999999999997</v>
      </c>
      <c r="G768" s="121"/>
      <c r="H768" s="44"/>
      <c r="I768" s="121"/>
      <c r="J768" s="11"/>
      <c r="K768" s="44"/>
      <c r="L768" s="44"/>
      <c r="M768" s="44"/>
      <c r="N768" s="44"/>
    </row>
    <row r="769" spans="1:14" ht="48" x14ac:dyDescent="0.25">
      <c r="A769" s="182"/>
      <c r="B769" s="114" t="s">
        <v>275</v>
      </c>
      <c r="C769" s="23">
        <v>2.5</v>
      </c>
      <c r="D769" s="76">
        <v>1.5</v>
      </c>
      <c r="E769" s="23">
        <v>2</v>
      </c>
      <c r="F769" s="76">
        <v>2</v>
      </c>
      <c r="G769" s="121"/>
      <c r="H769" s="44"/>
      <c r="I769" s="121"/>
      <c r="J769" s="11"/>
      <c r="K769" s="44"/>
      <c r="L769" s="44"/>
      <c r="M769" s="44"/>
      <c r="N769" s="44"/>
    </row>
    <row r="770" spans="1:14" ht="48" x14ac:dyDescent="0.25">
      <c r="A770" s="183"/>
      <c r="B770" s="114" t="s">
        <v>276</v>
      </c>
      <c r="C770" s="23">
        <v>1</v>
      </c>
      <c r="D770" s="76">
        <v>1.2</v>
      </c>
      <c r="E770" s="23">
        <v>2.6</v>
      </c>
      <c r="F770" s="76">
        <v>1.6000000000000003</v>
      </c>
      <c r="G770" s="121"/>
      <c r="H770" s="44"/>
      <c r="I770" s="121"/>
      <c r="J770" s="11"/>
      <c r="K770" s="44"/>
      <c r="L770" s="44"/>
      <c r="M770" s="44"/>
      <c r="N770" s="44"/>
    </row>
    <row r="771" spans="1:14" x14ac:dyDescent="0.25">
      <c r="A771" s="9"/>
      <c r="B771" s="9"/>
      <c r="C771" s="121"/>
      <c r="D771" s="11"/>
      <c r="E771" s="121"/>
      <c r="F771" s="11"/>
      <c r="G771" s="121"/>
      <c r="H771" s="11"/>
      <c r="I771" s="121"/>
      <c r="J771" s="11"/>
      <c r="K771" s="44"/>
      <c r="L771" s="44"/>
      <c r="M771" s="44"/>
      <c r="N771" s="44"/>
    </row>
    <row r="772" spans="1:14" x14ac:dyDescent="0.25">
      <c r="A772" s="9"/>
      <c r="B772" s="9"/>
      <c r="C772" s="121"/>
      <c r="D772" s="11"/>
      <c r="E772" s="121"/>
      <c r="F772" s="11"/>
      <c r="G772" s="121"/>
      <c r="H772" s="11"/>
      <c r="I772" s="121"/>
      <c r="J772" s="11"/>
      <c r="K772" s="44"/>
      <c r="L772" s="44"/>
      <c r="M772" s="44"/>
      <c r="N772" s="44"/>
    </row>
    <row r="773" spans="1:14" x14ac:dyDescent="0.25">
      <c r="A773" s="168"/>
      <c r="B773" s="187"/>
      <c r="C773" s="177" t="s">
        <v>2</v>
      </c>
      <c r="D773" s="177"/>
      <c r="E773" s="177"/>
      <c r="F773" s="177"/>
      <c r="G773" s="177"/>
      <c r="H773" s="177"/>
      <c r="I773" s="177" t="s">
        <v>0</v>
      </c>
      <c r="J773" s="177"/>
      <c r="K773" s="44"/>
      <c r="L773" s="44"/>
      <c r="M773" s="44"/>
      <c r="N773" s="44"/>
    </row>
    <row r="774" spans="1:14" x14ac:dyDescent="0.25">
      <c r="A774" s="170"/>
      <c r="B774" s="188"/>
      <c r="C774" s="177" t="s">
        <v>12</v>
      </c>
      <c r="D774" s="177"/>
      <c r="E774" s="177" t="s">
        <v>13</v>
      </c>
      <c r="F774" s="177"/>
      <c r="G774" s="177" t="s">
        <v>14</v>
      </c>
      <c r="H774" s="177"/>
      <c r="I774" s="177" t="s">
        <v>24</v>
      </c>
      <c r="J774" s="177" t="s">
        <v>5</v>
      </c>
      <c r="K774" s="44"/>
      <c r="L774" s="44"/>
      <c r="M774" s="44"/>
      <c r="N774" s="44"/>
    </row>
    <row r="775" spans="1:14" x14ac:dyDescent="0.25">
      <c r="A775" s="172"/>
      <c r="B775" s="189"/>
      <c r="C775" s="116" t="s">
        <v>24</v>
      </c>
      <c r="D775" s="116" t="s">
        <v>5</v>
      </c>
      <c r="E775" s="116" t="s">
        <v>24</v>
      </c>
      <c r="F775" s="116" t="s">
        <v>5</v>
      </c>
      <c r="G775" s="116" t="s">
        <v>24</v>
      </c>
      <c r="H775" s="116" t="s">
        <v>5</v>
      </c>
      <c r="I775" s="177"/>
      <c r="J775" s="177"/>
      <c r="K775" s="44"/>
      <c r="L775" s="44"/>
      <c r="M775" s="44"/>
      <c r="N775" s="44"/>
    </row>
    <row r="776" spans="1:14" x14ac:dyDescent="0.25">
      <c r="A776" s="184" t="s">
        <v>281</v>
      </c>
      <c r="B776" s="115" t="s">
        <v>22</v>
      </c>
      <c r="C776" s="8">
        <v>32</v>
      </c>
      <c r="D776" s="2">
        <v>0.13278008298755187</v>
      </c>
      <c r="E776" s="8">
        <v>248</v>
      </c>
      <c r="F776" s="2">
        <v>0.57674418604651168</v>
      </c>
      <c r="G776" s="8">
        <v>102</v>
      </c>
      <c r="H776" s="2">
        <v>0.3100303951367781</v>
      </c>
      <c r="I776" s="8">
        <v>382</v>
      </c>
      <c r="J776" s="2">
        <v>0.38200000000000001</v>
      </c>
      <c r="K776" s="44"/>
      <c r="L776" s="44"/>
      <c r="M776" s="44"/>
      <c r="N776" s="44"/>
    </row>
    <row r="777" spans="1:14" x14ac:dyDescent="0.25">
      <c r="A777" s="185"/>
      <c r="B777" s="115" t="s">
        <v>282</v>
      </c>
      <c r="C777" s="8">
        <v>182</v>
      </c>
      <c r="D777" s="2">
        <v>0.75518672199170123</v>
      </c>
      <c r="E777" s="8">
        <v>154</v>
      </c>
      <c r="F777" s="2">
        <v>0.35813953488372091</v>
      </c>
      <c r="G777" s="8">
        <v>180</v>
      </c>
      <c r="H777" s="2">
        <v>0.54711246200607899</v>
      </c>
      <c r="I777" s="8">
        <v>516</v>
      </c>
      <c r="J777" s="2">
        <v>0.51600000000000001</v>
      </c>
      <c r="K777" s="44"/>
      <c r="L777" s="44"/>
      <c r="M777" s="44"/>
      <c r="N777" s="44"/>
    </row>
    <row r="778" spans="1:14" x14ac:dyDescent="0.25">
      <c r="A778" s="185"/>
      <c r="B778" s="115" t="s">
        <v>35</v>
      </c>
      <c r="C778" s="8">
        <v>27</v>
      </c>
      <c r="D778" s="2">
        <v>0.11203319502074689</v>
      </c>
      <c r="E778" s="8">
        <v>28</v>
      </c>
      <c r="F778" s="2">
        <v>6.5116279069767441E-2</v>
      </c>
      <c r="G778" s="8">
        <v>47</v>
      </c>
      <c r="H778" s="2">
        <v>0.14285714285714285</v>
      </c>
      <c r="I778" s="8">
        <v>102</v>
      </c>
      <c r="J778" s="2">
        <v>0.10199999999999999</v>
      </c>
      <c r="K778" s="44"/>
      <c r="L778" s="44"/>
      <c r="M778" s="44"/>
      <c r="N778" s="44"/>
    </row>
    <row r="779" spans="1:14" x14ac:dyDescent="0.25">
      <c r="A779" s="165" t="s">
        <v>0</v>
      </c>
      <c r="B779" s="186"/>
      <c r="C779" s="8">
        <v>241</v>
      </c>
      <c r="D779" s="2">
        <v>1</v>
      </c>
      <c r="E779" s="8">
        <v>430</v>
      </c>
      <c r="F779" s="2">
        <v>1</v>
      </c>
      <c r="G779" s="8">
        <v>329</v>
      </c>
      <c r="H779" s="2">
        <v>1</v>
      </c>
      <c r="I779" s="8">
        <v>1000</v>
      </c>
      <c r="J779" s="2">
        <v>1</v>
      </c>
      <c r="K779" s="44"/>
      <c r="L779" s="44"/>
      <c r="M779" s="44"/>
      <c r="N779" s="44"/>
    </row>
    <row r="780" spans="1:14" x14ac:dyDescent="0.25">
      <c r="A780" s="9"/>
      <c r="B780" s="9"/>
      <c r="C780" s="121"/>
      <c r="D780" s="11"/>
      <c r="E780" s="121"/>
      <c r="F780" s="11"/>
      <c r="G780" s="121"/>
      <c r="H780" s="11"/>
      <c r="I780" s="121"/>
      <c r="J780" s="11"/>
      <c r="K780" s="44"/>
      <c r="L780" s="44"/>
      <c r="M780" s="44"/>
      <c r="N780" s="44"/>
    </row>
    <row r="781" spans="1:14" x14ac:dyDescent="0.25">
      <c r="A781" s="9"/>
      <c r="B781" s="9"/>
      <c r="C781" s="121"/>
      <c r="D781" s="11"/>
      <c r="E781" s="121"/>
      <c r="F781" s="11"/>
      <c r="G781" s="121"/>
      <c r="H781" s="11"/>
      <c r="I781" s="121"/>
      <c r="J781" s="11"/>
      <c r="K781" s="44"/>
      <c r="L781" s="44"/>
      <c r="M781" s="44"/>
      <c r="N781" s="44"/>
    </row>
    <row r="782" spans="1:14" x14ac:dyDescent="0.25">
      <c r="A782" s="168"/>
      <c r="B782" s="187"/>
      <c r="C782" s="177" t="s">
        <v>2</v>
      </c>
      <c r="D782" s="177"/>
      <c r="E782" s="177"/>
      <c r="F782" s="177"/>
      <c r="G782" s="177"/>
      <c r="H782" s="177"/>
      <c r="I782" s="177" t="s">
        <v>0</v>
      </c>
      <c r="J782" s="177"/>
      <c r="K782" s="44"/>
      <c r="L782" s="44"/>
      <c r="M782" s="44"/>
      <c r="N782" s="44"/>
    </row>
    <row r="783" spans="1:14" x14ac:dyDescent="0.25">
      <c r="A783" s="170"/>
      <c r="B783" s="188"/>
      <c r="C783" s="177" t="s">
        <v>12</v>
      </c>
      <c r="D783" s="177"/>
      <c r="E783" s="177" t="s">
        <v>13</v>
      </c>
      <c r="F783" s="177"/>
      <c r="G783" s="177" t="s">
        <v>14</v>
      </c>
      <c r="H783" s="177"/>
      <c r="I783" s="177" t="s">
        <v>24</v>
      </c>
      <c r="J783" s="177" t="s">
        <v>5</v>
      </c>
      <c r="K783" s="44"/>
      <c r="L783" s="44"/>
      <c r="M783" s="44"/>
      <c r="N783" s="44"/>
    </row>
    <row r="784" spans="1:14" x14ac:dyDescent="0.25">
      <c r="A784" s="172"/>
      <c r="B784" s="189"/>
      <c r="C784" s="116" t="s">
        <v>24</v>
      </c>
      <c r="D784" s="116" t="s">
        <v>5</v>
      </c>
      <c r="E784" s="116" t="s">
        <v>24</v>
      </c>
      <c r="F784" s="116" t="s">
        <v>5</v>
      </c>
      <c r="G784" s="116" t="s">
        <v>24</v>
      </c>
      <c r="H784" s="116" t="s">
        <v>5</v>
      </c>
      <c r="I784" s="177"/>
      <c r="J784" s="177"/>
      <c r="K784" s="44"/>
      <c r="L784" s="44"/>
      <c r="M784" s="44"/>
      <c r="N784" s="44"/>
    </row>
    <row r="785" spans="1:14" x14ac:dyDescent="0.25">
      <c r="A785" s="184" t="s">
        <v>283</v>
      </c>
      <c r="B785" s="115" t="s">
        <v>22</v>
      </c>
      <c r="C785" s="3">
        <v>24</v>
      </c>
      <c r="D785" s="2">
        <v>9.9585062240663894E-2</v>
      </c>
      <c r="E785" s="3">
        <v>88</v>
      </c>
      <c r="F785" s="2">
        <v>0.20465116279069767</v>
      </c>
      <c r="G785" s="3">
        <v>47</v>
      </c>
      <c r="H785" s="2">
        <v>0.14285714285714285</v>
      </c>
      <c r="I785" s="3">
        <v>159</v>
      </c>
      <c r="J785" s="2">
        <v>0.159</v>
      </c>
      <c r="K785" s="44"/>
      <c r="L785" s="44"/>
      <c r="M785" s="44"/>
      <c r="N785" s="44"/>
    </row>
    <row r="786" spans="1:14" x14ac:dyDescent="0.25">
      <c r="A786" s="185"/>
      <c r="B786" s="115" t="s">
        <v>282</v>
      </c>
      <c r="C786" s="3">
        <v>197</v>
      </c>
      <c r="D786" s="2">
        <v>0.81742738589211617</v>
      </c>
      <c r="E786" s="3">
        <v>328</v>
      </c>
      <c r="F786" s="2">
        <v>0.76279069767441865</v>
      </c>
      <c r="G786" s="3">
        <v>261</v>
      </c>
      <c r="H786" s="2">
        <v>0.79331306990881456</v>
      </c>
      <c r="I786" s="3">
        <v>786</v>
      </c>
      <c r="J786" s="2">
        <v>0.78600000000000003</v>
      </c>
      <c r="K786" s="44"/>
      <c r="L786" s="44"/>
      <c r="M786" s="44"/>
      <c r="N786" s="44"/>
    </row>
    <row r="787" spans="1:14" x14ac:dyDescent="0.25">
      <c r="A787" s="185"/>
      <c r="B787" s="115" t="s">
        <v>35</v>
      </c>
      <c r="C787" s="3">
        <v>20</v>
      </c>
      <c r="D787" s="2">
        <v>8.2987551867219914E-2</v>
      </c>
      <c r="E787" s="3">
        <v>14</v>
      </c>
      <c r="F787" s="2">
        <v>3.255813953488372E-2</v>
      </c>
      <c r="G787" s="3">
        <v>21</v>
      </c>
      <c r="H787" s="2">
        <v>6.3829787234042548E-2</v>
      </c>
      <c r="I787" s="3">
        <v>55</v>
      </c>
      <c r="J787" s="2">
        <v>5.5E-2</v>
      </c>
      <c r="K787" s="44"/>
      <c r="L787" s="44"/>
      <c r="M787" s="44"/>
      <c r="N787" s="44"/>
    </row>
    <row r="788" spans="1:14" x14ac:dyDescent="0.25">
      <c r="A788" s="165" t="s">
        <v>0</v>
      </c>
      <c r="B788" s="186"/>
      <c r="C788" s="3">
        <v>241</v>
      </c>
      <c r="D788" s="2">
        <v>1</v>
      </c>
      <c r="E788" s="3">
        <v>430</v>
      </c>
      <c r="F788" s="2">
        <v>1</v>
      </c>
      <c r="G788" s="3">
        <v>329</v>
      </c>
      <c r="H788" s="2">
        <v>1</v>
      </c>
      <c r="I788" s="3">
        <v>1000</v>
      </c>
      <c r="J788" s="2">
        <v>1</v>
      </c>
      <c r="K788" s="44"/>
      <c r="L788" s="44"/>
      <c r="M788" s="44"/>
      <c r="N788" s="44"/>
    </row>
    <row r="789" spans="1:14" x14ac:dyDescent="0.25">
      <c r="A789" s="9"/>
      <c r="B789" s="9"/>
      <c r="C789" s="121"/>
      <c r="D789" s="11"/>
      <c r="E789" s="121"/>
      <c r="F789" s="11"/>
      <c r="G789" s="121"/>
      <c r="H789" s="11"/>
      <c r="I789" s="121"/>
      <c r="J789" s="11"/>
      <c r="K789" s="44"/>
      <c r="L789" s="44"/>
      <c r="M789" s="44"/>
      <c r="N789" s="44"/>
    </row>
    <row r="790" spans="1:14" x14ac:dyDescent="0.25">
      <c r="A790" s="9"/>
      <c r="B790" s="9"/>
      <c r="C790" s="121"/>
      <c r="D790" s="11"/>
      <c r="E790" s="121"/>
      <c r="F790" s="11"/>
      <c r="G790" s="121"/>
      <c r="H790" s="11"/>
      <c r="I790" s="121"/>
      <c r="J790" s="11"/>
      <c r="K790" s="44"/>
      <c r="L790" s="44"/>
      <c r="M790" s="44"/>
      <c r="N790" s="44"/>
    </row>
    <row r="791" spans="1:14" x14ac:dyDescent="0.25">
      <c r="A791" s="168"/>
      <c r="B791" s="187"/>
      <c r="C791" s="177" t="s">
        <v>2</v>
      </c>
      <c r="D791" s="177"/>
      <c r="E791" s="177"/>
      <c r="F791" s="177"/>
      <c r="G791" s="177"/>
      <c r="H791" s="177"/>
      <c r="I791" s="177" t="s">
        <v>0</v>
      </c>
      <c r="J791" s="177"/>
      <c r="K791" s="44"/>
      <c r="L791" s="44"/>
      <c r="M791" s="44"/>
      <c r="N791" s="44"/>
    </row>
    <row r="792" spans="1:14" x14ac:dyDescent="0.25">
      <c r="A792" s="170"/>
      <c r="B792" s="188"/>
      <c r="C792" s="177" t="s">
        <v>12</v>
      </c>
      <c r="D792" s="177"/>
      <c r="E792" s="177" t="s">
        <v>13</v>
      </c>
      <c r="F792" s="177"/>
      <c r="G792" s="177" t="s">
        <v>14</v>
      </c>
      <c r="H792" s="177"/>
      <c r="I792" s="177" t="s">
        <v>24</v>
      </c>
      <c r="J792" s="177" t="s">
        <v>5</v>
      </c>
      <c r="K792" s="44"/>
      <c r="L792" s="44"/>
      <c r="M792" s="44"/>
      <c r="N792" s="44"/>
    </row>
    <row r="793" spans="1:14" x14ac:dyDescent="0.25">
      <c r="A793" s="172"/>
      <c r="B793" s="189"/>
      <c r="C793" s="116" t="s">
        <v>24</v>
      </c>
      <c r="D793" s="116" t="s">
        <v>5</v>
      </c>
      <c r="E793" s="116" t="s">
        <v>24</v>
      </c>
      <c r="F793" s="116" t="s">
        <v>5</v>
      </c>
      <c r="G793" s="116" t="s">
        <v>24</v>
      </c>
      <c r="H793" s="116" t="s">
        <v>5</v>
      </c>
      <c r="I793" s="177"/>
      <c r="J793" s="177"/>
      <c r="K793" s="44"/>
      <c r="L793" s="44"/>
      <c r="M793" s="44"/>
      <c r="N793" s="44"/>
    </row>
    <row r="794" spans="1:14" ht="36" x14ac:dyDescent="0.25">
      <c r="A794" s="184" t="s">
        <v>284</v>
      </c>
      <c r="B794" s="115" t="s">
        <v>285</v>
      </c>
      <c r="C794" s="3">
        <v>12</v>
      </c>
      <c r="D794" s="2">
        <v>4.9792531120331947E-2</v>
      </c>
      <c r="E794" s="3">
        <v>23</v>
      </c>
      <c r="F794" s="2">
        <v>5.3488372093023255E-2</v>
      </c>
      <c r="G794" s="3">
        <v>15</v>
      </c>
      <c r="H794" s="2">
        <v>4.5592705167173252E-2</v>
      </c>
      <c r="I794" s="3">
        <v>50</v>
      </c>
      <c r="J794" s="2">
        <v>0.05</v>
      </c>
      <c r="K794" s="44"/>
      <c r="L794" s="44"/>
      <c r="M794" s="44"/>
      <c r="N794" s="44"/>
    </row>
    <row r="795" spans="1:14" ht="36" x14ac:dyDescent="0.25">
      <c r="A795" s="185"/>
      <c r="B795" s="115" t="s">
        <v>286</v>
      </c>
      <c r="C795" s="3">
        <v>17</v>
      </c>
      <c r="D795" s="2">
        <v>7.0539419087136929E-2</v>
      </c>
      <c r="E795" s="3">
        <v>55</v>
      </c>
      <c r="F795" s="2">
        <v>0.12790697674418605</v>
      </c>
      <c r="G795" s="3">
        <v>31</v>
      </c>
      <c r="H795" s="2">
        <v>9.4224924012158054E-2</v>
      </c>
      <c r="I795" s="3">
        <v>103</v>
      </c>
      <c r="J795" s="2">
        <v>0.10299999999999999</v>
      </c>
      <c r="K795" s="44"/>
      <c r="L795" s="44"/>
      <c r="M795" s="44"/>
      <c r="N795" s="44"/>
    </row>
    <row r="796" spans="1:14" ht="36" x14ac:dyDescent="0.25">
      <c r="A796" s="185"/>
      <c r="B796" s="115" t="s">
        <v>287</v>
      </c>
      <c r="C796" s="3">
        <v>185</v>
      </c>
      <c r="D796" s="2">
        <v>0.76763485477178428</v>
      </c>
      <c r="E796" s="3">
        <v>302</v>
      </c>
      <c r="F796" s="2">
        <v>0.70232558139534884</v>
      </c>
      <c r="G796" s="3">
        <v>252</v>
      </c>
      <c r="H796" s="2">
        <v>0.76595744680851063</v>
      </c>
      <c r="I796" s="3">
        <v>739</v>
      </c>
      <c r="J796" s="2">
        <v>0.73899999999999999</v>
      </c>
      <c r="K796" s="44"/>
      <c r="L796" s="44"/>
      <c r="M796" s="44"/>
      <c r="N796" s="44"/>
    </row>
    <row r="797" spans="1:14" x14ac:dyDescent="0.25">
      <c r="A797" s="185"/>
      <c r="B797" s="115" t="s">
        <v>35</v>
      </c>
      <c r="C797" s="3">
        <v>27</v>
      </c>
      <c r="D797" s="2">
        <v>0.11203319502074689</v>
      </c>
      <c r="E797" s="3">
        <v>50</v>
      </c>
      <c r="F797" s="2">
        <v>0.11627906976744186</v>
      </c>
      <c r="G797" s="3">
        <v>31</v>
      </c>
      <c r="H797" s="2">
        <v>9.4224924012158054E-2</v>
      </c>
      <c r="I797" s="3">
        <v>108</v>
      </c>
      <c r="J797" s="2">
        <v>0.108</v>
      </c>
      <c r="K797" s="44"/>
      <c r="L797" s="44"/>
      <c r="M797" s="44"/>
      <c r="N797" s="44"/>
    </row>
    <row r="798" spans="1:14" x14ac:dyDescent="0.25">
      <c r="A798" s="165" t="s">
        <v>0</v>
      </c>
      <c r="B798" s="186"/>
      <c r="C798" s="3">
        <v>241</v>
      </c>
      <c r="D798" s="2">
        <v>1</v>
      </c>
      <c r="E798" s="3">
        <v>430</v>
      </c>
      <c r="F798" s="2">
        <v>1</v>
      </c>
      <c r="G798" s="3">
        <v>329</v>
      </c>
      <c r="H798" s="2">
        <v>1</v>
      </c>
      <c r="I798" s="3">
        <v>1000</v>
      </c>
      <c r="J798" s="2">
        <v>1</v>
      </c>
      <c r="K798" s="44"/>
      <c r="L798" s="44"/>
      <c r="M798" s="44"/>
      <c r="N798" s="44"/>
    </row>
    <row r="799" spans="1:14" x14ac:dyDescent="0.25">
      <c r="A799" s="9"/>
      <c r="B799" s="9"/>
      <c r="C799" s="121"/>
      <c r="D799" s="11"/>
      <c r="E799" s="121"/>
      <c r="F799" s="11"/>
      <c r="G799" s="121"/>
      <c r="H799" s="11"/>
      <c r="I799" s="121"/>
      <c r="J799" s="11"/>
      <c r="K799" s="44"/>
      <c r="L799" s="44"/>
      <c r="M799" s="44"/>
      <c r="N799" s="44"/>
    </row>
    <row r="800" spans="1:14" x14ac:dyDescent="0.25">
      <c r="A800" s="9"/>
      <c r="B800" s="9"/>
      <c r="C800" s="121"/>
      <c r="D800" s="11"/>
      <c r="E800" s="121"/>
      <c r="F800" s="11"/>
      <c r="G800" s="121"/>
      <c r="H800" s="11"/>
      <c r="I800" s="121"/>
      <c r="J800" s="11"/>
      <c r="K800" s="44"/>
      <c r="L800" s="44"/>
      <c r="M800" s="44"/>
      <c r="N800" s="44"/>
    </row>
    <row r="801" spans="1:14" x14ac:dyDescent="0.25">
      <c r="A801" s="168"/>
      <c r="B801" s="187"/>
      <c r="C801" s="177" t="s">
        <v>2</v>
      </c>
      <c r="D801" s="177"/>
      <c r="E801" s="177"/>
      <c r="F801" s="177"/>
      <c r="G801" s="177"/>
      <c r="H801" s="177"/>
      <c r="I801" s="177" t="s">
        <v>0</v>
      </c>
      <c r="J801" s="177"/>
      <c r="K801" s="44"/>
      <c r="L801" s="44"/>
      <c r="M801" s="44"/>
      <c r="N801" s="44"/>
    </row>
    <row r="802" spans="1:14" x14ac:dyDescent="0.25">
      <c r="A802" s="170"/>
      <c r="B802" s="188"/>
      <c r="C802" s="177" t="s">
        <v>12</v>
      </c>
      <c r="D802" s="177"/>
      <c r="E802" s="177" t="s">
        <v>13</v>
      </c>
      <c r="F802" s="177"/>
      <c r="G802" s="177" t="s">
        <v>14</v>
      </c>
      <c r="H802" s="177"/>
      <c r="I802" s="177" t="s">
        <v>24</v>
      </c>
      <c r="J802" s="177" t="s">
        <v>5</v>
      </c>
      <c r="K802" s="44"/>
      <c r="L802" s="44"/>
      <c r="M802" s="44"/>
      <c r="N802" s="44"/>
    </row>
    <row r="803" spans="1:14" x14ac:dyDescent="0.25">
      <c r="A803" s="172"/>
      <c r="B803" s="189"/>
      <c r="C803" s="116" t="s">
        <v>24</v>
      </c>
      <c r="D803" s="116" t="s">
        <v>5</v>
      </c>
      <c r="E803" s="116" t="s">
        <v>24</v>
      </c>
      <c r="F803" s="116" t="s">
        <v>5</v>
      </c>
      <c r="G803" s="116" t="s">
        <v>24</v>
      </c>
      <c r="H803" s="116" t="s">
        <v>5</v>
      </c>
      <c r="I803" s="177"/>
      <c r="J803" s="177"/>
      <c r="K803" s="44"/>
      <c r="L803" s="44"/>
      <c r="M803" s="44"/>
      <c r="N803" s="44"/>
    </row>
    <row r="804" spans="1:14" x14ac:dyDescent="0.25">
      <c r="A804" s="184" t="s">
        <v>288</v>
      </c>
      <c r="B804" s="115" t="s">
        <v>22</v>
      </c>
      <c r="C804" s="8">
        <v>10</v>
      </c>
      <c r="D804" s="2">
        <v>4.1493775933609957E-2</v>
      </c>
      <c r="E804" s="8">
        <v>32</v>
      </c>
      <c r="F804" s="2">
        <v>7.441860465116279E-2</v>
      </c>
      <c r="G804" s="8">
        <v>20</v>
      </c>
      <c r="H804" s="2">
        <v>6.0790273556231005E-2</v>
      </c>
      <c r="I804" s="8">
        <v>62</v>
      </c>
      <c r="J804" s="2">
        <v>6.2E-2</v>
      </c>
      <c r="K804" s="44"/>
      <c r="L804" s="44"/>
      <c r="M804" s="44"/>
      <c r="N804" s="44"/>
    </row>
    <row r="805" spans="1:14" x14ac:dyDescent="0.25">
      <c r="A805" s="185"/>
      <c r="B805" s="115" t="s">
        <v>23</v>
      </c>
      <c r="C805" s="8">
        <v>205</v>
      </c>
      <c r="D805" s="2">
        <v>0.85062240663900412</v>
      </c>
      <c r="E805" s="8">
        <v>382</v>
      </c>
      <c r="F805" s="2">
        <v>0.88837209302325582</v>
      </c>
      <c r="G805" s="8">
        <v>260</v>
      </c>
      <c r="H805" s="2">
        <v>0.79027355623100304</v>
      </c>
      <c r="I805" s="8">
        <v>847</v>
      </c>
      <c r="J805" s="2">
        <v>0.84699999999999998</v>
      </c>
      <c r="K805" s="44"/>
      <c r="L805" s="44"/>
      <c r="M805" s="44"/>
      <c r="N805" s="44"/>
    </row>
    <row r="806" spans="1:14" x14ac:dyDescent="0.25">
      <c r="A806" s="185"/>
      <c r="B806" s="115" t="s">
        <v>35</v>
      </c>
      <c r="C806" s="8">
        <v>26</v>
      </c>
      <c r="D806" s="2">
        <v>0.1078838174273859</v>
      </c>
      <c r="E806" s="8">
        <v>16</v>
      </c>
      <c r="F806" s="2">
        <v>3.7209302325581395E-2</v>
      </c>
      <c r="G806" s="8">
        <v>49</v>
      </c>
      <c r="H806" s="2">
        <v>0.14893617021276595</v>
      </c>
      <c r="I806" s="8">
        <v>91</v>
      </c>
      <c r="J806" s="2">
        <v>9.0999999999999998E-2</v>
      </c>
      <c r="K806" s="44"/>
      <c r="L806" s="44"/>
      <c r="M806" s="44"/>
      <c r="N806" s="44"/>
    </row>
    <row r="807" spans="1:14" x14ac:dyDescent="0.25">
      <c r="A807" s="165" t="s">
        <v>0</v>
      </c>
      <c r="B807" s="186"/>
      <c r="C807" s="8">
        <v>241</v>
      </c>
      <c r="D807" s="2">
        <v>1</v>
      </c>
      <c r="E807" s="8">
        <v>430</v>
      </c>
      <c r="F807" s="2">
        <v>1</v>
      </c>
      <c r="G807" s="8">
        <v>329</v>
      </c>
      <c r="H807" s="2">
        <v>1</v>
      </c>
      <c r="I807" s="8">
        <v>1000</v>
      </c>
      <c r="J807" s="2">
        <v>1</v>
      </c>
      <c r="K807" s="44"/>
      <c r="L807" s="44"/>
      <c r="M807" s="44"/>
      <c r="N807" s="44"/>
    </row>
    <row r="808" spans="1:14" x14ac:dyDescent="0.25">
      <c r="A808" s="9"/>
      <c r="B808" s="9"/>
      <c r="C808" s="121"/>
      <c r="D808" s="11"/>
      <c r="E808" s="121"/>
      <c r="F808" s="11"/>
      <c r="G808" s="121"/>
      <c r="H808" s="11"/>
      <c r="I808" s="121"/>
      <c r="J808" s="11"/>
      <c r="K808" s="44"/>
      <c r="L808" s="44"/>
      <c r="M808" s="44"/>
      <c r="N808" s="44"/>
    </row>
    <row r="809" spans="1:14" x14ac:dyDescent="0.25">
      <c r="A809" s="9"/>
      <c r="B809" s="9"/>
      <c r="C809" s="121"/>
      <c r="D809" s="11"/>
      <c r="E809" s="121"/>
      <c r="F809" s="11"/>
      <c r="G809" s="121"/>
      <c r="H809" s="11"/>
      <c r="I809" s="121"/>
      <c r="J809" s="11"/>
      <c r="K809" s="44"/>
      <c r="L809" s="44"/>
      <c r="M809" s="44"/>
      <c r="N809" s="44"/>
    </row>
    <row r="810" spans="1:14" x14ac:dyDescent="0.25">
      <c r="A810" s="168"/>
      <c r="B810" s="187"/>
      <c r="C810" s="177" t="s">
        <v>2</v>
      </c>
      <c r="D810" s="177"/>
      <c r="E810" s="177"/>
      <c r="F810" s="177"/>
      <c r="G810" s="177"/>
      <c r="H810" s="177"/>
      <c r="I810" s="177" t="s">
        <v>0</v>
      </c>
      <c r="J810" s="177"/>
      <c r="K810" s="44"/>
      <c r="L810" s="44"/>
      <c r="M810" s="44"/>
      <c r="N810" s="44"/>
    </row>
    <row r="811" spans="1:14" x14ac:dyDescent="0.25">
      <c r="A811" s="170"/>
      <c r="B811" s="188"/>
      <c r="C811" s="177" t="s">
        <v>12</v>
      </c>
      <c r="D811" s="177"/>
      <c r="E811" s="177" t="s">
        <v>13</v>
      </c>
      <c r="F811" s="177"/>
      <c r="G811" s="177" t="s">
        <v>14</v>
      </c>
      <c r="H811" s="177"/>
      <c r="I811" s="177" t="s">
        <v>24</v>
      </c>
      <c r="J811" s="177" t="s">
        <v>5</v>
      </c>
      <c r="K811" s="44"/>
      <c r="L811" s="44"/>
      <c r="M811" s="44"/>
      <c r="N811" s="44"/>
    </row>
    <row r="812" spans="1:14" x14ac:dyDescent="0.25">
      <c r="A812" s="172"/>
      <c r="B812" s="189"/>
      <c r="C812" s="116" t="s">
        <v>24</v>
      </c>
      <c r="D812" s="116" t="s">
        <v>5</v>
      </c>
      <c r="E812" s="116" t="s">
        <v>24</v>
      </c>
      <c r="F812" s="116" t="s">
        <v>5</v>
      </c>
      <c r="G812" s="116" t="s">
        <v>24</v>
      </c>
      <c r="H812" s="116" t="s">
        <v>5</v>
      </c>
      <c r="I812" s="177"/>
      <c r="J812" s="177"/>
      <c r="K812" s="44"/>
      <c r="L812" s="44"/>
      <c r="M812" s="44"/>
      <c r="N812" s="44"/>
    </row>
    <row r="813" spans="1:14" x14ac:dyDescent="0.25">
      <c r="A813" s="184" t="s">
        <v>313</v>
      </c>
      <c r="B813" s="115" t="s">
        <v>22</v>
      </c>
      <c r="C813" s="3">
        <v>27</v>
      </c>
      <c r="D813" s="2">
        <v>0.11203319502074689</v>
      </c>
      <c r="E813" s="3">
        <v>79</v>
      </c>
      <c r="F813" s="2">
        <v>0.18372093023255814</v>
      </c>
      <c r="G813" s="3">
        <v>42</v>
      </c>
      <c r="H813" s="2">
        <v>0.1276595744680851</v>
      </c>
      <c r="I813" s="3">
        <v>148</v>
      </c>
      <c r="J813" s="2">
        <v>0.14799999999999999</v>
      </c>
      <c r="K813" s="44"/>
      <c r="L813" s="44"/>
      <c r="M813" s="44"/>
      <c r="N813" s="44"/>
    </row>
    <row r="814" spans="1:14" ht="36" x14ac:dyDescent="0.25">
      <c r="A814" s="185"/>
      <c r="B814" s="115" t="s">
        <v>289</v>
      </c>
      <c r="C814" s="3">
        <v>98</v>
      </c>
      <c r="D814" s="2">
        <v>0.40663900414937759</v>
      </c>
      <c r="E814" s="3">
        <v>202</v>
      </c>
      <c r="F814" s="2">
        <v>0.4697674418604651</v>
      </c>
      <c r="G814" s="3">
        <v>130</v>
      </c>
      <c r="H814" s="2">
        <v>0.39513677811550152</v>
      </c>
      <c r="I814" s="3">
        <v>430</v>
      </c>
      <c r="J814" s="2">
        <v>0.43</v>
      </c>
      <c r="K814" s="44"/>
      <c r="L814" s="44"/>
      <c r="M814" s="44"/>
      <c r="N814" s="44"/>
    </row>
    <row r="815" spans="1:14" ht="48" x14ac:dyDescent="0.25">
      <c r="A815" s="185"/>
      <c r="B815" s="115" t="s">
        <v>290</v>
      </c>
      <c r="C815" s="3">
        <v>84</v>
      </c>
      <c r="D815" s="2">
        <v>0.34854771784232363</v>
      </c>
      <c r="E815" s="3">
        <v>93</v>
      </c>
      <c r="F815" s="2">
        <v>0.21627906976744185</v>
      </c>
      <c r="G815" s="3">
        <v>87</v>
      </c>
      <c r="H815" s="2">
        <v>0.26443768996960487</v>
      </c>
      <c r="I815" s="3">
        <v>264</v>
      </c>
      <c r="J815" s="2">
        <v>0.26400000000000001</v>
      </c>
      <c r="K815" s="44"/>
      <c r="L815" s="44"/>
      <c r="M815" s="44"/>
      <c r="N815" s="44"/>
    </row>
    <row r="816" spans="1:14" x14ac:dyDescent="0.25">
      <c r="A816" s="185"/>
      <c r="B816" s="115" t="s">
        <v>23</v>
      </c>
      <c r="C816" s="3">
        <v>21</v>
      </c>
      <c r="D816" s="2">
        <v>8.7136929460580909E-2</v>
      </c>
      <c r="E816" s="3">
        <v>47</v>
      </c>
      <c r="F816" s="2">
        <v>0.10930232558139535</v>
      </c>
      <c r="G816" s="3">
        <v>31</v>
      </c>
      <c r="H816" s="2">
        <v>9.4224924012158054E-2</v>
      </c>
      <c r="I816" s="3">
        <v>99</v>
      </c>
      <c r="J816" s="2">
        <v>9.9000000000000005E-2</v>
      </c>
      <c r="K816" s="44"/>
      <c r="L816" s="44"/>
      <c r="M816" s="44"/>
      <c r="N816" s="44"/>
    </row>
    <row r="817" spans="1:14" x14ac:dyDescent="0.25">
      <c r="A817" s="185"/>
      <c r="B817" s="115" t="s">
        <v>35</v>
      </c>
      <c r="C817" s="3">
        <v>11</v>
      </c>
      <c r="D817" s="2">
        <v>4.5643153526970952E-2</v>
      </c>
      <c r="E817" s="3">
        <v>9</v>
      </c>
      <c r="F817" s="2">
        <v>2.0930232558139535E-2</v>
      </c>
      <c r="G817" s="3">
        <v>39</v>
      </c>
      <c r="H817" s="2">
        <v>0.11854103343465046</v>
      </c>
      <c r="I817" s="3">
        <v>59</v>
      </c>
      <c r="J817" s="2">
        <v>5.8999999999999997E-2</v>
      </c>
      <c r="K817" s="44"/>
      <c r="L817" s="44"/>
      <c r="M817" s="44"/>
      <c r="N817" s="44"/>
    </row>
    <row r="818" spans="1:14" x14ac:dyDescent="0.25">
      <c r="A818" s="165" t="s">
        <v>0</v>
      </c>
      <c r="B818" s="186"/>
      <c r="C818" s="3">
        <v>241</v>
      </c>
      <c r="D818" s="2">
        <v>1</v>
      </c>
      <c r="E818" s="3">
        <v>430</v>
      </c>
      <c r="F818" s="2">
        <v>1</v>
      </c>
      <c r="G818" s="3">
        <v>329</v>
      </c>
      <c r="H818" s="2">
        <v>1</v>
      </c>
      <c r="I818" s="3">
        <v>1000</v>
      </c>
      <c r="J818" s="2">
        <v>1</v>
      </c>
      <c r="K818" s="44"/>
      <c r="L818" s="44"/>
      <c r="M818" s="44"/>
      <c r="N818" s="44"/>
    </row>
    <row r="819" spans="1:14" x14ac:dyDescent="0.25">
      <c r="A819" s="9"/>
      <c r="B819" s="9"/>
      <c r="C819" s="121"/>
      <c r="D819" s="11"/>
      <c r="E819" s="121"/>
      <c r="F819" s="11"/>
      <c r="G819" s="121"/>
      <c r="H819" s="11"/>
      <c r="I819" s="121"/>
      <c r="J819" s="11"/>
      <c r="K819" s="44"/>
      <c r="L819" s="44"/>
      <c r="M819" s="44"/>
      <c r="N819" s="44"/>
    </row>
    <row r="820" spans="1:14" x14ac:dyDescent="0.25">
      <c r="A820" s="9"/>
      <c r="B820" s="9"/>
      <c r="C820" s="121"/>
      <c r="D820" s="11"/>
      <c r="E820" s="121"/>
      <c r="F820" s="11"/>
      <c r="G820" s="121"/>
      <c r="H820" s="11"/>
      <c r="I820" s="121"/>
      <c r="J820" s="11"/>
      <c r="K820" s="44"/>
      <c r="L820" s="44"/>
      <c r="M820" s="44"/>
      <c r="N820" s="44"/>
    </row>
    <row r="821" spans="1:14" x14ac:dyDescent="0.25">
      <c r="A821" s="168"/>
      <c r="B821" s="187"/>
      <c r="C821" s="177" t="s">
        <v>2</v>
      </c>
      <c r="D821" s="177"/>
      <c r="E821" s="177"/>
      <c r="F821" s="177"/>
      <c r="G821" s="177"/>
      <c r="H821" s="177"/>
      <c r="I821" s="177" t="s">
        <v>0</v>
      </c>
      <c r="J821" s="177"/>
      <c r="K821" s="44"/>
      <c r="L821" s="44"/>
      <c r="M821" s="44"/>
      <c r="N821" s="44"/>
    </row>
    <row r="822" spans="1:14" x14ac:dyDescent="0.25">
      <c r="A822" s="170"/>
      <c r="B822" s="188"/>
      <c r="C822" s="177" t="s">
        <v>12</v>
      </c>
      <c r="D822" s="177"/>
      <c r="E822" s="177" t="s">
        <v>13</v>
      </c>
      <c r="F822" s="177"/>
      <c r="G822" s="177" t="s">
        <v>14</v>
      </c>
      <c r="H822" s="177"/>
      <c r="I822" s="177" t="s">
        <v>24</v>
      </c>
      <c r="J822" s="177" t="s">
        <v>5</v>
      </c>
      <c r="K822" s="44"/>
      <c r="L822" s="44"/>
      <c r="M822" s="44"/>
      <c r="N822" s="44"/>
    </row>
    <row r="823" spans="1:14" x14ac:dyDescent="0.25">
      <c r="A823" s="172"/>
      <c r="B823" s="189"/>
      <c r="C823" s="116" t="s">
        <v>24</v>
      </c>
      <c r="D823" s="116" t="s">
        <v>5</v>
      </c>
      <c r="E823" s="116" t="s">
        <v>24</v>
      </c>
      <c r="F823" s="116" t="s">
        <v>5</v>
      </c>
      <c r="G823" s="116" t="s">
        <v>24</v>
      </c>
      <c r="H823" s="116" t="s">
        <v>5</v>
      </c>
      <c r="I823" s="177"/>
      <c r="J823" s="177"/>
      <c r="K823" s="44"/>
      <c r="L823" s="44"/>
      <c r="M823" s="44"/>
      <c r="N823" s="44"/>
    </row>
    <row r="824" spans="1:14" x14ac:dyDescent="0.25">
      <c r="A824" s="184" t="s">
        <v>314</v>
      </c>
      <c r="B824" s="115" t="s">
        <v>22</v>
      </c>
      <c r="C824" s="3">
        <v>55</v>
      </c>
      <c r="D824" s="2">
        <v>0.22821576763485477</v>
      </c>
      <c r="E824" s="3">
        <v>95</v>
      </c>
      <c r="F824" s="2">
        <v>0.22093023255813954</v>
      </c>
      <c r="G824" s="3">
        <v>69</v>
      </c>
      <c r="H824" s="2">
        <v>0.20972644376899696</v>
      </c>
      <c r="I824" s="3">
        <v>219</v>
      </c>
      <c r="J824" s="2">
        <v>0.219</v>
      </c>
      <c r="K824" s="44"/>
      <c r="L824" s="44"/>
      <c r="M824" s="44"/>
      <c r="N824" s="44"/>
    </row>
    <row r="825" spans="1:14" ht="36" x14ac:dyDescent="0.25">
      <c r="A825" s="185"/>
      <c r="B825" s="115" t="s">
        <v>289</v>
      </c>
      <c r="C825" s="3">
        <v>91</v>
      </c>
      <c r="D825" s="2">
        <v>0.37759336099585061</v>
      </c>
      <c r="E825" s="3">
        <v>209</v>
      </c>
      <c r="F825" s="2">
        <v>0.48604651162790696</v>
      </c>
      <c r="G825" s="3">
        <v>149</v>
      </c>
      <c r="H825" s="2">
        <v>0.45288753799392095</v>
      </c>
      <c r="I825" s="3">
        <v>449</v>
      </c>
      <c r="J825" s="2">
        <v>0.44900000000000001</v>
      </c>
      <c r="K825" s="44"/>
      <c r="L825" s="44"/>
      <c r="M825" s="44"/>
      <c r="N825" s="44"/>
    </row>
    <row r="826" spans="1:14" ht="48" x14ac:dyDescent="0.25">
      <c r="A826" s="185"/>
      <c r="B826" s="115" t="s">
        <v>290</v>
      </c>
      <c r="C826" s="3">
        <v>38</v>
      </c>
      <c r="D826" s="2">
        <v>0.15767634854771784</v>
      </c>
      <c r="E826" s="3">
        <v>90</v>
      </c>
      <c r="F826" s="2">
        <v>0.20930232558139536</v>
      </c>
      <c r="G826" s="3">
        <v>58</v>
      </c>
      <c r="H826" s="2">
        <v>0.17629179331306991</v>
      </c>
      <c r="I826" s="3">
        <v>186</v>
      </c>
      <c r="J826" s="2">
        <v>0.186</v>
      </c>
      <c r="K826" s="44"/>
      <c r="L826" s="44"/>
      <c r="M826" s="44"/>
      <c r="N826" s="44"/>
    </row>
    <row r="827" spans="1:14" x14ac:dyDescent="0.25">
      <c r="A827" s="185"/>
      <c r="B827" s="115" t="s">
        <v>23</v>
      </c>
      <c r="C827" s="3">
        <v>15</v>
      </c>
      <c r="D827" s="2">
        <v>6.2240663900414939E-2</v>
      </c>
      <c r="E827" s="3">
        <v>31</v>
      </c>
      <c r="F827" s="2">
        <v>7.2093023255813959E-2</v>
      </c>
      <c r="G827" s="3">
        <v>34</v>
      </c>
      <c r="H827" s="2">
        <v>0.10334346504559271</v>
      </c>
      <c r="I827" s="3">
        <v>80</v>
      </c>
      <c r="J827" s="2">
        <v>0.08</v>
      </c>
      <c r="K827" s="44"/>
      <c r="L827" s="44"/>
      <c r="M827" s="44"/>
      <c r="N827" s="44"/>
    </row>
    <row r="828" spans="1:14" x14ac:dyDescent="0.25">
      <c r="A828" s="185"/>
      <c r="B828" s="115" t="s">
        <v>35</v>
      </c>
      <c r="C828" s="3">
        <v>42</v>
      </c>
      <c r="D828" s="2">
        <v>0.17427385892116182</v>
      </c>
      <c r="E828" s="3">
        <v>5</v>
      </c>
      <c r="F828" s="2">
        <v>1.1627906976744186E-2</v>
      </c>
      <c r="G828" s="3">
        <v>19</v>
      </c>
      <c r="H828" s="2">
        <v>5.7750759878419454E-2</v>
      </c>
      <c r="I828" s="3">
        <v>66</v>
      </c>
      <c r="J828" s="2">
        <v>6.6000000000000003E-2</v>
      </c>
      <c r="K828" s="44"/>
      <c r="L828" s="44"/>
      <c r="M828" s="44"/>
      <c r="N828" s="44"/>
    </row>
    <row r="829" spans="1:14" x14ac:dyDescent="0.25">
      <c r="A829" s="165" t="s">
        <v>0</v>
      </c>
      <c r="B829" s="186"/>
      <c r="C829" s="3">
        <v>241</v>
      </c>
      <c r="D829" s="2">
        <v>1</v>
      </c>
      <c r="E829" s="3">
        <v>430</v>
      </c>
      <c r="F829" s="2">
        <v>1</v>
      </c>
      <c r="G829" s="3">
        <v>329</v>
      </c>
      <c r="H829" s="2">
        <v>1</v>
      </c>
      <c r="I829" s="3">
        <v>1000</v>
      </c>
      <c r="J829" s="2">
        <v>1</v>
      </c>
      <c r="K829" s="44"/>
      <c r="L829" s="44"/>
      <c r="M829" s="44"/>
      <c r="N829" s="44"/>
    </row>
    <row r="830" spans="1:14" x14ac:dyDescent="0.25">
      <c r="A830" s="9"/>
      <c r="B830" s="9"/>
      <c r="C830" s="121"/>
      <c r="D830" s="11"/>
      <c r="E830" s="121"/>
      <c r="F830" s="11"/>
      <c r="G830" s="121"/>
      <c r="H830" s="11"/>
      <c r="I830" s="121"/>
      <c r="J830" s="11"/>
      <c r="K830" s="44"/>
      <c r="L830" s="44"/>
      <c r="M830" s="44"/>
      <c r="N830" s="44"/>
    </row>
    <row r="831" spans="1:14" x14ac:dyDescent="0.25">
      <c r="A831" s="9"/>
      <c r="B831" s="9"/>
      <c r="C831" s="121"/>
      <c r="D831" s="11"/>
      <c r="E831" s="121"/>
      <c r="F831" s="11"/>
      <c r="G831" s="121"/>
      <c r="H831" s="11"/>
      <c r="I831" s="121"/>
      <c r="J831" s="11"/>
      <c r="K831" s="44"/>
      <c r="L831" s="44"/>
      <c r="M831" s="44"/>
      <c r="N831" s="44"/>
    </row>
    <row r="832" spans="1:14" x14ac:dyDescent="0.25">
      <c r="A832" s="168"/>
      <c r="B832" s="187"/>
      <c r="C832" s="177" t="s">
        <v>2</v>
      </c>
      <c r="D832" s="177"/>
      <c r="E832" s="177"/>
      <c r="F832" s="177"/>
      <c r="G832" s="177"/>
      <c r="H832" s="177"/>
      <c r="I832" s="177" t="s">
        <v>0</v>
      </c>
      <c r="J832" s="177"/>
      <c r="K832" s="44"/>
      <c r="L832" s="44"/>
      <c r="M832" s="44"/>
      <c r="N832" s="44"/>
    </row>
    <row r="833" spans="1:14" x14ac:dyDescent="0.25">
      <c r="A833" s="170"/>
      <c r="B833" s="188"/>
      <c r="C833" s="177" t="s">
        <v>12</v>
      </c>
      <c r="D833" s="177"/>
      <c r="E833" s="177" t="s">
        <v>13</v>
      </c>
      <c r="F833" s="177"/>
      <c r="G833" s="177" t="s">
        <v>14</v>
      </c>
      <c r="H833" s="177"/>
      <c r="I833" s="177" t="s">
        <v>24</v>
      </c>
      <c r="J833" s="177" t="s">
        <v>5</v>
      </c>
      <c r="K833" s="44"/>
      <c r="L833" s="44"/>
      <c r="M833" s="44"/>
      <c r="N833" s="44"/>
    </row>
    <row r="834" spans="1:14" x14ac:dyDescent="0.25">
      <c r="A834" s="172"/>
      <c r="B834" s="189"/>
      <c r="C834" s="116" t="s">
        <v>24</v>
      </c>
      <c r="D834" s="116" t="s">
        <v>5</v>
      </c>
      <c r="E834" s="116" t="s">
        <v>24</v>
      </c>
      <c r="F834" s="116" t="s">
        <v>5</v>
      </c>
      <c r="G834" s="116" t="s">
        <v>24</v>
      </c>
      <c r="H834" s="116" t="s">
        <v>5</v>
      </c>
      <c r="I834" s="177"/>
      <c r="J834" s="177"/>
      <c r="K834" s="44"/>
      <c r="L834" s="44"/>
      <c r="M834" s="44"/>
      <c r="N834" s="44"/>
    </row>
    <row r="835" spans="1:14" x14ac:dyDescent="0.25">
      <c r="A835" s="184" t="s">
        <v>315</v>
      </c>
      <c r="B835" s="115" t="s">
        <v>22</v>
      </c>
      <c r="C835" s="3">
        <v>26</v>
      </c>
      <c r="D835" s="2">
        <v>0.1078838174273859</v>
      </c>
      <c r="E835" s="3">
        <v>58</v>
      </c>
      <c r="F835" s="2">
        <v>0.13488372093023257</v>
      </c>
      <c r="G835" s="3">
        <v>38</v>
      </c>
      <c r="H835" s="2">
        <v>0.11550151975683891</v>
      </c>
      <c r="I835" s="3">
        <v>122</v>
      </c>
      <c r="J835" s="2">
        <v>0.122</v>
      </c>
      <c r="K835" s="44"/>
      <c r="L835" s="44"/>
      <c r="M835" s="44"/>
      <c r="N835" s="44"/>
    </row>
    <row r="836" spans="1:14" ht="36" x14ac:dyDescent="0.25">
      <c r="A836" s="185"/>
      <c r="B836" s="115" t="s">
        <v>289</v>
      </c>
      <c r="C836" s="3">
        <v>61</v>
      </c>
      <c r="D836" s="2">
        <v>0.25311203319502074</v>
      </c>
      <c r="E836" s="3">
        <v>114</v>
      </c>
      <c r="F836" s="2">
        <v>0.26511627906976742</v>
      </c>
      <c r="G836" s="3">
        <v>72</v>
      </c>
      <c r="H836" s="2">
        <v>0.21884498480243161</v>
      </c>
      <c r="I836" s="3">
        <v>247</v>
      </c>
      <c r="J836" s="2">
        <v>0.247</v>
      </c>
      <c r="K836" s="44"/>
      <c r="L836" s="44"/>
      <c r="M836" s="44"/>
      <c r="N836" s="44"/>
    </row>
    <row r="837" spans="1:14" ht="48" x14ac:dyDescent="0.25">
      <c r="A837" s="185"/>
      <c r="B837" s="115" t="s">
        <v>290</v>
      </c>
      <c r="C837" s="3">
        <v>139</v>
      </c>
      <c r="D837" s="2">
        <v>0.57676348547717837</v>
      </c>
      <c r="E837" s="3">
        <v>224</v>
      </c>
      <c r="F837" s="2">
        <v>0.52093023255813953</v>
      </c>
      <c r="G837" s="3">
        <v>133</v>
      </c>
      <c r="H837" s="2">
        <v>0.40425531914893614</v>
      </c>
      <c r="I837" s="3">
        <v>496</v>
      </c>
      <c r="J837" s="2">
        <v>0.496</v>
      </c>
      <c r="K837" s="44"/>
      <c r="L837" s="44"/>
      <c r="M837" s="44"/>
      <c r="N837" s="44"/>
    </row>
    <row r="838" spans="1:14" x14ac:dyDescent="0.25">
      <c r="A838" s="185"/>
      <c r="B838" s="115" t="s">
        <v>23</v>
      </c>
      <c r="C838" s="3">
        <v>12</v>
      </c>
      <c r="D838" s="2">
        <v>4.9792531120331947E-2</v>
      </c>
      <c r="E838" s="3">
        <v>26</v>
      </c>
      <c r="F838" s="2">
        <v>6.0465116279069767E-2</v>
      </c>
      <c r="G838" s="3">
        <v>46</v>
      </c>
      <c r="H838" s="2">
        <v>0.1398176291793313</v>
      </c>
      <c r="I838" s="3">
        <v>84</v>
      </c>
      <c r="J838" s="2">
        <v>8.4000000000000005E-2</v>
      </c>
      <c r="K838" s="44"/>
      <c r="L838" s="44"/>
      <c r="M838" s="44"/>
      <c r="N838" s="44"/>
    </row>
    <row r="839" spans="1:14" x14ac:dyDescent="0.25">
      <c r="A839" s="185"/>
      <c r="B839" s="115" t="s">
        <v>35</v>
      </c>
      <c r="C839" s="3">
        <v>3</v>
      </c>
      <c r="D839" s="2">
        <v>1.2448132780082987E-2</v>
      </c>
      <c r="E839" s="3">
        <v>8</v>
      </c>
      <c r="F839" s="2">
        <v>1.8604651162790697E-2</v>
      </c>
      <c r="G839" s="3">
        <v>40</v>
      </c>
      <c r="H839" s="2">
        <v>0.12158054711246201</v>
      </c>
      <c r="I839" s="3">
        <v>51</v>
      </c>
      <c r="J839" s="2">
        <v>5.0999999999999997E-2</v>
      </c>
      <c r="K839" s="44"/>
      <c r="L839" s="44"/>
      <c r="M839" s="44"/>
      <c r="N839" s="44"/>
    </row>
    <row r="840" spans="1:14" x14ac:dyDescent="0.25">
      <c r="A840" s="165" t="s">
        <v>0</v>
      </c>
      <c r="B840" s="186"/>
      <c r="C840" s="3">
        <v>241</v>
      </c>
      <c r="D840" s="2">
        <v>1</v>
      </c>
      <c r="E840" s="3">
        <v>430</v>
      </c>
      <c r="F840" s="2">
        <v>1</v>
      </c>
      <c r="G840" s="3">
        <v>329</v>
      </c>
      <c r="H840" s="2">
        <v>1</v>
      </c>
      <c r="I840" s="3">
        <v>1000</v>
      </c>
      <c r="J840" s="2">
        <v>1</v>
      </c>
      <c r="K840" s="44"/>
      <c r="L840" s="44"/>
      <c r="M840" s="44"/>
      <c r="N840" s="44"/>
    </row>
    <row r="841" spans="1:14" x14ac:dyDescent="0.25">
      <c r="A841" s="9"/>
      <c r="B841" s="9"/>
      <c r="C841" s="121"/>
      <c r="D841" s="11"/>
      <c r="E841" s="121"/>
      <c r="F841" s="11"/>
      <c r="G841" s="121"/>
      <c r="H841" s="11"/>
      <c r="I841" s="121"/>
      <c r="J841" s="11"/>
      <c r="K841" s="44"/>
      <c r="L841" s="44"/>
      <c r="M841" s="44"/>
      <c r="N841" s="44"/>
    </row>
    <row r="842" spans="1:14" x14ac:dyDescent="0.25">
      <c r="A842" s="9"/>
      <c r="B842" s="9"/>
      <c r="C842" s="121"/>
      <c r="D842" s="11"/>
      <c r="E842" s="121"/>
      <c r="F842" s="11"/>
      <c r="G842" s="121"/>
      <c r="H842" s="11"/>
      <c r="I842" s="121"/>
      <c r="J842" s="11"/>
      <c r="K842" s="44"/>
      <c r="L842" s="44"/>
      <c r="M842" s="44"/>
      <c r="N842" s="44"/>
    </row>
    <row r="843" spans="1:14" x14ac:dyDescent="0.25">
      <c r="A843" s="168"/>
      <c r="B843" s="187"/>
      <c r="C843" s="177" t="s">
        <v>2</v>
      </c>
      <c r="D843" s="177"/>
      <c r="E843" s="177"/>
      <c r="F843" s="177"/>
      <c r="G843" s="177"/>
      <c r="H843" s="177"/>
      <c r="I843" s="177" t="s">
        <v>0</v>
      </c>
      <c r="J843" s="177"/>
      <c r="K843" s="44"/>
      <c r="L843" s="44"/>
      <c r="M843" s="44"/>
      <c r="N843" s="44"/>
    </row>
    <row r="844" spans="1:14" x14ac:dyDescent="0.25">
      <c r="A844" s="170"/>
      <c r="B844" s="188"/>
      <c r="C844" s="177" t="s">
        <v>12</v>
      </c>
      <c r="D844" s="177"/>
      <c r="E844" s="177" t="s">
        <v>13</v>
      </c>
      <c r="F844" s="177"/>
      <c r="G844" s="177" t="s">
        <v>14</v>
      </c>
      <c r="H844" s="177"/>
      <c r="I844" s="177" t="s">
        <v>24</v>
      </c>
      <c r="J844" s="177" t="s">
        <v>5</v>
      </c>
      <c r="K844" s="44"/>
      <c r="L844" s="44"/>
      <c r="M844" s="44"/>
      <c r="N844" s="44"/>
    </row>
    <row r="845" spans="1:14" x14ac:dyDescent="0.25">
      <c r="A845" s="172"/>
      <c r="B845" s="189"/>
      <c r="C845" s="116" t="s">
        <v>24</v>
      </c>
      <c r="D845" s="116" t="s">
        <v>5</v>
      </c>
      <c r="E845" s="116" t="s">
        <v>24</v>
      </c>
      <c r="F845" s="116" t="s">
        <v>5</v>
      </c>
      <c r="G845" s="116" t="s">
        <v>24</v>
      </c>
      <c r="H845" s="116" t="s">
        <v>5</v>
      </c>
      <c r="I845" s="177"/>
      <c r="J845" s="177"/>
      <c r="K845" s="44"/>
      <c r="L845" s="44"/>
      <c r="M845" s="44"/>
      <c r="N845" s="44"/>
    </row>
    <row r="846" spans="1:14" x14ac:dyDescent="0.25">
      <c r="A846" s="184" t="s">
        <v>316</v>
      </c>
      <c r="B846" s="115" t="s">
        <v>22</v>
      </c>
      <c r="C846" s="3">
        <v>24</v>
      </c>
      <c r="D846" s="2">
        <v>9.9585062240663894E-2</v>
      </c>
      <c r="E846" s="3">
        <v>64</v>
      </c>
      <c r="F846" s="2">
        <v>0.14883720930232558</v>
      </c>
      <c r="G846" s="3">
        <v>45</v>
      </c>
      <c r="H846" s="2">
        <v>0.13677811550151975</v>
      </c>
      <c r="I846" s="3">
        <v>133</v>
      </c>
      <c r="J846" s="2">
        <v>0.13300000000000001</v>
      </c>
      <c r="K846" s="44"/>
      <c r="L846" s="44"/>
      <c r="M846" s="44"/>
      <c r="N846" s="44"/>
    </row>
    <row r="847" spans="1:14" ht="36" x14ac:dyDescent="0.25">
      <c r="A847" s="185"/>
      <c r="B847" s="115" t="s">
        <v>289</v>
      </c>
      <c r="C847" s="3">
        <v>121</v>
      </c>
      <c r="D847" s="2">
        <v>0.50207468879668049</v>
      </c>
      <c r="E847" s="3">
        <v>176</v>
      </c>
      <c r="F847" s="2">
        <v>0.40930232558139534</v>
      </c>
      <c r="G847" s="3">
        <v>141</v>
      </c>
      <c r="H847" s="2">
        <v>0.42857142857142855</v>
      </c>
      <c r="I847" s="3">
        <v>438</v>
      </c>
      <c r="J847" s="2">
        <v>0.438</v>
      </c>
      <c r="K847" s="44"/>
      <c r="L847" s="44"/>
      <c r="M847" s="44"/>
      <c r="N847" s="44"/>
    </row>
    <row r="848" spans="1:14" ht="48" x14ac:dyDescent="0.25">
      <c r="A848" s="185"/>
      <c r="B848" s="115" t="s">
        <v>290</v>
      </c>
      <c r="C848" s="3">
        <v>60</v>
      </c>
      <c r="D848" s="2">
        <v>0.24896265560165975</v>
      </c>
      <c r="E848" s="3">
        <v>87</v>
      </c>
      <c r="F848" s="2">
        <v>0.20232558139534884</v>
      </c>
      <c r="G848" s="3">
        <v>52</v>
      </c>
      <c r="H848" s="2">
        <v>0.1580547112462006</v>
      </c>
      <c r="I848" s="3">
        <v>199</v>
      </c>
      <c r="J848" s="2">
        <v>0.19900000000000001</v>
      </c>
      <c r="K848" s="44"/>
      <c r="L848" s="44"/>
      <c r="M848" s="44"/>
      <c r="N848" s="44"/>
    </row>
    <row r="849" spans="1:14" x14ac:dyDescent="0.25">
      <c r="A849" s="185"/>
      <c r="B849" s="115" t="s">
        <v>23</v>
      </c>
      <c r="C849" s="3">
        <v>31</v>
      </c>
      <c r="D849" s="2">
        <v>0.12863070539419086</v>
      </c>
      <c r="E849" s="3">
        <v>83</v>
      </c>
      <c r="F849" s="2">
        <v>0.19302325581395349</v>
      </c>
      <c r="G849" s="3">
        <v>43</v>
      </c>
      <c r="H849" s="2">
        <v>0.13069908814589665</v>
      </c>
      <c r="I849" s="3">
        <v>157</v>
      </c>
      <c r="J849" s="2">
        <v>0.157</v>
      </c>
      <c r="K849" s="44"/>
      <c r="L849" s="44"/>
      <c r="M849" s="44"/>
      <c r="N849" s="44"/>
    </row>
    <row r="850" spans="1:14" x14ac:dyDescent="0.25">
      <c r="A850" s="185"/>
      <c r="B850" s="115" t="s">
        <v>35</v>
      </c>
      <c r="C850" s="3">
        <v>5</v>
      </c>
      <c r="D850" s="2">
        <v>2.0746887966804978E-2</v>
      </c>
      <c r="E850" s="3">
        <v>20</v>
      </c>
      <c r="F850" s="2">
        <v>4.6511627906976744E-2</v>
      </c>
      <c r="G850" s="3">
        <v>48</v>
      </c>
      <c r="H850" s="2">
        <v>0.1458966565349544</v>
      </c>
      <c r="I850" s="3">
        <v>73</v>
      </c>
      <c r="J850" s="2">
        <v>7.2999999999999995E-2</v>
      </c>
      <c r="K850" s="44"/>
      <c r="L850" s="44"/>
      <c r="M850" s="44"/>
      <c r="N850" s="44"/>
    </row>
    <row r="851" spans="1:14" x14ac:dyDescent="0.25">
      <c r="A851" s="165" t="s">
        <v>0</v>
      </c>
      <c r="B851" s="186"/>
      <c r="C851" s="3">
        <v>241</v>
      </c>
      <c r="D851" s="2">
        <v>1</v>
      </c>
      <c r="E851" s="3">
        <v>430</v>
      </c>
      <c r="F851" s="2">
        <v>1</v>
      </c>
      <c r="G851" s="3">
        <v>329</v>
      </c>
      <c r="H851" s="2">
        <v>1</v>
      </c>
      <c r="I851" s="3">
        <v>1000</v>
      </c>
      <c r="J851" s="2">
        <v>1</v>
      </c>
      <c r="K851" s="44"/>
      <c r="L851" s="44"/>
      <c r="M851" s="44"/>
      <c r="N851" s="44"/>
    </row>
    <row r="852" spans="1:14" x14ac:dyDescent="0.25">
      <c r="A852" s="9"/>
      <c r="B852" s="9"/>
      <c r="C852" s="121"/>
      <c r="D852" s="11"/>
      <c r="E852" s="121"/>
      <c r="F852" s="11"/>
      <c r="G852" s="121"/>
      <c r="H852" s="11"/>
      <c r="I852" s="121"/>
      <c r="J852" s="11"/>
      <c r="K852" s="44"/>
      <c r="L852" s="44"/>
      <c r="M852" s="44"/>
      <c r="N852" s="44"/>
    </row>
    <row r="853" spans="1:14" x14ac:dyDescent="0.25">
      <c r="A853" s="9"/>
      <c r="B853" s="9"/>
      <c r="C853" s="121"/>
      <c r="D853" s="11"/>
      <c r="E853" s="121"/>
      <c r="F853" s="11"/>
      <c r="G853" s="121"/>
      <c r="H853" s="11"/>
      <c r="I853" s="121"/>
      <c r="J853" s="11"/>
      <c r="K853" s="44"/>
      <c r="L853" s="44"/>
      <c r="M853" s="44"/>
      <c r="N853" s="44"/>
    </row>
    <row r="854" spans="1:14" x14ac:dyDescent="0.25">
      <c r="A854" s="178"/>
      <c r="B854" s="178"/>
      <c r="C854" s="174" t="s">
        <v>2</v>
      </c>
      <c r="D854" s="175"/>
      <c r="E854" s="175"/>
      <c r="F854" s="179" t="s">
        <v>0</v>
      </c>
      <c r="G854" s="121"/>
      <c r="H854" s="11"/>
      <c r="I854" s="121"/>
      <c r="J854" s="11"/>
      <c r="K854" s="44"/>
      <c r="L854" s="44"/>
      <c r="M854" s="44"/>
      <c r="N854" s="44"/>
    </row>
    <row r="855" spans="1:14" x14ac:dyDescent="0.25">
      <c r="A855" s="178"/>
      <c r="B855" s="178"/>
      <c r="C855" s="116" t="s">
        <v>12</v>
      </c>
      <c r="D855" s="116" t="s">
        <v>13</v>
      </c>
      <c r="E855" s="116" t="s">
        <v>14</v>
      </c>
      <c r="F855" s="180"/>
      <c r="G855" s="121"/>
      <c r="H855" s="11"/>
      <c r="I855" s="121"/>
      <c r="J855" s="11"/>
      <c r="K855" s="44"/>
      <c r="L855" s="44"/>
      <c r="M855" s="44"/>
      <c r="N855" s="44"/>
    </row>
    <row r="856" spans="1:14" ht="36" x14ac:dyDescent="0.25">
      <c r="A856" s="181" t="s">
        <v>291</v>
      </c>
      <c r="B856" s="114" t="s">
        <v>292</v>
      </c>
      <c r="C856" s="23">
        <v>3.8</v>
      </c>
      <c r="D856" s="76">
        <v>3.6</v>
      </c>
      <c r="E856" s="23">
        <v>3</v>
      </c>
      <c r="F856" s="76">
        <v>3.4666666666666668</v>
      </c>
      <c r="G856" s="121"/>
      <c r="H856" s="44"/>
      <c r="I856" s="121"/>
      <c r="J856" s="11"/>
      <c r="K856" s="44"/>
      <c r="L856" s="44"/>
      <c r="M856" s="44"/>
      <c r="N856" s="44"/>
    </row>
    <row r="857" spans="1:14" ht="36" x14ac:dyDescent="0.25">
      <c r="A857" s="182"/>
      <c r="B857" s="114" t="s">
        <v>293</v>
      </c>
      <c r="C857" s="23">
        <v>3.4</v>
      </c>
      <c r="D857" s="76">
        <v>3.8</v>
      </c>
      <c r="E857" s="23">
        <v>3</v>
      </c>
      <c r="F857" s="76">
        <v>3.4</v>
      </c>
      <c r="G857" s="121"/>
      <c r="H857" s="44"/>
      <c r="I857" s="121"/>
      <c r="J857" s="11"/>
      <c r="K857" s="44"/>
      <c r="L857" s="44"/>
      <c r="M857" s="44"/>
      <c r="N857" s="44"/>
    </row>
    <row r="858" spans="1:14" ht="60" x14ac:dyDescent="0.25">
      <c r="A858" s="182"/>
      <c r="B858" s="114" t="s">
        <v>294</v>
      </c>
      <c r="C858" s="23">
        <v>3.4</v>
      </c>
      <c r="D858" s="76">
        <v>3</v>
      </c>
      <c r="E858" s="23">
        <v>2</v>
      </c>
      <c r="F858" s="76">
        <v>2.8000000000000003</v>
      </c>
      <c r="G858" s="121"/>
      <c r="H858" s="44"/>
      <c r="I858" s="121"/>
      <c r="J858" s="11"/>
      <c r="K858" s="44"/>
      <c r="L858" s="44"/>
      <c r="M858" s="44"/>
      <c r="N858" s="44"/>
    </row>
    <row r="859" spans="1:14" ht="48" x14ac:dyDescent="0.25">
      <c r="A859" s="182"/>
      <c r="B859" s="114" t="s">
        <v>295</v>
      </c>
      <c r="C859" s="23">
        <v>2</v>
      </c>
      <c r="D859" s="76">
        <v>3</v>
      </c>
      <c r="E859" s="23">
        <v>4</v>
      </c>
      <c r="F859" s="76">
        <v>3</v>
      </c>
      <c r="G859" s="121"/>
      <c r="H859" s="44"/>
      <c r="I859" s="121"/>
      <c r="J859" s="11"/>
      <c r="K859" s="44"/>
      <c r="L859" s="44"/>
      <c r="M859" s="44"/>
      <c r="N859" s="44"/>
    </row>
    <row r="860" spans="1:14" ht="48" x14ac:dyDescent="0.25">
      <c r="A860" s="182"/>
      <c r="B860" s="114" t="s">
        <v>296</v>
      </c>
      <c r="C860" s="23">
        <v>2</v>
      </c>
      <c r="D860" s="76">
        <v>2</v>
      </c>
      <c r="E860" s="23">
        <v>2.4</v>
      </c>
      <c r="F860" s="76">
        <v>2.1333333333333333</v>
      </c>
      <c r="G860" s="121"/>
      <c r="H860" s="44"/>
      <c r="I860" s="121"/>
      <c r="J860" s="11"/>
      <c r="K860" s="44"/>
      <c r="L860" s="44"/>
      <c r="M860" s="44"/>
      <c r="N860" s="44"/>
    </row>
    <row r="861" spans="1:14" ht="48" x14ac:dyDescent="0.25">
      <c r="A861" s="182"/>
      <c r="B861" s="114" t="s">
        <v>306</v>
      </c>
      <c r="C861" s="23">
        <v>2.6</v>
      </c>
      <c r="D861" s="76">
        <v>3.8</v>
      </c>
      <c r="E861" s="23">
        <v>3</v>
      </c>
      <c r="F861" s="76">
        <v>3.1333333333333333</v>
      </c>
      <c r="G861" s="121"/>
      <c r="H861" s="44"/>
      <c r="I861" s="121"/>
      <c r="J861" s="11"/>
      <c r="K861" s="44"/>
      <c r="L861" s="44"/>
      <c r="M861" s="44"/>
      <c r="N861" s="44"/>
    </row>
    <row r="862" spans="1:14" ht="84" x14ac:dyDescent="0.25">
      <c r="A862" s="182"/>
      <c r="B862" s="117" t="s">
        <v>297</v>
      </c>
      <c r="C862" s="23">
        <v>2</v>
      </c>
      <c r="D862" s="76">
        <v>2.6</v>
      </c>
      <c r="E862" s="23">
        <v>3</v>
      </c>
      <c r="F862" s="76">
        <v>2.5333333333333332</v>
      </c>
      <c r="G862" s="121"/>
      <c r="H862" s="44"/>
      <c r="I862" s="121"/>
      <c r="J862" s="11"/>
      <c r="K862" s="44"/>
      <c r="L862" s="44"/>
      <c r="M862" s="44"/>
      <c r="N862" s="44"/>
    </row>
    <row r="863" spans="1:14" ht="60" x14ac:dyDescent="0.25">
      <c r="A863" s="182"/>
      <c r="B863" s="117" t="s">
        <v>298</v>
      </c>
      <c r="C863" s="23">
        <v>2.8</v>
      </c>
      <c r="D863" s="76">
        <v>2</v>
      </c>
      <c r="E863" s="23">
        <v>2</v>
      </c>
      <c r="F863" s="76">
        <v>2.2666666666666666</v>
      </c>
      <c r="G863" s="121"/>
      <c r="H863" s="44"/>
      <c r="I863" s="121"/>
      <c r="J863" s="11"/>
      <c r="K863" s="44"/>
      <c r="L863" s="44"/>
      <c r="M863" s="44"/>
      <c r="N863" s="44"/>
    </row>
    <row r="864" spans="1:14" ht="36" x14ac:dyDescent="0.25">
      <c r="A864" s="182"/>
      <c r="B864" s="114" t="s">
        <v>299</v>
      </c>
      <c r="C864" s="23">
        <v>3</v>
      </c>
      <c r="D864" s="76">
        <v>1.8</v>
      </c>
      <c r="E864" s="23">
        <v>1.6</v>
      </c>
      <c r="F864" s="76">
        <v>2.1333333333333333</v>
      </c>
      <c r="G864" s="121"/>
      <c r="H864" s="44"/>
      <c r="I864" s="121"/>
      <c r="J864" s="11"/>
      <c r="K864" s="44"/>
      <c r="L864" s="44"/>
      <c r="M864" s="44"/>
      <c r="N864" s="44"/>
    </row>
    <row r="865" spans="1:14" ht="48" x14ac:dyDescent="0.25">
      <c r="A865" s="182"/>
      <c r="B865" s="114" t="s">
        <v>300</v>
      </c>
      <c r="C865" s="23">
        <v>2.4</v>
      </c>
      <c r="D865" s="76">
        <v>2</v>
      </c>
      <c r="E865" s="23">
        <v>2</v>
      </c>
      <c r="F865" s="76">
        <v>2.1333333333333333</v>
      </c>
      <c r="G865" s="121"/>
      <c r="H865" s="44"/>
      <c r="I865" s="121"/>
      <c r="J865" s="11"/>
      <c r="K865" s="44"/>
      <c r="L865" s="44"/>
      <c r="M865" s="44"/>
      <c r="N865" s="44"/>
    </row>
    <row r="866" spans="1:14" ht="36" x14ac:dyDescent="0.25">
      <c r="A866" s="182"/>
      <c r="B866" s="114" t="s">
        <v>301</v>
      </c>
      <c r="C866" s="23">
        <v>3</v>
      </c>
      <c r="D866" s="76">
        <v>2.8</v>
      </c>
      <c r="E866" s="23">
        <v>2.2000000000000002</v>
      </c>
      <c r="F866" s="76">
        <v>2.6666666666666665</v>
      </c>
      <c r="G866" s="121"/>
      <c r="H866" s="44"/>
      <c r="I866" s="121"/>
      <c r="J866" s="11"/>
      <c r="K866" s="44"/>
      <c r="L866" s="44"/>
      <c r="M866" s="44"/>
      <c r="N866" s="44"/>
    </row>
    <row r="867" spans="1:14" ht="24" x14ac:dyDescent="0.25">
      <c r="A867" s="182"/>
      <c r="B867" s="114" t="s">
        <v>302</v>
      </c>
      <c r="C867" s="23">
        <v>2</v>
      </c>
      <c r="D867" s="76">
        <v>2.2000000000000002</v>
      </c>
      <c r="E867" s="23">
        <v>1.8</v>
      </c>
      <c r="F867" s="76">
        <v>2</v>
      </c>
      <c r="G867" s="121"/>
      <c r="H867" s="44"/>
      <c r="I867" s="121"/>
      <c r="J867" s="11"/>
      <c r="K867" s="44"/>
      <c r="L867" s="44"/>
      <c r="M867" s="44"/>
      <c r="N867" s="44"/>
    </row>
    <row r="868" spans="1:14" ht="24" x14ac:dyDescent="0.25">
      <c r="A868" s="182"/>
      <c r="B868" s="114" t="s">
        <v>307</v>
      </c>
      <c r="C868" s="23">
        <v>2.2000000000000002</v>
      </c>
      <c r="D868" s="76">
        <v>1.8</v>
      </c>
      <c r="E868" s="23">
        <v>1.4</v>
      </c>
      <c r="F868" s="76">
        <v>1.8</v>
      </c>
      <c r="G868" s="121"/>
      <c r="H868" s="44"/>
      <c r="I868" s="121"/>
      <c r="J868" s="11"/>
      <c r="K868" s="44"/>
      <c r="L868" s="44"/>
      <c r="M868" s="44"/>
      <c r="N868" s="44"/>
    </row>
    <row r="869" spans="1:14" ht="24" x14ac:dyDescent="0.25">
      <c r="A869" s="182"/>
      <c r="B869" s="114" t="s">
        <v>303</v>
      </c>
      <c r="C869" s="23">
        <v>3</v>
      </c>
      <c r="D869" s="76">
        <v>2.2000000000000002</v>
      </c>
      <c r="E869" s="23">
        <v>2.8</v>
      </c>
      <c r="F869" s="76">
        <v>2.6666666666666665</v>
      </c>
      <c r="G869" s="121"/>
      <c r="H869" s="44"/>
      <c r="I869" s="121"/>
      <c r="J869" s="11"/>
      <c r="K869" s="44"/>
      <c r="L869" s="44"/>
      <c r="M869" s="44"/>
      <c r="N869" s="44"/>
    </row>
    <row r="870" spans="1:14" ht="24" x14ac:dyDescent="0.25">
      <c r="A870" s="182"/>
      <c r="B870" s="114" t="s">
        <v>304</v>
      </c>
      <c r="C870" s="23">
        <v>3</v>
      </c>
      <c r="D870" s="76">
        <v>2.2000000000000002</v>
      </c>
      <c r="E870" s="23">
        <v>3</v>
      </c>
      <c r="F870" s="76">
        <v>2.7333333333333329</v>
      </c>
      <c r="G870" s="121"/>
      <c r="H870" s="44"/>
      <c r="I870" s="121"/>
      <c r="J870" s="11"/>
      <c r="K870" s="44"/>
      <c r="L870" s="44"/>
      <c r="M870" s="44"/>
      <c r="N870" s="44"/>
    </row>
    <row r="871" spans="1:14" ht="60" x14ac:dyDescent="0.25">
      <c r="A871" s="183"/>
      <c r="B871" s="114" t="s">
        <v>305</v>
      </c>
      <c r="C871" s="23">
        <v>2</v>
      </c>
      <c r="D871" s="76">
        <v>2.6</v>
      </c>
      <c r="E871" s="23">
        <v>2</v>
      </c>
      <c r="F871" s="76">
        <v>2.1999999999999997</v>
      </c>
      <c r="G871" s="121"/>
      <c r="H871" s="44"/>
      <c r="I871" s="121"/>
      <c r="J871" s="11"/>
      <c r="K871" s="44"/>
      <c r="L871" s="44"/>
      <c r="M871" s="44"/>
      <c r="N871" s="44"/>
    </row>
    <row r="872" spans="1:14" x14ac:dyDescent="0.25">
      <c r="A872" s="9"/>
      <c r="B872" s="9"/>
      <c r="C872" s="40"/>
      <c r="D872" s="110"/>
      <c r="E872" s="40"/>
      <c r="F872" s="110"/>
      <c r="G872" s="121"/>
      <c r="H872" s="44"/>
      <c r="I872" s="121"/>
      <c r="J872" s="11"/>
      <c r="K872" s="44"/>
      <c r="L872" s="44"/>
      <c r="M872" s="44"/>
      <c r="N872" s="44"/>
    </row>
    <row r="873" spans="1:14" x14ac:dyDescent="0.25">
      <c r="A873" s="9"/>
      <c r="B873" s="9"/>
      <c r="C873" s="40"/>
      <c r="D873" s="110"/>
      <c r="E873" s="40"/>
      <c r="F873" s="110"/>
      <c r="G873" s="121"/>
      <c r="H873" s="44"/>
      <c r="I873" s="121"/>
      <c r="J873" s="11"/>
      <c r="K873" s="44"/>
      <c r="L873" s="44"/>
      <c r="M873" s="44"/>
      <c r="N873" s="44"/>
    </row>
    <row r="874" spans="1:14" x14ac:dyDescent="0.25">
      <c r="A874" s="168"/>
      <c r="B874" s="187"/>
      <c r="C874" s="177" t="s">
        <v>2</v>
      </c>
      <c r="D874" s="177"/>
      <c r="E874" s="177"/>
      <c r="F874" s="177"/>
      <c r="G874" s="177"/>
      <c r="H874" s="177"/>
      <c r="I874" s="177" t="s">
        <v>0</v>
      </c>
      <c r="J874" s="177"/>
      <c r="K874" s="44"/>
      <c r="L874" s="44"/>
      <c r="M874" s="44"/>
      <c r="N874" s="44"/>
    </row>
    <row r="875" spans="1:14" x14ac:dyDescent="0.25">
      <c r="A875" s="170"/>
      <c r="B875" s="188"/>
      <c r="C875" s="177" t="s">
        <v>12</v>
      </c>
      <c r="D875" s="177"/>
      <c r="E875" s="177" t="s">
        <v>13</v>
      </c>
      <c r="F875" s="177"/>
      <c r="G875" s="177" t="s">
        <v>14</v>
      </c>
      <c r="H875" s="177"/>
      <c r="I875" s="177" t="s">
        <v>24</v>
      </c>
      <c r="J875" s="177" t="s">
        <v>5</v>
      </c>
      <c r="K875" s="44"/>
      <c r="L875" s="44"/>
      <c r="M875" s="44"/>
      <c r="N875" s="44"/>
    </row>
    <row r="876" spans="1:14" x14ac:dyDescent="0.25">
      <c r="A876" s="172"/>
      <c r="B876" s="189"/>
      <c r="C876" s="116" t="s">
        <v>24</v>
      </c>
      <c r="D876" s="116" t="s">
        <v>5</v>
      </c>
      <c r="E876" s="116" t="s">
        <v>24</v>
      </c>
      <c r="F876" s="116" t="s">
        <v>5</v>
      </c>
      <c r="G876" s="116" t="s">
        <v>24</v>
      </c>
      <c r="H876" s="116" t="s">
        <v>5</v>
      </c>
      <c r="I876" s="177"/>
      <c r="J876" s="177"/>
      <c r="K876" s="44"/>
      <c r="L876" s="44"/>
      <c r="M876" s="44"/>
      <c r="N876" s="44"/>
    </row>
    <row r="877" spans="1:14" x14ac:dyDescent="0.25">
      <c r="A877" s="184" t="s">
        <v>309</v>
      </c>
      <c r="B877" s="115" t="s">
        <v>231</v>
      </c>
      <c r="C877" s="8">
        <f>D877/100%*241</f>
        <v>6</v>
      </c>
      <c r="D877" s="99">
        <v>2.4896265560165973E-2</v>
      </c>
      <c r="E877" s="8">
        <f>F877/100%*430</f>
        <v>20</v>
      </c>
      <c r="F877" s="99">
        <v>4.6511627906976744E-2</v>
      </c>
      <c r="G877" s="8">
        <f>H877/100%*329</f>
        <v>17</v>
      </c>
      <c r="H877" s="99">
        <v>5.1671732522796353E-2</v>
      </c>
      <c r="I877" s="8">
        <f>C877+E877+G877</f>
        <v>43</v>
      </c>
      <c r="J877" s="142">
        <f>I877*100%/1000</f>
        <v>4.2999999999999997E-2</v>
      </c>
      <c r="K877" s="44"/>
      <c r="L877" s="44"/>
      <c r="M877" s="44"/>
      <c r="N877" s="44"/>
    </row>
    <row r="878" spans="1:14" x14ac:dyDescent="0.25">
      <c r="A878" s="185"/>
      <c r="B878" s="115" t="s">
        <v>235</v>
      </c>
      <c r="C878" s="8">
        <f t="shared" ref="C878:C883" si="0">D878/100%*241</f>
        <v>57</v>
      </c>
      <c r="D878" s="99">
        <v>0.23651452282157676</v>
      </c>
      <c r="E878" s="8">
        <f t="shared" ref="E878:E883" si="1">F878/100%*430</f>
        <v>83</v>
      </c>
      <c r="F878" s="99">
        <v>0.19302325581395349</v>
      </c>
      <c r="G878" s="8">
        <f t="shared" ref="G878:G883" si="2">H878/100%*329</f>
        <v>80</v>
      </c>
      <c r="H878" s="99">
        <v>0.24316109422492402</v>
      </c>
      <c r="I878" s="8">
        <f t="shared" ref="I878:I883" si="3">C878+E878+G878</f>
        <v>220</v>
      </c>
      <c r="J878" s="142">
        <f t="shared" ref="J878:J883" si="4">I878*100%/1000</f>
        <v>0.22</v>
      </c>
      <c r="K878" s="44"/>
      <c r="L878" s="44"/>
      <c r="M878" s="44"/>
      <c r="N878" s="44"/>
    </row>
    <row r="879" spans="1:14" x14ac:dyDescent="0.25">
      <c r="A879" s="185"/>
      <c r="B879" s="115" t="s">
        <v>232</v>
      </c>
      <c r="C879" s="8">
        <f t="shared" si="0"/>
        <v>104</v>
      </c>
      <c r="D879" s="99">
        <v>0.43153526970954359</v>
      </c>
      <c r="E879" s="8">
        <f t="shared" si="1"/>
        <v>194</v>
      </c>
      <c r="F879" s="99">
        <v>0.4511627906976744</v>
      </c>
      <c r="G879" s="8">
        <f t="shared" si="2"/>
        <v>134</v>
      </c>
      <c r="H879" s="99">
        <v>0.40729483282674772</v>
      </c>
      <c r="I879" s="8">
        <f t="shared" si="3"/>
        <v>432</v>
      </c>
      <c r="J879" s="142">
        <f t="shared" si="4"/>
        <v>0.432</v>
      </c>
      <c r="K879" s="44"/>
      <c r="L879" s="44"/>
      <c r="M879" s="44"/>
      <c r="N879" s="44"/>
    </row>
    <row r="880" spans="1:14" x14ac:dyDescent="0.25">
      <c r="A880" s="185"/>
      <c r="B880" s="115" t="s">
        <v>233</v>
      </c>
      <c r="C880" s="8">
        <f t="shared" si="0"/>
        <v>55</v>
      </c>
      <c r="D880" s="99">
        <v>0.22821576763485477</v>
      </c>
      <c r="E880" s="8">
        <f t="shared" si="1"/>
        <v>86</v>
      </c>
      <c r="F880" s="99">
        <v>0.2</v>
      </c>
      <c r="G880" s="8">
        <f t="shared" si="2"/>
        <v>69</v>
      </c>
      <c r="H880" s="99">
        <v>0.20972644376899696</v>
      </c>
      <c r="I880" s="8">
        <f t="shared" si="3"/>
        <v>210</v>
      </c>
      <c r="J880" s="142">
        <f t="shared" si="4"/>
        <v>0.21</v>
      </c>
      <c r="K880" s="44"/>
      <c r="L880" s="44"/>
      <c r="M880" s="44"/>
      <c r="N880" s="44"/>
    </row>
    <row r="881" spans="1:14" x14ac:dyDescent="0.25">
      <c r="A881" s="185"/>
      <c r="B881" s="115" t="s">
        <v>234</v>
      </c>
      <c r="C881" s="8">
        <f t="shared" si="0"/>
        <v>9</v>
      </c>
      <c r="D881" s="99">
        <v>3.7344398340248962E-2</v>
      </c>
      <c r="E881" s="8">
        <f t="shared" si="1"/>
        <v>23</v>
      </c>
      <c r="F881" s="99">
        <v>5.3488372093023255E-2</v>
      </c>
      <c r="G881" s="8">
        <f t="shared" si="2"/>
        <v>14</v>
      </c>
      <c r="H881" s="99">
        <v>4.2553191489361701E-2</v>
      </c>
      <c r="I881" s="8">
        <f t="shared" si="3"/>
        <v>46</v>
      </c>
      <c r="J881" s="142">
        <f t="shared" si="4"/>
        <v>4.5999999999999999E-2</v>
      </c>
      <c r="K881" s="44"/>
      <c r="L881" s="44"/>
      <c r="M881" s="44"/>
      <c r="N881" s="44"/>
    </row>
    <row r="882" spans="1:14" x14ac:dyDescent="0.25">
      <c r="A882" s="185"/>
      <c r="B882" s="115" t="s">
        <v>35</v>
      </c>
      <c r="C882" s="8">
        <f t="shared" si="0"/>
        <v>10</v>
      </c>
      <c r="D882" s="99">
        <v>4.1493775933609957E-2</v>
      </c>
      <c r="E882" s="8">
        <f t="shared" si="1"/>
        <v>24</v>
      </c>
      <c r="F882" s="99">
        <v>5.5813953488372092E-2</v>
      </c>
      <c r="G882" s="8">
        <f t="shared" si="2"/>
        <v>15</v>
      </c>
      <c r="H882" s="99">
        <v>4.5592705167173252E-2</v>
      </c>
      <c r="I882" s="8">
        <f t="shared" si="3"/>
        <v>49</v>
      </c>
      <c r="J882" s="142">
        <f t="shared" si="4"/>
        <v>4.9000000000000002E-2</v>
      </c>
      <c r="K882" s="44"/>
      <c r="L882" s="44"/>
      <c r="M882" s="44"/>
      <c r="N882" s="44"/>
    </row>
    <row r="883" spans="1:14" x14ac:dyDescent="0.25">
      <c r="A883" s="165" t="s">
        <v>0</v>
      </c>
      <c r="B883" s="186"/>
      <c r="C883" s="8">
        <f t="shared" si="0"/>
        <v>241</v>
      </c>
      <c r="D883" s="100">
        <v>1</v>
      </c>
      <c r="E883" s="8">
        <f t="shared" si="1"/>
        <v>430</v>
      </c>
      <c r="F883" s="100">
        <v>1</v>
      </c>
      <c r="G883" s="8">
        <f t="shared" si="2"/>
        <v>329</v>
      </c>
      <c r="H883" s="100">
        <v>1</v>
      </c>
      <c r="I883" s="8">
        <f t="shared" si="3"/>
        <v>1000</v>
      </c>
      <c r="J883" s="142">
        <f t="shared" si="4"/>
        <v>1</v>
      </c>
      <c r="K883" s="44"/>
      <c r="L883" s="44"/>
      <c r="M883" s="44"/>
      <c r="N883" s="44"/>
    </row>
    <row r="884" spans="1:14" x14ac:dyDescent="0.25">
      <c r="A884" s="9"/>
      <c r="B884" s="9"/>
      <c r="C884" s="40"/>
      <c r="D884" s="110"/>
      <c r="E884" s="40"/>
      <c r="F884" s="110"/>
      <c r="G884" s="121"/>
      <c r="H884" s="44"/>
      <c r="I884" s="121"/>
      <c r="J884" s="11"/>
      <c r="K884" s="44"/>
      <c r="L884" s="44"/>
      <c r="M884" s="44"/>
      <c r="N884" s="44"/>
    </row>
    <row r="885" spans="1:14" x14ac:dyDescent="0.25">
      <c r="A885" s="9"/>
      <c r="B885" s="9"/>
      <c r="C885" s="121"/>
      <c r="D885" s="11"/>
      <c r="E885" s="121"/>
      <c r="F885" s="11"/>
      <c r="G885" s="121"/>
      <c r="H885" s="11"/>
      <c r="I885" s="121"/>
      <c r="J885" s="11"/>
      <c r="K885" s="44"/>
      <c r="L885" s="44"/>
      <c r="M885" s="44"/>
      <c r="N885" s="44"/>
    </row>
    <row r="886" spans="1:14" x14ac:dyDescent="0.25">
      <c r="A886" s="168"/>
      <c r="B886" s="187"/>
      <c r="C886" s="177" t="s">
        <v>2</v>
      </c>
      <c r="D886" s="177"/>
      <c r="E886" s="177"/>
      <c r="F886" s="177"/>
      <c r="G886" s="177"/>
      <c r="H886" s="177"/>
      <c r="I886" s="177" t="s">
        <v>0</v>
      </c>
      <c r="J886" s="177"/>
      <c r="K886" s="44"/>
      <c r="L886" s="44"/>
      <c r="M886" s="44"/>
      <c r="N886" s="44"/>
    </row>
    <row r="887" spans="1:14" x14ac:dyDescent="0.25">
      <c r="A887" s="170"/>
      <c r="B887" s="188"/>
      <c r="C887" s="177" t="s">
        <v>12</v>
      </c>
      <c r="D887" s="177"/>
      <c r="E887" s="177" t="s">
        <v>13</v>
      </c>
      <c r="F887" s="177"/>
      <c r="G887" s="177" t="s">
        <v>14</v>
      </c>
      <c r="H887" s="177"/>
      <c r="I887" s="177" t="s">
        <v>24</v>
      </c>
      <c r="J887" s="177" t="s">
        <v>5</v>
      </c>
      <c r="K887" s="44"/>
      <c r="L887" s="44"/>
      <c r="M887" s="44"/>
      <c r="N887" s="44"/>
    </row>
    <row r="888" spans="1:14" x14ac:dyDescent="0.25">
      <c r="A888" s="172"/>
      <c r="B888" s="189"/>
      <c r="C888" s="116" t="s">
        <v>24</v>
      </c>
      <c r="D888" s="116" t="s">
        <v>5</v>
      </c>
      <c r="E888" s="116" t="s">
        <v>24</v>
      </c>
      <c r="F888" s="116" t="s">
        <v>5</v>
      </c>
      <c r="G888" s="116" t="s">
        <v>24</v>
      </c>
      <c r="H888" s="116" t="s">
        <v>5</v>
      </c>
      <c r="I888" s="177"/>
      <c r="J888" s="177"/>
      <c r="K888" s="44"/>
      <c r="L888" s="44"/>
      <c r="M888" s="44"/>
      <c r="N888" s="44"/>
    </row>
    <row r="889" spans="1:14" x14ac:dyDescent="0.25">
      <c r="A889" s="184" t="s">
        <v>310</v>
      </c>
      <c r="B889" s="115" t="s">
        <v>231</v>
      </c>
      <c r="C889" s="8">
        <v>21</v>
      </c>
      <c r="D889" s="2">
        <v>8.7136929460580909E-2</v>
      </c>
      <c r="E889" s="8">
        <v>39</v>
      </c>
      <c r="F889" s="2">
        <v>9.0697674418604657E-2</v>
      </c>
      <c r="G889" s="8">
        <v>16</v>
      </c>
      <c r="H889" s="2">
        <v>4.8632218844984802E-2</v>
      </c>
      <c r="I889" s="8">
        <v>76</v>
      </c>
      <c r="J889" s="142">
        <v>7.5999999999999998E-2</v>
      </c>
      <c r="K889" s="44"/>
      <c r="L889" s="44"/>
      <c r="M889" s="44"/>
      <c r="N889" s="44"/>
    </row>
    <row r="890" spans="1:14" x14ac:dyDescent="0.25">
      <c r="A890" s="185"/>
      <c r="B890" s="115" t="s">
        <v>235</v>
      </c>
      <c r="C890" s="8">
        <v>62</v>
      </c>
      <c r="D890" s="2">
        <v>0.25726141078838172</v>
      </c>
      <c r="E890" s="8">
        <v>123</v>
      </c>
      <c r="F890" s="2">
        <v>0.28604651162790695</v>
      </c>
      <c r="G890" s="8">
        <v>69</v>
      </c>
      <c r="H890" s="2">
        <v>0.20972644376899696</v>
      </c>
      <c r="I890" s="8">
        <v>254</v>
      </c>
      <c r="J890" s="142">
        <v>0.254</v>
      </c>
      <c r="K890" s="44"/>
      <c r="L890" s="44"/>
      <c r="M890" s="44"/>
      <c r="N890" s="44"/>
    </row>
    <row r="891" spans="1:14" x14ac:dyDescent="0.25">
      <c r="A891" s="185"/>
      <c r="B891" s="115" t="s">
        <v>232</v>
      </c>
      <c r="C891" s="8">
        <v>123</v>
      </c>
      <c r="D891" s="2">
        <v>0.51037344398340245</v>
      </c>
      <c r="E891" s="8">
        <v>211</v>
      </c>
      <c r="F891" s="2">
        <v>0.49069767441860462</v>
      </c>
      <c r="G891" s="8">
        <v>146</v>
      </c>
      <c r="H891" s="2">
        <v>0.44376899696048633</v>
      </c>
      <c r="I891" s="8">
        <v>480</v>
      </c>
      <c r="J891" s="142">
        <v>0.48</v>
      </c>
      <c r="K891" s="44"/>
      <c r="L891" s="44"/>
      <c r="M891" s="44"/>
      <c r="N891" s="44"/>
    </row>
    <row r="892" spans="1:14" x14ac:dyDescent="0.25">
      <c r="A892" s="185"/>
      <c r="B892" s="115" t="s">
        <v>233</v>
      </c>
      <c r="C892" s="8">
        <v>32</v>
      </c>
      <c r="D892" s="2">
        <v>0.13278008298755187</v>
      </c>
      <c r="E892" s="8">
        <v>46</v>
      </c>
      <c r="F892" s="2">
        <v>0.10697674418604651</v>
      </c>
      <c r="G892" s="8">
        <v>55</v>
      </c>
      <c r="H892" s="2">
        <v>0.16717325227963525</v>
      </c>
      <c r="I892" s="8">
        <v>133</v>
      </c>
      <c r="J892" s="142">
        <v>0.13300000000000001</v>
      </c>
      <c r="K892" s="44"/>
      <c r="L892" s="44"/>
      <c r="M892" s="44"/>
      <c r="N892" s="44"/>
    </row>
    <row r="893" spans="1:14" x14ac:dyDescent="0.25">
      <c r="A893" s="185"/>
      <c r="B893" s="115" t="s">
        <v>234</v>
      </c>
      <c r="C893" s="8">
        <v>3</v>
      </c>
      <c r="D893" s="2">
        <v>1.2448132780082987E-2</v>
      </c>
      <c r="E893" s="8">
        <v>4</v>
      </c>
      <c r="F893" s="2">
        <v>9.3023255813953487E-3</v>
      </c>
      <c r="G893" s="8">
        <v>3</v>
      </c>
      <c r="H893" s="2">
        <v>9.11854103343465E-3</v>
      </c>
      <c r="I893" s="8">
        <v>10</v>
      </c>
      <c r="J893" s="142">
        <v>0.01</v>
      </c>
      <c r="K893" s="44"/>
      <c r="L893" s="44"/>
      <c r="M893" s="44"/>
      <c r="N893" s="44"/>
    </row>
    <row r="894" spans="1:14" x14ac:dyDescent="0.25">
      <c r="A894" s="185"/>
      <c r="B894" s="115" t="s">
        <v>35</v>
      </c>
      <c r="C894" s="8"/>
      <c r="D894" s="2">
        <v>0</v>
      </c>
      <c r="E894" s="8">
        <v>7</v>
      </c>
      <c r="F894" s="2">
        <v>1.627906976744186E-2</v>
      </c>
      <c r="G894" s="8">
        <v>40</v>
      </c>
      <c r="H894" s="2">
        <v>0.12158054711246201</v>
      </c>
      <c r="I894" s="8">
        <v>47</v>
      </c>
      <c r="J894" s="142">
        <v>4.7E-2</v>
      </c>
      <c r="K894" s="44"/>
      <c r="L894" s="44"/>
      <c r="M894" s="44"/>
      <c r="N894" s="44"/>
    </row>
    <row r="895" spans="1:14" x14ac:dyDescent="0.25">
      <c r="A895" s="165" t="s">
        <v>0</v>
      </c>
      <c r="B895" s="186"/>
      <c r="C895" s="8">
        <v>241</v>
      </c>
      <c r="D895" s="2">
        <v>1</v>
      </c>
      <c r="E895" s="8">
        <v>430</v>
      </c>
      <c r="F895" s="2">
        <v>1</v>
      </c>
      <c r="G895" s="8">
        <v>329</v>
      </c>
      <c r="H895" s="2">
        <v>1</v>
      </c>
      <c r="I895" s="8">
        <v>1000</v>
      </c>
      <c r="J895" s="142">
        <v>1</v>
      </c>
      <c r="K895" s="44"/>
      <c r="L895" s="44"/>
      <c r="M895" s="44"/>
      <c r="N895" s="44"/>
    </row>
    <row r="896" spans="1:14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</row>
    <row r="897" spans="1:14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</row>
    <row r="898" spans="1:14" x14ac:dyDescent="0.25">
      <c r="A898" s="168"/>
      <c r="B898" s="187"/>
      <c r="C898" s="177" t="s">
        <v>2</v>
      </c>
      <c r="D898" s="177"/>
      <c r="E898" s="177"/>
      <c r="F898" s="177"/>
      <c r="G898" s="177"/>
      <c r="H898" s="177"/>
      <c r="I898" s="177" t="s">
        <v>0</v>
      </c>
      <c r="J898" s="177"/>
      <c r="K898" s="44"/>
      <c r="L898" s="44"/>
      <c r="M898" s="44"/>
      <c r="N898" s="44"/>
    </row>
    <row r="899" spans="1:14" x14ac:dyDescent="0.25">
      <c r="A899" s="170"/>
      <c r="B899" s="188"/>
      <c r="C899" s="177" t="s">
        <v>12</v>
      </c>
      <c r="D899" s="177"/>
      <c r="E899" s="177" t="s">
        <v>13</v>
      </c>
      <c r="F899" s="177"/>
      <c r="G899" s="177" t="s">
        <v>14</v>
      </c>
      <c r="H899" s="177"/>
      <c r="I899" s="177" t="s">
        <v>24</v>
      </c>
      <c r="J899" s="177" t="s">
        <v>5</v>
      </c>
      <c r="K899" s="44"/>
      <c r="L899" s="44"/>
      <c r="M899" s="44"/>
      <c r="N899" s="44"/>
    </row>
    <row r="900" spans="1:14" x14ac:dyDescent="0.25">
      <c r="A900" s="172"/>
      <c r="B900" s="189"/>
      <c r="C900" s="116" t="s">
        <v>24</v>
      </c>
      <c r="D900" s="116" t="s">
        <v>5</v>
      </c>
      <c r="E900" s="116" t="s">
        <v>24</v>
      </c>
      <c r="F900" s="116" t="s">
        <v>5</v>
      </c>
      <c r="G900" s="116" t="s">
        <v>24</v>
      </c>
      <c r="H900" s="116" t="s">
        <v>5</v>
      </c>
      <c r="I900" s="177"/>
      <c r="J900" s="177"/>
      <c r="K900" s="44"/>
      <c r="L900" s="44"/>
      <c r="M900" s="44"/>
      <c r="N900" s="44"/>
    </row>
    <row r="901" spans="1:14" x14ac:dyDescent="0.25">
      <c r="A901" s="184" t="s">
        <v>308</v>
      </c>
      <c r="B901" s="115" t="s">
        <v>231</v>
      </c>
      <c r="C901" s="8">
        <v>25</v>
      </c>
      <c r="D901" s="2">
        <v>0.1037344398340249</v>
      </c>
      <c r="E901" s="8">
        <v>36</v>
      </c>
      <c r="F901" s="2">
        <v>8.3720930232558138E-2</v>
      </c>
      <c r="G901" s="8">
        <v>32</v>
      </c>
      <c r="H901" s="2">
        <v>9.7264437689969604E-2</v>
      </c>
      <c r="I901" s="8">
        <v>93</v>
      </c>
      <c r="J901" s="142">
        <v>9.2999999999999999E-2</v>
      </c>
      <c r="K901" s="44"/>
      <c r="L901" s="44"/>
      <c r="M901" s="44"/>
      <c r="N901" s="44"/>
    </row>
    <row r="902" spans="1:14" x14ac:dyDescent="0.25">
      <c r="A902" s="185"/>
      <c r="B902" s="115" t="s">
        <v>235</v>
      </c>
      <c r="C902" s="8">
        <v>74</v>
      </c>
      <c r="D902" s="2">
        <v>0.30705394190871371</v>
      </c>
      <c r="E902" s="8">
        <v>135</v>
      </c>
      <c r="F902" s="2">
        <v>0.31395348837209303</v>
      </c>
      <c r="G902" s="8">
        <v>75</v>
      </c>
      <c r="H902" s="2">
        <v>0.22796352583586627</v>
      </c>
      <c r="I902" s="8">
        <v>284</v>
      </c>
      <c r="J902" s="142">
        <v>0.28399999999999997</v>
      </c>
      <c r="K902" s="44"/>
      <c r="L902" s="44"/>
      <c r="M902" s="44"/>
      <c r="N902" s="44"/>
    </row>
    <row r="903" spans="1:14" x14ac:dyDescent="0.25">
      <c r="A903" s="185"/>
      <c r="B903" s="115" t="s">
        <v>232</v>
      </c>
      <c r="C903" s="8">
        <v>132</v>
      </c>
      <c r="D903" s="2">
        <v>0.5477178423236515</v>
      </c>
      <c r="E903" s="8">
        <v>231</v>
      </c>
      <c r="F903" s="2">
        <v>0.53720930232558139</v>
      </c>
      <c r="G903" s="8">
        <v>178</v>
      </c>
      <c r="H903" s="2">
        <v>0.54103343465045595</v>
      </c>
      <c r="I903" s="8">
        <v>541</v>
      </c>
      <c r="J903" s="142">
        <v>0.54100000000000004</v>
      </c>
      <c r="K903" s="44"/>
      <c r="L903" s="44"/>
      <c r="M903" s="44"/>
      <c r="N903" s="44"/>
    </row>
    <row r="904" spans="1:14" x14ac:dyDescent="0.25">
      <c r="A904" s="185"/>
      <c r="B904" s="115" t="s">
        <v>233</v>
      </c>
      <c r="C904" s="8">
        <v>7</v>
      </c>
      <c r="D904" s="2">
        <v>2.9045643153526972E-2</v>
      </c>
      <c r="E904" s="8">
        <v>26</v>
      </c>
      <c r="F904" s="2">
        <v>6.0465116279069767E-2</v>
      </c>
      <c r="G904" s="8">
        <v>13</v>
      </c>
      <c r="H904" s="2">
        <v>3.9513677811550151E-2</v>
      </c>
      <c r="I904" s="8">
        <v>46</v>
      </c>
      <c r="J904" s="142">
        <v>4.5999999999999999E-2</v>
      </c>
      <c r="K904" s="44"/>
      <c r="L904" s="44"/>
      <c r="M904" s="44"/>
      <c r="N904" s="44"/>
    </row>
    <row r="905" spans="1:14" x14ac:dyDescent="0.25">
      <c r="A905" s="185"/>
      <c r="B905" s="115" t="s">
        <v>234</v>
      </c>
      <c r="C905" s="8"/>
      <c r="D905" s="2">
        <v>0</v>
      </c>
      <c r="E905" s="8"/>
      <c r="F905" s="2">
        <v>0</v>
      </c>
      <c r="G905" s="8">
        <v>3</v>
      </c>
      <c r="H905" s="2">
        <v>9.11854103343465E-3</v>
      </c>
      <c r="I905" s="8">
        <v>3</v>
      </c>
      <c r="J905" s="142">
        <v>3.0000000000000001E-3</v>
      </c>
      <c r="K905" s="44"/>
      <c r="L905" s="44"/>
      <c r="M905" s="44"/>
      <c r="N905" s="44"/>
    </row>
    <row r="906" spans="1:14" x14ac:dyDescent="0.25">
      <c r="A906" s="185"/>
      <c r="B906" s="115" t="s">
        <v>35</v>
      </c>
      <c r="C906" s="8">
        <v>3</v>
      </c>
      <c r="D906" s="2">
        <v>1.2448132780082987E-2</v>
      </c>
      <c r="E906" s="8">
        <v>2</v>
      </c>
      <c r="F906" s="2">
        <v>4.6511627906976744E-3</v>
      </c>
      <c r="G906" s="8">
        <v>28</v>
      </c>
      <c r="H906" s="2">
        <v>8.5106382978723402E-2</v>
      </c>
      <c r="I906" s="8">
        <v>33</v>
      </c>
      <c r="J906" s="142">
        <v>3.3000000000000002E-2</v>
      </c>
      <c r="K906" s="44"/>
      <c r="L906" s="44"/>
      <c r="M906" s="44"/>
      <c r="N906" s="44"/>
    </row>
    <row r="907" spans="1:14" x14ac:dyDescent="0.25">
      <c r="A907" s="165" t="s">
        <v>0</v>
      </c>
      <c r="B907" s="186"/>
      <c r="C907" s="8">
        <v>241</v>
      </c>
      <c r="D907" s="2">
        <v>1</v>
      </c>
      <c r="E907" s="8">
        <v>430</v>
      </c>
      <c r="F907" s="2">
        <v>1</v>
      </c>
      <c r="G907" s="8">
        <v>329</v>
      </c>
      <c r="H907" s="2">
        <v>1</v>
      </c>
      <c r="I907" s="8">
        <v>1000</v>
      </c>
      <c r="J907" s="142">
        <v>1</v>
      </c>
      <c r="K907" s="44"/>
      <c r="L907" s="44"/>
      <c r="M907" s="44"/>
      <c r="N907" s="44"/>
    </row>
    <row r="908" spans="1:14" x14ac:dyDescent="0.25">
      <c r="A908" s="9"/>
      <c r="B908" s="9"/>
      <c r="C908" s="121"/>
      <c r="D908" s="11"/>
      <c r="E908" s="121"/>
      <c r="F908" s="11"/>
      <c r="G908" s="121"/>
      <c r="H908" s="11"/>
      <c r="I908" s="121"/>
      <c r="J908" s="11"/>
      <c r="K908" s="44"/>
      <c r="L908" s="44"/>
      <c r="M908" s="44"/>
      <c r="N908" s="44"/>
    </row>
    <row r="909" spans="1:14" x14ac:dyDescent="0.25">
      <c r="A909" s="9"/>
      <c r="B909" s="9"/>
      <c r="C909" s="121"/>
      <c r="D909" s="11"/>
      <c r="E909" s="121"/>
      <c r="F909" s="11"/>
      <c r="G909" s="121"/>
      <c r="H909" s="11"/>
      <c r="I909" s="121"/>
      <c r="J909" s="11"/>
      <c r="K909" s="44"/>
      <c r="L909" s="44"/>
      <c r="M909" s="44"/>
      <c r="N909" s="44"/>
    </row>
    <row r="910" spans="1:14" x14ac:dyDescent="0.25">
      <c r="A910" s="178"/>
      <c r="B910" s="178"/>
      <c r="C910" s="174" t="s">
        <v>2</v>
      </c>
      <c r="D910" s="175"/>
      <c r="E910" s="175"/>
      <c r="F910" s="179" t="s">
        <v>0</v>
      </c>
      <c r="G910" s="121"/>
      <c r="H910" s="11"/>
      <c r="I910" s="121"/>
      <c r="J910" s="11"/>
      <c r="K910" s="44"/>
      <c r="L910" s="44"/>
      <c r="M910" s="44"/>
      <c r="N910" s="44"/>
    </row>
    <row r="911" spans="1:14" x14ac:dyDescent="0.25">
      <c r="A911" s="178"/>
      <c r="B911" s="178"/>
      <c r="C911" s="116" t="s">
        <v>12</v>
      </c>
      <c r="D911" s="116" t="s">
        <v>13</v>
      </c>
      <c r="E911" s="116" t="s">
        <v>14</v>
      </c>
      <c r="F911" s="180"/>
      <c r="G911" s="121"/>
      <c r="H911" s="11"/>
      <c r="I911" s="121"/>
      <c r="J911" s="11"/>
      <c r="K911" s="44"/>
      <c r="L911" s="44"/>
      <c r="M911" s="44"/>
      <c r="N911" s="44"/>
    </row>
    <row r="912" spans="1:14" ht="96" x14ac:dyDescent="0.25">
      <c r="A912" s="181" t="s">
        <v>317</v>
      </c>
      <c r="B912" s="114" t="s">
        <v>318</v>
      </c>
      <c r="C912" s="23">
        <v>3</v>
      </c>
      <c r="D912" s="76">
        <v>2</v>
      </c>
      <c r="E912" s="23">
        <v>2.8</v>
      </c>
      <c r="F912" s="76">
        <v>2.6</v>
      </c>
      <c r="G912" s="121"/>
      <c r="H912" s="44"/>
      <c r="I912" s="121"/>
      <c r="J912" s="11"/>
      <c r="K912" s="44"/>
      <c r="L912" s="44"/>
      <c r="M912" s="44"/>
      <c r="N912" s="44"/>
    </row>
    <row r="913" spans="1:14" ht="72" x14ac:dyDescent="0.25">
      <c r="A913" s="182"/>
      <c r="B913" s="114" t="s">
        <v>319</v>
      </c>
      <c r="C913" s="23">
        <v>2.8</v>
      </c>
      <c r="D913" s="76">
        <v>3</v>
      </c>
      <c r="E913" s="23">
        <v>2.4</v>
      </c>
      <c r="F913" s="76">
        <v>2.7333333333333329</v>
      </c>
      <c r="G913" s="121"/>
      <c r="H913" s="44"/>
      <c r="I913" s="121"/>
      <c r="J913" s="11"/>
      <c r="K913" s="44"/>
      <c r="L913" s="44"/>
      <c r="M913" s="44"/>
      <c r="N913" s="44"/>
    </row>
    <row r="914" spans="1:14" ht="60" x14ac:dyDescent="0.25">
      <c r="A914" s="182"/>
      <c r="B914" s="114" t="s">
        <v>320</v>
      </c>
      <c r="C914" s="23">
        <v>2</v>
      </c>
      <c r="D914" s="76">
        <v>1.4</v>
      </c>
      <c r="E914" s="23">
        <v>2.2000000000000002</v>
      </c>
      <c r="F914" s="76">
        <v>1.8666666666666665</v>
      </c>
      <c r="G914" s="121"/>
      <c r="H914" s="44"/>
      <c r="I914" s="121"/>
      <c r="J914" s="11"/>
      <c r="K914" s="44"/>
      <c r="L914" s="44"/>
      <c r="M914" s="44"/>
      <c r="N914" s="44"/>
    </row>
    <row r="915" spans="1:14" ht="60" x14ac:dyDescent="0.25">
      <c r="A915" s="182"/>
      <c r="B915" s="114" t="s">
        <v>321</v>
      </c>
      <c r="C915" s="23">
        <v>2</v>
      </c>
      <c r="D915" s="76">
        <v>2.6</v>
      </c>
      <c r="E915" s="23">
        <v>2</v>
      </c>
      <c r="F915" s="76">
        <v>2.1999999999999997</v>
      </c>
      <c r="G915" s="121"/>
      <c r="H915" s="44"/>
      <c r="I915" s="121"/>
      <c r="J915" s="11"/>
      <c r="K915" s="44"/>
      <c r="L915" s="44"/>
      <c r="M915" s="44"/>
      <c r="N915" s="44"/>
    </row>
    <row r="916" spans="1:14" ht="60" x14ac:dyDescent="0.25">
      <c r="A916" s="182"/>
      <c r="B916" s="114" t="s">
        <v>322</v>
      </c>
      <c r="C916" s="23">
        <v>2</v>
      </c>
      <c r="D916" s="76">
        <v>1.6</v>
      </c>
      <c r="E916" s="23">
        <v>1.8</v>
      </c>
      <c r="F916" s="76">
        <v>1.8</v>
      </c>
      <c r="G916" s="121"/>
      <c r="H916" s="44"/>
      <c r="I916" s="121"/>
      <c r="J916" s="11"/>
      <c r="K916" s="44"/>
      <c r="L916" s="44"/>
      <c r="M916" s="44"/>
      <c r="N916" s="44"/>
    </row>
    <row r="917" spans="1:14" ht="72" x14ac:dyDescent="0.25">
      <c r="A917" s="182"/>
      <c r="B917" s="114" t="s">
        <v>323</v>
      </c>
      <c r="C917" s="23">
        <v>3</v>
      </c>
      <c r="D917" s="76">
        <v>2.4</v>
      </c>
      <c r="E917" s="23">
        <v>3</v>
      </c>
      <c r="F917" s="76">
        <v>2.8000000000000003</v>
      </c>
      <c r="G917" s="121"/>
      <c r="H917" s="44"/>
      <c r="I917" s="121"/>
      <c r="J917" s="11"/>
      <c r="K917" s="44"/>
      <c r="L917" s="44"/>
      <c r="M917" s="44"/>
      <c r="N917" s="44"/>
    </row>
    <row r="918" spans="1:14" ht="72" x14ac:dyDescent="0.25">
      <c r="A918" s="182"/>
      <c r="B918" s="117" t="s">
        <v>324</v>
      </c>
      <c r="C918" s="23">
        <v>2</v>
      </c>
      <c r="D918" s="76">
        <v>3</v>
      </c>
      <c r="E918" s="23">
        <v>2.6</v>
      </c>
      <c r="F918" s="76">
        <v>2.5333333333333332</v>
      </c>
      <c r="G918" s="121"/>
      <c r="H918" s="44"/>
      <c r="I918" s="121"/>
      <c r="J918" s="11"/>
      <c r="K918" s="44"/>
      <c r="L918" s="44"/>
      <c r="M918" s="44"/>
      <c r="N918" s="44"/>
    </row>
    <row r="919" spans="1:14" ht="72" x14ac:dyDescent="0.25">
      <c r="A919" s="182"/>
      <c r="B919" s="117" t="s">
        <v>325</v>
      </c>
      <c r="C919" s="23">
        <v>2.6</v>
      </c>
      <c r="D919" s="76">
        <v>2</v>
      </c>
      <c r="E919" s="23">
        <v>1.8</v>
      </c>
      <c r="F919" s="76">
        <v>2.1333333333333333</v>
      </c>
      <c r="G919" s="121"/>
      <c r="H919" s="44"/>
      <c r="I919" s="121"/>
      <c r="J919" s="11"/>
      <c r="K919" s="44"/>
      <c r="L919" s="44"/>
      <c r="M919" s="44"/>
      <c r="N919" s="44"/>
    </row>
    <row r="920" spans="1:14" ht="72" x14ac:dyDescent="0.25">
      <c r="A920" s="182"/>
      <c r="B920" s="114" t="s">
        <v>326</v>
      </c>
      <c r="C920" s="23">
        <v>1.6</v>
      </c>
      <c r="D920" s="76">
        <v>2</v>
      </c>
      <c r="E920" s="23">
        <v>2</v>
      </c>
      <c r="F920" s="76">
        <v>1.8666666666666665</v>
      </c>
      <c r="G920" s="121"/>
      <c r="H920" s="44"/>
      <c r="I920" s="121"/>
      <c r="J920" s="11"/>
      <c r="K920" s="44"/>
      <c r="L920" s="44"/>
      <c r="M920" s="44"/>
      <c r="N920" s="44"/>
    </row>
    <row r="921" spans="1:14" ht="60" x14ac:dyDescent="0.25">
      <c r="A921" s="182"/>
      <c r="B921" s="114" t="s">
        <v>327</v>
      </c>
      <c r="C921" s="23">
        <v>3.8</v>
      </c>
      <c r="D921" s="76">
        <v>3.4</v>
      </c>
      <c r="E921" s="23">
        <v>3</v>
      </c>
      <c r="F921" s="76">
        <v>3.4</v>
      </c>
      <c r="G921" s="121"/>
      <c r="H921" s="44"/>
      <c r="I921" s="121"/>
      <c r="J921" s="11"/>
      <c r="K921" s="44"/>
      <c r="L921" s="44"/>
      <c r="M921" s="44"/>
      <c r="N921" s="44"/>
    </row>
    <row r="922" spans="1:14" ht="84" x14ac:dyDescent="0.25">
      <c r="A922" s="182"/>
      <c r="B922" s="114" t="s">
        <v>328</v>
      </c>
      <c r="C922" s="23">
        <v>4</v>
      </c>
      <c r="D922" s="76">
        <v>4</v>
      </c>
      <c r="E922" s="23">
        <v>4.5999999999999996</v>
      </c>
      <c r="F922" s="76">
        <v>4.2</v>
      </c>
      <c r="G922" s="121"/>
      <c r="H922" s="44"/>
      <c r="I922" s="121"/>
      <c r="J922" s="11"/>
      <c r="K922" s="44"/>
      <c r="L922" s="44"/>
      <c r="M922" s="44"/>
      <c r="N922" s="44"/>
    </row>
    <row r="923" spans="1:14" ht="36" x14ac:dyDescent="0.25">
      <c r="A923" s="183"/>
      <c r="B923" s="114" t="s">
        <v>329</v>
      </c>
      <c r="C923" s="23">
        <v>4</v>
      </c>
      <c r="D923" s="23">
        <v>4</v>
      </c>
      <c r="E923" s="23">
        <v>2.8</v>
      </c>
      <c r="F923" s="76">
        <v>3.6</v>
      </c>
      <c r="G923" s="44"/>
      <c r="H923" s="44"/>
      <c r="I923" s="44"/>
      <c r="J923" s="44"/>
      <c r="K923" s="44"/>
      <c r="L923" s="44"/>
      <c r="M923" s="44"/>
      <c r="N923" s="44"/>
    </row>
    <row r="924" spans="1:14" x14ac:dyDescent="0.25">
      <c r="A924" s="9"/>
      <c r="B924" s="9"/>
      <c r="C924" s="40"/>
      <c r="D924" s="40"/>
      <c r="E924" s="40"/>
      <c r="F924" s="110"/>
      <c r="G924" s="44"/>
      <c r="H924" s="44"/>
      <c r="I924" s="44"/>
      <c r="J924" s="44"/>
      <c r="K924" s="44"/>
      <c r="L924" s="44"/>
      <c r="M924" s="44"/>
      <c r="N924" s="44"/>
    </row>
    <row r="925" spans="1:14" x14ac:dyDescent="0.25">
      <c r="A925" s="9"/>
      <c r="B925" s="9"/>
      <c r="C925" s="40"/>
      <c r="D925" s="40"/>
      <c r="E925" s="40"/>
      <c r="F925" s="110"/>
      <c r="G925" s="44"/>
      <c r="H925" s="44"/>
      <c r="I925" s="44"/>
      <c r="J925" s="44"/>
      <c r="K925" s="44"/>
      <c r="L925" s="44"/>
      <c r="M925" s="44"/>
      <c r="N925" s="44"/>
    </row>
    <row r="926" spans="1:14" x14ac:dyDescent="0.25">
      <c r="A926" s="168"/>
      <c r="B926" s="187"/>
      <c r="C926" s="177" t="s">
        <v>2</v>
      </c>
      <c r="D926" s="177"/>
      <c r="E926" s="177"/>
      <c r="F926" s="177"/>
      <c r="G926" s="177"/>
      <c r="H926" s="177"/>
      <c r="I926" s="177" t="s">
        <v>0</v>
      </c>
      <c r="J926" s="177"/>
      <c r="K926" s="44"/>
      <c r="L926" s="44"/>
      <c r="M926" s="44"/>
      <c r="N926" s="44"/>
    </row>
    <row r="927" spans="1:14" x14ac:dyDescent="0.25">
      <c r="A927" s="170"/>
      <c r="B927" s="188"/>
      <c r="C927" s="177" t="s">
        <v>12</v>
      </c>
      <c r="D927" s="177"/>
      <c r="E927" s="177" t="s">
        <v>13</v>
      </c>
      <c r="F927" s="177"/>
      <c r="G927" s="177" t="s">
        <v>14</v>
      </c>
      <c r="H927" s="177"/>
      <c r="I927" s="177" t="s">
        <v>24</v>
      </c>
      <c r="J927" s="177" t="s">
        <v>5</v>
      </c>
      <c r="K927" s="44"/>
      <c r="L927" s="44"/>
      <c r="M927" s="44"/>
      <c r="N927" s="44"/>
    </row>
    <row r="928" spans="1:14" ht="15" customHeight="1" x14ac:dyDescent="0.25">
      <c r="A928" s="172"/>
      <c r="B928" s="189"/>
      <c r="C928" s="116" t="s">
        <v>24</v>
      </c>
      <c r="D928" s="116" t="s">
        <v>5</v>
      </c>
      <c r="E928" s="116" t="s">
        <v>24</v>
      </c>
      <c r="F928" s="116" t="s">
        <v>5</v>
      </c>
      <c r="G928" s="116" t="s">
        <v>24</v>
      </c>
      <c r="H928" s="116" t="s">
        <v>5</v>
      </c>
      <c r="I928" s="177"/>
      <c r="J928" s="177"/>
      <c r="K928" s="44"/>
      <c r="L928" s="44"/>
      <c r="M928" s="44"/>
      <c r="N928" s="44"/>
    </row>
    <row r="929" spans="1:14" x14ac:dyDescent="0.25">
      <c r="A929" s="184" t="s">
        <v>339</v>
      </c>
      <c r="B929" s="115" t="s">
        <v>330</v>
      </c>
      <c r="C929" s="143">
        <v>4</v>
      </c>
      <c r="D929" s="142">
        <v>1.6597510373443983E-2</v>
      </c>
      <c r="E929" s="143">
        <v>12</v>
      </c>
      <c r="F929" s="142">
        <v>2.7906976744186046E-2</v>
      </c>
      <c r="G929" s="8">
        <v>14</v>
      </c>
      <c r="H929" s="142">
        <v>4.2553191489361701E-2</v>
      </c>
      <c r="I929" s="143">
        <v>30</v>
      </c>
      <c r="J929" s="142">
        <v>0.03</v>
      </c>
      <c r="K929" s="44"/>
      <c r="L929" s="44"/>
      <c r="M929" s="44"/>
      <c r="N929" s="44"/>
    </row>
    <row r="930" spans="1:14" x14ac:dyDescent="0.25">
      <c r="A930" s="185"/>
      <c r="B930" s="115" t="s">
        <v>331</v>
      </c>
      <c r="C930" s="143">
        <v>8</v>
      </c>
      <c r="D930" s="142">
        <v>3.3195020746887967E-2</v>
      </c>
      <c r="E930" s="143">
        <v>10</v>
      </c>
      <c r="F930" s="142">
        <v>2.3255813953488372E-2</v>
      </c>
      <c r="G930" s="8">
        <v>9</v>
      </c>
      <c r="H930" s="142">
        <v>2.7355623100303952E-2</v>
      </c>
      <c r="I930" s="143">
        <v>27</v>
      </c>
      <c r="J930" s="142">
        <v>2.7E-2</v>
      </c>
      <c r="K930" s="44"/>
      <c r="L930" s="44"/>
      <c r="M930" s="44"/>
      <c r="N930" s="44"/>
    </row>
    <row r="931" spans="1:14" ht="36" x14ac:dyDescent="0.25">
      <c r="A931" s="185"/>
      <c r="B931" s="115" t="s">
        <v>332</v>
      </c>
      <c r="C931" s="143">
        <v>2</v>
      </c>
      <c r="D931" s="142">
        <v>8.2987551867219917E-3</v>
      </c>
      <c r="E931" s="143">
        <v>6</v>
      </c>
      <c r="F931" s="142">
        <v>1.3953488372093023E-2</v>
      </c>
      <c r="G931" s="8">
        <v>9</v>
      </c>
      <c r="H931" s="142">
        <v>2.7355623100303952E-2</v>
      </c>
      <c r="I931" s="143">
        <v>17</v>
      </c>
      <c r="J931" s="142">
        <v>1.7000000000000001E-2</v>
      </c>
      <c r="K931" s="44"/>
      <c r="L931" s="44"/>
      <c r="M931" s="44"/>
      <c r="N931" s="44"/>
    </row>
    <row r="932" spans="1:14" ht="36" x14ac:dyDescent="0.25">
      <c r="A932" s="185"/>
      <c r="B932" s="115" t="s">
        <v>333</v>
      </c>
      <c r="C932" s="143"/>
      <c r="D932" s="142">
        <v>0</v>
      </c>
      <c r="E932" s="143">
        <v>3</v>
      </c>
      <c r="F932" s="142">
        <v>6.9767441860465115E-3</v>
      </c>
      <c r="G932" s="8">
        <v>5</v>
      </c>
      <c r="H932" s="142">
        <v>1.5197568389057751E-2</v>
      </c>
      <c r="I932" s="143">
        <v>8</v>
      </c>
      <c r="J932" s="142">
        <v>8.0000000000000002E-3</v>
      </c>
      <c r="K932" s="44"/>
      <c r="L932" s="44"/>
      <c r="M932" s="44"/>
      <c r="N932" s="44"/>
    </row>
    <row r="933" spans="1:14" x14ac:dyDescent="0.25">
      <c r="A933" s="185"/>
      <c r="B933" s="115" t="s">
        <v>334</v>
      </c>
      <c r="C933" s="143">
        <v>39</v>
      </c>
      <c r="D933" s="142">
        <v>0.16182572614107885</v>
      </c>
      <c r="E933" s="143">
        <v>77</v>
      </c>
      <c r="F933" s="142">
        <v>0.17906976744186046</v>
      </c>
      <c r="G933" s="8">
        <v>93</v>
      </c>
      <c r="H933" s="142">
        <v>0.28267477203647418</v>
      </c>
      <c r="I933" s="143">
        <v>209</v>
      </c>
      <c r="J933" s="142">
        <v>0.20899999999999999</v>
      </c>
      <c r="K933" s="44"/>
      <c r="L933" s="44"/>
      <c r="M933" s="44"/>
      <c r="N933" s="44"/>
    </row>
    <row r="934" spans="1:14" ht="36" x14ac:dyDescent="0.25">
      <c r="A934" s="185"/>
      <c r="B934" s="115" t="s">
        <v>335</v>
      </c>
      <c r="C934" s="143">
        <v>38</v>
      </c>
      <c r="D934" s="142">
        <v>0.15767634854771784</v>
      </c>
      <c r="E934" s="143">
        <v>16</v>
      </c>
      <c r="F934" s="142">
        <v>3.7209302325581395E-2</v>
      </c>
      <c r="G934" s="8">
        <v>4</v>
      </c>
      <c r="H934" s="142">
        <v>1.2158054711246201E-2</v>
      </c>
      <c r="I934" s="143">
        <v>58</v>
      </c>
      <c r="J934" s="142">
        <v>5.8000000000000003E-2</v>
      </c>
      <c r="K934" s="44"/>
      <c r="L934" s="44"/>
      <c r="M934" s="44"/>
      <c r="N934" s="44"/>
    </row>
    <row r="935" spans="1:14" x14ac:dyDescent="0.25">
      <c r="A935" s="185"/>
      <c r="B935" s="115" t="s">
        <v>336</v>
      </c>
      <c r="C935" s="143">
        <v>76</v>
      </c>
      <c r="D935" s="142">
        <v>0.31535269709543567</v>
      </c>
      <c r="E935" s="143">
        <v>88</v>
      </c>
      <c r="F935" s="142">
        <v>0.20465116279069767</v>
      </c>
      <c r="G935" s="8">
        <v>67</v>
      </c>
      <c r="H935" s="142">
        <v>0.20364741641337386</v>
      </c>
      <c r="I935" s="143">
        <v>231</v>
      </c>
      <c r="J935" s="142">
        <v>0.23100000000000001</v>
      </c>
      <c r="K935" s="44"/>
      <c r="L935" s="44"/>
      <c r="M935" s="44"/>
      <c r="N935" s="44"/>
    </row>
    <row r="936" spans="1:14" ht="24" x14ac:dyDescent="0.25">
      <c r="A936" s="185"/>
      <c r="B936" s="115" t="s">
        <v>337</v>
      </c>
      <c r="C936" s="143">
        <v>70</v>
      </c>
      <c r="D936" s="142">
        <v>0.29045643153526973</v>
      </c>
      <c r="E936" s="143">
        <v>176</v>
      </c>
      <c r="F936" s="142">
        <v>0.40930232558139534</v>
      </c>
      <c r="G936" s="8">
        <v>102</v>
      </c>
      <c r="H936" s="142">
        <v>0.3100303951367781</v>
      </c>
      <c r="I936" s="143">
        <v>348</v>
      </c>
      <c r="J936" s="142">
        <v>0.34799999999999998</v>
      </c>
      <c r="K936" s="44"/>
      <c r="L936" s="44"/>
      <c r="M936" s="44"/>
      <c r="N936" s="44"/>
    </row>
    <row r="937" spans="1:14" x14ac:dyDescent="0.25">
      <c r="A937" s="185"/>
      <c r="B937" s="115" t="s">
        <v>338</v>
      </c>
      <c r="C937" s="143">
        <v>4</v>
      </c>
      <c r="D937" s="142">
        <v>1.6597510373443983E-2</v>
      </c>
      <c r="E937" s="143">
        <v>32</v>
      </c>
      <c r="F937" s="142">
        <v>7.441860465116279E-2</v>
      </c>
      <c r="G937" s="8">
        <v>23</v>
      </c>
      <c r="H937" s="142">
        <v>6.9908814589665649E-2</v>
      </c>
      <c r="I937" s="143">
        <v>59</v>
      </c>
      <c r="J937" s="142">
        <v>5.8999999999999997E-2</v>
      </c>
      <c r="K937" s="44"/>
      <c r="L937" s="44"/>
      <c r="M937" s="44"/>
      <c r="N937" s="44"/>
    </row>
    <row r="938" spans="1:14" x14ac:dyDescent="0.25">
      <c r="A938" s="185"/>
      <c r="B938" s="125" t="s">
        <v>106</v>
      </c>
      <c r="C938" s="143"/>
      <c r="D938" s="142">
        <v>0</v>
      </c>
      <c r="E938" s="143">
        <v>10</v>
      </c>
      <c r="F938" s="142">
        <v>2.3255813953488372E-2</v>
      </c>
      <c r="G938" s="8">
        <v>3</v>
      </c>
      <c r="H938" s="142">
        <v>9.11854103343465E-3</v>
      </c>
      <c r="I938" s="143">
        <v>13</v>
      </c>
      <c r="J938" s="142">
        <v>1.2999999999999999E-2</v>
      </c>
      <c r="K938" s="44"/>
      <c r="L938" s="44"/>
      <c r="M938" s="44"/>
      <c r="N938" s="44"/>
    </row>
    <row r="939" spans="1:14" x14ac:dyDescent="0.25">
      <c r="A939" s="165" t="s">
        <v>0</v>
      </c>
      <c r="B939" s="186"/>
      <c r="C939" s="143">
        <v>241</v>
      </c>
      <c r="D939" s="142">
        <v>1</v>
      </c>
      <c r="E939" s="143">
        <v>430</v>
      </c>
      <c r="F939" s="142">
        <v>1</v>
      </c>
      <c r="G939" s="8">
        <v>329</v>
      </c>
      <c r="H939" s="142">
        <v>1</v>
      </c>
      <c r="I939" s="143">
        <v>1000</v>
      </c>
      <c r="J939" s="142">
        <v>1</v>
      </c>
      <c r="K939" s="44"/>
      <c r="L939" s="44"/>
      <c r="M939" s="44"/>
      <c r="N939" s="44"/>
    </row>
    <row r="940" spans="1:14" x14ac:dyDescent="0.25">
      <c r="A940" s="9"/>
      <c r="B940" s="9"/>
      <c r="C940" s="40"/>
      <c r="D940" s="40"/>
      <c r="E940" s="40"/>
      <c r="F940" s="110"/>
      <c r="G940" s="44"/>
      <c r="H940" s="44"/>
      <c r="I940" s="44"/>
      <c r="J940" s="44"/>
      <c r="K940" s="44"/>
      <c r="L940" s="44"/>
      <c r="M940" s="44"/>
      <c r="N940" s="44"/>
    </row>
    <row r="941" spans="1:14" x14ac:dyDescent="0.25">
      <c r="A941" s="9"/>
      <c r="B941" s="9"/>
      <c r="C941" s="40"/>
      <c r="D941" s="40"/>
      <c r="E941" s="40"/>
      <c r="F941" s="110"/>
      <c r="G941" s="44"/>
      <c r="H941" s="44"/>
      <c r="I941" s="44"/>
      <c r="J941" s="44"/>
      <c r="K941" s="44"/>
      <c r="L941" s="44"/>
      <c r="M941" s="44"/>
      <c r="N941" s="44"/>
    </row>
    <row r="942" spans="1:14" x14ac:dyDescent="0.25">
      <c r="A942" s="168"/>
      <c r="B942" s="187"/>
      <c r="C942" s="177" t="s">
        <v>2</v>
      </c>
      <c r="D942" s="177"/>
      <c r="E942" s="177"/>
      <c r="F942" s="177"/>
      <c r="G942" s="177"/>
      <c r="H942" s="177"/>
      <c r="I942" s="177" t="s">
        <v>0</v>
      </c>
      <c r="J942" s="177"/>
      <c r="K942" s="44"/>
      <c r="L942" s="44"/>
      <c r="M942" s="44"/>
      <c r="N942" s="44"/>
    </row>
    <row r="943" spans="1:14" x14ac:dyDescent="0.25">
      <c r="A943" s="170"/>
      <c r="B943" s="188"/>
      <c r="C943" s="177" t="s">
        <v>12</v>
      </c>
      <c r="D943" s="177"/>
      <c r="E943" s="177" t="s">
        <v>13</v>
      </c>
      <c r="F943" s="177"/>
      <c r="G943" s="177" t="s">
        <v>14</v>
      </c>
      <c r="H943" s="177"/>
      <c r="I943" s="177" t="s">
        <v>24</v>
      </c>
      <c r="J943" s="177" t="s">
        <v>5</v>
      </c>
      <c r="K943" s="44"/>
      <c r="L943" s="44"/>
      <c r="M943" s="44"/>
      <c r="N943" s="44"/>
    </row>
    <row r="944" spans="1:14" x14ac:dyDescent="0.25">
      <c r="A944" s="172"/>
      <c r="B944" s="189"/>
      <c r="C944" s="116" t="s">
        <v>24</v>
      </c>
      <c r="D944" s="116" t="s">
        <v>5</v>
      </c>
      <c r="E944" s="116" t="s">
        <v>24</v>
      </c>
      <c r="F944" s="116" t="s">
        <v>5</v>
      </c>
      <c r="G944" s="116" t="s">
        <v>24</v>
      </c>
      <c r="H944" s="116" t="s">
        <v>5</v>
      </c>
      <c r="I944" s="177"/>
      <c r="J944" s="177"/>
      <c r="K944" s="44"/>
      <c r="L944" s="44"/>
      <c r="M944" s="44"/>
      <c r="N944" s="44"/>
    </row>
    <row r="945" spans="1:14" x14ac:dyDescent="0.25">
      <c r="A945" s="184" t="s">
        <v>340</v>
      </c>
      <c r="B945" s="115" t="s">
        <v>330</v>
      </c>
      <c r="C945" s="143">
        <v>2</v>
      </c>
      <c r="D945" s="142">
        <v>8.2987551867219917E-3</v>
      </c>
      <c r="E945" s="143">
        <v>18</v>
      </c>
      <c r="F945" s="142">
        <v>4.1860465116279069E-2</v>
      </c>
      <c r="G945" s="8">
        <v>12</v>
      </c>
      <c r="H945" s="142">
        <v>3.64741641337386E-2</v>
      </c>
      <c r="I945" s="143">
        <v>32</v>
      </c>
      <c r="J945" s="142">
        <v>3.2000000000000001E-2</v>
      </c>
      <c r="K945" s="44"/>
      <c r="L945" s="44"/>
      <c r="M945" s="44"/>
      <c r="N945" s="44"/>
    </row>
    <row r="946" spans="1:14" x14ac:dyDescent="0.25">
      <c r="A946" s="185"/>
      <c r="B946" s="115" t="s">
        <v>331</v>
      </c>
      <c r="C946" s="143">
        <v>10</v>
      </c>
      <c r="D946" s="142">
        <v>4.1493775933609957E-2</v>
      </c>
      <c r="E946" s="143">
        <v>15</v>
      </c>
      <c r="F946" s="142">
        <v>3.4883720930232558E-2</v>
      </c>
      <c r="G946" s="8">
        <v>15</v>
      </c>
      <c r="H946" s="142">
        <v>4.5592705167173252E-2</v>
      </c>
      <c r="I946" s="143">
        <v>40</v>
      </c>
      <c r="J946" s="142">
        <v>0.04</v>
      </c>
      <c r="K946" s="44"/>
      <c r="L946" s="44"/>
      <c r="M946" s="44"/>
      <c r="N946" s="44"/>
    </row>
    <row r="947" spans="1:14" ht="36" x14ac:dyDescent="0.25">
      <c r="A947" s="185"/>
      <c r="B947" s="115" t="s">
        <v>332</v>
      </c>
      <c r="C947" s="143">
        <v>4</v>
      </c>
      <c r="D947" s="142">
        <v>1.6597510373443983E-2</v>
      </c>
      <c r="E947" s="143">
        <v>15</v>
      </c>
      <c r="F947" s="142">
        <v>3.4883720930232558E-2</v>
      </c>
      <c r="G947" s="8">
        <v>18</v>
      </c>
      <c r="H947" s="142">
        <v>5.4711246200607903E-2</v>
      </c>
      <c r="I947" s="143">
        <v>37</v>
      </c>
      <c r="J947" s="142">
        <v>3.6999999999999998E-2</v>
      </c>
      <c r="K947" s="44"/>
      <c r="L947" s="44"/>
      <c r="M947" s="44"/>
      <c r="N947" s="44"/>
    </row>
    <row r="948" spans="1:14" ht="36" x14ac:dyDescent="0.25">
      <c r="A948" s="185"/>
      <c r="B948" s="115" t="s">
        <v>333</v>
      </c>
      <c r="C948" s="143"/>
      <c r="D948" s="142">
        <v>0</v>
      </c>
      <c r="E948" s="143">
        <v>5</v>
      </c>
      <c r="F948" s="142">
        <v>1.1627906976744186E-2</v>
      </c>
      <c r="G948" s="8">
        <v>2</v>
      </c>
      <c r="H948" s="142">
        <v>6.0790273556231003E-3</v>
      </c>
      <c r="I948" s="143">
        <v>7</v>
      </c>
      <c r="J948" s="142">
        <v>7.0000000000000001E-3</v>
      </c>
      <c r="K948" s="44"/>
      <c r="L948" s="44"/>
      <c r="M948" s="44"/>
      <c r="N948" s="44"/>
    </row>
    <row r="949" spans="1:14" x14ac:dyDescent="0.25">
      <c r="A949" s="185"/>
      <c r="B949" s="115" t="s">
        <v>334</v>
      </c>
      <c r="C949" s="143">
        <v>68</v>
      </c>
      <c r="D949" s="142">
        <v>0.28215767634854771</v>
      </c>
      <c r="E949" s="143">
        <v>146</v>
      </c>
      <c r="F949" s="142">
        <v>0.33953488372093021</v>
      </c>
      <c r="G949" s="8">
        <v>105</v>
      </c>
      <c r="H949" s="142">
        <v>0.31914893617021278</v>
      </c>
      <c r="I949" s="143">
        <v>319</v>
      </c>
      <c r="J949" s="142">
        <v>0.31900000000000001</v>
      </c>
      <c r="K949" s="44"/>
      <c r="L949" s="44"/>
      <c r="M949" s="44"/>
      <c r="N949" s="44"/>
    </row>
    <row r="950" spans="1:14" ht="36" x14ac:dyDescent="0.25">
      <c r="A950" s="185"/>
      <c r="B950" s="115" t="s">
        <v>335</v>
      </c>
      <c r="C950" s="143">
        <v>14</v>
      </c>
      <c r="D950" s="142">
        <v>5.8091286307053944E-2</v>
      </c>
      <c r="E950" s="143">
        <v>9</v>
      </c>
      <c r="F950" s="142">
        <v>2.0930232558139535E-2</v>
      </c>
      <c r="G950" s="8">
        <v>5</v>
      </c>
      <c r="H950" s="142">
        <v>1.5197568389057751E-2</v>
      </c>
      <c r="I950" s="143">
        <v>28</v>
      </c>
      <c r="J950" s="142">
        <v>2.8000000000000001E-2</v>
      </c>
      <c r="K950" s="44"/>
      <c r="L950" s="44"/>
      <c r="M950" s="44"/>
      <c r="N950" s="44"/>
    </row>
    <row r="951" spans="1:14" x14ac:dyDescent="0.25">
      <c r="A951" s="185"/>
      <c r="B951" s="115" t="s">
        <v>336</v>
      </c>
      <c r="C951" s="143">
        <v>96</v>
      </c>
      <c r="D951" s="142">
        <v>0.39834024896265557</v>
      </c>
      <c r="E951" s="143">
        <v>110</v>
      </c>
      <c r="F951" s="142">
        <v>0.2558139534883721</v>
      </c>
      <c r="G951" s="8">
        <v>63</v>
      </c>
      <c r="H951" s="142">
        <v>0.19148936170212766</v>
      </c>
      <c r="I951" s="143">
        <v>269</v>
      </c>
      <c r="J951" s="142">
        <v>0.26900000000000002</v>
      </c>
      <c r="K951" s="44"/>
      <c r="L951" s="44"/>
      <c r="M951" s="44"/>
      <c r="N951" s="44"/>
    </row>
    <row r="952" spans="1:14" ht="24" x14ac:dyDescent="0.25">
      <c r="A952" s="185"/>
      <c r="B952" s="115" t="s">
        <v>337</v>
      </c>
      <c r="C952" s="143">
        <v>41</v>
      </c>
      <c r="D952" s="142">
        <v>0.17012448132780084</v>
      </c>
      <c r="E952" s="143">
        <v>93</v>
      </c>
      <c r="F952" s="142">
        <v>0.21627906976744185</v>
      </c>
      <c r="G952" s="8">
        <v>70</v>
      </c>
      <c r="H952" s="142">
        <v>0.21276595744680851</v>
      </c>
      <c r="I952" s="143">
        <v>204</v>
      </c>
      <c r="J952" s="142">
        <v>0.20399999999999999</v>
      </c>
      <c r="K952" s="44"/>
      <c r="L952" s="44"/>
      <c r="M952" s="44"/>
      <c r="N952" s="44"/>
    </row>
    <row r="953" spans="1:14" x14ac:dyDescent="0.25">
      <c r="A953" s="185"/>
      <c r="B953" s="115" t="s">
        <v>338</v>
      </c>
      <c r="C953" s="143">
        <v>6</v>
      </c>
      <c r="D953" s="142">
        <v>2.4896265560165973E-2</v>
      </c>
      <c r="E953" s="143">
        <v>16</v>
      </c>
      <c r="F953" s="142">
        <v>3.7209302325581395E-2</v>
      </c>
      <c r="G953" s="8">
        <v>12</v>
      </c>
      <c r="H953" s="142">
        <v>3.64741641337386E-2</v>
      </c>
      <c r="I953" s="143">
        <v>34</v>
      </c>
      <c r="J953" s="142">
        <v>3.4000000000000002E-2</v>
      </c>
      <c r="K953" s="44"/>
      <c r="L953" s="44"/>
      <c r="M953" s="44"/>
      <c r="N953" s="44"/>
    </row>
    <row r="954" spans="1:14" x14ac:dyDescent="0.25">
      <c r="A954" s="185"/>
      <c r="B954" s="125" t="s">
        <v>106</v>
      </c>
      <c r="C954" s="143"/>
      <c r="D954" s="142">
        <v>0</v>
      </c>
      <c r="E954" s="143">
        <v>3</v>
      </c>
      <c r="F954" s="142">
        <v>6.9767441860465115E-3</v>
      </c>
      <c r="G954" s="8">
        <v>27</v>
      </c>
      <c r="H954" s="142">
        <v>8.2066869300911852E-2</v>
      </c>
      <c r="I954" s="143">
        <v>30</v>
      </c>
      <c r="J954" s="142">
        <v>0.03</v>
      </c>
      <c r="K954" s="44"/>
      <c r="L954" s="44"/>
      <c r="M954" s="44"/>
      <c r="N954" s="44"/>
    </row>
    <row r="955" spans="1:14" x14ac:dyDescent="0.25">
      <c r="A955" s="165" t="s">
        <v>0</v>
      </c>
      <c r="B955" s="186"/>
      <c r="C955" s="143">
        <v>241</v>
      </c>
      <c r="D955" s="142">
        <v>1</v>
      </c>
      <c r="E955" s="143">
        <v>430</v>
      </c>
      <c r="F955" s="142">
        <v>1</v>
      </c>
      <c r="G955" s="8">
        <v>329</v>
      </c>
      <c r="H955" s="142">
        <v>1</v>
      </c>
      <c r="I955" s="143">
        <v>1000</v>
      </c>
      <c r="J955" s="142">
        <v>1</v>
      </c>
      <c r="K955" s="44"/>
      <c r="L955" s="44"/>
      <c r="M955" s="44"/>
      <c r="N955" s="44"/>
    </row>
    <row r="956" spans="1:14" x14ac:dyDescent="0.25">
      <c r="A956" s="9"/>
      <c r="B956" s="9"/>
      <c r="C956" s="140"/>
      <c r="D956" s="141"/>
      <c r="E956" s="140"/>
      <c r="F956" s="141"/>
      <c r="G956" s="121"/>
      <c r="H956" s="141"/>
      <c r="I956" s="140"/>
      <c r="J956" s="141"/>
      <c r="K956" s="44"/>
      <c r="L956" s="44"/>
      <c r="M956" s="44"/>
      <c r="N956" s="44"/>
    </row>
    <row r="957" spans="1:14" x14ac:dyDescent="0.25">
      <c r="A957" s="9"/>
      <c r="B957" s="9"/>
      <c r="C957" s="140"/>
      <c r="D957" s="141"/>
      <c r="E957" s="140"/>
      <c r="F957" s="141"/>
      <c r="G957" s="121"/>
      <c r="H957" s="141"/>
      <c r="I957" s="140"/>
      <c r="J957" s="141"/>
      <c r="K957" s="44"/>
      <c r="L957" s="44"/>
      <c r="M957" s="44"/>
      <c r="N957" s="44"/>
    </row>
    <row r="958" spans="1:14" x14ac:dyDescent="0.25">
      <c r="A958" s="168"/>
      <c r="B958" s="187"/>
      <c r="C958" s="177" t="s">
        <v>2</v>
      </c>
      <c r="D958" s="177"/>
      <c r="E958" s="177"/>
      <c r="F958" s="177"/>
      <c r="G958" s="177"/>
      <c r="H958" s="177"/>
      <c r="I958" s="177" t="s">
        <v>0</v>
      </c>
      <c r="J958" s="177"/>
      <c r="K958" s="44"/>
      <c r="L958" s="44"/>
      <c r="M958" s="44"/>
      <c r="N958" s="44"/>
    </row>
    <row r="959" spans="1:14" x14ac:dyDescent="0.25">
      <c r="A959" s="170"/>
      <c r="B959" s="188"/>
      <c r="C959" s="177" t="s">
        <v>12</v>
      </c>
      <c r="D959" s="177"/>
      <c r="E959" s="177" t="s">
        <v>13</v>
      </c>
      <c r="F959" s="177"/>
      <c r="G959" s="177" t="s">
        <v>14</v>
      </c>
      <c r="H959" s="177"/>
      <c r="I959" s="177" t="s">
        <v>24</v>
      </c>
      <c r="J959" s="177" t="s">
        <v>5</v>
      </c>
      <c r="K959" s="44"/>
      <c r="L959" s="44"/>
      <c r="M959" s="44"/>
      <c r="N959" s="44"/>
    </row>
    <row r="960" spans="1:14" x14ac:dyDescent="0.25">
      <c r="A960" s="172"/>
      <c r="B960" s="189"/>
      <c r="C960" s="116" t="s">
        <v>24</v>
      </c>
      <c r="D960" s="116" t="s">
        <v>5</v>
      </c>
      <c r="E960" s="116" t="s">
        <v>24</v>
      </c>
      <c r="F960" s="116" t="s">
        <v>5</v>
      </c>
      <c r="G960" s="116" t="s">
        <v>24</v>
      </c>
      <c r="H960" s="116" t="s">
        <v>5</v>
      </c>
      <c r="I960" s="177"/>
      <c r="J960" s="177"/>
      <c r="K960" s="44"/>
      <c r="L960" s="44"/>
      <c r="M960" s="44"/>
      <c r="N960" s="44"/>
    </row>
    <row r="961" spans="1:14" x14ac:dyDescent="0.25">
      <c r="A961" s="184" t="s">
        <v>341</v>
      </c>
      <c r="B961" s="115" t="s">
        <v>330</v>
      </c>
      <c r="C961" s="143">
        <v>6</v>
      </c>
      <c r="D961" s="142">
        <v>2.4896265560165973E-2</v>
      </c>
      <c r="E961" s="143">
        <v>26</v>
      </c>
      <c r="F961" s="142">
        <v>6.0465116279069767E-2</v>
      </c>
      <c r="G961" s="8">
        <v>10</v>
      </c>
      <c r="H961" s="142">
        <v>3.0395136778115502E-2</v>
      </c>
      <c r="I961" s="143">
        <v>42</v>
      </c>
      <c r="J961" s="142">
        <v>4.2000000000000003E-2</v>
      </c>
      <c r="K961" s="44"/>
      <c r="L961" s="44"/>
      <c r="M961" s="44"/>
      <c r="N961" s="44"/>
    </row>
    <row r="962" spans="1:14" x14ac:dyDescent="0.25">
      <c r="A962" s="185"/>
      <c r="B962" s="115" t="s">
        <v>331</v>
      </c>
      <c r="C962" s="143">
        <v>14</v>
      </c>
      <c r="D962" s="142">
        <v>5.8091286307053944E-2</v>
      </c>
      <c r="E962" s="143">
        <v>17</v>
      </c>
      <c r="F962" s="142">
        <v>3.9534883720930232E-2</v>
      </c>
      <c r="G962" s="8">
        <v>20</v>
      </c>
      <c r="H962" s="142">
        <v>6.0790273556231005E-2</v>
      </c>
      <c r="I962" s="143">
        <v>51</v>
      </c>
      <c r="J962" s="142">
        <v>5.0999999999999997E-2</v>
      </c>
      <c r="K962" s="44"/>
      <c r="L962" s="44"/>
      <c r="M962" s="44"/>
      <c r="N962" s="44"/>
    </row>
    <row r="963" spans="1:14" ht="36" x14ac:dyDescent="0.25">
      <c r="A963" s="185"/>
      <c r="B963" s="115" t="s">
        <v>332</v>
      </c>
      <c r="C963" s="143">
        <v>6</v>
      </c>
      <c r="D963" s="142">
        <v>2.4896265560165973E-2</v>
      </c>
      <c r="E963" s="143">
        <v>11</v>
      </c>
      <c r="F963" s="142">
        <v>2.5581395348837209E-2</v>
      </c>
      <c r="G963" s="8">
        <v>9</v>
      </c>
      <c r="H963" s="142">
        <v>2.7355623100303952E-2</v>
      </c>
      <c r="I963" s="143">
        <v>26</v>
      </c>
      <c r="J963" s="142">
        <v>2.5999999999999999E-2</v>
      </c>
      <c r="K963" s="44"/>
      <c r="L963" s="44"/>
      <c r="M963" s="44"/>
      <c r="N963" s="44"/>
    </row>
    <row r="964" spans="1:14" ht="36" x14ac:dyDescent="0.25">
      <c r="A964" s="185"/>
      <c r="B964" s="115" t="s">
        <v>333</v>
      </c>
      <c r="C964" s="143"/>
      <c r="D964" s="142">
        <v>0</v>
      </c>
      <c r="E964" s="143"/>
      <c r="F964" s="142">
        <v>0</v>
      </c>
      <c r="G964" s="8"/>
      <c r="H964" s="142">
        <v>0</v>
      </c>
      <c r="I964" s="143">
        <v>0</v>
      </c>
      <c r="J964" s="142">
        <v>0</v>
      </c>
      <c r="K964" s="44"/>
      <c r="L964" s="44"/>
      <c r="M964" s="44"/>
      <c r="N964" s="44"/>
    </row>
    <row r="965" spans="1:14" x14ac:dyDescent="0.25">
      <c r="A965" s="185"/>
      <c r="B965" s="115" t="s">
        <v>334</v>
      </c>
      <c r="C965" s="143">
        <v>22</v>
      </c>
      <c r="D965" s="142">
        <v>9.1286307053941904E-2</v>
      </c>
      <c r="E965" s="143">
        <v>69</v>
      </c>
      <c r="F965" s="142">
        <v>0.16046511627906976</v>
      </c>
      <c r="G965" s="8">
        <v>63</v>
      </c>
      <c r="H965" s="142">
        <v>0.19148936170212766</v>
      </c>
      <c r="I965" s="143">
        <v>154</v>
      </c>
      <c r="J965" s="142">
        <v>0.154</v>
      </c>
      <c r="K965" s="44"/>
      <c r="L965" s="44"/>
      <c r="M965" s="44"/>
      <c r="N965" s="44"/>
    </row>
    <row r="966" spans="1:14" ht="36" x14ac:dyDescent="0.25">
      <c r="A966" s="185"/>
      <c r="B966" s="115" t="s">
        <v>335</v>
      </c>
      <c r="C966" s="143">
        <v>39</v>
      </c>
      <c r="D966" s="142">
        <v>0.16182572614107885</v>
      </c>
      <c r="E966" s="143">
        <v>9</v>
      </c>
      <c r="F966" s="142">
        <v>2.0930232558139535E-2</v>
      </c>
      <c r="G966" s="8">
        <v>5</v>
      </c>
      <c r="H966" s="142">
        <v>1.5197568389057751E-2</v>
      </c>
      <c r="I966" s="143">
        <v>53</v>
      </c>
      <c r="J966" s="142">
        <v>5.2999999999999999E-2</v>
      </c>
      <c r="K966" s="44"/>
      <c r="L966" s="44"/>
      <c r="M966" s="44"/>
      <c r="N966" s="44"/>
    </row>
    <row r="967" spans="1:14" x14ac:dyDescent="0.25">
      <c r="A967" s="185"/>
      <c r="B967" s="115" t="s">
        <v>336</v>
      </c>
      <c r="C967" s="143">
        <v>109</v>
      </c>
      <c r="D967" s="142">
        <v>0.45228215767634855</v>
      </c>
      <c r="E967" s="143">
        <v>189</v>
      </c>
      <c r="F967" s="142">
        <v>0.43953488372093025</v>
      </c>
      <c r="G967" s="8">
        <v>109</v>
      </c>
      <c r="H967" s="142">
        <v>0.33130699088145898</v>
      </c>
      <c r="I967" s="143">
        <v>407</v>
      </c>
      <c r="J967" s="142">
        <v>0.40699999999999997</v>
      </c>
      <c r="K967" s="44"/>
      <c r="L967" s="44"/>
      <c r="M967" s="44"/>
      <c r="N967" s="44"/>
    </row>
    <row r="968" spans="1:14" ht="24" x14ac:dyDescent="0.25">
      <c r="A968" s="185"/>
      <c r="B968" s="115" t="s">
        <v>337</v>
      </c>
      <c r="C968" s="143">
        <v>20</v>
      </c>
      <c r="D968" s="142">
        <v>8.2987551867219914E-2</v>
      </c>
      <c r="E968" s="143">
        <v>46</v>
      </c>
      <c r="F968" s="142">
        <v>0.10697674418604651</v>
      </c>
      <c r="G968" s="8">
        <v>42</v>
      </c>
      <c r="H968" s="142">
        <v>0.1276595744680851</v>
      </c>
      <c r="I968" s="143">
        <v>108</v>
      </c>
      <c r="J968" s="142">
        <v>0.108</v>
      </c>
      <c r="K968" s="44"/>
      <c r="L968" s="44"/>
      <c r="M968" s="44"/>
      <c r="N968" s="44"/>
    </row>
    <row r="969" spans="1:14" x14ac:dyDescent="0.25">
      <c r="A969" s="185"/>
      <c r="B969" s="115" t="s">
        <v>338</v>
      </c>
      <c r="C969" s="143"/>
      <c r="D969" s="142">
        <v>0</v>
      </c>
      <c r="E969" s="143"/>
      <c r="F969" s="142">
        <v>0</v>
      </c>
      <c r="G969" s="8"/>
      <c r="H969" s="142">
        <v>0</v>
      </c>
      <c r="I969" s="143">
        <v>0</v>
      </c>
      <c r="J969" s="142">
        <v>0</v>
      </c>
      <c r="K969" s="44"/>
      <c r="L969" s="44"/>
      <c r="M969" s="44"/>
      <c r="N969" s="44"/>
    </row>
    <row r="970" spans="1:14" x14ac:dyDescent="0.25">
      <c r="A970" s="185"/>
      <c r="B970" s="125" t="s">
        <v>106</v>
      </c>
      <c r="C970" s="143">
        <v>25</v>
      </c>
      <c r="D970" s="142">
        <v>0.1037344398340249</v>
      </c>
      <c r="E970" s="143">
        <v>63</v>
      </c>
      <c r="F970" s="142">
        <v>0.14651162790697675</v>
      </c>
      <c r="G970" s="8">
        <v>71</v>
      </c>
      <c r="H970" s="142">
        <v>0.21580547112462006</v>
      </c>
      <c r="I970" s="143">
        <v>159</v>
      </c>
      <c r="J970" s="142">
        <v>0.159</v>
      </c>
      <c r="K970" s="44"/>
      <c r="L970" s="44"/>
      <c r="M970" s="44"/>
      <c r="N970" s="44"/>
    </row>
    <row r="971" spans="1:14" x14ac:dyDescent="0.25">
      <c r="A971" s="165" t="s">
        <v>0</v>
      </c>
      <c r="B971" s="186"/>
      <c r="C971" s="143">
        <v>241</v>
      </c>
      <c r="D971" s="142">
        <v>1</v>
      </c>
      <c r="E971" s="143">
        <v>430</v>
      </c>
      <c r="F971" s="142">
        <v>1</v>
      </c>
      <c r="G971" s="8">
        <v>329</v>
      </c>
      <c r="H971" s="142">
        <v>1</v>
      </c>
      <c r="I971" s="143">
        <v>1000</v>
      </c>
      <c r="J971" s="142">
        <v>1</v>
      </c>
      <c r="K971" s="44"/>
      <c r="L971" s="44"/>
      <c r="M971" s="44"/>
      <c r="N971" s="44"/>
    </row>
    <row r="972" spans="1:14" x14ac:dyDescent="0.25">
      <c r="A972" s="9"/>
      <c r="B972" s="9"/>
      <c r="C972" s="140"/>
      <c r="D972" s="141"/>
      <c r="E972" s="140"/>
      <c r="F972" s="141"/>
      <c r="G972" s="121"/>
      <c r="H972" s="141"/>
      <c r="I972" s="140"/>
      <c r="J972" s="141"/>
      <c r="K972" s="44"/>
      <c r="L972" s="44"/>
      <c r="M972" s="44"/>
      <c r="N972" s="44"/>
    </row>
    <row r="973" spans="1:14" x14ac:dyDescent="0.25">
      <c r="A973" s="9"/>
      <c r="B973" s="9"/>
      <c r="C973" s="140"/>
      <c r="D973" s="141"/>
      <c r="E973" s="140"/>
      <c r="F973" s="141"/>
      <c r="G973" s="121"/>
      <c r="H973" s="141"/>
      <c r="I973" s="140"/>
      <c r="J973" s="141"/>
      <c r="K973" s="44"/>
      <c r="L973" s="44"/>
      <c r="M973" s="44"/>
      <c r="N973" s="44"/>
    </row>
    <row r="974" spans="1:14" x14ac:dyDescent="0.25">
      <c r="A974" s="168"/>
      <c r="B974" s="187"/>
      <c r="C974" s="177" t="s">
        <v>2</v>
      </c>
      <c r="D974" s="177"/>
      <c r="E974" s="177"/>
      <c r="F974" s="177"/>
      <c r="G974" s="177"/>
      <c r="H974" s="177"/>
      <c r="I974" s="177" t="s">
        <v>0</v>
      </c>
      <c r="J974" s="177"/>
      <c r="K974" s="44"/>
      <c r="L974" s="44"/>
      <c r="M974" s="44"/>
      <c r="N974" s="44"/>
    </row>
    <row r="975" spans="1:14" x14ac:dyDescent="0.25">
      <c r="A975" s="170"/>
      <c r="B975" s="188"/>
      <c r="C975" s="177" t="s">
        <v>12</v>
      </c>
      <c r="D975" s="177"/>
      <c r="E975" s="177" t="s">
        <v>13</v>
      </c>
      <c r="F975" s="177"/>
      <c r="G975" s="177" t="s">
        <v>14</v>
      </c>
      <c r="H975" s="177"/>
      <c r="I975" s="177" t="s">
        <v>24</v>
      </c>
      <c r="J975" s="177" t="s">
        <v>5</v>
      </c>
      <c r="K975" s="44"/>
      <c r="L975" s="44"/>
      <c r="M975" s="44"/>
      <c r="N975" s="44"/>
    </row>
    <row r="976" spans="1:14" x14ac:dyDescent="0.25">
      <c r="A976" s="172"/>
      <c r="B976" s="189"/>
      <c r="C976" s="116" t="s">
        <v>24</v>
      </c>
      <c r="D976" s="116" t="s">
        <v>5</v>
      </c>
      <c r="E976" s="116" t="s">
        <v>24</v>
      </c>
      <c r="F976" s="116" t="s">
        <v>5</v>
      </c>
      <c r="G976" s="116" t="s">
        <v>24</v>
      </c>
      <c r="H976" s="116" t="s">
        <v>5</v>
      </c>
      <c r="I976" s="177"/>
      <c r="J976" s="177"/>
      <c r="K976" s="44"/>
      <c r="L976" s="44"/>
      <c r="M976" s="44"/>
      <c r="N976" s="44"/>
    </row>
    <row r="977" spans="1:14" x14ac:dyDescent="0.25">
      <c r="A977" s="184" t="s">
        <v>351</v>
      </c>
      <c r="B977" s="124" t="s">
        <v>342</v>
      </c>
      <c r="C977" s="139">
        <v>60</v>
      </c>
      <c r="D977" s="131">
        <v>0.24896265560165975</v>
      </c>
      <c r="E977" s="139">
        <v>136</v>
      </c>
      <c r="F977" s="131">
        <v>0.31627906976744186</v>
      </c>
      <c r="G977" s="3">
        <v>107.00000000000004</v>
      </c>
      <c r="H977" s="131">
        <v>0.32522796352583599</v>
      </c>
      <c r="I977" s="139">
        <v>303.00000000000006</v>
      </c>
      <c r="J977" s="15">
        <v>0.30300000000000005</v>
      </c>
      <c r="K977" s="44"/>
      <c r="L977" s="44"/>
      <c r="M977" s="44"/>
      <c r="N977" s="44"/>
    </row>
    <row r="978" spans="1:14" x14ac:dyDescent="0.25">
      <c r="A978" s="185"/>
      <c r="B978" s="124" t="s">
        <v>343</v>
      </c>
      <c r="C978" s="139">
        <v>83</v>
      </c>
      <c r="D978" s="131">
        <v>0.34439834024896265</v>
      </c>
      <c r="E978" s="139">
        <v>105</v>
      </c>
      <c r="F978" s="131">
        <v>0.2441860465116279</v>
      </c>
      <c r="G978" s="3">
        <v>98</v>
      </c>
      <c r="H978" s="131">
        <v>0.2978723404255319</v>
      </c>
      <c r="I978" s="139">
        <v>286</v>
      </c>
      <c r="J978" s="15">
        <v>0.28599999999999998</v>
      </c>
      <c r="K978" s="44"/>
      <c r="L978" s="44"/>
      <c r="M978" s="44"/>
      <c r="N978" s="44"/>
    </row>
    <row r="979" spans="1:14" x14ac:dyDescent="0.25">
      <c r="A979" s="185"/>
      <c r="B979" s="124" t="s">
        <v>344</v>
      </c>
      <c r="C979" s="139">
        <v>42</v>
      </c>
      <c r="D979" s="131">
        <v>0.17427385892116182</v>
      </c>
      <c r="E979" s="139">
        <v>70</v>
      </c>
      <c r="F979" s="131">
        <v>0.16279069767441862</v>
      </c>
      <c r="G979" s="3">
        <v>43</v>
      </c>
      <c r="H979" s="131">
        <v>0.13069908814589665</v>
      </c>
      <c r="I979" s="139">
        <v>155</v>
      </c>
      <c r="J979" s="15">
        <v>0.155</v>
      </c>
      <c r="K979" s="44"/>
      <c r="L979" s="44"/>
      <c r="M979" s="44"/>
      <c r="N979" s="44"/>
    </row>
    <row r="980" spans="1:14" x14ac:dyDescent="0.25">
      <c r="A980" s="185"/>
      <c r="B980" s="124" t="s">
        <v>345</v>
      </c>
      <c r="C980" s="139">
        <v>23</v>
      </c>
      <c r="D980" s="131">
        <v>9.5435684647302899E-2</v>
      </c>
      <c r="E980" s="139">
        <v>47</v>
      </c>
      <c r="F980" s="131">
        <v>0.10930232558139535</v>
      </c>
      <c r="G980" s="3">
        <v>31</v>
      </c>
      <c r="H980" s="131">
        <v>9.4224924012158054E-2</v>
      </c>
      <c r="I980" s="139">
        <v>101</v>
      </c>
      <c r="J980" s="15">
        <v>0.10100000000000001</v>
      </c>
      <c r="K980" s="44"/>
      <c r="L980" s="44"/>
      <c r="M980" s="44"/>
      <c r="N980" s="44"/>
    </row>
    <row r="981" spans="1:14" x14ac:dyDescent="0.25">
      <c r="A981" s="185"/>
      <c r="B981" s="124" t="s">
        <v>346</v>
      </c>
      <c r="C981" s="139">
        <v>15</v>
      </c>
      <c r="D981" s="131">
        <v>6.2240663900414939E-2</v>
      </c>
      <c r="E981" s="139">
        <v>27.000000000000004</v>
      </c>
      <c r="F981" s="131">
        <v>6.2790697674418611E-2</v>
      </c>
      <c r="G981" s="3">
        <v>19</v>
      </c>
      <c r="H981" s="131">
        <v>5.7750759878419454E-2</v>
      </c>
      <c r="I981" s="139">
        <v>61</v>
      </c>
      <c r="J981" s="15">
        <v>6.0999999999999999E-2</v>
      </c>
      <c r="K981" s="44"/>
      <c r="L981" s="44"/>
      <c r="M981" s="44"/>
      <c r="N981" s="44"/>
    </row>
    <row r="982" spans="1:14" x14ac:dyDescent="0.25">
      <c r="A982" s="185"/>
      <c r="B982" s="124" t="s">
        <v>347</v>
      </c>
      <c r="C982" s="139">
        <v>7</v>
      </c>
      <c r="D982" s="131">
        <v>2.9045643153526972E-2</v>
      </c>
      <c r="E982" s="139">
        <v>20</v>
      </c>
      <c r="F982" s="131">
        <v>4.6511627906976744E-2</v>
      </c>
      <c r="G982" s="3">
        <v>17</v>
      </c>
      <c r="H982" s="131">
        <v>5.1671732522796353E-2</v>
      </c>
      <c r="I982" s="139">
        <v>44</v>
      </c>
      <c r="J982" s="15">
        <v>4.3999999999999997E-2</v>
      </c>
      <c r="K982" s="44"/>
      <c r="L982" s="44"/>
      <c r="M982" s="44"/>
      <c r="N982" s="44"/>
    </row>
    <row r="983" spans="1:14" x14ac:dyDescent="0.25">
      <c r="A983" s="185"/>
      <c r="B983" s="124" t="s">
        <v>348</v>
      </c>
      <c r="C983" s="139">
        <v>5</v>
      </c>
      <c r="D983" s="131">
        <v>2.0746887966804978E-2</v>
      </c>
      <c r="E983" s="139">
        <v>8</v>
      </c>
      <c r="F983" s="131">
        <v>1.8604651162790697E-2</v>
      </c>
      <c r="G983" s="3">
        <v>6</v>
      </c>
      <c r="H983" s="131">
        <v>1.82370820668693E-2</v>
      </c>
      <c r="I983" s="139">
        <v>19</v>
      </c>
      <c r="J983" s="15">
        <v>1.9E-2</v>
      </c>
      <c r="K983" s="44"/>
      <c r="L983" s="44"/>
      <c r="M983" s="44"/>
      <c r="N983" s="44"/>
    </row>
    <row r="984" spans="1:14" x14ac:dyDescent="0.25">
      <c r="A984" s="185"/>
      <c r="B984" s="124" t="s">
        <v>349</v>
      </c>
      <c r="C984" s="139">
        <v>3</v>
      </c>
      <c r="D984" s="131">
        <v>1.2448132780082987E-2</v>
      </c>
      <c r="E984" s="139">
        <v>5</v>
      </c>
      <c r="F984" s="131">
        <v>1.1627906976744186E-2</v>
      </c>
      <c r="G984" s="3">
        <v>3</v>
      </c>
      <c r="H984" s="131">
        <v>9.11854103343465E-3</v>
      </c>
      <c r="I984" s="139">
        <v>11</v>
      </c>
      <c r="J984" s="15">
        <v>1.0999999999999999E-2</v>
      </c>
      <c r="K984" s="44"/>
      <c r="L984" s="44"/>
      <c r="M984" s="44"/>
      <c r="N984" s="44"/>
    </row>
    <row r="985" spans="1:14" x14ac:dyDescent="0.25">
      <c r="A985" s="185"/>
      <c r="B985" s="124" t="s">
        <v>350</v>
      </c>
      <c r="C985" s="139">
        <v>2</v>
      </c>
      <c r="D985" s="131">
        <v>8.2987551867219917E-3</v>
      </c>
      <c r="E985" s="139">
        <v>6</v>
      </c>
      <c r="F985" s="131">
        <v>1.3953488372093023E-2</v>
      </c>
      <c r="G985" s="3">
        <v>3</v>
      </c>
      <c r="H985" s="131">
        <v>9.11854103343465E-3</v>
      </c>
      <c r="I985" s="139">
        <v>11</v>
      </c>
      <c r="J985" s="15">
        <v>1.0999999999999999E-2</v>
      </c>
      <c r="K985" s="44"/>
      <c r="L985" s="44"/>
      <c r="M985" s="44"/>
      <c r="N985" s="44"/>
    </row>
    <row r="986" spans="1:14" x14ac:dyDescent="0.25">
      <c r="A986" s="185"/>
      <c r="B986" s="133" t="s">
        <v>106</v>
      </c>
      <c r="C986" s="139">
        <v>1</v>
      </c>
      <c r="D986" s="131">
        <v>4.1493775933609959E-3</v>
      </c>
      <c r="E986" s="139">
        <v>5</v>
      </c>
      <c r="F986" s="131">
        <v>1.1627906976744186E-2</v>
      </c>
      <c r="G986" s="3">
        <v>2</v>
      </c>
      <c r="H986" s="131">
        <v>6.0790273556231003E-3</v>
      </c>
      <c r="I986" s="139">
        <v>8</v>
      </c>
      <c r="J986" s="15">
        <v>8.0000000000000002E-3</v>
      </c>
      <c r="K986" s="44"/>
      <c r="L986" s="44"/>
      <c r="M986" s="44"/>
      <c r="N986" s="44"/>
    </row>
    <row r="987" spans="1:14" x14ac:dyDescent="0.25">
      <c r="A987" s="185"/>
      <c r="B987" s="133" t="s">
        <v>35</v>
      </c>
      <c r="C987" s="139">
        <v>0</v>
      </c>
      <c r="D987" s="131">
        <v>0</v>
      </c>
      <c r="E987" s="139">
        <v>1</v>
      </c>
      <c r="F987" s="131">
        <v>2.3255813953488372E-3</v>
      </c>
      <c r="G987" s="3">
        <v>0</v>
      </c>
      <c r="H987" s="131">
        <v>0</v>
      </c>
      <c r="I987" s="139">
        <v>1</v>
      </c>
      <c r="J987" s="15">
        <v>1E-3</v>
      </c>
      <c r="K987" s="44"/>
      <c r="L987" s="44"/>
      <c r="M987" s="44"/>
      <c r="N987" s="44"/>
    </row>
    <row r="988" spans="1:14" x14ac:dyDescent="0.25">
      <c r="A988" s="165" t="s">
        <v>0</v>
      </c>
      <c r="B988" s="186"/>
      <c r="C988" s="139">
        <v>241</v>
      </c>
      <c r="D988" s="15">
        <v>1</v>
      </c>
      <c r="E988" s="139">
        <v>430</v>
      </c>
      <c r="F988" s="15">
        <v>1</v>
      </c>
      <c r="G988" s="3">
        <v>329</v>
      </c>
      <c r="H988" s="15">
        <v>1</v>
      </c>
      <c r="I988" s="139">
        <v>1000</v>
      </c>
      <c r="J988" s="15">
        <v>1</v>
      </c>
      <c r="K988" s="44"/>
      <c r="L988" s="44"/>
      <c r="M988" s="44"/>
      <c r="N988" s="44"/>
    </row>
    <row r="989" spans="1:14" s="22" customFormat="1" x14ac:dyDescent="0.25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</row>
    <row r="990" spans="1:14" x14ac:dyDescent="0.2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</row>
    <row r="991" spans="1:14" x14ac:dyDescent="0.25">
      <c r="A991" s="168"/>
      <c r="B991" s="187"/>
      <c r="C991" s="177" t="s">
        <v>2</v>
      </c>
      <c r="D991" s="177"/>
      <c r="E991" s="177"/>
      <c r="F991" s="177"/>
      <c r="G991" s="177"/>
      <c r="H991" s="177"/>
      <c r="I991" s="177" t="s">
        <v>0</v>
      </c>
      <c r="J991" s="177"/>
      <c r="K991" s="44"/>
      <c r="L991" s="44"/>
      <c r="M991" s="44"/>
      <c r="N991" s="44"/>
    </row>
    <row r="992" spans="1:14" x14ac:dyDescent="0.25">
      <c r="A992" s="170"/>
      <c r="B992" s="188"/>
      <c r="C992" s="177" t="s">
        <v>12</v>
      </c>
      <c r="D992" s="177"/>
      <c r="E992" s="177" t="s">
        <v>13</v>
      </c>
      <c r="F992" s="177"/>
      <c r="G992" s="177" t="s">
        <v>14</v>
      </c>
      <c r="H992" s="177"/>
      <c r="I992" s="177" t="s">
        <v>24</v>
      </c>
      <c r="J992" s="177" t="s">
        <v>5</v>
      </c>
      <c r="K992" s="44"/>
      <c r="L992" s="44"/>
      <c r="M992" s="44"/>
      <c r="N992" s="44"/>
    </row>
    <row r="993" spans="1:14" x14ac:dyDescent="0.25">
      <c r="A993" s="172"/>
      <c r="B993" s="189"/>
      <c r="C993" s="116" t="s">
        <v>24</v>
      </c>
      <c r="D993" s="116" t="s">
        <v>5</v>
      </c>
      <c r="E993" s="116" t="s">
        <v>24</v>
      </c>
      <c r="F993" s="116" t="s">
        <v>5</v>
      </c>
      <c r="G993" s="116" t="s">
        <v>24</v>
      </c>
      <c r="H993" s="116" t="s">
        <v>5</v>
      </c>
      <c r="I993" s="177"/>
      <c r="J993" s="177"/>
      <c r="K993" s="44"/>
      <c r="L993" s="44"/>
      <c r="M993" s="44"/>
      <c r="N993" s="44"/>
    </row>
    <row r="994" spans="1:14" x14ac:dyDescent="0.25">
      <c r="A994" s="184" t="s">
        <v>217</v>
      </c>
      <c r="B994" s="115" t="s">
        <v>22</v>
      </c>
      <c r="C994" s="3">
        <v>173</v>
      </c>
      <c r="D994" s="2">
        <v>0.71784232365145229</v>
      </c>
      <c r="E994" s="3">
        <v>301</v>
      </c>
      <c r="F994" s="2">
        <v>0.7</v>
      </c>
      <c r="G994" s="3">
        <v>219</v>
      </c>
      <c r="H994" s="2">
        <v>0.66565349544072949</v>
      </c>
      <c r="I994" s="3">
        <v>693</v>
      </c>
      <c r="J994" s="2">
        <v>0.69299999999999995</v>
      </c>
      <c r="K994" s="44"/>
      <c r="L994" s="44"/>
      <c r="M994" s="44"/>
      <c r="N994" s="44"/>
    </row>
    <row r="995" spans="1:14" x14ac:dyDescent="0.25">
      <c r="A995" s="185"/>
      <c r="B995" s="115" t="s">
        <v>23</v>
      </c>
      <c r="C995" s="3">
        <v>54</v>
      </c>
      <c r="D995" s="2">
        <v>0.22406639004149378</v>
      </c>
      <c r="E995" s="3">
        <v>119</v>
      </c>
      <c r="F995" s="2">
        <v>0.27674418604651163</v>
      </c>
      <c r="G995" s="3">
        <v>109</v>
      </c>
      <c r="H995" s="2">
        <v>0.33130699088145898</v>
      </c>
      <c r="I995" s="3">
        <v>282</v>
      </c>
      <c r="J995" s="2">
        <v>0.28199999999999997</v>
      </c>
      <c r="K995" s="44"/>
      <c r="L995" s="44"/>
      <c r="M995" s="44"/>
      <c r="N995" s="44"/>
    </row>
    <row r="996" spans="1:14" x14ac:dyDescent="0.25">
      <c r="A996" s="185"/>
      <c r="B996" s="115" t="s">
        <v>35</v>
      </c>
      <c r="C996" s="3">
        <v>14</v>
      </c>
      <c r="D996" s="2">
        <v>5.8091286307053944E-2</v>
      </c>
      <c r="E996" s="3">
        <v>10</v>
      </c>
      <c r="F996" s="2">
        <v>2.3255813953488372E-2</v>
      </c>
      <c r="G996" s="3">
        <v>1</v>
      </c>
      <c r="H996" s="2">
        <v>3.0395136778115501E-3</v>
      </c>
      <c r="I996" s="3">
        <v>25</v>
      </c>
      <c r="J996" s="2">
        <v>2.5000000000000001E-2</v>
      </c>
      <c r="K996" s="44"/>
      <c r="L996" s="44"/>
      <c r="M996" s="44"/>
      <c r="N996" s="44"/>
    </row>
    <row r="997" spans="1:14" x14ac:dyDescent="0.25">
      <c r="A997" s="165" t="s">
        <v>0</v>
      </c>
      <c r="B997" s="186"/>
      <c r="C997" s="3">
        <v>241</v>
      </c>
      <c r="D997" s="2">
        <v>1</v>
      </c>
      <c r="E997" s="3">
        <v>430</v>
      </c>
      <c r="F997" s="2">
        <v>1</v>
      </c>
      <c r="G997" s="3">
        <v>329</v>
      </c>
      <c r="H997" s="2">
        <v>1</v>
      </c>
      <c r="I997" s="3">
        <v>1000</v>
      </c>
      <c r="J997" s="2">
        <v>1</v>
      </c>
      <c r="K997" s="44"/>
      <c r="L997" s="44"/>
      <c r="M997" s="44"/>
      <c r="N997" s="44"/>
    </row>
    <row r="998" spans="1:14" x14ac:dyDescent="0.2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</row>
    <row r="999" spans="1:14" x14ac:dyDescent="0.2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</row>
    <row r="1000" spans="1:14" x14ac:dyDescent="0.25">
      <c r="A1000" s="168"/>
      <c r="B1000" s="187"/>
      <c r="C1000" s="177" t="s">
        <v>2</v>
      </c>
      <c r="D1000" s="177"/>
      <c r="E1000" s="177"/>
      <c r="F1000" s="177"/>
      <c r="G1000" s="177"/>
      <c r="H1000" s="177"/>
      <c r="I1000" s="177" t="s">
        <v>0</v>
      </c>
      <c r="J1000" s="177"/>
      <c r="K1000" s="44"/>
      <c r="L1000" s="44"/>
      <c r="M1000" s="44"/>
      <c r="N1000" s="44"/>
    </row>
    <row r="1001" spans="1:14" x14ac:dyDescent="0.25">
      <c r="A1001" s="170"/>
      <c r="B1001" s="188"/>
      <c r="C1001" s="177" t="s">
        <v>12</v>
      </c>
      <c r="D1001" s="177"/>
      <c r="E1001" s="177" t="s">
        <v>13</v>
      </c>
      <c r="F1001" s="177"/>
      <c r="G1001" s="177" t="s">
        <v>14</v>
      </c>
      <c r="H1001" s="177"/>
      <c r="I1001" s="177" t="s">
        <v>24</v>
      </c>
      <c r="J1001" s="177" t="s">
        <v>5</v>
      </c>
      <c r="K1001" s="44"/>
      <c r="L1001" s="44"/>
      <c r="M1001" s="44"/>
      <c r="N1001" s="44"/>
    </row>
    <row r="1002" spans="1:14" x14ac:dyDescent="0.25">
      <c r="A1002" s="172"/>
      <c r="B1002" s="189"/>
      <c r="C1002" s="116" t="s">
        <v>24</v>
      </c>
      <c r="D1002" s="116" t="s">
        <v>5</v>
      </c>
      <c r="E1002" s="116" t="s">
        <v>24</v>
      </c>
      <c r="F1002" s="116" t="s">
        <v>5</v>
      </c>
      <c r="G1002" s="116" t="s">
        <v>24</v>
      </c>
      <c r="H1002" s="116" t="s">
        <v>5</v>
      </c>
      <c r="I1002" s="177"/>
      <c r="J1002" s="177"/>
      <c r="K1002" s="44"/>
      <c r="L1002" s="44"/>
      <c r="M1002" s="44"/>
      <c r="N1002" s="44"/>
    </row>
    <row r="1003" spans="1:14" ht="15" customHeight="1" x14ac:dyDescent="0.25">
      <c r="A1003" s="184" t="s">
        <v>218</v>
      </c>
      <c r="B1003" s="115" t="s">
        <v>22</v>
      </c>
      <c r="C1003" s="3">
        <v>197</v>
      </c>
      <c r="D1003" s="2">
        <v>0.81742738589211617</v>
      </c>
      <c r="E1003" s="3">
        <v>395</v>
      </c>
      <c r="F1003" s="2">
        <v>0.91860465116279066</v>
      </c>
      <c r="G1003" s="3">
        <v>269</v>
      </c>
      <c r="H1003" s="2">
        <v>0.81762917933130697</v>
      </c>
      <c r="I1003" s="3">
        <v>861</v>
      </c>
      <c r="J1003" s="2">
        <v>0.86099999999999999</v>
      </c>
      <c r="K1003" s="44"/>
      <c r="L1003" s="44"/>
      <c r="M1003" s="44"/>
      <c r="N1003" s="44"/>
    </row>
    <row r="1004" spans="1:14" x14ac:dyDescent="0.25">
      <c r="A1004" s="185"/>
      <c r="B1004" s="115" t="s">
        <v>23</v>
      </c>
      <c r="C1004" s="3">
        <v>39</v>
      </c>
      <c r="D1004" s="2">
        <v>0.16182572614107885</v>
      </c>
      <c r="E1004" s="3">
        <v>32</v>
      </c>
      <c r="F1004" s="2">
        <v>7.441860465116279E-2</v>
      </c>
      <c r="G1004" s="3">
        <v>55</v>
      </c>
      <c r="H1004" s="2">
        <v>0.16717325227963525</v>
      </c>
      <c r="I1004" s="3">
        <v>126</v>
      </c>
      <c r="J1004" s="2">
        <v>0.126</v>
      </c>
      <c r="K1004" s="44"/>
      <c r="L1004" s="44"/>
      <c r="M1004" s="44"/>
      <c r="N1004" s="44"/>
    </row>
    <row r="1005" spans="1:14" x14ac:dyDescent="0.25">
      <c r="A1005" s="185"/>
      <c r="B1005" s="115" t="s">
        <v>35</v>
      </c>
      <c r="C1005" s="3">
        <v>5</v>
      </c>
      <c r="D1005" s="2">
        <v>2.0746887966804978E-2</v>
      </c>
      <c r="E1005" s="3">
        <v>3</v>
      </c>
      <c r="F1005" s="2">
        <v>6.9767441860465115E-3</v>
      </c>
      <c r="G1005" s="3">
        <v>5</v>
      </c>
      <c r="H1005" s="2">
        <v>1.5197568389057751E-2</v>
      </c>
      <c r="I1005" s="3">
        <v>13</v>
      </c>
      <c r="J1005" s="2">
        <v>1.2999999999999999E-2</v>
      </c>
      <c r="K1005" s="44"/>
      <c r="L1005" s="44"/>
      <c r="M1005" s="44"/>
      <c r="N1005" s="44"/>
    </row>
    <row r="1006" spans="1:14" x14ac:dyDescent="0.25">
      <c r="A1006" s="165" t="s">
        <v>0</v>
      </c>
      <c r="B1006" s="186"/>
      <c r="C1006" s="3">
        <v>241</v>
      </c>
      <c r="D1006" s="2">
        <v>1</v>
      </c>
      <c r="E1006" s="3">
        <v>430</v>
      </c>
      <c r="F1006" s="2">
        <v>1</v>
      </c>
      <c r="G1006" s="3">
        <v>329</v>
      </c>
      <c r="H1006" s="2">
        <v>1</v>
      </c>
      <c r="I1006" s="3">
        <v>1000</v>
      </c>
      <c r="J1006" s="2">
        <v>1</v>
      </c>
      <c r="K1006" s="44"/>
      <c r="L1006" s="44"/>
      <c r="M1006" s="44"/>
      <c r="N1006" s="44"/>
    </row>
    <row r="1007" spans="1:14" x14ac:dyDescent="0.25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</row>
    <row r="1008" spans="1:14" x14ac:dyDescent="0.25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</row>
    <row r="1009" spans="1:14" x14ac:dyDescent="0.25">
      <c r="A1009" s="168"/>
      <c r="B1009" s="187"/>
      <c r="C1009" s="177" t="s">
        <v>2</v>
      </c>
      <c r="D1009" s="177"/>
      <c r="E1009" s="177"/>
      <c r="F1009" s="177"/>
      <c r="G1009" s="177"/>
      <c r="H1009" s="177"/>
      <c r="I1009" s="177" t="s">
        <v>0</v>
      </c>
      <c r="J1009" s="177"/>
      <c r="K1009" s="44"/>
      <c r="L1009" s="44"/>
      <c r="M1009" s="44"/>
      <c r="N1009" s="44"/>
    </row>
    <row r="1010" spans="1:14" x14ac:dyDescent="0.25">
      <c r="A1010" s="170"/>
      <c r="B1010" s="188"/>
      <c r="C1010" s="177" t="s">
        <v>12</v>
      </c>
      <c r="D1010" s="177"/>
      <c r="E1010" s="177" t="s">
        <v>13</v>
      </c>
      <c r="F1010" s="177"/>
      <c r="G1010" s="177" t="s">
        <v>14</v>
      </c>
      <c r="H1010" s="177"/>
      <c r="I1010" s="177" t="s">
        <v>24</v>
      </c>
      <c r="J1010" s="177" t="s">
        <v>5</v>
      </c>
      <c r="K1010" s="44"/>
      <c r="L1010" s="44"/>
      <c r="M1010" s="44"/>
      <c r="N1010" s="44"/>
    </row>
    <row r="1011" spans="1:14" x14ac:dyDescent="0.25">
      <c r="A1011" s="172"/>
      <c r="B1011" s="189"/>
      <c r="C1011" s="116" t="s">
        <v>24</v>
      </c>
      <c r="D1011" s="116" t="s">
        <v>5</v>
      </c>
      <c r="E1011" s="116" t="s">
        <v>24</v>
      </c>
      <c r="F1011" s="116" t="s">
        <v>5</v>
      </c>
      <c r="G1011" s="116" t="s">
        <v>24</v>
      </c>
      <c r="H1011" s="116" t="s">
        <v>5</v>
      </c>
      <c r="I1011" s="177"/>
      <c r="J1011" s="177"/>
      <c r="K1011" s="44"/>
      <c r="L1011" s="44"/>
      <c r="M1011" s="44"/>
      <c r="N1011" s="44"/>
    </row>
    <row r="1012" spans="1:14" x14ac:dyDescent="0.25">
      <c r="A1012" s="184" t="s">
        <v>219</v>
      </c>
      <c r="B1012" s="115" t="s">
        <v>220</v>
      </c>
      <c r="C1012" s="3">
        <v>24</v>
      </c>
      <c r="D1012" s="2">
        <v>9.9585062240663894E-2</v>
      </c>
      <c r="E1012" s="3">
        <v>51</v>
      </c>
      <c r="F1012" s="2">
        <v>0.1186046511627907</v>
      </c>
      <c r="G1012" s="3">
        <v>35</v>
      </c>
      <c r="H1012" s="2">
        <v>0.10638297872340426</v>
      </c>
      <c r="I1012" s="3">
        <v>110</v>
      </c>
      <c r="J1012" s="2">
        <v>0.11</v>
      </c>
      <c r="K1012" s="44"/>
      <c r="L1012" s="44"/>
      <c r="M1012" s="44"/>
      <c r="N1012" s="44"/>
    </row>
    <row r="1013" spans="1:14" ht="24" x14ac:dyDescent="0.25">
      <c r="A1013" s="185"/>
      <c r="B1013" s="115" t="s">
        <v>56</v>
      </c>
      <c r="C1013" s="3">
        <v>22</v>
      </c>
      <c r="D1013" s="2">
        <v>9.1286307053941904E-2</v>
      </c>
      <c r="E1013" s="3">
        <v>49</v>
      </c>
      <c r="F1013" s="2">
        <v>0.11395348837209303</v>
      </c>
      <c r="G1013" s="3">
        <v>25</v>
      </c>
      <c r="H1013" s="2">
        <v>7.598784194528875E-2</v>
      </c>
      <c r="I1013" s="3">
        <v>96</v>
      </c>
      <c r="J1013" s="2">
        <v>9.6000000000000002E-2</v>
      </c>
      <c r="K1013" s="44"/>
      <c r="L1013" s="44"/>
      <c r="M1013" s="44"/>
      <c r="N1013" s="44"/>
    </row>
    <row r="1014" spans="1:14" ht="24" x14ac:dyDescent="0.25">
      <c r="A1014" s="185"/>
      <c r="B1014" s="115" t="s">
        <v>221</v>
      </c>
      <c r="C1014" s="3">
        <v>147</v>
      </c>
      <c r="D1014" s="2">
        <v>0.60995850622406644</v>
      </c>
      <c r="E1014" s="3">
        <v>300</v>
      </c>
      <c r="F1014" s="2">
        <v>0.69767441860465118</v>
      </c>
      <c r="G1014" s="3">
        <v>243</v>
      </c>
      <c r="H1014" s="2">
        <v>0.73860182370820671</v>
      </c>
      <c r="I1014" s="3">
        <v>690</v>
      </c>
      <c r="J1014" s="2">
        <v>0.69</v>
      </c>
      <c r="K1014" s="44"/>
      <c r="L1014" s="44"/>
      <c r="M1014" s="44"/>
      <c r="N1014" s="44"/>
    </row>
    <row r="1015" spans="1:14" ht="24" x14ac:dyDescent="0.25">
      <c r="A1015" s="185"/>
      <c r="B1015" s="115" t="s">
        <v>222</v>
      </c>
      <c r="C1015" s="3">
        <v>48</v>
      </c>
      <c r="D1015" s="2">
        <v>0.19917012448132779</v>
      </c>
      <c r="E1015" s="3">
        <v>25</v>
      </c>
      <c r="F1015" s="2">
        <v>5.8139534883720929E-2</v>
      </c>
      <c r="G1015" s="3">
        <v>9</v>
      </c>
      <c r="H1015" s="2">
        <v>2.7355623100303952E-2</v>
      </c>
      <c r="I1015" s="3">
        <v>82</v>
      </c>
      <c r="J1015" s="2">
        <v>8.2000000000000003E-2</v>
      </c>
      <c r="K1015" s="44"/>
      <c r="L1015" s="44"/>
      <c r="M1015" s="44"/>
      <c r="N1015" s="44"/>
    </row>
    <row r="1016" spans="1:14" x14ac:dyDescent="0.25">
      <c r="A1016" s="185"/>
      <c r="B1016" s="115" t="s">
        <v>223</v>
      </c>
      <c r="C1016" s="3"/>
      <c r="D1016" s="2">
        <v>0</v>
      </c>
      <c r="E1016" s="3"/>
      <c r="F1016" s="2">
        <v>0</v>
      </c>
      <c r="G1016" s="3">
        <v>11</v>
      </c>
      <c r="H1016" s="2">
        <v>3.3434650455927049E-2</v>
      </c>
      <c r="I1016" s="3">
        <v>11</v>
      </c>
      <c r="J1016" s="2">
        <v>1.0999999999999999E-2</v>
      </c>
      <c r="K1016" s="44"/>
      <c r="L1016" s="44"/>
      <c r="M1016" s="44"/>
      <c r="N1016" s="44"/>
    </row>
    <row r="1017" spans="1:14" x14ac:dyDescent="0.25">
      <c r="A1017" s="185"/>
      <c r="B1017" s="115" t="s">
        <v>224</v>
      </c>
      <c r="C1017" s="3"/>
      <c r="D1017" s="2">
        <v>0</v>
      </c>
      <c r="E1017" s="3"/>
      <c r="F1017" s="2">
        <v>0</v>
      </c>
      <c r="G1017" s="3"/>
      <c r="H1017" s="2">
        <v>0</v>
      </c>
      <c r="I1017" s="3">
        <v>0</v>
      </c>
      <c r="J1017" s="2">
        <v>0</v>
      </c>
      <c r="K1017" s="44"/>
      <c r="L1017" s="44"/>
      <c r="M1017" s="44"/>
      <c r="N1017" s="44"/>
    </row>
    <row r="1018" spans="1:14" x14ac:dyDescent="0.25">
      <c r="A1018" s="185"/>
      <c r="B1018" s="115" t="s">
        <v>106</v>
      </c>
      <c r="C1018" s="3"/>
      <c r="D1018" s="2">
        <v>0</v>
      </c>
      <c r="E1018" s="3">
        <v>5</v>
      </c>
      <c r="F1018" s="2">
        <v>1.1627906976744186E-2</v>
      </c>
      <c r="G1018" s="3">
        <v>6</v>
      </c>
      <c r="H1018" s="2">
        <v>1.82370820668693E-2</v>
      </c>
      <c r="I1018" s="3">
        <v>11</v>
      </c>
      <c r="J1018" s="2">
        <v>1.0999999999999999E-2</v>
      </c>
      <c r="K1018" s="44"/>
      <c r="L1018" s="44"/>
      <c r="M1018" s="44"/>
      <c r="N1018" s="44"/>
    </row>
    <row r="1019" spans="1:14" x14ac:dyDescent="0.25">
      <c r="A1019" s="165" t="s">
        <v>0</v>
      </c>
      <c r="B1019" s="186"/>
      <c r="C1019" s="3">
        <v>241</v>
      </c>
      <c r="D1019" s="2">
        <v>1</v>
      </c>
      <c r="E1019" s="3">
        <v>430</v>
      </c>
      <c r="F1019" s="2">
        <v>1</v>
      </c>
      <c r="G1019" s="3">
        <v>329</v>
      </c>
      <c r="H1019" s="2">
        <v>1</v>
      </c>
      <c r="I1019" s="3">
        <v>1000</v>
      </c>
      <c r="J1019" s="2">
        <v>1</v>
      </c>
      <c r="K1019" s="44"/>
      <c r="L1019" s="44"/>
      <c r="M1019" s="44"/>
      <c r="N1019" s="44"/>
    </row>
    <row r="1020" spans="1:14" x14ac:dyDescent="0.25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</row>
    <row r="1021" spans="1:14" x14ac:dyDescent="0.25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</row>
    <row r="1022" spans="1:14" x14ac:dyDescent="0.25">
      <c r="A1022" s="168"/>
      <c r="B1022" s="187"/>
      <c r="C1022" s="177" t="s">
        <v>2</v>
      </c>
      <c r="D1022" s="177"/>
      <c r="E1022" s="177"/>
      <c r="F1022" s="177"/>
      <c r="G1022" s="177"/>
      <c r="H1022" s="177"/>
      <c r="I1022" s="177" t="s">
        <v>0</v>
      </c>
      <c r="J1022" s="177"/>
      <c r="K1022" s="44"/>
      <c r="L1022" s="44"/>
      <c r="M1022" s="44"/>
      <c r="N1022" s="44"/>
    </row>
    <row r="1023" spans="1:14" x14ac:dyDescent="0.25">
      <c r="A1023" s="170"/>
      <c r="B1023" s="188"/>
      <c r="C1023" s="177" t="s">
        <v>12</v>
      </c>
      <c r="D1023" s="177"/>
      <c r="E1023" s="177" t="s">
        <v>13</v>
      </c>
      <c r="F1023" s="177"/>
      <c r="G1023" s="177" t="s">
        <v>14</v>
      </c>
      <c r="H1023" s="177"/>
      <c r="I1023" s="177" t="s">
        <v>24</v>
      </c>
      <c r="J1023" s="177" t="s">
        <v>5</v>
      </c>
      <c r="K1023" s="44"/>
      <c r="L1023" s="44"/>
      <c r="M1023" s="44"/>
      <c r="N1023" s="44"/>
    </row>
    <row r="1024" spans="1:14" x14ac:dyDescent="0.25">
      <c r="A1024" s="172"/>
      <c r="B1024" s="189"/>
      <c r="C1024" s="116" t="s">
        <v>24</v>
      </c>
      <c r="D1024" s="116" t="s">
        <v>5</v>
      </c>
      <c r="E1024" s="116" t="s">
        <v>24</v>
      </c>
      <c r="F1024" s="116" t="s">
        <v>5</v>
      </c>
      <c r="G1024" s="116" t="s">
        <v>24</v>
      </c>
      <c r="H1024" s="116" t="s">
        <v>5</v>
      </c>
      <c r="I1024" s="177"/>
      <c r="J1024" s="177"/>
      <c r="K1024" s="44"/>
      <c r="L1024" s="44"/>
      <c r="M1024" s="44"/>
      <c r="N1024" s="44"/>
    </row>
    <row r="1025" spans="1:14" x14ac:dyDescent="0.25">
      <c r="A1025" s="184" t="s">
        <v>225</v>
      </c>
      <c r="B1025" s="115" t="s">
        <v>22</v>
      </c>
      <c r="C1025" s="8">
        <v>235</v>
      </c>
      <c r="D1025" s="2">
        <v>0.975103734439834</v>
      </c>
      <c r="E1025" s="8">
        <v>420</v>
      </c>
      <c r="F1025" s="2">
        <v>0.97674418604651159</v>
      </c>
      <c r="G1025" s="8">
        <v>318</v>
      </c>
      <c r="H1025" s="2">
        <v>0.96656534954407292</v>
      </c>
      <c r="I1025" s="8">
        <v>973</v>
      </c>
      <c r="J1025" s="2">
        <v>0.97299999999999998</v>
      </c>
      <c r="K1025" s="44"/>
      <c r="L1025" s="44"/>
      <c r="M1025" s="44"/>
      <c r="N1025" s="44"/>
    </row>
    <row r="1026" spans="1:14" x14ac:dyDescent="0.25">
      <c r="A1026" s="185"/>
      <c r="B1026" s="115" t="s">
        <v>23</v>
      </c>
      <c r="C1026" s="8"/>
      <c r="D1026" s="2">
        <v>0</v>
      </c>
      <c r="E1026" s="8">
        <v>7</v>
      </c>
      <c r="F1026" s="2">
        <v>1.627906976744186E-2</v>
      </c>
      <c r="G1026" s="8">
        <v>4</v>
      </c>
      <c r="H1026" s="2">
        <v>1.2158054711246201E-2</v>
      </c>
      <c r="I1026" s="8">
        <v>11</v>
      </c>
      <c r="J1026" s="2">
        <v>1.0999999999999999E-2</v>
      </c>
      <c r="K1026" s="44"/>
      <c r="L1026" s="44"/>
      <c r="M1026" s="44"/>
      <c r="N1026" s="44"/>
    </row>
    <row r="1027" spans="1:14" x14ac:dyDescent="0.25">
      <c r="A1027" s="185"/>
      <c r="B1027" s="115" t="s">
        <v>35</v>
      </c>
      <c r="C1027" s="8">
        <v>6</v>
      </c>
      <c r="D1027" s="2">
        <v>2.4896265560165973E-2</v>
      </c>
      <c r="E1027" s="8">
        <v>3</v>
      </c>
      <c r="F1027" s="2">
        <v>6.9767441860465115E-3</v>
      </c>
      <c r="G1027" s="8">
        <v>7</v>
      </c>
      <c r="H1027" s="2">
        <v>2.1276595744680851E-2</v>
      </c>
      <c r="I1027" s="8">
        <v>16</v>
      </c>
      <c r="J1027" s="2">
        <v>1.6E-2</v>
      </c>
      <c r="K1027" s="44"/>
      <c r="L1027" s="44"/>
      <c r="M1027" s="44"/>
      <c r="N1027" s="44"/>
    </row>
    <row r="1028" spans="1:14" x14ac:dyDescent="0.25">
      <c r="A1028" s="165" t="s">
        <v>0</v>
      </c>
      <c r="B1028" s="186"/>
      <c r="C1028" s="8">
        <v>241</v>
      </c>
      <c r="D1028" s="2">
        <v>1</v>
      </c>
      <c r="E1028" s="8">
        <v>430</v>
      </c>
      <c r="F1028" s="2">
        <v>1</v>
      </c>
      <c r="G1028" s="8">
        <v>329</v>
      </c>
      <c r="H1028" s="2">
        <v>1</v>
      </c>
      <c r="I1028" s="8">
        <v>1000</v>
      </c>
      <c r="J1028" s="2">
        <v>1</v>
      </c>
      <c r="K1028" s="44"/>
      <c r="L1028" s="44"/>
      <c r="M1028" s="44"/>
      <c r="N1028" s="44"/>
    </row>
    <row r="1029" spans="1:14" x14ac:dyDescent="0.25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44"/>
    </row>
    <row r="1030" spans="1:14" x14ac:dyDescent="0.25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</row>
    <row r="1031" spans="1:14" x14ac:dyDescent="0.25">
      <c r="A1031" s="168"/>
      <c r="B1031" s="187"/>
      <c r="C1031" s="177" t="s">
        <v>2</v>
      </c>
      <c r="D1031" s="177"/>
      <c r="E1031" s="177"/>
      <c r="F1031" s="177"/>
      <c r="G1031" s="177"/>
      <c r="H1031" s="177"/>
      <c r="I1031" s="177" t="s">
        <v>0</v>
      </c>
      <c r="J1031" s="177"/>
      <c r="K1031" s="44"/>
      <c r="L1031" s="44"/>
      <c r="M1031" s="44"/>
      <c r="N1031" s="44"/>
    </row>
    <row r="1032" spans="1:14" x14ac:dyDescent="0.25">
      <c r="A1032" s="170"/>
      <c r="B1032" s="188"/>
      <c r="C1032" s="177" t="s">
        <v>12</v>
      </c>
      <c r="D1032" s="177"/>
      <c r="E1032" s="177" t="s">
        <v>13</v>
      </c>
      <c r="F1032" s="177"/>
      <c r="G1032" s="177" t="s">
        <v>14</v>
      </c>
      <c r="H1032" s="177"/>
      <c r="I1032" s="177" t="s">
        <v>24</v>
      </c>
      <c r="J1032" s="177" t="s">
        <v>5</v>
      </c>
      <c r="K1032" s="44"/>
      <c r="L1032" s="44"/>
      <c r="M1032" s="44"/>
      <c r="N1032" s="44"/>
    </row>
    <row r="1033" spans="1:14" x14ac:dyDescent="0.25">
      <c r="A1033" s="172"/>
      <c r="B1033" s="189"/>
      <c r="C1033" s="116" t="s">
        <v>24</v>
      </c>
      <c r="D1033" s="116" t="s">
        <v>5</v>
      </c>
      <c r="E1033" s="116" t="s">
        <v>24</v>
      </c>
      <c r="F1033" s="116" t="s">
        <v>5</v>
      </c>
      <c r="G1033" s="116" t="s">
        <v>24</v>
      </c>
      <c r="H1033" s="116" t="s">
        <v>5</v>
      </c>
      <c r="I1033" s="177"/>
      <c r="J1033" s="177"/>
      <c r="K1033" s="44"/>
      <c r="L1033" s="44"/>
      <c r="M1033" s="44"/>
      <c r="N1033" s="44"/>
    </row>
    <row r="1034" spans="1:14" x14ac:dyDescent="0.25">
      <c r="A1034" s="184" t="s">
        <v>228</v>
      </c>
      <c r="B1034" s="115" t="s">
        <v>229</v>
      </c>
      <c r="C1034" s="8">
        <v>141</v>
      </c>
      <c r="D1034" s="2">
        <v>0.58506224066390045</v>
      </c>
      <c r="E1034" s="8">
        <v>232</v>
      </c>
      <c r="F1034" s="2">
        <v>0.53953488372093028</v>
      </c>
      <c r="G1034" s="8">
        <v>157</v>
      </c>
      <c r="H1034" s="2">
        <v>0.47720364741641336</v>
      </c>
      <c r="I1034" s="8">
        <v>530</v>
      </c>
      <c r="J1034" s="2">
        <v>0.53</v>
      </c>
      <c r="K1034" s="44"/>
      <c r="L1034" s="44"/>
      <c r="M1034" s="44"/>
      <c r="N1034" s="44"/>
    </row>
    <row r="1035" spans="1:14" ht="24" x14ac:dyDescent="0.25">
      <c r="A1035" s="185"/>
      <c r="B1035" s="115" t="s">
        <v>230</v>
      </c>
      <c r="C1035" s="8">
        <v>82</v>
      </c>
      <c r="D1035" s="2">
        <v>0.34024896265560167</v>
      </c>
      <c r="E1035" s="8">
        <v>150</v>
      </c>
      <c r="F1035" s="2">
        <v>0.34883720930232559</v>
      </c>
      <c r="G1035" s="8">
        <v>134</v>
      </c>
      <c r="H1035" s="2">
        <v>0.40729483282674772</v>
      </c>
      <c r="I1035" s="8">
        <v>366</v>
      </c>
      <c r="J1035" s="2">
        <v>0.36599999999999999</v>
      </c>
      <c r="K1035" s="44"/>
      <c r="L1035" s="44"/>
      <c r="M1035" s="44"/>
      <c r="N1035" s="44"/>
    </row>
    <row r="1036" spans="1:14" x14ac:dyDescent="0.25">
      <c r="A1036" s="185"/>
      <c r="B1036" s="115" t="s">
        <v>35</v>
      </c>
      <c r="C1036" s="8">
        <v>18</v>
      </c>
      <c r="D1036" s="2">
        <v>7.4688796680497924E-2</v>
      </c>
      <c r="E1036" s="8">
        <v>48</v>
      </c>
      <c r="F1036" s="2">
        <v>0.11162790697674418</v>
      </c>
      <c r="G1036" s="8">
        <v>38</v>
      </c>
      <c r="H1036" s="2">
        <v>0.11550151975683891</v>
      </c>
      <c r="I1036" s="8">
        <v>104</v>
      </c>
      <c r="J1036" s="2">
        <v>0.104</v>
      </c>
      <c r="K1036" s="44"/>
      <c r="L1036" s="44"/>
      <c r="M1036" s="44"/>
      <c r="N1036" s="44"/>
    </row>
    <row r="1037" spans="1:14" x14ac:dyDescent="0.25">
      <c r="A1037" s="165" t="s">
        <v>0</v>
      </c>
      <c r="B1037" s="186"/>
      <c r="C1037" s="8">
        <v>241</v>
      </c>
      <c r="D1037" s="2">
        <v>1</v>
      </c>
      <c r="E1037" s="8">
        <v>430</v>
      </c>
      <c r="F1037" s="2">
        <v>1</v>
      </c>
      <c r="G1037" s="8">
        <v>329</v>
      </c>
      <c r="H1037" s="2">
        <v>1</v>
      </c>
      <c r="I1037" s="8">
        <v>1000</v>
      </c>
      <c r="J1037" s="2">
        <v>1</v>
      </c>
      <c r="K1037" s="44"/>
      <c r="L1037" s="44"/>
      <c r="M1037" s="44"/>
      <c r="N1037" s="44"/>
    </row>
    <row r="1038" spans="1:14" x14ac:dyDescent="0.25">
      <c r="A1038" s="44"/>
      <c r="B1038" s="44"/>
      <c r="C1038" s="44"/>
      <c r="D1038" s="44"/>
      <c r="E1038" s="44"/>
      <c r="F1038" s="44"/>
      <c r="G1038" s="44"/>
      <c r="H1038" s="44"/>
      <c r="I1038" s="44"/>
      <c r="J1038" s="44"/>
      <c r="K1038" s="44"/>
      <c r="L1038" s="44"/>
      <c r="M1038" s="44"/>
      <c r="N1038" s="44"/>
    </row>
    <row r="1039" spans="1:14" x14ac:dyDescent="0.25">
      <c r="A1039" s="44"/>
      <c r="B1039" s="44"/>
      <c r="C1039" s="44"/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</row>
    <row r="1040" spans="1:14" x14ac:dyDescent="0.25">
      <c r="A1040" s="168"/>
      <c r="B1040" s="169"/>
      <c r="C1040" s="177" t="s">
        <v>2</v>
      </c>
      <c r="D1040" s="177"/>
      <c r="E1040" s="177"/>
      <c r="F1040" s="177"/>
      <c r="G1040" s="177"/>
      <c r="H1040" s="177"/>
      <c r="I1040" s="177" t="s">
        <v>0</v>
      </c>
      <c r="J1040" s="177"/>
      <c r="K1040" s="44"/>
      <c r="L1040" s="44"/>
      <c r="M1040" s="44"/>
      <c r="N1040" s="44"/>
    </row>
    <row r="1041" spans="1:14" x14ac:dyDescent="0.25">
      <c r="A1041" s="170"/>
      <c r="B1041" s="171"/>
      <c r="C1041" s="177" t="s">
        <v>12</v>
      </c>
      <c r="D1041" s="177"/>
      <c r="E1041" s="177" t="s">
        <v>13</v>
      </c>
      <c r="F1041" s="177"/>
      <c r="G1041" s="177" t="s">
        <v>14</v>
      </c>
      <c r="H1041" s="177"/>
      <c r="I1041" s="177" t="s">
        <v>24</v>
      </c>
      <c r="J1041" s="177" t="s">
        <v>5</v>
      </c>
      <c r="K1041" s="44"/>
      <c r="L1041" s="44"/>
      <c r="M1041" s="44"/>
      <c r="N1041" s="44"/>
    </row>
    <row r="1042" spans="1:14" x14ac:dyDescent="0.25">
      <c r="A1042" s="172"/>
      <c r="B1042" s="173"/>
      <c r="C1042" s="116" t="s">
        <v>24</v>
      </c>
      <c r="D1042" s="116" t="s">
        <v>5</v>
      </c>
      <c r="E1042" s="116" t="s">
        <v>24</v>
      </c>
      <c r="F1042" s="116" t="s">
        <v>5</v>
      </c>
      <c r="G1042" s="116" t="s">
        <v>24</v>
      </c>
      <c r="H1042" s="116" t="s">
        <v>5</v>
      </c>
      <c r="I1042" s="177"/>
      <c r="J1042" s="177"/>
      <c r="K1042" s="44"/>
      <c r="L1042" s="44"/>
      <c r="M1042" s="44"/>
      <c r="N1042" s="44"/>
    </row>
    <row r="1043" spans="1:14" ht="72" x14ac:dyDescent="0.25">
      <c r="A1043" s="185" t="s">
        <v>369</v>
      </c>
      <c r="B1043" s="115" t="s">
        <v>353</v>
      </c>
      <c r="C1043" s="8">
        <v>59</v>
      </c>
      <c r="D1043" s="142">
        <v>0.15051020408163265</v>
      </c>
      <c r="E1043" s="8">
        <v>75</v>
      </c>
      <c r="F1043" s="142">
        <v>0.13020833333333334</v>
      </c>
      <c r="G1043" s="8">
        <v>88</v>
      </c>
      <c r="H1043" s="142">
        <v>0.18683651804670912</v>
      </c>
      <c r="I1043" s="8">
        <v>222</v>
      </c>
      <c r="J1043" s="142">
        <v>0.15427380125086865</v>
      </c>
      <c r="K1043" s="44"/>
      <c r="L1043" s="44"/>
      <c r="M1043" s="44"/>
      <c r="N1043" s="44"/>
    </row>
    <row r="1044" spans="1:14" ht="72" x14ac:dyDescent="0.25">
      <c r="A1044" s="185"/>
      <c r="B1044" s="115" t="s">
        <v>370</v>
      </c>
      <c r="C1044" s="8">
        <v>49</v>
      </c>
      <c r="D1044" s="142">
        <v>0.125</v>
      </c>
      <c r="E1044" s="8">
        <v>38</v>
      </c>
      <c r="F1044" s="142">
        <v>6.5972222222222224E-2</v>
      </c>
      <c r="G1044" s="8">
        <v>18</v>
      </c>
      <c r="H1044" s="142">
        <v>3.8216560509554139E-2</v>
      </c>
      <c r="I1044" s="8">
        <v>105</v>
      </c>
      <c r="J1044" s="142">
        <v>7.2967338429464901E-2</v>
      </c>
      <c r="K1044" s="44"/>
      <c r="L1044" s="44"/>
      <c r="M1044" s="44"/>
      <c r="N1044" s="44"/>
    </row>
    <row r="1045" spans="1:14" ht="48" x14ac:dyDescent="0.25">
      <c r="A1045" s="185"/>
      <c r="B1045" s="115" t="s">
        <v>373</v>
      </c>
      <c r="C1045" s="8">
        <v>27</v>
      </c>
      <c r="D1045" s="142">
        <v>6.8877551020408156E-2</v>
      </c>
      <c r="E1045" s="8">
        <v>30</v>
      </c>
      <c r="F1045" s="142">
        <v>5.2083333333333336E-2</v>
      </c>
      <c r="G1045" s="8">
        <v>19</v>
      </c>
      <c r="H1045" s="142">
        <v>4.0339702760084924E-2</v>
      </c>
      <c r="I1045" s="8">
        <v>76</v>
      </c>
      <c r="J1045" s="142">
        <v>5.2814454482279359E-2</v>
      </c>
      <c r="K1045" s="44"/>
      <c r="L1045" s="44"/>
      <c r="M1045" s="44"/>
      <c r="N1045" s="44"/>
    </row>
    <row r="1046" spans="1:14" ht="48" x14ac:dyDescent="0.25">
      <c r="A1046" s="185"/>
      <c r="B1046" s="115" t="s">
        <v>355</v>
      </c>
      <c r="C1046" s="8">
        <v>48</v>
      </c>
      <c r="D1046" s="142">
        <v>0.12244897959183673</v>
      </c>
      <c r="E1046" s="8">
        <v>32</v>
      </c>
      <c r="F1046" s="142">
        <v>5.5555555555555552E-2</v>
      </c>
      <c r="G1046" s="8">
        <v>22</v>
      </c>
      <c r="H1046" s="142">
        <v>4.6709129511677279E-2</v>
      </c>
      <c r="I1046" s="8">
        <v>102</v>
      </c>
      <c r="J1046" s="142">
        <v>7.0882557331480189E-2</v>
      </c>
      <c r="K1046" s="44"/>
      <c r="L1046" s="44"/>
      <c r="M1046" s="44"/>
      <c r="N1046" s="44"/>
    </row>
    <row r="1047" spans="1:14" ht="36" x14ac:dyDescent="0.25">
      <c r="A1047" s="185"/>
      <c r="B1047" s="115" t="s">
        <v>354</v>
      </c>
      <c r="C1047" s="8">
        <v>14</v>
      </c>
      <c r="D1047" s="142">
        <v>3.5714285714285712E-2</v>
      </c>
      <c r="E1047" s="8">
        <v>6</v>
      </c>
      <c r="F1047" s="142">
        <v>1.0416666666666666E-2</v>
      </c>
      <c r="G1047" s="8">
        <v>2</v>
      </c>
      <c r="H1047" s="142">
        <v>4.246284501061571E-3</v>
      </c>
      <c r="I1047" s="8">
        <v>22</v>
      </c>
      <c r="J1047" s="142">
        <v>1.5288394718554551E-2</v>
      </c>
      <c r="K1047" s="44"/>
      <c r="L1047" s="44"/>
      <c r="M1047" s="44"/>
      <c r="N1047" s="44"/>
    </row>
    <row r="1048" spans="1:14" ht="48" x14ac:dyDescent="0.25">
      <c r="A1048" s="185"/>
      <c r="B1048" s="115" t="s">
        <v>378</v>
      </c>
      <c r="C1048" s="8">
        <v>3</v>
      </c>
      <c r="D1048" s="142">
        <v>7.6530612244897957E-3</v>
      </c>
      <c r="E1048" s="8">
        <v>21</v>
      </c>
      <c r="F1048" s="142">
        <v>3.6458333333333336E-2</v>
      </c>
      <c r="G1048" s="8">
        <v>14</v>
      </c>
      <c r="H1048" s="142">
        <v>2.9723991507430998E-2</v>
      </c>
      <c r="I1048" s="8">
        <v>38</v>
      </c>
      <c r="J1048" s="142">
        <v>2.640722724113968E-2</v>
      </c>
      <c r="K1048" s="44"/>
      <c r="L1048" s="44"/>
      <c r="M1048" s="44"/>
      <c r="N1048" s="44"/>
    </row>
    <row r="1049" spans="1:14" ht="48" x14ac:dyDescent="0.25">
      <c r="A1049" s="185"/>
      <c r="B1049" s="115" t="s">
        <v>356</v>
      </c>
      <c r="C1049" s="8">
        <v>16</v>
      </c>
      <c r="D1049" s="142">
        <v>4.0816326530612242E-2</v>
      </c>
      <c r="E1049" s="8">
        <v>39</v>
      </c>
      <c r="F1049" s="142">
        <v>6.7708333333333329E-2</v>
      </c>
      <c r="G1049" s="8">
        <v>30</v>
      </c>
      <c r="H1049" s="142">
        <v>6.3694267515923567E-2</v>
      </c>
      <c r="I1049" s="8">
        <v>85</v>
      </c>
      <c r="J1049" s="142">
        <v>5.9068797776233493E-2</v>
      </c>
      <c r="K1049" s="44"/>
      <c r="L1049" s="44"/>
      <c r="M1049" s="44"/>
      <c r="N1049" s="44"/>
    </row>
    <row r="1050" spans="1:14" ht="24" x14ac:dyDescent="0.25">
      <c r="A1050" s="185"/>
      <c r="B1050" s="115" t="s">
        <v>358</v>
      </c>
      <c r="C1050" s="8">
        <v>15</v>
      </c>
      <c r="D1050" s="142">
        <v>3.826530612244898E-2</v>
      </c>
      <c r="E1050" s="8">
        <v>38</v>
      </c>
      <c r="F1050" s="142">
        <v>6.5972222222222224E-2</v>
      </c>
      <c r="G1050" s="8">
        <v>42</v>
      </c>
      <c r="H1050" s="142">
        <v>8.9171974522292988E-2</v>
      </c>
      <c r="I1050" s="8">
        <v>95</v>
      </c>
      <c r="J1050" s="142">
        <v>6.6018068102849201E-2</v>
      </c>
      <c r="K1050" s="44"/>
      <c r="L1050" s="44"/>
      <c r="M1050" s="44"/>
      <c r="N1050" s="44"/>
    </row>
    <row r="1051" spans="1:14" ht="48" x14ac:dyDescent="0.25">
      <c r="A1051" s="185"/>
      <c r="B1051" s="115" t="s">
        <v>359</v>
      </c>
      <c r="C1051" s="8">
        <v>30</v>
      </c>
      <c r="D1051" s="142">
        <v>7.6530612244897961E-2</v>
      </c>
      <c r="E1051" s="8">
        <v>17</v>
      </c>
      <c r="F1051" s="142">
        <v>2.9513888888888888E-2</v>
      </c>
      <c r="G1051" s="8">
        <v>10</v>
      </c>
      <c r="H1051" s="142">
        <v>2.1231422505307854E-2</v>
      </c>
      <c r="I1051" s="8">
        <v>57</v>
      </c>
      <c r="J1051" s="142">
        <v>3.9610840861709518E-2</v>
      </c>
      <c r="K1051" s="44"/>
      <c r="L1051" s="44"/>
      <c r="M1051" s="44"/>
      <c r="N1051" s="44"/>
    </row>
    <row r="1052" spans="1:14" ht="48" x14ac:dyDescent="0.25">
      <c r="A1052" s="185"/>
      <c r="B1052" s="115" t="s">
        <v>357</v>
      </c>
      <c r="C1052" s="8">
        <v>13</v>
      </c>
      <c r="D1052" s="142">
        <v>3.3163265306122451E-2</v>
      </c>
      <c r="E1052" s="8">
        <v>30</v>
      </c>
      <c r="F1052" s="142">
        <v>5.2083333333333336E-2</v>
      </c>
      <c r="G1052" s="8">
        <v>37</v>
      </c>
      <c r="H1052" s="142">
        <v>7.8556263269639062E-2</v>
      </c>
      <c r="I1052" s="8">
        <v>80</v>
      </c>
      <c r="J1052" s="142">
        <v>5.5594162612925643E-2</v>
      </c>
      <c r="K1052" s="44"/>
      <c r="L1052" s="44"/>
      <c r="M1052" s="44"/>
      <c r="N1052" s="44"/>
    </row>
    <row r="1053" spans="1:14" ht="36" x14ac:dyDescent="0.25">
      <c r="A1053" s="185"/>
      <c r="B1053" s="115" t="s">
        <v>374</v>
      </c>
      <c r="C1053" s="8">
        <v>8</v>
      </c>
      <c r="D1053" s="142">
        <v>2.0408163265306121E-2</v>
      </c>
      <c r="E1053" s="8">
        <v>6</v>
      </c>
      <c r="F1053" s="142">
        <v>1.0416666666666666E-2</v>
      </c>
      <c r="G1053" s="8">
        <v>1</v>
      </c>
      <c r="H1053" s="142">
        <v>2.1231422505307855E-3</v>
      </c>
      <c r="I1053" s="8">
        <v>15</v>
      </c>
      <c r="J1053" s="142">
        <v>1.0423905489923557E-2</v>
      </c>
      <c r="K1053" s="44"/>
      <c r="L1053" s="44"/>
      <c r="M1053" s="44"/>
      <c r="N1053" s="44"/>
    </row>
    <row r="1054" spans="1:14" ht="36" x14ac:dyDescent="0.25">
      <c r="A1054" s="185"/>
      <c r="B1054" s="115" t="s">
        <v>362</v>
      </c>
      <c r="C1054" s="8">
        <v>2</v>
      </c>
      <c r="D1054" s="142">
        <v>5.1020408163265302E-3</v>
      </c>
      <c r="E1054" s="8">
        <v>17</v>
      </c>
      <c r="F1054" s="142">
        <v>2.9513888888888888E-2</v>
      </c>
      <c r="G1054" s="8">
        <v>21</v>
      </c>
      <c r="H1054" s="142">
        <v>4.4585987261146494E-2</v>
      </c>
      <c r="I1054" s="8">
        <v>40</v>
      </c>
      <c r="J1054" s="142">
        <v>2.7797081306462822E-2</v>
      </c>
      <c r="K1054" s="44"/>
      <c r="L1054" s="44"/>
      <c r="M1054" s="44"/>
      <c r="N1054" s="44"/>
    </row>
    <row r="1055" spans="1:14" ht="36" x14ac:dyDescent="0.25">
      <c r="A1055" s="185"/>
      <c r="B1055" s="115" t="s">
        <v>363</v>
      </c>
      <c r="C1055" s="8">
        <v>2</v>
      </c>
      <c r="D1055" s="142">
        <v>5.1020408163265302E-3</v>
      </c>
      <c r="E1055" s="8">
        <v>49</v>
      </c>
      <c r="F1055" s="142">
        <v>8.5069444444444448E-2</v>
      </c>
      <c r="G1055" s="8">
        <v>33</v>
      </c>
      <c r="H1055" s="142">
        <v>7.0063694267515922E-2</v>
      </c>
      <c r="I1055" s="8">
        <v>84</v>
      </c>
      <c r="J1055" s="142">
        <v>5.8373870743571928E-2</v>
      </c>
      <c r="K1055" s="44"/>
      <c r="L1055" s="44"/>
      <c r="M1055" s="44"/>
      <c r="N1055" s="44"/>
    </row>
    <row r="1056" spans="1:14" ht="48" x14ac:dyDescent="0.25">
      <c r="A1056" s="185"/>
      <c r="B1056" s="115" t="s">
        <v>361</v>
      </c>
      <c r="C1056" s="8">
        <v>13</v>
      </c>
      <c r="D1056" s="142">
        <v>3.3163265306122451E-2</v>
      </c>
      <c r="E1056" s="8">
        <v>30</v>
      </c>
      <c r="F1056" s="142">
        <v>5.2083333333333336E-2</v>
      </c>
      <c r="G1056" s="8">
        <v>29</v>
      </c>
      <c r="H1056" s="142">
        <v>6.1571125265392782E-2</v>
      </c>
      <c r="I1056" s="8">
        <v>72</v>
      </c>
      <c r="J1056" s="142">
        <v>5.0034746351633082E-2</v>
      </c>
      <c r="K1056" s="44"/>
      <c r="L1056" s="44"/>
      <c r="M1056" s="44"/>
      <c r="N1056" s="44"/>
    </row>
    <row r="1057" spans="1:14" ht="24" x14ac:dyDescent="0.25">
      <c r="A1057" s="185"/>
      <c r="B1057" s="115" t="s">
        <v>360</v>
      </c>
      <c r="C1057" s="8">
        <v>13</v>
      </c>
      <c r="D1057" s="142">
        <v>3.3163265306122451E-2</v>
      </c>
      <c r="E1057" s="8">
        <v>21</v>
      </c>
      <c r="F1057" s="142">
        <v>3.6458333333333336E-2</v>
      </c>
      <c r="G1057" s="8">
        <v>9</v>
      </c>
      <c r="H1057" s="142">
        <v>1.9108280254777069E-2</v>
      </c>
      <c r="I1057" s="8">
        <v>43</v>
      </c>
      <c r="J1057" s="142">
        <v>2.9881862404447533E-2</v>
      </c>
      <c r="K1057" s="44"/>
      <c r="L1057" s="44"/>
      <c r="M1057" s="44"/>
      <c r="N1057" s="44"/>
    </row>
    <row r="1058" spans="1:14" ht="60" x14ac:dyDescent="0.25">
      <c r="A1058" s="185"/>
      <c r="B1058" s="115" t="s">
        <v>365</v>
      </c>
      <c r="C1058" s="8">
        <v>21</v>
      </c>
      <c r="D1058" s="142">
        <v>5.3571428571428568E-2</v>
      </c>
      <c r="E1058" s="8">
        <v>28</v>
      </c>
      <c r="F1058" s="142">
        <v>4.8611111111111112E-2</v>
      </c>
      <c r="G1058" s="8">
        <v>28</v>
      </c>
      <c r="H1058" s="142">
        <v>5.9447983014861996E-2</v>
      </c>
      <c r="I1058" s="8">
        <v>77</v>
      </c>
      <c r="J1058" s="142">
        <v>5.3509381514940932E-2</v>
      </c>
      <c r="K1058" s="44"/>
      <c r="L1058" s="44"/>
      <c r="M1058" s="44"/>
      <c r="N1058" s="44"/>
    </row>
    <row r="1059" spans="1:14" ht="72" x14ac:dyDescent="0.25">
      <c r="A1059" s="185"/>
      <c r="B1059" s="115" t="s">
        <v>377</v>
      </c>
      <c r="C1059" s="8">
        <v>3</v>
      </c>
      <c r="D1059" s="142">
        <v>7.6530612244897957E-3</v>
      </c>
      <c r="E1059" s="8">
        <v>10</v>
      </c>
      <c r="F1059" s="142">
        <v>1.7361111111111112E-2</v>
      </c>
      <c r="G1059" s="8">
        <v>11</v>
      </c>
      <c r="H1059" s="142">
        <v>2.3354564755838639E-2</v>
      </c>
      <c r="I1059" s="8">
        <v>24</v>
      </c>
      <c r="J1059" s="142">
        <v>1.6678248783877692E-2</v>
      </c>
      <c r="K1059" s="44"/>
      <c r="L1059" s="44"/>
      <c r="M1059" s="44"/>
      <c r="N1059" s="44"/>
    </row>
    <row r="1060" spans="1:14" ht="24" x14ac:dyDescent="0.25">
      <c r="A1060" s="185"/>
      <c r="B1060" s="115" t="s">
        <v>375</v>
      </c>
      <c r="C1060" s="8"/>
      <c r="D1060" s="142">
        <v>0</v>
      </c>
      <c r="E1060" s="8">
        <v>2</v>
      </c>
      <c r="F1060" s="142">
        <v>3.472222222222222E-3</v>
      </c>
      <c r="G1060" s="8">
        <v>3</v>
      </c>
      <c r="H1060" s="142">
        <v>6.369426751592357E-3</v>
      </c>
      <c r="I1060" s="8">
        <v>5</v>
      </c>
      <c r="J1060" s="142">
        <v>3.4746351633078527E-3</v>
      </c>
      <c r="K1060" s="44"/>
      <c r="L1060" s="44"/>
      <c r="M1060" s="44"/>
      <c r="N1060" s="44"/>
    </row>
    <row r="1061" spans="1:14" ht="48" x14ac:dyDescent="0.25">
      <c r="A1061" s="185"/>
      <c r="B1061" s="115" t="s">
        <v>364</v>
      </c>
      <c r="C1061" s="8">
        <v>15</v>
      </c>
      <c r="D1061" s="142">
        <v>3.826530612244898E-2</v>
      </c>
      <c r="E1061" s="8">
        <v>17</v>
      </c>
      <c r="F1061" s="142">
        <v>2.9513888888888888E-2</v>
      </c>
      <c r="G1061" s="8">
        <v>3</v>
      </c>
      <c r="H1061" s="142">
        <v>6.369426751592357E-3</v>
      </c>
      <c r="I1061" s="8">
        <v>35</v>
      </c>
      <c r="J1061" s="142">
        <v>2.4322446143154968E-2</v>
      </c>
      <c r="K1061" s="44"/>
      <c r="L1061" s="44"/>
      <c r="M1061" s="44"/>
      <c r="N1061" s="44"/>
    </row>
    <row r="1062" spans="1:14" ht="48" x14ac:dyDescent="0.25">
      <c r="A1062" s="185"/>
      <c r="B1062" s="115" t="s">
        <v>376</v>
      </c>
      <c r="C1062" s="8"/>
      <c r="D1062" s="142">
        <v>0</v>
      </c>
      <c r="E1062" s="8">
        <v>6</v>
      </c>
      <c r="F1062" s="142">
        <v>1.0416666666666666E-2</v>
      </c>
      <c r="G1062" s="8">
        <v>4</v>
      </c>
      <c r="H1062" s="142">
        <v>8.4925690021231421E-3</v>
      </c>
      <c r="I1062" s="8">
        <v>10</v>
      </c>
      <c r="J1062" s="142">
        <v>6.9492703266157054E-3</v>
      </c>
      <c r="K1062" s="44"/>
      <c r="L1062" s="44"/>
      <c r="M1062" s="44"/>
      <c r="N1062" s="44"/>
    </row>
    <row r="1063" spans="1:14" ht="60" x14ac:dyDescent="0.25">
      <c r="A1063" s="185"/>
      <c r="B1063" s="115" t="s">
        <v>352</v>
      </c>
      <c r="C1063" s="8">
        <v>2</v>
      </c>
      <c r="D1063" s="142">
        <v>5.1020408163265302E-3</v>
      </c>
      <c r="E1063" s="8">
        <v>5</v>
      </c>
      <c r="F1063" s="142">
        <v>8.6805555555555559E-3</v>
      </c>
      <c r="G1063" s="8">
        <v>1</v>
      </c>
      <c r="H1063" s="142">
        <v>2.1231422505307855E-3</v>
      </c>
      <c r="I1063" s="8">
        <v>8</v>
      </c>
      <c r="J1063" s="142">
        <v>5.5594162612925642E-3</v>
      </c>
      <c r="K1063" s="44"/>
      <c r="L1063" s="44"/>
      <c r="M1063" s="44"/>
      <c r="N1063" s="44"/>
    </row>
    <row r="1064" spans="1:14" ht="24" x14ac:dyDescent="0.25">
      <c r="A1064" s="185"/>
      <c r="B1064" s="115" t="s">
        <v>371</v>
      </c>
      <c r="C1064" s="8">
        <v>2</v>
      </c>
      <c r="D1064" s="142">
        <v>5.1020408163265302E-3</v>
      </c>
      <c r="E1064" s="8">
        <v>1</v>
      </c>
      <c r="F1064" s="142">
        <v>1.736111111111111E-3</v>
      </c>
      <c r="G1064" s="8"/>
      <c r="H1064" s="142">
        <v>0</v>
      </c>
      <c r="I1064" s="8">
        <v>3</v>
      </c>
      <c r="J1064" s="142">
        <v>2.0847810979847115E-3</v>
      </c>
      <c r="K1064" s="44"/>
      <c r="L1064" s="44"/>
      <c r="M1064" s="44"/>
      <c r="N1064" s="44"/>
    </row>
    <row r="1065" spans="1:14" ht="36" x14ac:dyDescent="0.25">
      <c r="A1065" s="185"/>
      <c r="B1065" s="115" t="s">
        <v>372</v>
      </c>
      <c r="C1065" s="8">
        <v>2</v>
      </c>
      <c r="D1065" s="142">
        <v>5.1020408163265302E-3</v>
      </c>
      <c r="E1065" s="8">
        <v>2</v>
      </c>
      <c r="F1065" s="142">
        <v>3.472222222222222E-3</v>
      </c>
      <c r="G1065" s="8"/>
      <c r="H1065" s="142">
        <v>0</v>
      </c>
      <c r="I1065" s="8">
        <v>4</v>
      </c>
      <c r="J1065" s="142">
        <v>2.7797081306462821E-3</v>
      </c>
      <c r="K1065" s="44"/>
      <c r="L1065" s="44"/>
      <c r="M1065" s="44"/>
      <c r="N1065" s="44"/>
    </row>
    <row r="1066" spans="1:14" ht="48" x14ac:dyDescent="0.25">
      <c r="A1066" s="185"/>
      <c r="B1066" s="115" t="s">
        <v>366</v>
      </c>
      <c r="C1066" s="8"/>
      <c r="D1066" s="142">
        <v>0</v>
      </c>
      <c r="E1066" s="8">
        <v>7</v>
      </c>
      <c r="F1066" s="142">
        <v>1.2152777777777778E-2</v>
      </c>
      <c r="G1066" s="8">
        <v>3</v>
      </c>
      <c r="H1066" s="142">
        <v>6.369426751592357E-3</v>
      </c>
      <c r="I1066" s="8">
        <v>10</v>
      </c>
      <c r="J1066" s="142">
        <v>6.9492703266157054E-3</v>
      </c>
      <c r="K1066" s="44"/>
      <c r="L1066" s="44"/>
      <c r="M1066" s="44"/>
      <c r="N1066" s="44"/>
    </row>
    <row r="1067" spans="1:14" ht="48" x14ac:dyDescent="0.25">
      <c r="A1067" s="185"/>
      <c r="B1067" s="115" t="s">
        <v>367</v>
      </c>
      <c r="C1067" s="8">
        <v>27</v>
      </c>
      <c r="D1067" s="142">
        <v>6.8877551020408156E-2</v>
      </c>
      <c r="E1067" s="8">
        <v>41</v>
      </c>
      <c r="F1067" s="142">
        <v>7.1180555555555552E-2</v>
      </c>
      <c r="G1067" s="8">
        <v>33</v>
      </c>
      <c r="H1067" s="142">
        <v>7.0063694267515922E-2</v>
      </c>
      <c r="I1067" s="8">
        <v>101</v>
      </c>
      <c r="J1067" s="142">
        <v>7.0187630298818623E-2</v>
      </c>
      <c r="K1067" s="44"/>
      <c r="L1067" s="44"/>
      <c r="M1067" s="44"/>
      <c r="N1067" s="44"/>
    </row>
    <row r="1068" spans="1:14" x14ac:dyDescent="0.25">
      <c r="A1068" s="185"/>
      <c r="B1068" s="115" t="s">
        <v>368</v>
      </c>
      <c r="C1068" s="8">
        <v>8</v>
      </c>
      <c r="D1068" s="142">
        <v>2.0408163265306121E-2</v>
      </c>
      <c r="E1068" s="8">
        <v>8</v>
      </c>
      <c r="F1068" s="142">
        <v>1.3888888888888888E-2</v>
      </c>
      <c r="G1068" s="8">
        <v>10</v>
      </c>
      <c r="H1068" s="142">
        <v>2.1231422505307854E-2</v>
      </c>
      <c r="I1068" s="8">
        <v>26</v>
      </c>
      <c r="J1068" s="142">
        <v>1.8068102849200834E-2</v>
      </c>
      <c r="K1068" s="44"/>
      <c r="L1068" s="44"/>
      <c r="M1068" s="44"/>
      <c r="N1068" s="44"/>
    </row>
    <row r="1069" spans="1:14" x14ac:dyDescent="0.25">
      <c r="A1069" s="165" t="s">
        <v>0</v>
      </c>
      <c r="B1069" s="186"/>
      <c r="C1069" s="8">
        <v>392</v>
      </c>
      <c r="D1069" s="142">
        <v>1</v>
      </c>
      <c r="E1069" s="8">
        <v>576</v>
      </c>
      <c r="F1069" s="142">
        <v>1</v>
      </c>
      <c r="G1069" s="8">
        <v>471</v>
      </c>
      <c r="H1069" s="142">
        <v>1</v>
      </c>
      <c r="I1069" s="8">
        <v>1439</v>
      </c>
      <c r="J1069" s="142">
        <v>1</v>
      </c>
      <c r="K1069" s="44"/>
      <c r="L1069" s="44"/>
      <c r="M1069" s="44"/>
      <c r="N1069" s="44"/>
    </row>
  </sheetData>
  <mergeCells count="740">
    <mergeCell ref="I958:J958"/>
    <mergeCell ref="C959:D959"/>
    <mergeCell ref="E959:F959"/>
    <mergeCell ref="G959:H959"/>
    <mergeCell ref="I959:I960"/>
    <mergeCell ref="J959:J960"/>
    <mergeCell ref="A974:B976"/>
    <mergeCell ref="A977:A987"/>
    <mergeCell ref="A988:B988"/>
    <mergeCell ref="C974:H974"/>
    <mergeCell ref="I974:J974"/>
    <mergeCell ref="C975:D975"/>
    <mergeCell ref="E975:F975"/>
    <mergeCell ref="G975:H975"/>
    <mergeCell ref="I975:I976"/>
    <mergeCell ref="J975:J976"/>
    <mergeCell ref="C927:D927"/>
    <mergeCell ref="E927:F927"/>
    <mergeCell ref="G927:H927"/>
    <mergeCell ref="I927:I928"/>
    <mergeCell ref="J927:J928"/>
    <mergeCell ref="A929:A938"/>
    <mergeCell ref="A939:B939"/>
    <mergeCell ref="A942:B944"/>
    <mergeCell ref="C942:H942"/>
    <mergeCell ref="I942:J942"/>
    <mergeCell ref="C943:D943"/>
    <mergeCell ref="E943:F943"/>
    <mergeCell ref="G943:H943"/>
    <mergeCell ref="I943:I944"/>
    <mergeCell ref="J943:J944"/>
    <mergeCell ref="C739:E739"/>
    <mergeCell ref="F739:F740"/>
    <mergeCell ref="A730:A735"/>
    <mergeCell ref="A736:B736"/>
    <mergeCell ref="A718:A723"/>
    <mergeCell ref="A724:B724"/>
    <mergeCell ref="A727:B729"/>
    <mergeCell ref="C727:H727"/>
    <mergeCell ref="I926:J926"/>
    <mergeCell ref="C703:H703"/>
    <mergeCell ref="I703:J703"/>
    <mergeCell ref="C704:D704"/>
    <mergeCell ref="E704:F704"/>
    <mergeCell ref="G704:H704"/>
    <mergeCell ref="I704:I705"/>
    <mergeCell ref="J704:J705"/>
    <mergeCell ref="I727:J727"/>
    <mergeCell ref="C728:D728"/>
    <mergeCell ref="E728:F728"/>
    <mergeCell ref="G728:H728"/>
    <mergeCell ref="I728:I729"/>
    <mergeCell ref="J728:J729"/>
    <mergeCell ref="C715:H715"/>
    <mergeCell ref="I715:J715"/>
    <mergeCell ref="C716:D716"/>
    <mergeCell ref="E716:F716"/>
    <mergeCell ref="G716:H716"/>
    <mergeCell ref="I716:I717"/>
    <mergeCell ref="J716:J717"/>
    <mergeCell ref="C691:H691"/>
    <mergeCell ref="I691:J691"/>
    <mergeCell ref="C692:D692"/>
    <mergeCell ref="E692:F692"/>
    <mergeCell ref="G692:H692"/>
    <mergeCell ref="I692:I693"/>
    <mergeCell ref="J692:J693"/>
    <mergeCell ref="A694:A699"/>
    <mergeCell ref="A700:B700"/>
    <mergeCell ref="C679:H679"/>
    <mergeCell ref="I679:J679"/>
    <mergeCell ref="C680:D680"/>
    <mergeCell ref="E680:F680"/>
    <mergeCell ref="G680:H680"/>
    <mergeCell ref="I680:I681"/>
    <mergeCell ref="J680:J681"/>
    <mergeCell ref="A682:A687"/>
    <mergeCell ref="A688:B688"/>
    <mergeCell ref="C667:H667"/>
    <mergeCell ref="I667:J667"/>
    <mergeCell ref="C668:D668"/>
    <mergeCell ref="E668:F668"/>
    <mergeCell ref="G668:H668"/>
    <mergeCell ref="I668:I669"/>
    <mergeCell ref="J668:J669"/>
    <mergeCell ref="A670:A675"/>
    <mergeCell ref="A676:B676"/>
    <mergeCell ref="C655:H655"/>
    <mergeCell ref="I655:J655"/>
    <mergeCell ref="C656:D656"/>
    <mergeCell ref="E656:F656"/>
    <mergeCell ref="G656:H656"/>
    <mergeCell ref="I656:I657"/>
    <mergeCell ref="J656:J657"/>
    <mergeCell ref="A658:A663"/>
    <mergeCell ref="A664:B664"/>
    <mergeCell ref="C643:H643"/>
    <mergeCell ref="I643:J643"/>
    <mergeCell ref="C644:D644"/>
    <mergeCell ref="E644:F644"/>
    <mergeCell ref="G644:H644"/>
    <mergeCell ref="I644:I645"/>
    <mergeCell ref="J644:J645"/>
    <mergeCell ref="A646:A651"/>
    <mergeCell ref="A652:B652"/>
    <mergeCell ref="C631:H631"/>
    <mergeCell ref="I631:J631"/>
    <mergeCell ref="C632:D632"/>
    <mergeCell ref="E632:F632"/>
    <mergeCell ref="G632:H632"/>
    <mergeCell ref="I632:I633"/>
    <mergeCell ref="J632:J633"/>
    <mergeCell ref="A634:A639"/>
    <mergeCell ref="A640:B640"/>
    <mergeCell ref="C619:H619"/>
    <mergeCell ref="I619:J619"/>
    <mergeCell ref="C620:D620"/>
    <mergeCell ref="E620:F620"/>
    <mergeCell ref="G620:H620"/>
    <mergeCell ref="I620:I621"/>
    <mergeCell ref="J620:J621"/>
    <mergeCell ref="A622:A627"/>
    <mergeCell ref="A628:B628"/>
    <mergeCell ref="C607:H607"/>
    <mergeCell ref="I607:J607"/>
    <mergeCell ref="C608:D608"/>
    <mergeCell ref="E608:F608"/>
    <mergeCell ref="G608:H608"/>
    <mergeCell ref="I608:I609"/>
    <mergeCell ref="J608:J609"/>
    <mergeCell ref="A610:A615"/>
    <mergeCell ref="A616:B616"/>
    <mergeCell ref="A502:A507"/>
    <mergeCell ref="A586:A591"/>
    <mergeCell ref="A592:B592"/>
    <mergeCell ref="A595:B597"/>
    <mergeCell ref="C595:H595"/>
    <mergeCell ref="I595:J595"/>
    <mergeCell ref="C596:D596"/>
    <mergeCell ref="E596:F596"/>
    <mergeCell ref="G596:H596"/>
    <mergeCell ref="I596:I597"/>
    <mergeCell ref="J596:J597"/>
    <mergeCell ref="A583:B585"/>
    <mergeCell ref="A556:B556"/>
    <mergeCell ref="A547:B549"/>
    <mergeCell ref="E548:F548"/>
    <mergeCell ref="G548:H548"/>
    <mergeCell ref="I548:I549"/>
    <mergeCell ref="J548:J549"/>
    <mergeCell ref="A550:A555"/>
    <mergeCell ref="A568:B568"/>
    <mergeCell ref="C559:H559"/>
    <mergeCell ref="I559:J559"/>
    <mergeCell ref="C560:D560"/>
    <mergeCell ref="E560:F560"/>
    <mergeCell ref="C216:H216"/>
    <mergeCell ref="I583:J583"/>
    <mergeCell ref="C584:D584"/>
    <mergeCell ref="E584:F584"/>
    <mergeCell ref="G584:H584"/>
    <mergeCell ref="I584:I585"/>
    <mergeCell ref="J584:J585"/>
    <mergeCell ref="I536:I537"/>
    <mergeCell ref="J536:J537"/>
    <mergeCell ref="C487:H487"/>
    <mergeCell ref="I487:J487"/>
    <mergeCell ref="C488:D488"/>
    <mergeCell ref="E488:F488"/>
    <mergeCell ref="G488:H488"/>
    <mergeCell ref="I488:I489"/>
    <mergeCell ref="J488:J489"/>
    <mergeCell ref="G536:H536"/>
    <mergeCell ref="C338:H338"/>
    <mergeCell ref="I535:J535"/>
    <mergeCell ref="C536:D536"/>
    <mergeCell ref="E536:F536"/>
    <mergeCell ref="C547:H547"/>
    <mergeCell ref="I547:J547"/>
    <mergeCell ref="C548:D548"/>
    <mergeCell ref="B156:B158"/>
    <mergeCell ref="B159:B161"/>
    <mergeCell ref="A182:A189"/>
    <mergeCell ref="A180:B181"/>
    <mergeCell ref="B162:B164"/>
    <mergeCell ref="B165:B167"/>
    <mergeCell ref="A216:B218"/>
    <mergeCell ref="A219:A224"/>
    <mergeCell ref="A225:B225"/>
    <mergeCell ref="H50:I50"/>
    <mergeCell ref="K50:K51"/>
    <mergeCell ref="C123:E123"/>
    <mergeCell ref="F123:F124"/>
    <mergeCell ref="A49:C51"/>
    <mergeCell ref="A52:A120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94:B96"/>
    <mergeCell ref="B97:B99"/>
    <mergeCell ref="D49:I49"/>
    <mergeCell ref="J49:K49"/>
    <mergeCell ref="D50:E50"/>
    <mergeCell ref="F50:G50"/>
    <mergeCell ref="C180:E180"/>
    <mergeCell ref="F180:F181"/>
    <mergeCell ref="A153:A176"/>
    <mergeCell ref="B153:B155"/>
    <mergeCell ref="A679:B681"/>
    <mergeCell ref="A125:A147"/>
    <mergeCell ref="A177:C177"/>
    <mergeCell ref="I571:J571"/>
    <mergeCell ref="C572:D572"/>
    <mergeCell ref="E572:F572"/>
    <mergeCell ref="G572:H572"/>
    <mergeCell ref="I572:I573"/>
    <mergeCell ref="J572:J573"/>
    <mergeCell ref="B168:B170"/>
    <mergeCell ref="B171:B173"/>
    <mergeCell ref="B174:B176"/>
    <mergeCell ref="A535:B537"/>
    <mergeCell ref="A538:A543"/>
    <mergeCell ref="A544:B544"/>
    <mergeCell ref="C535:H535"/>
    <mergeCell ref="A237:B237"/>
    <mergeCell ref="A249:B249"/>
    <mergeCell ref="A571:B573"/>
    <mergeCell ref="C571:H571"/>
    <mergeCell ref="I1031:J1031"/>
    <mergeCell ref="I1009:J1009"/>
    <mergeCell ref="C1010:D1010"/>
    <mergeCell ref="E1010:F1010"/>
    <mergeCell ref="G1010:H1010"/>
    <mergeCell ref="I1010:I1011"/>
    <mergeCell ref="J1010:J1011"/>
    <mergeCell ref="A991:B993"/>
    <mergeCell ref="A994:A996"/>
    <mergeCell ref="A997:B997"/>
    <mergeCell ref="C991:H991"/>
    <mergeCell ref="I991:J991"/>
    <mergeCell ref="C992:D992"/>
    <mergeCell ref="E992:F992"/>
    <mergeCell ref="G992:H992"/>
    <mergeCell ref="I992:I993"/>
    <mergeCell ref="A1025:A1027"/>
    <mergeCell ref="A1028:B1028"/>
    <mergeCell ref="A598:A603"/>
    <mergeCell ref="A604:B604"/>
    <mergeCell ref="A607:B609"/>
    <mergeCell ref="A619:B621"/>
    <mergeCell ref="A631:B633"/>
    <mergeCell ref="A643:B645"/>
    <mergeCell ref="A655:B657"/>
    <mergeCell ref="A667:B669"/>
    <mergeCell ref="A691:B693"/>
    <mergeCell ref="A703:B705"/>
    <mergeCell ref="A706:A711"/>
    <mergeCell ref="A712:B712"/>
    <mergeCell ref="A715:B717"/>
    <mergeCell ref="A739:B740"/>
    <mergeCell ref="A741:A770"/>
    <mergeCell ref="A1012:A1018"/>
    <mergeCell ref="A1019:B1019"/>
    <mergeCell ref="A1022:B1024"/>
    <mergeCell ref="C1022:H1022"/>
    <mergeCell ref="I1022:J1022"/>
    <mergeCell ref="C1023:D1023"/>
    <mergeCell ref="E1023:F1023"/>
    <mergeCell ref="G1023:H1023"/>
    <mergeCell ref="I1023:I1024"/>
    <mergeCell ref="J1023:J1024"/>
    <mergeCell ref="G560:H560"/>
    <mergeCell ref="I560:I561"/>
    <mergeCell ref="J560:J561"/>
    <mergeCell ref="A559:B561"/>
    <mergeCell ref="A562:A567"/>
    <mergeCell ref="C583:H583"/>
    <mergeCell ref="C293:H293"/>
    <mergeCell ref="G282:H282"/>
    <mergeCell ref="I294:I295"/>
    <mergeCell ref="J294:J295"/>
    <mergeCell ref="A293:B295"/>
    <mergeCell ref="A508:B508"/>
    <mergeCell ref="C499:H499"/>
    <mergeCell ref="I499:J499"/>
    <mergeCell ref="C500:D500"/>
    <mergeCell ref="E500:F500"/>
    <mergeCell ref="G500:H500"/>
    <mergeCell ref="I500:I501"/>
    <mergeCell ref="J500:J501"/>
    <mergeCell ref="A338:B340"/>
    <mergeCell ref="A341:A342"/>
    <mergeCell ref="A343:B343"/>
    <mergeCell ref="A296:A301"/>
    <mergeCell ref="A302:B302"/>
    <mergeCell ref="J150:K150"/>
    <mergeCell ref="K151:K152"/>
    <mergeCell ref="H151:I151"/>
    <mergeCell ref="A305:B306"/>
    <mergeCell ref="A307:A320"/>
    <mergeCell ref="A496:B496"/>
    <mergeCell ref="A487:B489"/>
    <mergeCell ref="A490:A495"/>
    <mergeCell ref="A499:B501"/>
    <mergeCell ref="E339:F339"/>
    <mergeCell ref="G339:H339"/>
    <mergeCell ref="I339:I340"/>
    <mergeCell ref="A361:A374"/>
    <mergeCell ref="C377:E377"/>
    <mergeCell ref="F377:F378"/>
    <mergeCell ref="A377:B378"/>
    <mergeCell ref="A379:A383"/>
    <mergeCell ref="A389:A393"/>
    <mergeCell ref="A394:B394"/>
    <mergeCell ref="A397:B399"/>
    <mergeCell ref="A400:A403"/>
    <mergeCell ref="A404:B404"/>
    <mergeCell ref="C397:H397"/>
    <mergeCell ref="I397:J397"/>
    <mergeCell ref="I30:I31"/>
    <mergeCell ref="I37:J37"/>
    <mergeCell ref="I38:I39"/>
    <mergeCell ref="J38:J39"/>
    <mergeCell ref="J30:J31"/>
    <mergeCell ref="I29:J29"/>
    <mergeCell ref="C37:H37"/>
    <mergeCell ref="J339:J340"/>
    <mergeCell ref="A323:B324"/>
    <mergeCell ref="C323:E323"/>
    <mergeCell ref="F323:F324"/>
    <mergeCell ref="A325:A335"/>
    <mergeCell ref="C305:E305"/>
    <mergeCell ref="F305:F306"/>
    <mergeCell ref="C29:H29"/>
    <mergeCell ref="C30:D30"/>
    <mergeCell ref="A40:A45"/>
    <mergeCell ref="A46:B46"/>
    <mergeCell ref="J151:J152"/>
    <mergeCell ref="J50:J51"/>
    <mergeCell ref="B100:B102"/>
    <mergeCell ref="B103:B105"/>
    <mergeCell ref="B106:B108"/>
    <mergeCell ref="B109:B111"/>
    <mergeCell ref="I4:J4"/>
    <mergeCell ref="I5:I6"/>
    <mergeCell ref="J5:J6"/>
    <mergeCell ref="C12:H12"/>
    <mergeCell ref="C13:D13"/>
    <mergeCell ref="E13:F13"/>
    <mergeCell ref="G13:H13"/>
    <mergeCell ref="E5:F5"/>
    <mergeCell ref="G5:H5"/>
    <mergeCell ref="C4:H4"/>
    <mergeCell ref="C5:D5"/>
    <mergeCell ref="I12:J12"/>
    <mergeCell ref="I13:I14"/>
    <mergeCell ref="J13:J14"/>
    <mergeCell ref="A4:B6"/>
    <mergeCell ref="A12:B14"/>
    <mergeCell ref="A34:B34"/>
    <mergeCell ref="E30:F30"/>
    <mergeCell ref="G30:H30"/>
    <mergeCell ref="C38:D38"/>
    <mergeCell ref="E38:F38"/>
    <mergeCell ref="G38:H38"/>
    <mergeCell ref="A32:A33"/>
    <mergeCell ref="A29:B31"/>
    <mergeCell ref="A9:B9"/>
    <mergeCell ref="A7:A8"/>
    <mergeCell ref="A15:A25"/>
    <mergeCell ref="A26:B26"/>
    <mergeCell ref="A37:B39"/>
    <mergeCell ref="F151:G151"/>
    <mergeCell ref="D151:E151"/>
    <mergeCell ref="A150:C152"/>
    <mergeCell ref="B91:B93"/>
    <mergeCell ref="B79:B81"/>
    <mergeCell ref="B82:B84"/>
    <mergeCell ref="B85:B87"/>
    <mergeCell ref="B88:B90"/>
    <mergeCell ref="A123:B124"/>
    <mergeCell ref="B112:B114"/>
    <mergeCell ref="B115:B117"/>
    <mergeCell ref="B118:B120"/>
    <mergeCell ref="D150:I150"/>
    <mergeCell ref="I192:J192"/>
    <mergeCell ref="C193:D193"/>
    <mergeCell ref="E193:F193"/>
    <mergeCell ref="G193:H193"/>
    <mergeCell ref="I193:I194"/>
    <mergeCell ref="J193:J194"/>
    <mergeCell ref="A204:B206"/>
    <mergeCell ref="A207:A212"/>
    <mergeCell ref="A213:B213"/>
    <mergeCell ref="C204:H204"/>
    <mergeCell ref="I204:J204"/>
    <mergeCell ref="C205:D205"/>
    <mergeCell ref="E205:F205"/>
    <mergeCell ref="G205:H205"/>
    <mergeCell ref="I205:I206"/>
    <mergeCell ref="J205:J206"/>
    <mergeCell ref="A192:B194"/>
    <mergeCell ref="A195:A200"/>
    <mergeCell ref="A201:B201"/>
    <mergeCell ref="C192:H192"/>
    <mergeCell ref="I216:J216"/>
    <mergeCell ref="C217:D217"/>
    <mergeCell ref="E217:F217"/>
    <mergeCell ref="G217:H217"/>
    <mergeCell ref="I217:I218"/>
    <mergeCell ref="J217:J218"/>
    <mergeCell ref="A346:B347"/>
    <mergeCell ref="C346:E346"/>
    <mergeCell ref="F346:F347"/>
    <mergeCell ref="J253:J254"/>
    <mergeCell ref="A240:B242"/>
    <mergeCell ref="A243:A248"/>
    <mergeCell ref="C240:H240"/>
    <mergeCell ref="I240:J240"/>
    <mergeCell ref="C241:D241"/>
    <mergeCell ref="E241:F241"/>
    <mergeCell ref="G241:H241"/>
    <mergeCell ref="A281:B283"/>
    <mergeCell ref="C281:H281"/>
    <mergeCell ref="I281:J281"/>
    <mergeCell ref="I293:J293"/>
    <mergeCell ref="C294:D294"/>
    <mergeCell ref="E294:F294"/>
    <mergeCell ref="G294:H294"/>
    <mergeCell ref="A228:B230"/>
    <mergeCell ref="A231:A236"/>
    <mergeCell ref="C228:H228"/>
    <mergeCell ref="I228:J228"/>
    <mergeCell ref="C229:D229"/>
    <mergeCell ref="E229:F229"/>
    <mergeCell ref="G229:H229"/>
    <mergeCell ref="I229:I230"/>
    <mergeCell ref="J229:J230"/>
    <mergeCell ref="I241:I242"/>
    <mergeCell ref="J241:J242"/>
    <mergeCell ref="A252:B254"/>
    <mergeCell ref="A255:A277"/>
    <mergeCell ref="A278:B278"/>
    <mergeCell ref="C252:H252"/>
    <mergeCell ref="I252:J252"/>
    <mergeCell ref="C253:D253"/>
    <mergeCell ref="E253:F253"/>
    <mergeCell ref="G253:H253"/>
    <mergeCell ref="I253:I254"/>
    <mergeCell ref="A290:B290"/>
    <mergeCell ref="C282:D282"/>
    <mergeCell ref="E282:F282"/>
    <mergeCell ref="I282:I283"/>
    <mergeCell ref="J282:J283"/>
    <mergeCell ref="A284:A289"/>
    <mergeCell ref="I338:J338"/>
    <mergeCell ref="C339:D339"/>
    <mergeCell ref="A348:A356"/>
    <mergeCell ref="C359:E359"/>
    <mergeCell ref="F359:F360"/>
    <mergeCell ref="A359:B360"/>
    <mergeCell ref="A407:B409"/>
    <mergeCell ref="C407:H407"/>
    <mergeCell ref="I407:J407"/>
    <mergeCell ref="C408:D408"/>
    <mergeCell ref="E408:F408"/>
    <mergeCell ref="G408:H408"/>
    <mergeCell ref="I408:I409"/>
    <mergeCell ref="J408:J409"/>
    <mergeCell ref="I398:I399"/>
    <mergeCell ref="J398:J399"/>
    <mergeCell ref="A386:B388"/>
    <mergeCell ref="C386:H386"/>
    <mergeCell ref="I386:J386"/>
    <mergeCell ref="C387:D387"/>
    <mergeCell ref="E387:F387"/>
    <mergeCell ref="G387:H387"/>
    <mergeCell ref="I387:I388"/>
    <mergeCell ref="J387:J388"/>
    <mergeCell ref="C398:D398"/>
    <mergeCell ref="E398:F398"/>
    <mergeCell ref="G398:H398"/>
    <mergeCell ref="A410:A412"/>
    <mergeCell ref="A413:B413"/>
    <mergeCell ref="A416:B418"/>
    <mergeCell ref="C416:H416"/>
    <mergeCell ref="I416:J416"/>
    <mergeCell ref="C417:D417"/>
    <mergeCell ref="E417:F417"/>
    <mergeCell ref="G417:H417"/>
    <mergeCell ref="I417:I418"/>
    <mergeCell ref="J417:J418"/>
    <mergeCell ref="A419:A421"/>
    <mergeCell ref="A422:B422"/>
    <mergeCell ref="A425:B427"/>
    <mergeCell ref="C425:H425"/>
    <mergeCell ref="I425:J425"/>
    <mergeCell ref="C426:D426"/>
    <mergeCell ref="E426:F426"/>
    <mergeCell ref="G426:H426"/>
    <mergeCell ref="I426:I427"/>
    <mergeCell ref="J426:J427"/>
    <mergeCell ref="A428:A430"/>
    <mergeCell ref="A431:B431"/>
    <mergeCell ref="A434:B436"/>
    <mergeCell ref="C434:H434"/>
    <mergeCell ref="I434:J434"/>
    <mergeCell ref="C435:D435"/>
    <mergeCell ref="E435:F435"/>
    <mergeCell ref="G435:H435"/>
    <mergeCell ref="I435:I436"/>
    <mergeCell ref="J435:J436"/>
    <mergeCell ref="A437:A439"/>
    <mergeCell ref="A440:B440"/>
    <mergeCell ref="A443:B445"/>
    <mergeCell ref="C443:H443"/>
    <mergeCell ref="I443:J443"/>
    <mergeCell ref="C444:D444"/>
    <mergeCell ref="E444:F444"/>
    <mergeCell ref="G444:H444"/>
    <mergeCell ref="I444:I445"/>
    <mergeCell ref="J444:J445"/>
    <mergeCell ref="A446:A448"/>
    <mergeCell ref="A449:B449"/>
    <mergeCell ref="A452:B454"/>
    <mergeCell ref="C452:H452"/>
    <mergeCell ref="I452:J452"/>
    <mergeCell ref="C453:D453"/>
    <mergeCell ref="E453:F453"/>
    <mergeCell ref="G453:H453"/>
    <mergeCell ref="I453:I454"/>
    <mergeCell ref="J453:J454"/>
    <mergeCell ref="A455:A459"/>
    <mergeCell ref="A460:B460"/>
    <mergeCell ref="A463:B465"/>
    <mergeCell ref="C463:H463"/>
    <mergeCell ref="I463:J463"/>
    <mergeCell ref="C464:D464"/>
    <mergeCell ref="E464:F464"/>
    <mergeCell ref="G464:H464"/>
    <mergeCell ref="I464:I465"/>
    <mergeCell ref="J464:J465"/>
    <mergeCell ref="A478:A483"/>
    <mergeCell ref="A484:B484"/>
    <mergeCell ref="A466:A471"/>
    <mergeCell ref="A472:B472"/>
    <mergeCell ref="A475:B477"/>
    <mergeCell ref="C475:H475"/>
    <mergeCell ref="I475:J475"/>
    <mergeCell ref="C476:D476"/>
    <mergeCell ref="E476:F476"/>
    <mergeCell ref="G476:H476"/>
    <mergeCell ref="I476:I477"/>
    <mergeCell ref="J476:J477"/>
    <mergeCell ref="J887:J888"/>
    <mergeCell ref="A889:A894"/>
    <mergeCell ref="A520:B520"/>
    <mergeCell ref="C511:H511"/>
    <mergeCell ref="I511:J511"/>
    <mergeCell ref="C512:D512"/>
    <mergeCell ref="E512:F512"/>
    <mergeCell ref="G512:H512"/>
    <mergeCell ref="I512:I513"/>
    <mergeCell ref="J512:J513"/>
    <mergeCell ref="A532:B532"/>
    <mergeCell ref="A523:B525"/>
    <mergeCell ref="C523:H523"/>
    <mergeCell ref="I523:J523"/>
    <mergeCell ref="C524:D524"/>
    <mergeCell ref="E524:F524"/>
    <mergeCell ref="G524:H524"/>
    <mergeCell ref="I524:I525"/>
    <mergeCell ref="J524:J525"/>
    <mergeCell ref="A526:A531"/>
    <mergeCell ref="A514:A519"/>
    <mergeCell ref="A511:B513"/>
    <mergeCell ref="A574:A579"/>
    <mergeCell ref="A580:B580"/>
    <mergeCell ref="A773:B775"/>
    <mergeCell ref="A776:A778"/>
    <mergeCell ref="A779:B779"/>
    <mergeCell ref="C773:H773"/>
    <mergeCell ref="I773:J773"/>
    <mergeCell ref="C774:D774"/>
    <mergeCell ref="E774:F774"/>
    <mergeCell ref="G774:H774"/>
    <mergeCell ref="I774:I775"/>
    <mergeCell ref="J774:J775"/>
    <mergeCell ref="A782:B784"/>
    <mergeCell ref="A785:A787"/>
    <mergeCell ref="A788:B788"/>
    <mergeCell ref="C782:H782"/>
    <mergeCell ref="I782:J782"/>
    <mergeCell ref="C783:D783"/>
    <mergeCell ref="E783:F783"/>
    <mergeCell ref="G783:H783"/>
    <mergeCell ref="I783:I784"/>
    <mergeCell ref="J783:J784"/>
    <mergeCell ref="A791:B793"/>
    <mergeCell ref="A794:A797"/>
    <mergeCell ref="A798:B798"/>
    <mergeCell ref="C791:H791"/>
    <mergeCell ref="I791:J791"/>
    <mergeCell ref="C792:D792"/>
    <mergeCell ref="E792:F792"/>
    <mergeCell ref="G792:H792"/>
    <mergeCell ref="I792:I793"/>
    <mergeCell ref="J792:J793"/>
    <mergeCell ref="A801:B803"/>
    <mergeCell ref="A804:A806"/>
    <mergeCell ref="A807:B807"/>
    <mergeCell ref="C801:H801"/>
    <mergeCell ref="I801:J801"/>
    <mergeCell ref="C802:D802"/>
    <mergeCell ref="E802:F802"/>
    <mergeCell ref="G802:H802"/>
    <mergeCell ref="I802:I803"/>
    <mergeCell ref="J802:J803"/>
    <mergeCell ref="A810:B812"/>
    <mergeCell ref="A813:A817"/>
    <mergeCell ref="A818:B818"/>
    <mergeCell ref="C810:H810"/>
    <mergeCell ref="I810:J810"/>
    <mergeCell ref="C811:D811"/>
    <mergeCell ref="E811:F811"/>
    <mergeCell ref="G811:H811"/>
    <mergeCell ref="I811:I812"/>
    <mergeCell ref="J811:J812"/>
    <mergeCell ref="A821:B823"/>
    <mergeCell ref="C821:H821"/>
    <mergeCell ref="I821:J821"/>
    <mergeCell ref="C822:D822"/>
    <mergeCell ref="E822:F822"/>
    <mergeCell ref="G822:H822"/>
    <mergeCell ref="I822:I823"/>
    <mergeCell ref="J822:J823"/>
    <mergeCell ref="A824:A828"/>
    <mergeCell ref="I843:J843"/>
    <mergeCell ref="C844:D844"/>
    <mergeCell ref="E844:F844"/>
    <mergeCell ref="G844:H844"/>
    <mergeCell ref="I844:I845"/>
    <mergeCell ref="J844:J845"/>
    <mergeCell ref="A829:B829"/>
    <mergeCell ref="A832:B834"/>
    <mergeCell ref="C832:H832"/>
    <mergeCell ref="I832:J832"/>
    <mergeCell ref="C833:D833"/>
    <mergeCell ref="E833:F833"/>
    <mergeCell ref="G833:H833"/>
    <mergeCell ref="I833:I834"/>
    <mergeCell ref="J833:J834"/>
    <mergeCell ref="A846:A850"/>
    <mergeCell ref="A851:B851"/>
    <mergeCell ref="A854:B855"/>
    <mergeCell ref="A856:A871"/>
    <mergeCell ref="C854:E854"/>
    <mergeCell ref="F854:F855"/>
    <mergeCell ref="A835:A839"/>
    <mergeCell ref="A840:B840"/>
    <mergeCell ref="A843:B845"/>
    <mergeCell ref="C843:H843"/>
    <mergeCell ref="I874:J874"/>
    <mergeCell ref="C875:D875"/>
    <mergeCell ref="E875:F875"/>
    <mergeCell ref="G875:H875"/>
    <mergeCell ref="I875:I876"/>
    <mergeCell ref="J875:J876"/>
    <mergeCell ref="A901:A906"/>
    <mergeCell ref="A907:B907"/>
    <mergeCell ref="A895:B895"/>
    <mergeCell ref="A898:B900"/>
    <mergeCell ref="C898:H898"/>
    <mergeCell ref="I898:J898"/>
    <mergeCell ref="C899:D899"/>
    <mergeCell ref="E899:F899"/>
    <mergeCell ref="G899:H899"/>
    <mergeCell ref="I899:I900"/>
    <mergeCell ref="J899:J900"/>
    <mergeCell ref="A886:B888"/>
    <mergeCell ref="C886:H886"/>
    <mergeCell ref="I886:J886"/>
    <mergeCell ref="C887:D887"/>
    <mergeCell ref="E887:F887"/>
    <mergeCell ref="G887:H887"/>
    <mergeCell ref="I887:I888"/>
    <mergeCell ref="A874:B876"/>
    <mergeCell ref="A877:A882"/>
    <mergeCell ref="A883:B883"/>
    <mergeCell ref="C874:H874"/>
    <mergeCell ref="C1009:H1009"/>
    <mergeCell ref="C1031:H1031"/>
    <mergeCell ref="A1034:A1036"/>
    <mergeCell ref="A1037:B1037"/>
    <mergeCell ref="A926:B928"/>
    <mergeCell ref="C926:H926"/>
    <mergeCell ref="A945:A954"/>
    <mergeCell ref="A955:B955"/>
    <mergeCell ref="A958:B960"/>
    <mergeCell ref="A961:A970"/>
    <mergeCell ref="A971:B971"/>
    <mergeCell ref="C958:H958"/>
    <mergeCell ref="A1000:B1002"/>
    <mergeCell ref="C1000:H1000"/>
    <mergeCell ref="C1001:D1001"/>
    <mergeCell ref="E1001:F1001"/>
    <mergeCell ref="G1001:H1001"/>
    <mergeCell ref="A1009:B1011"/>
    <mergeCell ref="A1003:A1005"/>
    <mergeCell ref="A1006:B1006"/>
    <mergeCell ref="I1040:J1040"/>
    <mergeCell ref="C1041:D1041"/>
    <mergeCell ref="E1041:F1041"/>
    <mergeCell ref="G1041:H1041"/>
    <mergeCell ref="I1041:I1042"/>
    <mergeCell ref="J1041:J1042"/>
    <mergeCell ref="A1043:A1068"/>
    <mergeCell ref="A1069:B1069"/>
    <mergeCell ref="A910:B911"/>
    <mergeCell ref="A912:A923"/>
    <mergeCell ref="C910:E910"/>
    <mergeCell ref="F910:F911"/>
    <mergeCell ref="A1040:B1042"/>
    <mergeCell ref="C1040:H1040"/>
    <mergeCell ref="J992:J993"/>
    <mergeCell ref="I1000:J1000"/>
    <mergeCell ref="I1001:I1002"/>
    <mergeCell ref="J1001:J1002"/>
    <mergeCell ref="C1032:D1032"/>
    <mergeCell ref="E1032:F1032"/>
    <mergeCell ref="G1032:H1032"/>
    <mergeCell ref="I1032:I1033"/>
    <mergeCell ref="J1032:J1033"/>
    <mergeCell ref="A1031:B10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 Macrodistrito</vt:lpstr>
      <vt:lpstr>Por Sexo</vt:lpstr>
      <vt:lpstr>Por Edad</vt:lpstr>
      <vt:lpstr>Por 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talcual</dc:creator>
  <cp:lastModifiedBy>FPP2</cp:lastModifiedBy>
  <dcterms:created xsi:type="dcterms:W3CDTF">2017-11-05T02:24:02Z</dcterms:created>
  <dcterms:modified xsi:type="dcterms:W3CDTF">2018-01-19T22:56:56Z</dcterms:modified>
</cp:coreProperties>
</file>