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120" yWindow="1120" windowWidth="24480" windowHeight="16340" tabRatio="500"/>
  </bookViews>
  <sheets>
    <sheet name="Sheet1" sheetId="1" r:id="rId1"/>
    <sheet name="Ward6 school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9" i="1" l="1"/>
  <c r="M59" i="1"/>
  <c r="J59" i="1"/>
  <c r="P58" i="1"/>
  <c r="M58" i="1"/>
  <c r="J58" i="1"/>
  <c r="P57" i="1"/>
  <c r="M57" i="1"/>
  <c r="J57" i="1"/>
  <c r="P56" i="1"/>
  <c r="M56" i="1"/>
  <c r="J56" i="1"/>
  <c r="P55" i="1"/>
  <c r="M55" i="1"/>
  <c r="J55" i="1"/>
  <c r="P54" i="1"/>
  <c r="M54" i="1"/>
  <c r="J54" i="1"/>
  <c r="P53" i="1"/>
  <c r="M53" i="1"/>
  <c r="J53" i="1"/>
  <c r="P52" i="1"/>
  <c r="M52" i="1"/>
  <c r="J52" i="1"/>
  <c r="P46" i="1"/>
  <c r="M46" i="1"/>
  <c r="J46" i="1"/>
  <c r="P45" i="1"/>
  <c r="M45" i="1"/>
  <c r="J45" i="1"/>
  <c r="P44" i="1"/>
  <c r="M44" i="1"/>
  <c r="J44" i="1"/>
  <c r="P43" i="1"/>
  <c r="M43" i="1"/>
  <c r="J43" i="1"/>
  <c r="P42" i="1"/>
  <c r="M42" i="1"/>
  <c r="J42" i="1"/>
  <c r="P40" i="1"/>
  <c r="M40" i="1"/>
  <c r="J40" i="1"/>
  <c r="P39" i="1"/>
  <c r="M39" i="1"/>
  <c r="J39" i="1"/>
  <c r="H43" i="2"/>
  <c r="C33" i="1"/>
  <c r="C34" i="1"/>
  <c r="Y28" i="1"/>
  <c r="V28" i="1"/>
  <c r="S28" i="1"/>
  <c r="P28" i="1"/>
  <c r="M28" i="1"/>
  <c r="J28" i="1"/>
  <c r="Y27" i="1"/>
  <c r="V27" i="1"/>
  <c r="S27" i="1"/>
  <c r="P27" i="1"/>
  <c r="M27" i="1"/>
  <c r="J27" i="1"/>
  <c r="Y26" i="1"/>
  <c r="V26" i="1"/>
  <c r="S26" i="1"/>
  <c r="P26" i="1"/>
  <c r="M26" i="1"/>
  <c r="J26" i="1"/>
  <c r="Y25" i="1"/>
  <c r="V25" i="1"/>
  <c r="S25" i="1"/>
  <c r="P25" i="1"/>
  <c r="M25" i="1"/>
  <c r="J25" i="1"/>
  <c r="Y24" i="1"/>
  <c r="V24" i="1"/>
  <c r="S24" i="1"/>
  <c r="P24" i="1"/>
  <c r="M24" i="1"/>
  <c r="J24" i="1"/>
  <c r="Y23" i="1"/>
  <c r="V23" i="1"/>
  <c r="S23" i="1"/>
  <c r="P23" i="1"/>
  <c r="M23" i="1"/>
  <c r="J23" i="1"/>
  <c r="Y22" i="1"/>
  <c r="V22" i="1"/>
  <c r="S22" i="1"/>
  <c r="P22" i="1"/>
  <c r="M22" i="1"/>
  <c r="J22" i="1"/>
  <c r="Y21" i="1"/>
  <c r="V21" i="1"/>
  <c r="S21" i="1"/>
  <c r="P21" i="1"/>
  <c r="M21" i="1"/>
  <c r="J21" i="1"/>
  <c r="Y20" i="1"/>
  <c r="V20" i="1"/>
  <c r="S20" i="1"/>
  <c r="P20" i="1"/>
  <c r="M20" i="1"/>
  <c r="J20" i="1"/>
  <c r="Y19" i="1"/>
  <c r="V19" i="1"/>
  <c r="S19" i="1"/>
  <c r="P19" i="1"/>
  <c r="M19" i="1"/>
  <c r="J19" i="1"/>
  <c r="Y14" i="1"/>
  <c r="V14" i="1"/>
  <c r="S14" i="1"/>
  <c r="P14" i="1"/>
  <c r="M14" i="1"/>
  <c r="J14" i="1"/>
  <c r="Y13" i="1"/>
  <c r="V13" i="1"/>
  <c r="S13" i="1"/>
  <c r="P13" i="1"/>
  <c r="M13" i="1"/>
  <c r="J13" i="1"/>
  <c r="Y12" i="1"/>
  <c r="V12" i="1"/>
  <c r="S12" i="1"/>
  <c r="P12" i="1"/>
  <c r="M12" i="1"/>
  <c r="J12" i="1"/>
  <c r="Y11" i="1"/>
  <c r="V11" i="1"/>
  <c r="S11" i="1"/>
  <c r="P11" i="1"/>
  <c r="M11" i="1"/>
  <c r="J11" i="1"/>
  <c r="Y10" i="1"/>
  <c r="V10" i="1"/>
  <c r="S10" i="1"/>
  <c r="P10" i="1"/>
  <c r="M10" i="1"/>
  <c r="J10" i="1"/>
  <c r="Y9" i="1"/>
  <c r="V9" i="1"/>
  <c r="S9" i="1"/>
  <c r="P9" i="1"/>
  <c r="M9" i="1"/>
  <c r="J9" i="1"/>
  <c r="Y8" i="1"/>
  <c r="V8" i="1"/>
  <c r="S8" i="1"/>
  <c r="P8" i="1"/>
  <c r="M8" i="1"/>
  <c r="J8" i="1"/>
  <c r="Y7" i="1"/>
  <c r="V7" i="1"/>
  <c r="S7" i="1"/>
  <c r="P7" i="1"/>
  <c r="M7" i="1"/>
  <c r="J7" i="1"/>
</calcChain>
</file>

<file path=xl/sharedStrings.xml><?xml version="1.0" encoding="utf-8"?>
<sst xmlns="http://schemas.openxmlformats.org/spreadsheetml/2006/main" count="360" uniqueCount="91">
  <si>
    <t>SpentPerMaxOccupancy</t>
  </si>
  <si>
    <t>TotalAllotandPlan1621perGSF</t>
  </si>
  <si>
    <t>LifetimeBudgetperGSF</t>
  </si>
  <si>
    <t>SpentPerSqFt</t>
  </si>
  <si>
    <t>TotalAllotandPlan1621perMaxOcc</t>
  </si>
  <si>
    <t>LifetimeBudgetperMaxOcc</t>
  </si>
  <si>
    <t>Dollar Amount</t>
  </si>
  <si>
    <t>Per Enrollment</t>
  </si>
  <si>
    <t>Per Sqft</t>
  </si>
  <si>
    <t>Ward</t>
  </si>
  <si>
    <t>past</t>
  </si>
  <si>
    <t>future</t>
  </si>
  <si>
    <t>total</t>
  </si>
  <si>
    <t>sheet</t>
  </si>
  <si>
    <t>map</t>
  </si>
  <si>
    <t>diff</t>
  </si>
  <si>
    <t>Anacostia HS</t>
  </si>
  <si>
    <t>Ballou HS</t>
  </si>
  <si>
    <t>Cardozo HS (9-12)</t>
  </si>
  <si>
    <t>Coolidge HS</t>
  </si>
  <si>
    <t>Dunbar HS</t>
  </si>
  <si>
    <t>Eastern HS</t>
  </si>
  <si>
    <t>Roosevelt HS</t>
  </si>
  <si>
    <t>Wilson HS</t>
  </si>
  <si>
    <t>Woodson HS</t>
  </si>
  <si>
    <t>City-Wide</t>
  </si>
  <si>
    <t>Amidon-Bowen Elementary</t>
  </si>
  <si>
    <t>DCPS</t>
  </si>
  <si>
    <t>ES</t>
  </si>
  <si>
    <t>Jefferson Acad. MS</t>
  </si>
  <si>
    <t>AppleTree Early Learning  Lincoln Park</t>
  </si>
  <si>
    <t>PCS</t>
  </si>
  <si>
    <t>NA</t>
  </si>
  <si>
    <t>AppleTree Early Learning  SW</t>
  </si>
  <si>
    <t>AppleTree Early Learning Amidon (Closed)</t>
  </si>
  <si>
    <t>CLOSED</t>
  </si>
  <si>
    <t>Brent Elementary</t>
  </si>
  <si>
    <t>Capitol Hill Montessori</t>
  </si>
  <si>
    <t>ES/MS</t>
  </si>
  <si>
    <t>Center City Capitol Hill</t>
  </si>
  <si>
    <t>Center City Shaw</t>
  </si>
  <si>
    <t>Cesar Chavez Capitol Hill</t>
  </si>
  <si>
    <t>HS</t>
  </si>
  <si>
    <t>Eagle Academy New Jersey Ave</t>
  </si>
  <si>
    <t>Eastern High</t>
  </si>
  <si>
    <t>Eliot-Hine Middle</t>
  </si>
  <si>
    <t>MS</t>
  </si>
  <si>
    <t>Friendship Chamberlain Elementary</t>
  </si>
  <si>
    <t>J.O. Wilson Elementary</t>
  </si>
  <si>
    <t>Stuart-Hobson MS</t>
  </si>
  <si>
    <t>Jefferson Middle</t>
  </si>
  <si>
    <t>KIPP-GROW/LEAD/WILL</t>
  </si>
  <si>
    <t>Ludlow-Taylor Elementary</t>
  </si>
  <si>
    <t>Maury Elementary</t>
  </si>
  <si>
    <t>Eliot-Hine MS</t>
  </si>
  <si>
    <t>Miner Elementary</t>
  </si>
  <si>
    <t>Montgomery ES (Closed 20010)</t>
  </si>
  <si>
    <t>Options</t>
  </si>
  <si>
    <t>MS/HS</t>
  </si>
  <si>
    <t>Options Satillite Campus (Closed)</t>
  </si>
  <si>
    <t>Payne Elementary</t>
  </si>
  <si>
    <t>Peabody Elementary</t>
  </si>
  <si>
    <t>RH Terrell PK3-8th (Demolished 2006)</t>
  </si>
  <si>
    <t>Richard Wright Journalism &amp; Media Arts</t>
  </si>
  <si>
    <t>Sasha Bruce (Closed 2006)</t>
  </si>
  <si>
    <t>School-Within-School at Goding ES</t>
  </si>
  <si>
    <t>Seaton Elementary</t>
  </si>
  <si>
    <t>Cardozo EC (6-8)</t>
  </si>
  <si>
    <t>Shaw Middle (Closed 2008)</t>
  </si>
  <si>
    <t>Stuart-Hobson Middle</t>
  </si>
  <si>
    <t>Tech World (Closed 2002)</t>
  </si>
  <si>
    <t>Two Rivers Elementary</t>
  </si>
  <si>
    <t>Two Rivers Middle</t>
  </si>
  <si>
    <t>Tyler Elementary</t>
  </si>
  <si>
    <t>Van Ness Elementary</t>
  </si>
  <si>
    <t>Walker-Jones Ed Campus</t>
  </si>
  <si>
    <t>Washington Academy M St (Closed 2008)</t>
  </si>
  <si>
    <t>Watkins Elementary</t>
  </si>
  <si>
    <t>Ward 6 Schools (including Amidon-Bowen)</t>
  </si>
  <si>
    <t>Ward 2/6 discrepancy</t>
  </si>
  <si>
    <t>CHARTER ONLY</t>
  </si>
  <si>
    <t>Ward 1</t>
  </si>
  <si>
    <t>Ward 2</t>
  </si>
  <si>
    <t>Ward 3</t>
  </si>
  <si>
    <t>NaN</t>
  </si>
  <si>
    <t>Ward 4</t>
  </si>
  <si>
    <t>Ward 5</t>
  </si>
  <si>
    <t>Ward 6</t>
  </si>
  <si>
    <t>Ward 7</t>
  </si>
  <si>
    <t>Ward 8</t>
  </si>
  <si>
    <t>DISTRICT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</si>
</sst>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164" formatCode="#,##0_ ;[Red]\-#,##0\ "/>
  </numFmts>
  <fonts count="7" x14ac:knownFonts="1">
    <font>
      <sz val="10"/>
      <color theme="1"/>
      <name val="Geneva"/>
      <family val="2"/>
    </font>
    <font>
      <b/>
      <sz val="10"/>
      <color theme="1"/>
      <name val="Geneva"/>
      <family val="2"/>
    </font>
    <font>
      <sz val="10"/>
      <name val="Geneva"/>
    </font>
    <font>
      <sz val="10"/>
      <color rgb="FF000000"/>
      <name val="Geneva"/>
      <family val="2"/>
    </font>
    <font>
      <sz val="10"/>
      <color rgb="FF0000FF"/>
      <name val="Geneva"/>
    </font>
    <font>
      <sz val="14"/>
      <color theme="1"/>
      <name val="Geneva"/>
    </font>
    <font>
      <sz val="11"/>
      <color theme="1"/>
      <name val="Geneva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6" fontId="0" fillId="0" borderId="0" xfId="0" applyNumberFormat="1" applyFont="1" applyAlignment="1">
      <alignment horizontal="right"/>
    </xf>
    <xf numFmtId="6" fontId="0" fillId="0" borderId="0" xfId="0" applyNumberFormat="1" applyFont="1"/>
    <xf numFmtId="6" fontId="1" fillId="0" borderId="1" xfId="0" applyNumberFormat="1" applyFont="1" applyBorder="1" applyAlignment="1">
      <alignment horizontal="left"/>
    </xf>
    <xf numFmtId="6" fontId="1" fillId="0" borderId="0" xfId="0" applyNumberFormat="1" applyFont="1" applyAlignment="1">
      <alignment horizontal="left"/>
    </xf>
    <xf numFmtId="6" fontId="1" fillId="0" borderId="0" xfId="0" applyNumberFormat="1" applyFont="1" applyBorder="1" applyAlignment="1">
      <alignment horizontal="left"/>
    </xf>
    <xf numFmtId="6" fontId="0" fillId="0" borderId="0" xfId="0" applyNumberFormat="1" applyFont="1" applyBorder="1"/>
    <xf numFmtId="6" fontId="0" fillId="2" borderId="0" xfId="0" applyNumberFormat="1" applyFont="1" applyFill="1"/>
    <xf numFmtId="6" fontId="0" fillId="3" borderId="1" xfId="0" applyNumberFormat="1" applyFont="1" applyFill="1" applyBorder="1" applyAlignment="1">
      <alignment horizontal="left"/>
    </xf>
    <xf numFmtId="6" fontId="0" fillId="3" borderId="0" xfId="0" applyNumberFormat="1" applyFont="1" applyFill="1" applyAlignment="1">
      <alignment horizontal="right"/>
    </xf>
    <xf numFmtId="6" fontId="0" fillId="4" borderId="1" xfId="0" applyNumberFormat="1" applyFont="1" applyFill="1" applyBorder="1" applyAlignment="1">
      <alignment horizontal="left"/>
    </xf>
    <xf numFmtId="6" fontId="0" fillId="4" borderId="0" xfId="0" applyNumberFormat="1" applyFont="1" applyFill="1" applyBorder="1" applyAlignment="1">
      <alignment horizontal="right"/>
    </xf>
    <xf numFmtId="6" fontId="0" fillId="4" borderId="0" xfId="0" applyNumberFormat="1" applyFont="1" applyFill="1" applyBorder="1"/>
    <xf numFmtId="6" fontId="0" fillId="4" borderId="0" xfId="0" applyNumberFormat="1" applyFont="1" applyFill="1"/>
    <xf numFmtId="6" fontId="1" fillId="0" borderId="0" xfId="0" applyNumberFormat="1" applyFont="1" applyAlignment="1">
      <alignment horizontal="right"/>
    </xf>
    <xf numFmtId="6" fontId="1" fillId="0" borderId="1" xfId="0" applyNumberFormat="1" applyFont="1" applyBorder="1" applyAlignment="1">
      <alignment horizontal="right"/>
    </xf>
    <xf numFmtId="6" fontId="1" fillId="0" borderId="0" xfId="0" applyNumberFormat="1" applyFont="1" applyBorder="1" applyAlignment="1">
      <alignment horizontal="right"/>
    </xf>
    <xf numFmtId="6" fontId="0" fillId="0" borderId="1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right"/>
    </xf>
    <xf numFmtId="6" fontId="0" fillId="0" borderId="0" xfId="0" applyNumberFormat="1" applyFont="1" applyAlignment="1">
      <alignment vertical="center"/>
    </xf>
    <xf numFmtId="6" fontId="0" fillId="0" borderId="1" xfId="0" applyNumberFormat="1" applyFont="1" applyBorder="1"/>
    <xf numFmtId="6" fontId="0" fillId="0" borderId="0" xfId="0" applyNumberFormat="1" applyFont="1" applyFill="1" applyAlignment="1">
      <alignment vertical="center"/>
    </xf>
    <xf numFmtId="6" fontId="0" fillId="0" borderId="0" xfId="0" applyNumberFormat="1" applyFont="1" applyBorder="1" applyAlignment="1">
      <alignment vertical="center"/>
    </xf>
    <xf numFmtId="6" fontId="0" fillId="0" borderId="0" xfId="0" applyNumberFormat="1" applyFont="1" applyFill="1" applyBorder="1" applyAlignment="1">
      <alignment vertical="center"/>
    </xf>
    <xf numFmtId="6" fontId="0" fillId="5" borderId="0" xfId="0" applyNumberFormat="1" applyFont="1" applyFill="1" applyAlignment="1">
      <alignment vertical="center"/>
    </xf>
    <xf numFmtId="6" fontId="0" fillId="5" borderId="0" xfId="0" applyNumberFormat="1" applyFont="1" applyFill="1" applyBorder="1" applyAlignment="1">
      <alignment vertical="center"/>
    </xf>
    <xf numFmtId="6" fontId="2" fillId="0" borderId="0" xfId="0" applyNumberFormat="1" applyFont="1" applyAlignment="1">
      <alignment horizontal="right"/>
    </xf>
    <xf numFmtId="6" fontId="2" fillId="0" borderId="0" xfId="0" applyNumberFormat="1" applyFont="1"/>
    <xf numFmtId="6" fontId="2" fillId="0" borderId="0" xfId="0" applyNumberFormat="1" applyFont="1" applyAlignment="1">
      <alignment vertical="center"/>
    </xf>
    <xf numFmtId="6" fontId="2" fillId="0" borderId="1" xfId="0" applyNumberFormat="1" applyFont="1" applyBorder="1"/>
    <xf numFmtId="6" fontId="3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6" fontId="0" fillId="0" borderId="0" xfId="0" applyNumberFormat="1"/>
    <xf numFmtId="6" fontId="4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right" vertical="center"/>
    </xf>
    <xf numFmtId="6" fontId="0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61"/>
  <sheetViews>
    <sheetView tabSelected="1" topLeftCell="A31" workbookViewId="0">
      <selection activeCell="E6" sqref="E6"/>
    </sheetView>
  </sheetViews>
  <sheetFormatPr baseColWidth="10" defaultRowHeight="18" customHeight="1" x14ac:dyDescent="0"/>
  <cols>
    <col min="1" max="1" width="14.42578125" style="1" customWidth="1"/>
    <col min="2" max="7" width="15.42578125" style="2" customWidth="1"/>
    <col min="8" max="8" width="10.28515625" style="20" customWidth="1"/>
    <col min="9" max="16" width="10.28515625" style="2" customWidth="1"/>
    <col min="17" max="17" width="10.28515625" style="20" customWidth="1"/>
    <col min="18" max="20" width="10.7109375" style="2"/>
    <col min="21" max="21" width="10.28515625" style="2" customWidth="1"/>
    <col min="22" max="16384" width="10.7109375" style="2"/>
  </cols>
  <sheetData>
    <row r="2" spans="1:25" ht="18" customHeight="1">
      <c r="H2" s="3" t="s">
        <v>0</v>
      </c>
      <c r="I2" s="4"/>
      <c r="K2" s="4" t="s">
        <v>4</v>
      </c>
      <c r="L2" s="4"/>
      <c r="N2" s="4" t="s">
        <v>5</v>
      </c>
      <c r="Q2" s="3" t="s">
        <v>3</v>
      </c>
      <c r="R2" s="4"/>
      <c r="S2" s="4"/>
      <c r="T2" s="4" t="s">
        <v>1</v>
      </c>
      <c r="V2" s="4"/>
      <c r="W2" s="4" t="s">
        <v>2</v>
      </c>
    </row>
    <row r="3" spans="1:25" ht="18" customHeight="1">
      <c r="H3" s="3"/>
      <c r="I3" s="4"/>
      <c r="J3" s="4"/>
      <c r="O3" s="4"/>
      <c r="P3" s="4"/>
      <c r="Q3" s="3"/>
      <c r="R3" s="5"/>
      <c r="S3" s="5"/>
      <c r="T3" s="6"/>
      <c r="U3" s="6"/>
      <c r="V3" s="6"/>
      <c r="W3" s="6"/>
      <c r="X3" s="6"/>
    </row>
    <row r="4" spans="1:25" ht="18" customHeight="1">
      <c r="B4" s="7" t="s">
        <v>6</v>
      </c>
      <c r="C4" s="7"/>
      <c r="D4" s="7"/>
      <c r="E4" s="7"/>
      <c r="F4" s="7"/>
      <c r="G4" s="7"/>
      <c r="H4" s="8" t="s">
        <v>7</v>
      </c>
      <c r="I4" s="9"/>
      <c r="J4" s="9"/>
      <c r="K4" s="9"/>
      <c r="L4" s="9"/>
      <c r="M4" s="9"/>
      <c r="N4" s="9"/>
      <c r="O4" s="9"/>
      <c r="P4" s="9"/>
      <c r="Q4" s="10" t="s">
        <v>8</v>
      </c>
      <c r="R4" s="11"/>
      <c r="S4" s="11"/>
      <c r="T4" s="11"/>
      <c r="U4" s="11"/>
      <c r="V4" s="11"/>
      <c r="W4" s="11"/>
      <c r="X4" s="12"/>
      <c r="Y4" s="13"/>
    </row>
    <row r="5" spans="1:25" ht="18" customHeight="1">
      <c r="A5" s="14" t="s">
        <v>9</v>
      </c>
      <c r="B5" s="14" t="s">
        <v>10</v>
      </c>
      <c r="C5" s="14"/>
      <c r="D5" s="14" t="s">
        <v>11</v>
      </c>
      <c r="F5" s="14" t="s">
        <v>12</v>
      </c>
      <c r="G5" s="14"/>
      <c r="H5" s="15" t="s">
        <v>10</v>
      </c>
      <c r="I5" s="14"/>
      <c r="J5" s="14"/>
      <c r="K5" s="14" t="s">
        <v>11</v>
      </c>
      <c r="L5" s="14"/>
      <c r="M5" s="14"/>
      <c r="N5" s="14" t="s">
        <v>12</v>
      </c>
      <c r="O5" s="14"/>
      <c r="P5" s="14"/>
      <c r="Q5" s="15" t="s">
        <v>10</v>
      </c>
      <c r="R5" s="16"/>
      <c r="S5" s="16"/>
      <c r="T5" s="16" t="s">
        <v>11</v>
      </c>
      <c r="U5" s="16"/>
      <c r="V5" s="16"/>
      <c r="W5" s="16" t="s">
        <v>12</v>
      </c>
      <c r="X5" s="6"/>
    </row>
    <row r="6" spans="1:25" ht="18" customHeight="1">
      <c r="B6" s="1" t="s">
        <v>13</v>
      </c>
      <c r="C6" s="1" t="s">
        <v>14</v>
      </c>
      <c r="D6" s="1" t="s">
        <v>13</v>
      </c>
      <c r="E6" s="1" t="s">
        <v>14</v>
      </c>
      <c r="F6" s="1" t="s">
        <v>13</v>
      </c>
      <c r="G6" s="1" t="s">
        <v>14</v>
      </c>
      <c r="H6" s="17" t="s">
        <v>13</v>
      </c>
      <c r="I6" s="1" t="s">
        <v>14</v>
      </c>
      <c r="J6" s="1" t="s">
        <v>15</v>
      </c>
      <c r="K6" s="1" t="s">
        <v>13</v>
      </c>
      <c r="L6" s="1" t="s">
        <v>14</v>
      </c>
      <c r="M6" s="1" t="s">
        <v>15</v>
      </c>
      <c r="N6" s="1" t="s">
        <v>13</v>
      </c>
      <c r="O6" s="1" t="s">
        <v>14</v>
      </c>
      <c r="P6" s="1" t="s">
        <v>15</v>
      </c>
      <c r="Q6" s="17" t="s">
        <v>13</v>
      </c>
      <c r="R6" s="18" t="s">
        <v>14</v>
      </c>
      <c r="S6" s="18" t="s">
        <v>15</v>
      </c>
      <c r="T6" s="18" t="s">
        <v>13</v>
      </c>
      <c r="U6" s="18" t="s">
        <v>14</v>
      </c>
      <c r="V6" s="18" t="s">
        <v>15</v>
      </c>
      <c r="W6" s="18" t="s">
        <v>13</v>
      </c>
      <c r="X6" s="18" t="s">
        <v>14</v>
      </c>
      <c r="Y6" s="1" t="s">
        <v>15</v>
      </c>
    </row>
    <row r="7" spans="1:25" ht="18" customHeight="1">
      <c r="A7" s="31">
        <v>1</v>
      </c>
      <c r="B7" s="2">
        <v>429425849</v>
      </c>
      <c r="C7" s="19">
        <v>429425849</v>
      </c>
      <c r="D7" s="2">
        <v>303768632</v>
      </c>
      <c r="E7" s="19">
        <v>303768632</v>
      </c>
      <c r="F7" s="2">
        <v>753091175</v>
      </c>
      <c r="G7" s="19">
        <v>753091175</v>
      </c>
      <c r="H7" s="20">
        <v>29262</v>
      </c>
      <c r="I7" s="19">
        <v>29262</v>
      </c>
      <c r="J7" s="21">
        <f>H7-I7</f>
        <v>0</v>
      </c>
      <c r="K7" s="2">
        <v>21542</v>
      </c>
      <c r="L7" s="19">
        <v>21542</v>
      </c>
      <c r="M7" s="21">
        <f>K7-L7</f>
        <v>0</v>
      </c>
      <c r="N7" s="2">
        <v>52488</v>
      </c>
      <c r="O7" s="19">
        <v>52487</v>
      </c>
      <c r="P7" s="21">
        <f>N7-O7</f>
        <v>1</v>
      </c>
      <c r="Q7" s="20">
        <v>188</v>
      </c>
      <c r="R7" s="22">
        <v>187</v>
      </c>
      <c r="S7" s="23">
        <f>Q7-R7</f>
        <v>1</v>
      </c>
      <c r="T7" s="6">
        <v>174</v>
      </c>
      <c r="U7" s="22">
        <v>174</v>
      </c>
      <c r="V7" s="23">
        <f>T7-U7</f>
        <v>0</v>
      </c>
      <c r="W7" s="6">
        <v>377</v>
      </c>
      <c r="X7" s="22">
        <v>376</v>
      </c>
      <c r="Y7" s="21">
        <f>W7-X7</f>
        <v>1</v>
      </c>
    </row>
    <row r="8" spans="1:25" ht="18" customHeight="1">
      <c r="A8" s="31">
        <v>2</v>
      </c>
      <c r="B8" s="2">
        <v>189256934</v>
      </c>
      <c r="C8" s="24">
        <v>183263629</v>
      </c>
      <c r="D8" s="2">
        <v>134479698</v>
      </c>
      <c r="E8" s="19">
        <v>134479698</v>
      </c>
      <c r="F8" s="2">
        <v>414619156</v>
      </c>
      <c r="G8" s="24">
        <v>408625851</v>
      </c>
      <c r="H8" s="20">
        <v>43051</v>
      </c>
      <c r="I8" s="24">
        <v>46169</v>
      </c>
      <c r="J8" s="21">
        <f t="shared" ref="J8:J14" si="0">H8-I8</f>
        <v>-3118</v>
      </c>
      <c r="K8" s="2">
        <v>23840</v>
      </c>
      <c r="L8" s="24">
        <v>25826</v>
      </c>
      <c r="M8" s="21">
        <f t="shared" ref="M8:M14" si="1">K8-L8</f>
        <v>-1986</v>
      </c>
      <c r="N8" s="2">
        <v>71330</v>
      </c>
      <c r="O8" s="24">
        <v>76025</v>
      </c>
      <c r="P8" s="21">
        <f t="shared" ref="P8:P14" si="2">N8-O8</f>
        <v>-4695</v>
      </c>
      <c r="Q8" s="20">
        <v>233</v>
      </c>
      <c r="R8" s="25">
        <v>249</v>
      </c>
      <c r="S8" s="23">
        <f t="shared" ref="S8:S14" si="3">Q8-R8</f>
        <v>-16</v>
      </c>
      <c r="T8" s="6">
        <v>124</v>
      </c>
      <c r="U8" s="25">
        <v>134</v>
      </c>
      <c r="V8" s="23">
        <f t="shared" ref="V8:V14" si="4">T8-U8</f>
        <v>-10</v>
      </c>
      <c r="W8" s="6">
        <v>338</v>
      </c>
      <c r="X8" s="25">
        <v>358</v>
      </c>
      <c r="Y8" s="21">
        <f t="shared" ref="Y8:Y14" si="5">W8-X8</f>
        <v>-20</v>
      </c>
    </row>
    <row r="9" spans="1:25" ht="18" customHeight="1">
      <c r="A9" s="31">
        <v>3</v>
      </c>
      <c r="B9" s="2">
        <v>375495291</v>
      </c>
      <c r="C9" s="19">
        <v>375495291</v>
      </c>
      <c r="D9" s="2">
        <v>78569277</v>
      </c>
      <c r="E9" s="19">
        <v>78569277</v>
      </c>
      <c r="F9" s="2">
        <v>470116889</v>
      </c>
      <c r="G9" s="19">
        <v>470116889</v>
      </c>
      <c r="H9" s="20">
        <v>53289</v>
      </c>
      <c r="I9" s="19">
        <v>53289</v>
      </c>
      <c r="J9" s="21">
        <f t="shared" si="0"/>
        <v>0</v>
      </c>
      <c r="K9" s="2">
        <v>16664</v>
      </c>
      <c r="L9" s="19">
        <v>16663</v>
      </c>
      <c r="M9" s="21">
        <f t="shared" si="1"/>
        <v>1</v>
      </c>
      <c r="N9" s="2">
        <v>77201</v>
      </c>
      <c r="O9" s="19">
        <v>77200</v>
      </c>
      <c r="P9" s="21">
        <f t="shared" si="2"/>
        <v>1</v>
      </c>
      <c r="Q9" s="20">
        <v>302</v>
      </c>
      <c r="R9" s="22">
        <v>302</v>
      </c>
      <c r="S9" s="23">
        <f t="shared" si="3"/>
        <v>0</v>
      </c>
      <c r="T9" s="6">
        <v>164</v>
      </c>
      <c r="U9" s="22">
        <v>163</v>
      </c>
      <c r="V9" s="23">
        <f t="shared" si="4"/>
        <v>1</v>
      </c>
      <c r="W9" s="6">
        <v>516</v>
      </c>
      <c r="X9" s="22">
        <v>515</v>
      </c>
      <c r="Y9" s="21">
        <f t="shared" si="5"/>
        <v>1</v>
      </c>
    </row>
    <row r="10" spans="1:25" ht="18" customHeight="1">
      <c r="A10" s="31">
        <v>4</v>
      </c>
      <c r="B10" s="2">
        <v>411571793</v>
      </c>
      <c r="C10" s="19">
        <v>411571793</v>
      </c>
      <c r="D10" s="2">
        <v>401345766</v>
      </c>
      <c r="E10" s="19">
        <v>401345766</v>
      </c>
      <c r="F10" s="2">
        <v>880444583</v>
      </c>
      <c r="G10" s="19">
        <v>880444583</v>
      </c>
      <c r="H10" s="20">
        <v>28397</v>
      </c>
      <c r="I10" s="24">
        <v>26869</v>
      </c>
      <c r="J10" s="21">
        <f t="shared" si="0"/>
        <v>1528</v>
      </c>
      <c r="K10" s="2">
        <v>17194</v>
      </c>
      <c r="L10" s="19">
        <v>17194</v>
      </c>
      <c r="M10" s="21">
        <f t="shared" si="1"/>
        <v>0</v>
      </c>
      <c r="N10" s="2">
        <v>42061</v>
      </c>
      <c r="O10" s="19">
        <v>42061</v>
      </c>
      <c r="P10" s="21">
        <f t="shared" si="2"/>
        <v>0</v>
      </c>
      <c r="Q10" s="20">
        <v>243</v>
      </c>
      <c r="R10" s="25">
        <v>167</v>
      </c>
      <c r="S10" s="23">
        <f t="shared" si="3"/>
        <v>76</v>
      </c>
      <c r="T10" s="6">
        <v>126</v>
      </c>
      <c r="U10" s="22">
        <v>126</v>
      </c>
      <c r="V10" s="23">
        <f t="shared" si="4"/>
        <v>0</v>
      </c>
      <c r="W10" s="6">
        <v>272</v>
      </c>
      <c r="X10" s="22">
        <v>272</v>
      </c>
      <c r="Y10" s="21">
        <f t="shared" si="5"/>
        <v>0</v>
      </c>
    </row>
    <row r="11" spans="1:25" ht="18" customHeight="1">
      <c r="A11" s="31">
        <v>5</v>
      </c>
      <c r="B11" s="2">
        <v>707686127</v>
      </c>
      <c r="C11" s="19">
        <v>707686127</v>
      </c>
      <c r="D11" s="2">
        <v>190911391</v>
      </c>
      <c r="E11" s="19">
        <v>190911391</v>
      </c>
      <c r="F11" s="2">
        <v>877671930</v>
      </c>
      <c r="G11" s="19">
        <v>877671930</v>
      </c>
      <c r="H11" s="20">
        <v>35336</v>
      </c>
      <c r="I11" s="19">
        <v>35336</v>
      </c>
      <c r="J11" s="21">
        <f t="shared" si="0"/>
        <v>0</v>
      </c>
      <c r="K11" s="2">
        <v>8989</v>
      </c>
      <c r="L11" s="19">
        <v>8989</v>
      </c>
      <c r="M11" s="21">
        <f t="shared" si="1"/>
        <v>0</v>
      </c>
      <c r="N11" s="2">
        <v>38871</v>
      </c>
      <c r="O11" s="19">
        <v>38871</v>
      </c>
      <c r="P11" s="21">
        <f t="shared" si="2"/>
        <v>0</v>
      </c>
      <c r="Q11" s="20">
        <v>212</v>
      </c>
      <c r="R11" s="22">
        <v>211</v>
      </c>
      <c r="S11" s="23">
        <f t="shared" si="3"/>
        <v>1</v>
      </c>
      <c r="T11" s="6">
        <v>80</v>
      </c>
      <c r="U11" s="22">
        <v>79</v>
      </c>
      <c r="V11" s="23">
        <f t="shared" si="4"/>
        <v>1</v>
      </c>
      <c r="W11" s="6">
        <v>242</v>
      </c>
      <c r="X11" s="22">
        <v>242</v>
      </c>
      <c r="Y11" s="21">
        <f t="shared" si="5"/>
        <v>0</v>
      </c>
    </row>
    <row r="12" spans="1:25" ht="18" customHeight="1">
      <c r="A12" s="31">
        <v>6</v>
      </c>
      <c r="B12" s="2">
        <v>361072429</v>
      </c>
      <c r="C12" s="24">
        <v>367065734</v>
      </c>
      <c r="D12" s="2">
        <v>237219124</v>
      </c>
      <c r="E12" s="19">
        <v>237219124</v>
      </c>
      <c r="F12" s="2">
        <v>624530443</v>
      </c>
      <c r="G12" s="24">
        <v>630523748</v>
      </c>
      <c r="H12" s="20">
        <v>25374</v>
      </c>
      <c r="I12" s="24">
        <v>25038</v>
      </c>
      <c r="J12" s="21">
        <f t="shared" si="0"/>
        <v>336</v>
      </c>
      <c r="K12" s="2">
        <v>14700</v>
      </c>
      <c r="L12" s="24">
        <v>14323</v>
      </c>
      <c r="M12" s="21">
        <f t="shared" si="1"/>
        <v>377</v>
      </c>
      <c r="N12" s="2">
        <v>40676</v>
      </c>
      <c r="O12" s="24">
        <v>39941</v>
      </c>
      <c r="P12" s="21">
        <f t="shared" si="2"/>
        <v>735</v>
      </c>
      <c r="Q12" s="20">
        <v>155</v>
      </c>
      <c r="R12" s="25">
        <v>152</v>
      </c>
      <c r="S12" s="23">
        <f t="shared" si="3"/>
        <v>3</v>
      </c>
      <c r="T12" s="6">
        <v>120</v>
      </c>
      <c r="U12" s="25">
        <v>116</v>
      </c>
      <c r="V12" s="23">
        <f t="shared" si="4"/>
        <v>4</v>
      </c>
      <c r="W12" s="6">
        <v>273</v>
      </c>
      <c r="X12" s="25">
        <v>268</v>
      </c>
      <c r="Y12" s="21">
        <f t="shared" si="5"/>
        <v>5</v>
      </c>
    </row>
    <row r="13" spans="1:25" ht="18" customHeight="1">
      <c r="A13" s="31">
        <v>7</v>
      </c>
      <c r="B13" s="2">
        <v>508922037</v>
      </c>
      <c r="C13" s="19">
        <v>508922037</v>
      </c>
      <c r="D13" s="2">
        <v>227281219</v>
      </c>
      <c r="E13" s="19">
        <v>227281219</v>
      </c>
      <c r="F13" s="2">
        <v>734933609</v>
      </c>
      <c r="G13" s="19">
        <v>734933609</v>
      </c>
      <c r="H13" s="20">
        <v>28124</v>
      </c>
      <c r="I13" s="19">
        <v>28124</v>
      </c>
      <c r="J13" s="21">
        <f t="shared" si="0"/>
        <v>0</v>
      </c>
      <c r="K13" s="2">
        <v>12004</v>
      </c>
      <c r="L13" s="19">
        <v>12004</v>
      </c>
      <c r="M13" s="21">
        <f t="shared" si="1"/>
        <v>0</v>
      </c>
      <c r="N13" s="2">
        <v>38818</v>
      </c>
      <c r="O13" s="19">
        <v>38817</v>
      </c>
      <c r="P13" s="21">
        <f t="shared" si="2"/>
        <v>1</v>
      </c>
      <c r="Q13" s="20">
        <v>169</v>
      </c>
      <c r="R13" s="22">
        <v>168</v>
      </c>
      <c r="S13" s="23">
        <f t="shared" si="3"/>
        <v>1</v>
      </c>
      <c r="T13" s="6">
        <v>90</v>
      </c>
      <c r="U13" s="22">
        <v>89</v>
      </c>
      <c r="V13" s="23">
        <f t="shared" si="4"/>
        <v>1</v>
      </c>
      <c r="W13" s="6">
        <v>237</v>
      </c>
      <c r="X13" s="22">
        <v>236</v>
      </c>
      <c r="Y13" s="21">
        <f t="shared" si="5"/>
        <v>1</v>
      </c>
    </row>
    <row r="14" spans="1:25" ht="18" customHeight="1">
      <c r="A14" s="31">
        <v>8</v>
      </c>
      <c r="B14" s="2">
        <v>607892202</v>
      </c>
      <c r="C14" s="19">
        <v>607892202</v>
      </c>
      <c r="D14" s="2">
        <v>210623259</v>
      </c>
      <c r="E14" s="19">
        <v>210623259</v>
      </c>
      <c r="F14" s="2">
        <v>836016924</v>
      </c>
      <c r="G14" s="19">
        <v>836016924</v>
      </c>
      <c r="H14" s="20">
        <v>25053</v>
      </c>
      <c r="I14" s="19">
        <v>25052</v>
      </c>
      <c r="J14" s="21">
        <f t="shared" si="0"/>
        <v>1</v>
      </c>
      <c r="K14" s="2">
        <v>10571</v>
      </c>
      <c r="L14" s="19">
        <v>10571</v>
      </c>
      <c r="M14" s="21">
        <f t="shared" si="1"/>
        <v>0</v>
      </c>
      <c r="N14" s="2">
        <v>33559</v>
      </c>
      <c r="O14" s="19">
        <v>33559</v>
      </c>
      <c r="P14" s="21">
        <f t="shared" si="2"/>
        <v>0</v>
      </c>
      <c r="Q14" s="20">
        <v>168</v>
      </c>
      <c r="R14" s="22">
        <v>167</v>
      </c>
      <c r="S14" s="23">
        <f t="shared" si="3"/>
        <v>1</v>
      </c>
      <c r="T14" s="6">
        <v>103</v>
      </c>
      <c r="U14" s="22">
        <v>102</v>
      </c>
      <c r="V14" s="23">
        <f t="shared" si="4"/>
        <v>1</v>
      </c>
      <c r="W14" s="6">
        <v>240</v>
      </c>
      <c r="X14" s="22">
        <v>239</v>
      </c>
      <c r="Y14" s="21">
        <f t="shared" si="5"/>
        <v>1</v>
      </c>
    </row>
    <row r="15" spans="1:25" ht="18" customHeight="1">
      <c r="C15" s="19"/>
      <c r="E15" s="19"/>
      <c r="G15" s="19"/>
      <c r="I15" s="19"/>
      <c r="J15" s="21"/>
      <c r="L15" s="19"/>
      <c r="M15" s="19"/>
      <c r="O15" s="19"/>
      <c r="P15" s="21"/>
      <c r="R15" s="22"/>
      <c r="S15" s="6"/>
      <c r="T15" s="22"/>
      <c r="U15" s="6"/>
      <c r="V15" s="22"/>
      <c r="W15" s="6"/>
      <c r="X15" s="6"/>
    </row>
    <row r="16" spans="1:25" ht="18" customHeight="1">
      <c r="B16" s="7" t="s">
        <v>6</v>
      </c>
      <c r="C16" s="7"/>
      <c r="D16" s="7"/>
      <c r="E16" s="7"/>
      <c r="F16" s="7"/>
      <c r="G16" s="7"/>
      <c r="H16" s="8" t="s">
        <v>7</v>
      </c>
      <c r="I16" s="9"/>
      <c r="J16" s="9"/>
      <c r="K16" s="9"/>
      <c r="L16" s="9"/>
      <c r="M16" s="9"/>
      <c r="N16" s="9"/>
      <c r="O16" s="9"/>
      <c r="P16" s="9"/>
      <c r="Q16" s="10" t="s">
        <v>8</v>
      </c>
      <c r="R16" s="11"/>
      <c r="S16" s="11"/>
      <c r="T16" s="11"/>
      <c r="U16" s="11"/>
      <c r="V16" s="11"/>
      <c r="W16" s="11"/>
      <c r="X16" s="12"/>
      <c r="Y16" s="12"/>
    </row>
    <row r="17" spans="1:27" ht="18" customHeight="1">
      <c r="B17" s="14" t="s">
        <v>10</v>
      </c>
      <c r="C17" s="14"/>
      <c r="D17" s="14" t="s">
        <v>11</v>
      </c>
      <c r="F17" s="14" t="s">
        <v>12</v>
      </c>
      <c r="G17" s="14"/>
      <c r="H17" s="15" t="s">
        <v>10</v>
      </c>
      <c r="I17" s="14"/>
      <c r="J17" s="14"/>
      <c r="K17" s="14" t="s">
        <v>11</v>
      </c>
      <c r="L17" s="14"/>
      <c r="M17" s="14"/>
      <c r="N17" s="14" t="s">
        <v>12</v>
      </c>
      <c r="O17" s="14"/>
      <c r="P17" s="14"/>
      <c r="Q17" s="15" t="s">
        <v>10</v>
      </c>
      <c r="R17" s="16"/>
      <c r="S17" s="16"/>
      <c r="T17" s="16" t="s">
        <v>11</v>
      </c>
      <c r="U17" s="16"/>
      <c r="V17" s="16"/>
      <c r="W17" s="16" t="s">
        <v>12</v>
      </c>
      <c r="X17" s="6"/>
    </row>
    <row r="18" spans="1:27" ht="18" customHeight="1">
      <c r="B18" s="1" t="s">
        <v>13</v>
      </c>
      <c r="C18" s="1" t="s">
        <v>14</v>
      </c>
      <c r="D18" s="1" t="s">
        <v>13</v>
      </c>
      <c r="E18" s="1" t="s">
        <v>14</v>
      </c>
      <c r="F18" s="1" t="s">
        <v>13</v>
      </c>
      <c r="G18" s="1" t="s">
        <v>14</v>
      </c>
      <c r="H18" s="17" t="s">
        <v>13</v>
      </c>
      <c r="I18" s="1" t="s">
        <v>14</v>
      </c>
      <c r="J18" s="1" t="s">
        <v>15</v>
      </c>
      <c r="K18" s="1" t="s">
        <v>13</v>
      </c>
      <c r="L18" s="1" t="s">
        <v>14</v>
      </c>
      <c r="M18" s="1" t="s">
        <v>15</v>
      </c>
      <c r="N18" s="1" t="s">
        <v>13</v>
      </c>
      <c r="O18" s="1" t="s">
        <v>14</v>
      </c>
      <c r="P18" s="1" t="s">
        <v>15</v>
      </c>
      <c r="Q18" s="17" t="s">
        <v>13</v>
      </c>
      <c r="R18" s="18" t="s">
        <v>14</v>
      </c>
      <c r="S18" s="18" t="s">
        <v>15</v>
      </c>
      <c r="T18" s="18" t="s">
        <v>13</v>
      </c>
      <c r="U18" s="18" t="s">
        <v>14</v>
      </c>
      <c r="V18" s="18" t="s">
        <v>15</v>
      </c>
      <c r="W18" s="18" t="s">
        <v>13</v>
      </c>
      <c r="X18" s="18" t="s">
        <v>14</v>
      </c>
      <c r="Y18" s="1" t="s">
        <v>15</v>
      </c>
    </row>
    <row r="19" spans="1:27" s="27" customFormat="1" ht="18" customHeight="1">
      <c r="A19" s="26" t="s">
        <v>16</v>
      </c>
      <c r="B19" s="27">
        <v>277621140</v>
      </c>
      <c r="C19" s="28">
        <v>277621140</v>
      </c>
      <c r="D19" s="27">
        <v>61858647</v>
      </c>
      <c r="E19" s="28">
        <v>61858647</v>
      </c>
      <c r="F19" s="27">
        <v>345536957</v>
      </c>
      <c r="G19" s="28">
        <v>345536957</v>
      </c>
      <c r="H19" s="29">
        <v>41971</v>
      </c>
      <c r="I19" s="19">
        <v>41971</v>
      </c>
      <c r="J19" s="21">
        <f t="shared" ref="J19:J28" si="6">H19-I19</f>
        <v>0</v>
      </c>
      <c r="K19" s="27">
        <v>12941</v>
      </c>
      <c r="L19" s="19">
        <v>12940</v>
      </c>
      <c r="M19" s="21">
        <f t="shared" ref="M19:M28" si="7">K19-L19</f>
        <v>1</v>
      </c>
      <c r="N19" s="27">
        <v>665036</v>
      </c>
      <c r="O19" s="19">
        <v>665036</v>
      </c>
      <c r="P19" s="21">
        <f t="shared" ref="P19:P28" si="8">N19-O19</f>
        <v>0</v>
      </c>
      <c r="Q19" s="20">
        <v>207</v>
      </c>
      <c r="R19" s="19">
        <v>207</v>
      </c>
      <c r="S19" s="21">
        <f>Q19-R19</f>
        <v>0</v>
      </c>
      <c r="T19" s="2">
        <v>66</v>
      </c>
      <c r="U19" s="19">
        <v>65</v>
      </c>
      <c r="V19" s="21">
        <f t="shared" ref="V19:V28" si="9">T19-U19</f>
        <v>1</v>
      </c>
      <c r="W19" s="2">
        <v>274</v>
      </c>
      <c r="X19" s="19">
        <v>274</v>
      </c>
      <c r="Y19" s="21">
        <f t="shared" ref="Y19:Y28" si="10">W19-X19</f>
        <v>0</v>
      </c>
      <c r="Z19" s="2"/>
      <c r="AA19" s="2"/>
    </row>
    <row r="20" spans="1:27" ht="18" customHeight="1">
      <c r="A20" s="30" t="s">
        <v>17</v>
      </c>
      <c r="B20" s="2">
        <v>263806461</v>
      </c>
      <c r="C20" s="19">
        <v>263806461</v>
      </c>
      <c r="D20" s="2">
        <v>12954516</v>
      </c>
      <c r="E20" s="19">
        <v>12954516</v>
      </c>
      <c r="F20" s="2">
        <v>276152182</v>
      </c>
      <c r="G20" s="19">
        <v>276152182</v>
      </c>
      <c r="H20" s="20">
        <v>30970</v>
      </c>
      <c r="I20" s="19">
        <v>30970</v>
      </c>
      <c r="J20" s="21">
        <f t="shared" si="6"/>
        <v>0</v>
      </c>
      <c r="K20" s="2">
        <v>3210</v>
      </c>
      <c r="L20" s="19">
        <v>3210</v>
      </c>
      <c r="M20" s="21">
        <f t="shared" si="7"/>
        <v>0</v>
      </c>
      <c r="N20" s="2">
        <v>329401</v>
      </c>
      <c r="O20" s="19">
        <v>329401</v>
      </c>
      <c r="P20" s="21">
        <f t="shared" si="8"/>
        <v>0</v>
      </c>
      <c r="Q20" s="20">
        <v>154</v>
      </c>
      <c r="R20" s="19">
        <v>154</v>
      </c>
      <c r="S20" s="21">
        <f t="shared" ref="S20:S28" si="11">Q20-R20</f>
        <v>0</v>
      </c>
      <c r="T20" s="2">
        <v>20</v>
      </c>
      <c r="U20" s="19">
        <v>20</v>
      </c>
      <c r="V20" s="21">
        <f t="shared" si="9"/>
        <v>0</v>
      </c>
      <c r="W20" s="2">
        <v>153</v>
      </c>
      <c r="X20" s="19">
        <v>152</v>
      </c>
      <c r="Y20" s="21">
        <f t="shared" si="10"/>
        <v>1</v>
      </c>
    </row>
    <row r="21" spans="1:27" ht="18" customHeight="1">
      <c r="A21" s="30" t="s">
        <v>18</v>
      </c>
      <c r="B21" s="2">
        <v>315195141</v>
      </c>
      <c r="C21" s="19">
        <v>315195141</v>
      </c>
      <c r="D21" s="2">
        <v>97185026</v>
      </c>
      <c r="E21" s="19">
        <v>97185026</v>
      </c>
      <c r="F21" s="2">
        <v>447060588</v>
      </c>
      <c r="G21" s="19">
        <v>447060588</v>
      </c>
      <c r="H21" s="20">
        <v>38762</v>
      </c>
      <c r="I21" s="19">
        <v>38762</v>
      </c>
      <c r="J21" s="21">
        <f t="shared" si="6"/>
        <v>0</v>
      </c>
      <c r="K21" s="2">
        <v>18880</v>
      </c>
      <c r="L21" s="19">
        <v>18879</v>
      </c>
      <c r="M21" s="21">
        <f t="shared" si="7"/>
        <v>1</v>
      </c>
      <c r="N21" s="2">
        <v>783876</v>
      </c>
      <c r="O21" s="19">
        <v>783876</v>
      </c>
      <c r="P21" s="21">
        <f t="shared" si="8"/>
        <v>0</v>
      </c>
      <c r="Q21" s="20">
        <v>174</v>
      </c>
      <c r="R21" s="19">
        <v>173</v>
      </c>
      <c r="S21" s="21">
        <f t="shared" si="11"/>
        <v>1</v>
      </c>
      <c r="T21" s="2">
        <v>76</v>
      </c>
      <c r="U21" s="19">
        <v>76</v>
      </c>
      <c r="V21" s="21">
        <f t="shared" si="9"/>
        <v>0</v>
      </c>
      <c r="W21" s="2">
        <v>283</v>
      </c>
      <c r="X21" s="19">
        <v>282</v>
      </c>
      <c r="Y21" s="21">
        <f t="shared" si="10"/>
        <v>1</v>
      </c>
    </row>
    <row r="22" spans="1:27" ht="18" customHeight="1">
      <c r="A22" s="30" t="s">
        <v>19</v>
      </c>
      <c r="B22" s="2">
        <v>71197656</v>
      </c>
      <c r="C22" s="19">
        <v>71197656</v>
      </c>
      <c r="D22" s="2">
        <v>116633000</v>
      </c>
      <c r="E22" s="19">
        <v>116633000</v>
      </c>
      <c r="F22" s="2">
        <v>191268955</v>
      </c>
      <c r="G22" s="19">
        <v>191268955</v>
      </c>
      <c r="H22" s="20">
        <v>29182</v>
      </c>
      <c r="I22" s="19">
        <v>29182</v>
      </c>
      <c r="J22" s="21">
        <f t="shared" si="6"/>
        <v>0</v>
      </c>
      <c r="K22" s="2">
        <v>21110</v>
      </c>
      <c r="L22" s="19">
        <v>21110</v>
      </c>
      <c r="M22" s="21">
        <f t="shared" si="7"/>
        <v>0</v>
      </c>
      <c r="N22" s="2">
        <v>255223</v>
      </c>
      <c r="O22" s="19">
        <v>255223</v>
      </c>
      <c r="P22" s="21">
        <f t="shared" si="8"/>
        <v>0</v>
      </c>
      <c r="Q22" s="20">
        <v>164</v>
      </c>
      <c r="R22" s="19">
        <v>163</v>
      </c>
      <c r="S22" s="21">
        <f t="shared" si="11"/>
        <v>1</v>
      </c>
      <c r="T22" s="2">
        <v>86</v>
      </c>
      <c r="U22" s="19">
        <v>86</v>
      </c>
      <c r="V22" s="21">
        <f t="shared" si="9"/>
        <v>0</v>
      </c>
      <c r="W22" s="2">
        <v>254</v>
      </c>
      <c r="X22" s="19">
        <v>253</v>
      </c>
      <c r="Y22" s="21">
        <f t="shared" si="10"/>
        <v>1</v>
      </c>
    </row>
    <row r="23" spans="1:27" ht="18" customHeight="1">
      <c r="A23" s="30" t="s">
        <v>20</v>
      </c>
      <c r="B23" s="2">
        <v>348612438</v>
      </c>
      <c r="C23" s="19">
        <v>348612438</v>
      </c>
      <c r="D23" s="2">
        <v>-1452174</v>
      </c>
      <c r="E23" s="19">
        <v>-1452174</v>
      </c>
      <c r="F23" s="2">
        <v>357171954</v>
      </c>
      <c r="G23" s="19">
        <v>357171954</v>
      </c>
      <c r="H23" s="20">
        <v>56056</v>
      </c>
      <c r="I23" s="19">
        <v>56055</v>
      </c>
      <c r="J23" s="21">
        <f t="shared" si="6"/>
        <v>1</v>
      </c>
      <c r="K23" s="2">
        <v>-245</v>
      </c>
      <c r="L23" s="19">
        <v>-245</v>
      </c>
      <c r="M23" s="21">
        <f t="shared" si="7"/>
        <v>0</v>
      </c>
      <c r="N23" s="2">
        <v>574675</v>
      </c>
      <c r="O23" s="19">
        <v>574675</v>
      </c>
      <c r="P23" s="21">
        <f t="shared" si="8"/>
        <v>0</v>
      </c>
      <c r="Q23" s="20">
        <v>315</v>
      </c>
      <c r="R23" s="19">
        <v>315</v>
      </c>
      <c r="S23" s="21">
        <f t="shared" si="11"/>
        <v>0</v>
      </c>
      <c r="T23" s="2">
        <v>-1</v>
      </c>
      <c r="U23" s="19">
        <v>-1</v>
      </c>
      <c r="V23" s="21">
        <f t="shared" si="9"/>
        <v>0</v>
      </c>
      <c r="W23" s="2">
        <v>322</v>
      </c>
      <c r="X23" s="19">
        <v>322</v>
      </c>
      <c r="Y23" s="21">
        <f t="shared" si="10"/>
        <v>0</v>
      </c>
    </row>
    <row r="24" spans="1:27" ht="18" customHeight="1">
      <c r="A24" s="30" t="s">
        <v>21</v>
      </c>
      <c r="B24" s="2">
        <v>231456150</v>
      </c>
      <c r="C24" s="19">
        <v>231456150</v>
      </c>
      <c r="D24" s="2">
        <v>163071433</v>
      </c>
      <c r="E24" s="19">
        <v>163071433</v>
      </c>
      <c r="F24" s="2">
        <v>420799937</v>
      </c>
      <c r="G24" s="19">
        <v>420799937</v>
      </c>
      <c r="H24" s="20">
        <v>27139</v>
      </c>
      <c r="I24" s="19">
        <v>27139</v>
      </c>
      <c r="J24" s="21">
        <f t="shared" si="6"/>
        <v>0</v>
      </c>
      <c r="K24" s="2">
        <v>16619</v>
      </c>
      <c r="L24" s="19">
        <v>16619</v>
      </c>
      <c r="M24" s="21">
        <f t="shared" si="7"/>
        <v>0</v>
      </c>
      <c r="N24" s="2">
        <v>847908</v>
      </c>
      <c r="O24" s="19">
        <v>847908</v>
      </c>
      <c r="P24" s="21">
        <f t="shared" si="8"/>
        <v>0</v>
      </c>
      <c r="Q24" s="20">
        <v>131</v>
      </c>
      <c r="R24" s="19">
        <v>131</v>
      </c>
      <c r="S24" s="21">
        <f t="shared" si="11"/>
        <v>0</v>
      </c>
      <c r="T24" s="2">
        <v>103</v>
      </c>
      <c r="U24" s="19">
        <v>102</v>
      </c>
      <c r="V24" s="21">
        <f t="shared" si="9"/>
        <v>1</v>
      </c>
      <c r="W24" s="2">
        <v>254</v>
      </c>
      <c r="X24" s="19">
        <v>253</v>
      </c>
      <c r="Y24" s="21">
        <f t="shared" si="10"/>
        <v>1</v>
      </c>
    </row>
    <row r="25" spans="1:27" ht="18" customHeight="1">
      <c r="A25" s="1" t="s">
        <v>22</v>
      </c>
      <c r="B25" s="2">
        <v>145867553</v>
      </c>
      <c r="C25" s="19">
        <v>145867553</v>
      </c>
      <c r="D25" s="2">
        <v>64038406</v>
      </c>
      <c r="E25" s="19">
        <v>64038406</v>
      </c>
      <c r="F25" s="2">
        <v>234560791</v>
      </c>
      <c r="G25" s="19">
        <v>234560791</v>
      </c>
      <c r="H25" s="20">
        <v>34405</v>
      </c>
      <c r="I25" s="19">
        <v>34404</v>
      </c>
      <c r="J25" s="21">
        <f t="shared" si="6"/>
        <v>1</v>
      </c>
      <c r="K25" s="2">
        <v>34741</v>
      </c>
      <c r="L25" s="19">
        <v>34741</v>
      </c>
      <c r="M25" s="21">
        <f t="shared" si="7"/>
        <v>0</v>
      </c>
      <c r="N25" s="2">
        <v>369668</v>
      </c>
      <c r="O25" s="19">
        <v>369668</v>
      </c>
      <c r="P25" s="21">
        <f t="shared" si="8"/>
        <v>0</v>
      </c>
      <c r="Q25" s="20">
        <v>151</v>
      </c>
      <c r="R25" s="19">
        <v>150</v>
      </c>
      <c r="S25" s="21">
        <f t="shared" si="11"/>
        <v>1</v>
      </c>
      <c r="T25" s="2">
        <v>177</v>
      </c>
      <c r="U25" s="19">
        <v>176</v>
      </c>
      <c r="V25" s="21">
        <f t="shared" si="9"/>
        <v>1</v>
      </c>
      <c r="W25" s="2">
        <v>342</v>
      </c>
      <c r="X25" s="19">
        <v>342</v>
      </c>
      <c r="Y25" s="21">
        <f t="shared" si="10"/>
        <v>0</v>
      </c>
    </row>
    <row r="26" spans="1:27" ht="18" customHeight="1">
      <c r="A26" s="1" t="s">
        <v>23</v>
      </c>
      <c r="B26" s="2">
        <v>481063261</v>
      </c>
      <c r="C26" s="19">
        <v>481063261</v>
      </c>
      <c r="D26" s="2">
        <v>233680747</v>
      </c>
      <c r="E26" s="19">
        <v>233680747</v>
      </c>
      <c r="F26" s="2">
        <v>757156638</v>
      </c>
      <c r="G26" s="19">
        <v>757156638</v>
      </c>
      <c r="H26" s="20">
        <v>48771</v>
      </c>
      <c r="I26" s="19">
        <v>48770</v>
      </c>
      <c r="J26" s="21">
        <f t="shared" si="6"/>
        <v>1</v>
      </c>
      <c r="K26" s="2">
        <v>31041</v>
      </c>
      <c r="L26" s="19">
        <v>31040</v>
      </c>
      <c r="M26" s="21">
        <f t="shared" si="7"/>
        <v>1</v>
      </c>
      <c r="N26" s="2">
        <v>1407518</v>
      </c>
      <c r="O26" s="19">
        <v>1407518</v>
      </c>
      <c r="P26" s="21">
        <f t="shared" si="8"/>
        <v>0</v>
      </c>
      <c r="Q26" s="20">
        <v>277</v>
      </c>
      <c r="R26" s="19">
        <v>277</v>
      </c>
      <c r="S26" s="21">
        <f t="shared" si="11"/>
        <v>0</v>
      </c>
      <c r="T26" s="2">
        <v>233</v>
      </c>
      <c r="U26" s="19">
        <v>233</v>
      </c>
      <c r="V26" s="21">
        <f t="shared" si="9"/>
        <v>0</v>
      </c>
      <c r="W26" s="2">
        <v>561</v>
      </c>
      <c r="X26" s="19">
        <v>561</v>
      </c>
      <c r="Y26" s="21">
        <f t="shared" si="10"/>
        <v>0</v>
      </c>
    </row>
    <row r="27" spans="1:27" ht="18" customHeight="1">
      <c r="A27" s="1" t="s">
        <v>24</v>
      </c>
      <c r="B27" s="2">
        <v>170648255</v>
      </c>
      <c r="C27" s="19">
        <v>170648255</v>
      </c>
      <c r="D27" s="2">
        <v>53093000</v>
      </c>
      <c r="E27" s="19">
        <v>53093000</v>
      </c>
      <c r="F27" s="2">
        <v>226330229</v>
      </c>
      <c r="G27" s="19">
        <v>226330229</v>
      </c>
      <c r="H27" s="20">
        <v>23460</v>
      </c>
      <c r="I27" s="19">
        <v>23460</v>
      </c>
      <c r="J27" s="21">
        <f t="shared" si="6"/>
        <v>0</v>
      </c>
      <c r="K27" s="2">
        <v>13248</v>
      </c>
      <c r="L27" s="19">
        <v>13247</v>
      </c>
      <c r="M27" s="21">
        <f t="shared" si="7"/>
        <v>1</v>
      </c>
      <c r="N27" s="2">
        <v>372934</v>
      </c>
      <c r="O27" s="19">
        <v>372934</v>
      </c>
      <c r="P27" s="21">
        <f t="shared" si="8"/>
        <v>0</v>
      </c>
      <c r="Q27" s="20">
        <v>107</v>
      </c>
      <c r="R27" s="19">
        <v>107</v>
      </c>
      <c r="S27" s="21">
        <f t="shared" si="11"/>
        <v>0</v>
      </c>
      <c r="T27" s="2">
        <v>99</v>
      </c>
      <c r="U27" s="19">
        <v>99</v>
      </c>
      <c r="V27" s="21">
        <f t="shared" si="9"/>
        <v>0</v>
      </c>
      <c r="W27" s="2">
        <v>211</v>
      </c>
      <c r="X27" s="19">
        <v>211</v>
      </c>
      <c r="Y27" s="21">
        <f t="shared" si="10"/>
        <v>0</v>
      </c>
    </row>
    <row r="28" spans="1:27" ht="18" customHeight="1">
      <c r="A28" s="30" t="s">
        <v>25</v>
      </c>
      <c r="B28" s="2">
        <v>236960162</v>
      </c>
      <c r="C28" s="19">
        <v>236960162</v>
      </c>
      <c r="D28" s="2">
        <v>205288709</v>
      </c>
      <c r="E28" s="19">
        <v>205288709</v>
      </c>
      <c r="F28" s="2">
        <v>499692633</v>
      </c>
      <c r="G28" s="19">
        <v>499692633</v>
      </c>
      <c r="H28" s="20">
        <v>49211</v>
      </c>
      <c r="I28" s="19">
        <v>49210</v>
      </c>
      <c r="J28" s="21">
        <f t="shared" si="6"/>
        <v>1</v>
      </c>
      <c r="K28" s="2">
        <v>43545</v>
      </c>
      <c r="L28" s="19">
        <v>43544</v>
      </c>
      <c r="M28" s="21">
        <f t="shared" si="7"/>
        <v>1</v>
      </c>
      <c r="N28" s="2">
        <v>902278</v>
      </c>
      <c r="O28" s="19">
        <v>902278</v>
      </c>
      <c r="P28" s="21">
        <f t="shared" si="8"/>
        <v>0</v>
      </c>
      <c r="Q28" s="20">
        <v>187</v>
      </c>
      <c r="R28" s="19">
        <v>187</v>
      </c>
      <c r="S28" s="21">
        <f t="shared" si="11"/>
        <v>0</v>
      </c>
      <c r="T28" s="2">
        <v>151</v>
      </c>
      <c r="U28" s="19">
        <v>150</v>
      </c>
      <c r="V28" s="21">
        <f t="shared" si="9"/>
        <v>1</v>
      </c>
      <c r="W28" s="2">
        <v>357</v>
      </c>
      <c r="X28" s="19">
        <v>356</v>
      </c>
      <c r="Y28" s="21">
        <f t="shared" si="10"/>
        <v>1</v>
      </c>
    </row>
    <row r="29" spans="1:27" ht="18" customHeight="1">
      <c r="A29" s="2"/>
    </row>
    <row r="30" spans="1:27" ht="18" customHeight="1">
      <c r="A30" s="2"/>
    </row>
    <row r="31" spans="1:27" ht="18" customHeight="1">
      <c r="A31" s="2"/>
    </row>
    <row r="32" spans="1:27" ht="18" customHeight="1">
      <c r="A32" s="2"/>
    </row>
    <row r="33" spans="1:25" ht="18" customHeight="1">
      <c r="A33" s="2"/>
      <c r="B33" s="2" t="s">
        <v>79</v>
      </c>
      <c r="C33" s="2">
        <f>C8-B8</f>
        <v>-5993305</v>
      </c>
      <c r="H33" s="2"/>
      <c r="Q33" s="2"/>
    </row>
    <row r="34" spans="1:25" ht="18" customHeight="1">
      <c r="A34" s="2"/>
      <c r="C34" s="2">
        <f>C12-B12</f>
        <v>5993305</v>
      </c>
      <c r="H34" s="2"/>
      <c r="Q34" s="2"/>
    </row>
    <row r="35" spans="1:25" ht="18" customHeight="1">
      <c r="A35" s="2"/>
      <c r="H35" s="2"/>
      <c r="Q35" s="2"/>
    </row>
    <row r="36" spans="1:25" ht="18" customHeight="1">
      <c r="A36"/>
      <c r="B36"/>
      <c r="C36"/>
      <c r="D36"/>
      <c r="E36"/>
      <c r="F36"/>
      <c r="G36"/>
      <c r="H36" s="8" t="s">
        <v>7</v>
      </c>
      <c r="I36" s="9"/>
      <c r="J36" s="9"/>
      <c r="K36" s="9" t="s">
        <v>80</v>
      </c>
      <c r="L36" s="9"/>
      <c r="M36" s="9"/>
      <c r="N36" s="9"/>
      <c r="O36" s="9"/>
      <c r="P36" s="9"/>
      <c r="Q36" s="10" t="s">
        <v>8</v>
      </c>
      <c r="R36" s="11"/>
      <c r="S36" s="11"/>
      <c r="T36" s="11"/>
      <c r="U36" s="11"/>
      <c r="V36" s="11"/>
      <c r="W36" s="11"/>
      <c r="X36" s="12"/>
      <c r="Y36" s="13"/>
    </row>
    <row r="37" spans="1:25" ht="18" customHeight="1">
      <c r="A37"/>
      <c r="B37"/>
      <c r="C37"/>
      <c r="D37"/>
      <c r="E37"/>
      <c r="F37"/>
      <c r="G37"/>
      <c r="H37" s="15" t="s">
        <v>10</v>
      </c>
      <c r="I37" s="14"/>
      <c r="J37" s="14"/>
      <c r="K37" s="14" t="s">
        <v>11</v>
      </c>
      <c r="L37" s="14"/>
      <c r="M37" s="14"/>
      <c r="N37" s="14" t="s">
        <v>12</v>
      </c>
      <c r="O37" s="14"/>
      <c r="P37" s="14"/>
      <c r="Q37" s="15" t="s">
        <v>10</v>
      </c>
      <c r="R37" s="16"/>
      <c r="S37" s="16"/>
      <c r="T37" s="16" t="s">
        <v>11</v>
      </c>
      <c r="U37" s="16"/>
      <c r="V37" s="16"/>
      <c r="W37" s="16" t="s">
        <v>12</v>
      </c>
      <c r="X37" s="6"/>
    </row>
    <row r="38" spans="1:25" ht="18" customHeight="1">
      <c r="A38"/>
      <c r="B38"/>
      <c r="C38"/>
      <c r="D38"/>
      <c r="E38"/>
      <c r="F38"/>
      <c r="G38"/>
      <c r="H38" s="17" t="s">
        <v>13</v>
      </c>
      <c r="I38" s="1" t="s">
        <v>14</v>
      </c>
      <c r="J38" s="1" t="s">
        <v>15</v>
      </c>
      <c r="K38" s="1" t="s">
        <v>13</v>
      </c>
      <c r="L38" s="1" t="s">
        <v>14</v>
      </c>
      <c r="M38" s="1" t="s">
        <v>15</v>
      </c>
      <c r="N38" s="1" t="s">
        <v>13</v>
      </c>
      <c r="O38" s="1" t="s">
        <v>14</v>
      </c>
      <c r="P38" s="1" t="s">
        <v>15</v>
      </c>
      <c r="Q38" s="17" t="s">
        <v>13</v>
      </c>
      <c r="R38" s="18" t="s">
        <v>14</v>
      </c>
      <c r="S38" s="18" t="s">
        <v>15</v>
      </c>
      <c r="T38" s="18" t="s">
        <v>13</v>
      </c>
      <c r="U38" s="18" t="s">
        <v>14</v>
      </c>
      <c r="V38" s="18" t="s">
        <v>15</v>
      </c>
      <c r="W38" s="18" t="s">
        <v>13</v>
      </c>
      <c r="X38" s="18" t="s">
        <v>14</v>
      </c>
      <c r="Y38" s="1" t="s">
        <v>15</v>
      </c>
    </row>
    <row r="39" spans="1:25" ht="18" customHeight="1">
      <c r="A39"/>
      <c r="B39"/>
      <c r="C39"/>
      <c r="D39"/>
      <c r="E39"/>
      <c r="F39"/>
      <c r="G39" s="35" t="s">
        <v>81</v>
      </c>
      <c r="H39" s="20">
        <v>26268</v>
      </c>
      <c r="I39" s="19">
        <v>26267</v>
      </c>
      <c r="J39" s="21">
        <f>H39-I39</f>
        <v>1</v>
      </c>
      <c r="K39" s="2">
        <v>14167</v>
      </c>
      <c r="L39" s="19">
        <v>14167</v>
      </c>
      <c r="M39" s="21">
        <f>K39-L39</f>
        <v>0</v>
      </c>
      <c r="N39" s="2">
        <v>38404</v>
      </c>
      <c r="O39" s="19">
        <v>38404</v>
      </c>
      <c r="P39" s="21">
        <f>N39-O39</f>
        <v>0</v>
      </c>
    </row>
    <row r="40" spans="1:25" ht="18" customHeight="1">
      <c r="A40"/>
      <c r="B40"/>
      <c r="C40"/>
      <c r="D40"/>
      <c r="E40"/>
      <c r="F40"/>
      <c r="G40" s="35" t="s">
        <v>82</v>
      </c>
      <c r="H40" s="20">
        <v>7341</v>
      </c>
      <c r="I40" s="19">
        <v>7341</v>
      </c>
      <c r="J40" s="21">
        <f t="shared" ref="J40:J46" si="12">H40-I40</f>
        <v>0</v>
      </c>
      <c r="K40" s="2">
        <v>4165</v>
      </c>
      <c r="L40" s="19">
        <v>4164</v>
      </c>
      <c r="M40" s="21">
        <f t="shared" ref="M40:M46" si="13">K40-L40</f>
        <v>1</v>
      </c>
      <c r="N40" s="2">
        <v>6000</v>
      </c>
      <c r="O40" s="19">
        <v>5999</v>
      </c>
      <c r="P40" s="21">
        <f t="shared" ref="P40:P46" si="14">N40-O40</f>
        <v>1</v>
      </c>
    </row>
    <row r="41" spans="1:25" ht="18" customHeight="1">
      <c r="A41"/>
      <c r="B41"/>
      <c r="C41"/>
      <c r="D41"/>
      <c r="E41"/>
      <c r="F41"/>
      <c r="G41" s="35" t="s">
        <v>83</v>
      </c>
      <c r="H41" s="36" t="s">
        <v>84</v>
      </c>
      <c r="I41" s="19" t="s">
        <v>84</v>
      </c>
      <c r="J41" s="19" t="s">
        <v>84</v>
      </c>
      <c r="K41" s="19" t="s">
        <v>84</v>
      </c>
      <c r="L41" s="19" t="s">
        <v>84</v>
      </c>
      <c r="M41" s="19" t="s">
        <v>84</v>
      </c>
      <c r="N41" s="19" t="s">
        <v>84</v>
      </c>
      <c r="O41" s="19" t="s">
        <v>84</v>
      </c>
      <c r="P41" s="19" t="s">
        <v>84</v>
      </c>
      <c r="Q41" s="2"/>
    </row>
    <row r="42" spans="1:25" ht="18" customHeight="1">
      <c r="A42"/>
      <c r="B42"/>
      <c r="C42"/>
      <c r="D42"/>
      <c r="E42"/>
      <c r="F42"/>
      <c r="G42" s="35" t="s">
        <v>85</v>
      </c>
      <c r="H42" s="20">
        <v>23884</v>
      </c>
      <c r="I42" s="24">
        <v>20566</v>
      </c>
      <c r="J42" s="21">
        <f t="shared" si="12"/>
        <v>3318</v>
      </c>
      <c r="K42" s="2">
        <v>9553</v>
      </c>
      <c r="L42" s="19">
        <v>9552</v>
      </c>
      <c r="M42" s="21">
        <f t="shared" si="13"/>
        <v>1</v>
      </c>
      <c r="N42" s="2">
        <v>23803</v>
      </c>
      <c r="O42" s="19">
        <v>23803</v>
      </c>
      <c r="P42" s="21">
        <f t="shared" si="14"/>
        <v>0</v>
      </c>
      <c r="Q42" s="2"/>
    </row>
    <row r="43" spans="1:25" ht="18" customHeight="1">
      <c r="A43"/>
      <c r="B43"/>
      <c r="C43"/>
      <c r="D43"/>
      <c r="E43"/>
      <c r="F43"/>
      <c r="G43" s="35" t="s">
        <v>86</v>
      </c>
      <c r="H43" s="20">
        <v>24584</v>
      </c>
      <c r="I43" s="19">
        <v>24583</v>
      </c>
      <c r="J43" s="21">
        <f t="shared" si="12"/>
        <v>1</v>
      </c>
      <c r="K43" s="2">
        <v>12436</v>
      </c>
      <c r="L43" s="19">
        <v>12435</v>
      </c>
      <c r="M43" s="21">
        <f t="shared" si="13"/>
        <v>1</v>
      </c>
      <c r="N43" s="2">
        <v>34187</v>
      </c>
      <c r="O43" s="19">
        <v>34187</v>
      </c>
      <c r="P43" s="21">
        <f t="shared" si="14"/>
        <v>0</v>
      </c>
      <c r="Q43" s="2"/>
    </row>
    <row r="44" spans="1:25" ht="18" customHeight="1">
      <c r="A44"/>
      <c r="B44"/>
      <c r="C44"/>
      <c r="D44"/>
      <c r="E44"/>
      <c r="F44"/>
      <c r="G44" s="35" t="s">
        <v>87</v>
      </c>
      <c r="H44" s="20">
        <v>24465</v>
      </c>
      <c r="I44" s="19">
        <v>24464</v>
      </c>
      <c r="J44" s="21">
        <f t="shared" si="12"/>
        <v>1</v>
      </c>
      <c r="K44" s="2">
        <v>15200</v>
      </c>
      <c r="L44" s="19">
        <v>15199</v>
      </c>
      <c r="M44" s="21">
        <f t="shared" si="13"/>
        <v>1</v>
      </c>
      <c r="N44" s="2">
        <v>36798</v>
      </c>
      <c r="O44" s="19">
        <v>36798</v>
      </c>
      <c r="P44" s="21">
        <f t="shared" si="14"/>
        <v>0</v>
      </c>
      <c r="Q44" s="2"/>
    </row>
    <row r="45" spans="1:25" ht="18" customHeight="1">
      <c r="A45"/>
      <c r="B45"/>
      <c r="C45"/>
      <c r="D45"/>
      <c r="E45"/>
      <c r="F45"/>
      <c r="G45" s="35" t="s">
        <v>88</v>
      </c>
      <c r="H45" s="20">
        <v>19412</v>
      </c>
      <c r="I45" s="19">
        <v>19412</v>
      </c>
      <c r="J45" s="21">
        <f t="shared" si="12"/>
        <v>0</v>
      </c>
      <c r="K45" s="2">
        <v>9837</v>
      </c>
      <c r="L45" s="19">
        <v>9837</v>
      </c>
      <c r="M45" s="21">
        <f t="shared" si="13"/>
        <v>0</v>
      </c>
      <c r="N45" s="2">
        <v>29285</v>
      </c>
      <c r="O45" s="19">
        <v>29284</v>
      </c>
      <c r="P45" s="21">
        <f t="shared" si="14"/>
        <v>1</v>
      </c>
      <c r="Q45" s="2"/>
    </row>
    <row r="46" spans="1:25" ht="18" customHeight="1">
      <c r="A46"/>
      <c r="B46"/>
      <c r="C46"/>
      <c r="D46"/>
      <c r="E46"/>
      <c r="F46"/>
      <c r="G46" s="35" t="s">
        <v>89</v>
      </c>
      <c r="H46" s="20">
        <v>14299</v>
      </c>
      <c r="I46" s="19">
        <v>14299</v>
      </c>
      <c r="J46" s="21">
        <f t="shared" si="12"/>
        <v>0</v>
      </c>
      <c r="K46" s="2">
        <v>14036</v>
      </c>
      <c r="L46" s="19">
        <v>14036</v>
      </c>
      <c r="M46" s="21">
        <f t="shared" si="13"/>
        <v>0</v>
      </c>
      <c r="N46" s="2">
        <v>28494</v>
      </c>
      <c r="O46" s="19">
        <v>28493</v>
      </c>
      <c r="P46" s="21">
        <f t="shared" si="14"/>
        <v>1</v>
      </c>
      <c r="Q46" s="2"/>
    </row>
    <row r="47" spans="1:25" ht="18" customHeight="1">
      <c r="A47"/>
      <c r="B47"/>
      <c r="C47"/>
      <c r="D47"/>
      <c r="E47"/>
      <c r="F47"/>
      <c r="G47"/>
      <c r="Q47" s="2"/>
    </row>
    <row r="48" spans="1:25" ht="18" customHeight="1">
      <c r="A48"/>
      <c r="B48"/>
      <c r="C48"/>
      <c r="D48"/>
      <c r="E48"/>
      <c r="F48"/>
      <c r="G48"/>
      <c r="Q48" s="2"/>
    </row>
    <row r="49" spans="1:25" ht="18" customHeight="1">
      <c r="A49"/>
      <c r="B49"/>
      <c r="C49"/>
      <c r="D49"/>
      <c r="E49"/>
      <c r="F49"/>
      <c r="G49"/>
      <c r="H49" s="8" t="s">
        <v>7</v>
      </c>
      <c r="I49" s="9"/>
      <c r="J49" s="9"/>
      <c r="K49" s="9" t="s">
        <v>90</v>
      </c>
      <c r="L49" s="9"/>
      <c r="M49" s="9"/>
      <c r="N49" s="9"/>
      <c r="O49" s="9"/>
      <c r="P49" s="9"/>
      <c r="Q49" s="10" t="s">
        <v>8</v>
      </c>
      <c r="R49" s="11"/>
      <c r="S49" s="11"/>
      <c r="T49" s="11"/>
      <c r="U49" s="11"/>
      <c r="V49" s="11"/>
      <c r="W49" s="11"/>
      <c r="X49" s="12"/>
      <c r="Y49" s="13"/>
    </row>
    <row r="50" spans="1:25" ht="18" customHeight="1">
      <c r="A50"/>
      <c r="B50"/>
      <c r="C50"/>
      <c r="D50"/>
      <c r="E50"/>
      <c r="F50"/>
      <c r="G50"/>
      <c r="H50" s="15" t="s">
        <v>10</v>
      </c>
      <c r="I50" s="14"/>
      <c r="J50" s="14"/>
      <c r="K50" s="14" t="s">
        <v>11</v>
      </c>
      <c r="L50" s="14"/>
      <c r="M50" s="14"/>
      <c r="N50" s="14" t="s">
        <v>12</v>
      </c>
      <c r="O50" s="14"/>
      <c r="P50" s="14"/>
      <c r="Q50" s="15" t="s">
        <v>10</v>
      </c>
      <c r="R50" s="16"/>
      <c r="S50" s="16"/>
      <c r="T50" s="16" t="s">
        <v>11</v>
      </c>
      <c r="U50" s="16"/>
      <c r="V50" s="16"/>
      <c r="W50" s="16" t="s">
        <v>12</v>
      </c>
      <c r="X50" s="6"/>
    </row>
    <row r="51" spans="1:25" ht="18" customHeight="1">
      <c r="A51"/>
      <c r="B51"/>
      <c r="C51"/>
      <c r="D51"/>
      <c r="E51"/>
      <c r="F51"/>
      <c r="G51"/>
      <c r="H51" s="17" t="s">
        <v>13</v>
      </c>
      <c r="I51" s="1" t="s">
        <v>14</v>
      </c>
      <c r="J51" s="1" t="s">
        <v>15</v>
      </c>
      <c r="K51" s="1" t="s">
        <v>13</v>
      </c>
      <c r="L51" s="1" t="s">
        <v>14</v>
      </c>
      <c r="M51" s="1" t="s">
        <v>15</v>
      </c>
      <c r="N51" s="1" t="s">
        <v>13</v>
      </c>
      <c r="O51" s="1" t="s">
        <v>14</v>
      </c>
      <c r="P51" s="1" t="s">
        <v>15</v>
      </c>
      <c r="Q51" s="17" t="s">
        <v>13</v>
      </c>
      <c r="R51" s="18" t="s">
        <v>14</v>
      </c>
      <c r="S51" s="18" t="s">
        <v>15</v>
      </c>
      <c r="T51" s="18" t="s">
        <v>13</v>
      </c>
      <c r="U51" s="18" t="s">
        <v>14</v>
      </c>
      <c r="V51" s="18" t="s">
        <v>15</v>
      </c>
      <c r="W51" s="18" t="s">
        <v>13</v>
      </c>
      <c r="X51" s="18" t="s">
        <v>14</v>
      </c>
      <c r="Y51" s="1" t="s">
        <v>15</v>
      </c>
    </row>
    <row r="52" spans="1:25" ht="18" customHeight="1">
      <c r="A52"/>
      <c r="B52"/>
      <c r="C52"/>
      <c r="D52"/>
      <c r="E52"/>
      <c r="F52"/>
      <c r="G52" s="35" t="s">
        <v>81</v>
      </c>
      <c r="H52" s="20">
        <v>33073</v>
      </c>
      <c r="I52" s="19">
        <v>33073</v>
      </c>
      <c r="J52" s="21">
        <f>H52-I52</f>
        <v>0</v>
      </c>
      <c r="K52" s="2">
        <v>31754</v>
      </c>
      <c r="L52" s="19">
        <v>31753</v>
      </c>
      <c r="M52" s="21">
        <f>K52-L52</f>
        <v>1</v>
      </c>
      <c r="N52" s="2">
        <v>68919</v>
      </c>
      <c r="O52" s="19">
        <v>68918</v>
      </c>
      <c r="P52" s="21">
        <f>N52-O52</f>
        <v>1</v>
      </c>
    </row>
    <row r="53" spans="1:25" ht="18" customHeight="1">
      <c r="A53"/>
      <c r="B53"/>
      <c r="C53"/>
      <c r="D53"/>
      <c r="E53"/>
      <c r="F53"/>
      <c r="G53" s="35" t="s">
        <v>82</v>
      </c>
      <c r="H53" s="20">
        <v>47019</v>
      </c>
      <c r="I53" s="24">
        <v>51023</v>
      </c>
      <c r="J53" s="21">
        <f>H53-I53</f>
        <v>-4004</v>
      </c>
      <c r="K53" s="2">
        <v>32585</v>
      </c>
      <c r="L53" s="24">
        <v>36657</v>
      </c>
      <c r="M53" s="21">
        <f>K53-L53</f>
        <v>-4072</v>
      </c>
      <c r="N53" s="2">
        <v>100366</v>
      </c>
      <c r="O53" s="24">
        <v>111039</v>
      </c>
      <c r="P53" s="21">
        <f>N53-O53</f>
        <v>-10673</v>
      </c>
    </row>
    <row r="54" spans="1:25" ht="18" customHeight="1">
      <c r="A54"/>
      <c r="B54"/>
      <c r="C54"/>
      <c r="D54"/>
      <c r="E54"/>
      <c r="F54"/>
      <c r="G54" s="35" t="s">
        <v>83</v>
      </c>
      <c r="H54" s="36">
        <v>53289</v>
      </c>
      <c r="I54" s="19">
        <v>53289</v>
      </c>
      <c r="J54" s="21">
        <f>H54-I54</f>
        <v>0</v>
      </c>
      <c r="K54" s="2">
        <v>16664</v>
      </c>
      <c r="L54" s="19">
        <v>16663</v>
      </c>
      <c r="M54" s="21">
        <f>K54-L54</f>
        <v>1</v>
      </c>
      <c r="N54" s="2">
        <v>77201</v>
      </c>
      <c r="O54" s="19">
        <v>77200</v>
      </c>
      <c r="P54" s="21">
        <f>N54-O54</f>
        <v>1</v>
      </c>
      <c r="Q54" s="2"/>
    </row>
    <row r="55" spans="1:25" ht="18" customHeight="1">
      <c r="A55"/>
      <c r="B55"/>
      <c r="C55"/>
      <c r="D55"/>
      <c r="E55"/>
      <c r="F55"/>
      <c r="G55" s="35" t="s">
        <v>85</v>
      </c>
      <c r="H55" s="20">
        <v>34522</v>
      </c>
      <c r="I55" s="19">
        <v>34521</v>
      </c>
      <c r="J55" s="21">
        <f t="shared" ref="J55:J59" si="15">H55-I55</f>
        <v>1</v>
      </c>
      <c r="K55" s="2">
        <v>31044</v>
      </c>
      <c r="L55" s="19">
        <v>31043</v>
      </c>
      <c r="M55" s="21">
        <f t="shared" ref="M55:M59" si="16">K55-L55</f>
        <v>1</v>
      </c>
      <c r="N55" s="2">
        <v>73709</v>
      </c>
      <c r="O55" s="19">
        <v>73708</v>
      </c>
      <c r="P55" s="21">
        <f t="shared" ref="P55:P59" si="17">N55-O55</f>
        <v>1</v>
      </c>
      <c r="Q55" s="2"/>
    </row>
    <row r="56" spans="1:25" ht="18" customHeight="1">
      <c r="A56"/>
      <c r="B56"/>
      <c r="C56"/>
      <c r="D56"/>
      <c r="E56"/>
      <c r="F56"/>
      <c r="G56" s="35" t="s">
        <v>86</v>
      </c>
      <c r="H56" s="20">
        <v>53769</v>
      </c>
      <c r="I56" s="19">
        <v>53768</v>
      </c>
      <c r="J56" s="21">
        <f t="shared" si="15"/>
        <v>1</v>
      </c>
      <c r="K56" s="2">
        <v>1451</v>
      </c>
      <c r="L56" s="19">
        <v>1450</v>
      </c>
      <c r="M56" s="21">
        <f t="shared" si="16"/>
        <v>1</v>
      </c>
      <c r="N56" s="2">
        <v>48239</v>
      </c>
      <c r="O56" s="19">
        <v>48239</v>
      </c>
      <c r="P56" s="21">
        <f t="shared" si="17"/>
        <v>0</v>
      </c>
      <c r="Q56" s="2"/>
    </row>
    <row r="57" spans="1:25" ht="18" customHeight="1">
      <c r="A57"/>
      <c r="B57"/>
      <c r="C57"/>
      <c r="D57"/>
      <c r="E57"/>
      <c r="F57"/>
      <c r="G57" s="35" t="s">
        <v>87</v>
      </c>
      <c r="H57" s="20">
        <v>25980</v>
      </c>
      <c r="I57" s="19">
        <v>25401</v>
      </c>
      <c r="J57" s="21">
        <f t="shared" si="15"/>
        <v>579</v>
      </c>
      <c r="K57" s="2">
        <v>14296</v>
      </c>
      <c r="L57" s="19">
        <v>13646</v>
      </c>
      <c r="M57" s="21">
        <f t="shared" si="16"/>
        <v>650</v>
      </c>
      <c r="N57" s="2">
        <v>43737</v>
      </c>
      <c r="O57" s="19">
        <v>42299</v>
      </c>
      <c r="P57" s="21">
        <f t="shared" si="17"/>
        <v>1438</v>
      </c>
      <c r="Q57" s="2"/>
    </row>
    <row r="58" spans="1:25" ht="18" customHeight="1">
      <c r="A58"/>
      <c r="B58"/>
      <c r="C58"/>
      <c r="D58"/>
      <c r="E58"/>
      <c r="F58"/>
      <c r="G58" s="35" t="s">
        <v>88</v>
      </c>
      <c r="H58" s="20">
        <v>36292</v>
      </c>
      <c r="I58" s="19">
        <v>36291</v>
      </c>
      <c r="J58" s="21">
        <f t="shared" si="15"/>
        <v>1</v>
      </c>
      <c r="K58" s="2">
        <v>14936</v>
      </c>
      <c r="L58" s="19">
        <v>14936</v>
      </c>
      <c r="M58" s="21">
        <f t="shared" si="16"/>
        <v>0</v>
      </c>
      <c r="N58" s="2">
        <v>50034</v>
      </c>
      <c r="O58" s="19">
        <v>50033</v>
      </c>
      <c r="P58" s="21">
        <f t="shared" si="17"/>
        <v>1</v>
      </c>
      <c r="Q58" s="2"/>
    </row>
    <row r="59" spans="1:25" ht="18" customHeight="1">
      <c r="A59"/>
      <c r="B59"/>
      <c r="C59"/>
      <c r="D59"/>
      <c r="E59"/>
      <c r="F59"/>
      <c r="G59" s="35" t="s">
        <v>89</v>
      </c>
      <c r="H59" s="20">
        <v>37599</v>
      </c>
      <c r="I59" s="19">
        <v>37598</v>
      </c>
      <c r="J59" s="21">
        <f t="shared" si="15"/>
        <v>1</v>
      </c>
      <c r="K59" s="2">
        <v>6354</v>
      </c>
      <c r="L59" s="19">
        <v>6353</v>
      </c>
      <c r="M59" s="21">
        <f t="shared" si="16"/>
        <v>1</v>
      </c>
      <c r="N59" s="2">
        <v>39107</v>
      </c>
      <c r="O59" s="19">
        <v>39106</v>
      </c>
      <c r="P59" s="21">
        <f t="shared" si="17"/>
        <v>1</v>
      </c>
      <c r="Q59" s="2"/>
    </row>
    <row r="60" spans="1:25" ht="18" customHeight="1">
      <c r="A60"/>
      <c r="B60"/>
      <c r="C60"/>
      <c r="D60"/>
      <c r="E60"/>
      <c r="F60"/>
      <c r="G60"/>
      <c r="Q60" s="2"/>
    </row>
    <row r="61" spans="1:25" ht="13">
      <c r="A6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3"/>
  <sheetViews>
    <sheetView workbookViewId="0">
      <selection activeCell="I20" sqref="I20"/>
    </sheetView>
  </sheetViews>
  <sheetFormatPr baseColWidth="10" defaultRowHeight="13" x14ac:dyDescent="0"/>
  <cols>
    <col min="8" max="8" width="14.42578125" customWidth="1"/>
  </cols>
  <sheetData>
    <row r="2" spans="2:8" ht="28" customHeight="1">
      <c r="B2" s="34" t="s">
        <v>78</v>
      </c>
    </row>
    <row r="4" spans="2:8">
      <c r="B4" t="s">
        <v>26</v>
      </c>
      <c r="C4" t="s">
        <v>27</v>
      </c>
      <c r="D4" t="s">
        <v>28</v>
      </c>
      <c r="E4" t="s">
        <v>21</v>
      </c>
      <c r="F4" t="s">
        <v>29</v>
      </c>
      <c r="G4">
        <v>6</v>
      </c>
      <c r="H4" s="32">
        <v>5993305</v>
      </c>
    </row>
    <row r="5" spans="2:8">
      <c r="B5" t="s">
        <v>30</v>
      </c>
      <c r="C5" t="s">
        <v>31</v>
      </c>
      <c r="D5" t="s">
        <v>28</v>
      </c>
      <c r="E5" t="s">
        <v>32</v>
      </c>
      <c r="F5" t="s">
        <v>32</v>
      </c>
      <c r="G5">
        <v>6</v>
      </c>
      <c r="H5" s="32">
        <v>1236937</v>
      </c>
    </row>
    <row r="6" spans="2:8">
      <c r="B6" t="s">
        <v>33</v>
      </c>
      <c r="C6" t="s">
        <v>31</v>
      </c>
      <c r="D6" t="s">
        <v>28</v>
      </c>
      <c r="E6" t="s">
        <v>32</v>
      </c>
      <c r="F6" t="s">
        <v>32</v>
      </c>
      <c r="G6">
        <v>6</v>
      </c>
      <c r="H6" s="32">
        <v>736320</v>
      </c>
    </row>
    <row r="7" spans="2:8">
      <c r="B7" t="s">
        <v>34</v>
      </c>
      <c r="C7" t="s">
        <v>31</v>
      </c>
      <c r="D7" t="s">
        <v>35</v>
      </c>
      <c r="E7" t="s">
        <v>32</v>
      </c>
      <c r="F7" t="s">
        <v>32</v>
      </c>
      <c r="G7">
        <v>6</v>
      </c>
      <c r="H7" s="32">
        <v>699648</v>
      </c>
    </row>
    <row r="8" spans="2:8">
      <c r="B8" t="s">
        <v>36</v>
      </c>
      <c r="C8" t="s">
        <v>27</v>
      </c>
      <c r="D8" t="s">
        <v>28</v>
      </c>
      <c r="E8" t="s">
        <v>21</v>
      </c>
      <c r="F8" t="s">
        <v>29</v>
      </c>
      <c r="G8">
        <v>6</v>
      </c>
      <c r="H8" s="32">
        <v>4475354</v>
      </c>
    </row>
    <row r="9" spans="2:8">
      <c r="B9" t="s">
        <v>37</v>
      </c>
      <c r="C9" t="s">
        <v>27</v>
      </c>
      <c r="D9" t="s">
        <v>38</v>
      </c>
      <c r="E9" t="s">
        <v>21</v>
      </c>
      <c r="F9" t="s">
        <v>32</v>
      </c>
      <c r="G9">
        <v>6</v>
      </c>
      <c r="H9" s="32">
        <v>975866</v>
      </c>
    </row>
    <row r="10" spans="2:8">
      <c r="B10" t="s">
        <v>39</v>
      </c>
      <c r="C10" t="s">
        <v>31</v>
      </c>
      <c r="D10" t="s">
        <v>38</v>
      </c>
      <c r="E10" t="s">
        <v>32</v>
      </c>
      <c r="F10" t="s">
        <v>32</v>
      </c>
      <c r="G10">
        <v>6</v>
      </c>
      <c r="H10" s="32">
        <v>4699097</v>
      </c>
    </row>
    <row r="11" spans="2:8">
      <c r="B11" t="s">
        <v>40</v>
      </c>
      <c r="C11" t="s">
        <v>31</v>
      </c>
      <c r="D11" t="s">
        <v>38</v>
      </c>
      <c r="E11" t="s">
        <v>32</v>
      </c>
      <c r="F11" t="s">
        <v>32</v>
      </c>
      <c r="G11">
        <v>6</v>
      </c>
      <c r="H11" s="32">
        <v>4824166</v>
      </c>
    </row>
    <row r="12" spans="2:8">
      <c r="B12" t="s">
        <v>41</v>
      </c>
      <c r="C12" t="s">
        <v>31</v>
      </c>
      <c r="D12" t="s">
        <v>42</v>
      </c>
      <c r="E12" t="s">
        <v>32</v>
      </c>
      <c r="F12" t="s">
        <v>32</v>
      </c>
      <c r="G12">
        <v>6</v>
      </c>
      <c r="H12" s="32">
        <v>13525122</v>
      </c>
    </row>
    <row r="13" spans="2:8">
      <c r="B13" t="s">
        <v>43</v>
      </c>
      <c r="C13" t="s">
        <v>31</v>
      </c>
      <c r="D13" t="s">
        <v>28</v>
      </c>
      <c r="E13" t="s">
        <v>32</v>
      </c>
      <c r="F13" t="s">
        <v>32</v>
      </c>
      <c r="G13">
        <v>6</v>
      </c>
      <c r="H13" s="32">
        <v>2897921</v>
      </c>
    </row>
    <row r="14" spans="2:8">
      <c r="B14" t="s">
        <v>44</v>
      </c>
      <c r="C14" t="s">
        <v>27</v>
      </c>
      <c r="D14" t="s">
        <v>42</v>
      </c>
      <c r="E14" t="s">
        <v>21</v>
      </c>
      <c r="G14">
        <v>6</v>
      </c>
      <c r="H14" s="32">
        <v>74502874</v>
      </c>
    </row>
    <row r="15" spans="2:8">
      <c r="B15" t="s">
        <v>45</v>
      </c>
      <c r="C15" t="s">
        <v>27</v>
      </c>
      <c r="D15" t="s">
        <v>46</v>
      </c>
      <c r="E15" t="s">
        <v>21</v>
      </c>
      <c r="G15">
        <v>6</v>
      </c>
      <c r="H15" s="32">
        <v>210957</v>
      </c>
    </row>
    <row r="16" spans="2:8">
      <c r="B16" t="s">
        <v>47</v>
      </c>
      <c r="C16" t="s">
        <v>31</v>
      </c>
      <c r="D16" t="s">
        <v>38</v>
      </c>
      <c r="E16" t="s">
        <v>32</v>
      </c>
      <c r="F16" t="s">
        <v>32</v>
      </c>
      <c r="G16">
        <v>6</v>
      </c>
      <c r="H16" s="32">
        <v>27221633</v>
      </c>
    </row>
    <row r="17" spans="2:8">
      <c r="B17" t="s">
        <v>48</v>
      </c>
      <c r="C17" t="s">
        <v>27</v>
      </c>
      <c r="D17" t="s">
        <v>28</v>
      </c>
      <c r="E17" t="s">
        <v>21</v>
      </c>
      <c r="F17" t="s">
        <v>49</v>
      </c>
      <c r="G17">
        <v>6</v>
      </c>
      <c r="H17" s="32">
        <v>4264356</v>
      </c>
    </row>
    <row r="18" spans="2:8">
      <c r="B18" t="s">
        <v>50</v>
      </c>
      <c r="C18" t="s">
        <v>27</v>
      </c>
      <c r="D18" t="s">
        <v>46</v>
      </c>
      <c r="E18" t="s">
        <v>21</v>
      </c>
      <c r="G18">
        <v>6</v>
      </c>
      <c r="H18" s="32">
        <v>0</v>
      </c>
    </row>
    <row r="19" spans="2:8">
      <c r="B19" t="s">
        <v>51</v>
      </c>
      <c r="C19" t="s">
        <v>31</v>
      </c>
      <c r="D19" t="s">
        <v>38</v>
      </c>
      <c r="E19" t="s">
        <v>32</v>
      </c>
      <c r="F19" t="s">
        <v>32</v>
      </c>
      <c r="G19">
        <v>6</v>
      </c>
      <c r="H19" s="32">
        <v>13246127</v>
      </c>
    </row>
    <row r="20" spans="2:8">
      <c r="B20" t="s">
        <v>52</v>
      </c>
      <c r="C20" t="s">
        <v>27</v>
      </c>
      <c r="D20" t="s">
        <v>28</v>
      </c>
      <c r="E20" t="s">
        <v>21</v>
      </c>
      <c r="F20" t="s">
        <v>49</v>
      </c>
      <c r="G20">
        <v>6</v>
      </c>
      <c r="H20" s="32">
        <v>11489803</v>
      </c>
    </row>
    <row r="21" spans="2:8">
      <c r="B21" t="s">
        <v>53</v>
      </c>
      <c r="C21" t="s">
        <v>27</v>
      </c>
      <c r="D21" t="s">
        <v>28</v>
      </c>
      <c r="E21" t="s">
        <v>21</v>
      </c>
      <c r="F21" t="s">
        <v>54</v>
      </c>
      <c r="G21">
        <v>6</v>
      </c>
      <c r="H21" s="32">
        <v>6444395</v>
      </c>
    </row>
    <row r="22" spans="2:8">
      <c r="B22" t="s">
        <v>55</v>
      </c>
      <c r="C22" t="s">
        <v>27</v>
      </c>
      <c r="D22" t="s">
        <v>28</v>
      </c>
      <c r="E22" t="s">
        <v>21</v>
      </c>
      <c r="F22" t="s">
        <v>54</v>
      </c>
      <c r="G22">
        <v>6</v>
      </c>
      <c r="H22" s="32">
        <v>6391359</v>
      </c>
    </row>
    <row r="23" spans="2:8">
      <c r="B23" t="s">
        <v>56</v>
      </c>
      <c r="C23" t="s">
        <v>27</v>
      </c>
      <c r="D23" t="s">
        <v>35</v>
      </c>
      <c r="E23" t="s">
        <v>32</v>
      </c>
      <c r="F23" t="s">
        <v>32</v>
      </c>
      <c r="G23">
        <v>6</v>
      </c>
      <c r="H23" s="32">
        <v>6934511</v>
      </c>
    </row>
    <row r="24" spans="2:8">
      <c r="B24" t="s">
        <v>57</v>
      </c>
      <c r="C24" t="s">
        <v>31</v>
      </c>
      <c r="D24" t="s">
        <v>58</v>
      </c>
      <c r="E24" t="s">
        <v>32</v>
      </c>
      <c r="F24" t="s">
        <v>32</v>
      </c>
      <c r="G24">
        <v>6</v>
      </c>
      <c r="H24" s="32">
        <v>9184284</v>
      </c>
    </row>
    <row r="25" spans="2:8">
      <c r="B25" t="s">
        <v>59</v>
      </c>
      <c r="C25" t="s">
        <v>31</v>
      </c>
      <c r="D25" t="s">
        <v>35</v>
      </c>
      <c r="E25" t="s">
        <v>32</v>
      </c>
      <c r="F25" t="s">
        <v>32</v>
      </c>
      <c r="G25">
        <v>6</v>
      </c>
      <c r="H25" s="32">
        <v>756800</v>
      </c>
    </row>
    <row r="26" spans="2:8">
      <c r="B26" t="s">
        <v>60</v>
      </c>
      <c r="C26" t="s">
        <v>27</v>
      </c>
      <c r="D26" t="s">
        <v>28</v>
      </c>
      <c r="E26" t="s">
        <v>21</v>
      </c>
      <c r="F26" t="s">
        <v>54</v>
      </c>
      <c r="G26">
        <v>6</v>
      </c>
      <c r="H26" s="32">
        <v>22389213</v>
      </c>
    </row>
    <row r="27" spans="2:8">
      <c r="B27" t="s">
        <v>61</v>
      </c>
      <c r="C27" t="s">
        <v>27</v>
      </c>
      <c r="D27" t="s">
        <v>28</v>
      </c>
      <c r="E27" t="s">
        <v>21</v>
      </c>
      <c r="F27" t="s">
        <v>49</v>
      </c>
      <c r="G27">
        <v>6</v>
      </c>
      <c r="H27" s="32">
        <v>7028816</v>
      </c>
    </row>
    <row r="28" spans="2:8">
      <c r="B28" t="s">
        <v>62</v>
      </c>
      <c r="C28" t="s">
        <v>27</v>
      </c>
      <c r="D28" t="s">
        <v>35</v>
      </c>
      <c r="E28" t="s">
        <v>32</v>
      </c>
      <c r="F28" t="s">
        <v>32</v>
      </c>
      <c r="G28">
        <v>6</v>
      </c>
      <c r="H28" s="32">
        <v>1446215</v>
      </c>
    </row>
    <row r="29" spans="2:8">
      <c r="B29" t="s">
        <v>63</v>
      </c>
      <c r="C29" t="s">
        <v>31</v>
      </c>
      <c r="D29" t="s">
        <v>58</v>
      </c>
      <c r="E29" t="s">
        <v>32</v>
      </c>
      <c r="F29" t="s">
        <v>32</v>
      </c>
      <c r="G29">
        <v>6</v>
      </c>
      <c r="H29" s="32">
        <v>2883960</v>
      </c>
    </row>
    <row r="30" spans="2:8">
      <c r="B30" t="s">
        <v>64</v>
      </c>
      <c r="C30" t="s">
        <v>31</v>
      </c>
      <c r="D30" t="s">
        <v>35</v>
      </c>
      <c r="E30" t="s">
        <v>32</v>
      </c>
      <c r="F30" t="s">
        <v>32</v>
      </c>
      <c r="G30">
        <v>6</v>
      </c>
      <c r="H30" s="32">
        <v>1912721</v>
      </c>
    </row>
    <row r="31" spans="2:8">
      <c r="B31" t="s">
        <v>65</v>
      </c>
      <c r="C31" t="s">
        <v>27</v>
      </c>
      <c r="D31" t="s">
        <v>28</v>
      </c>
      <c r="E31" t="s">
        <v>25</v>
      </c>
      <c r="F31" t="s">
        <v>32</v>
      </c>
      <c r="G31">
        <v>6</v>
      </c>
      <c r="H31" s="32">
        <v>1365487</v>
      </c>
    </row>
    <row r="32" spans="2:8">
      <c r="B32" t="s">
        <v>66</v>
      </c>
      <c r="C32" t="s">
        <v>27</v>
      </c>
      <c r="D32" t="s">
        <v>28</v>
      </c>
      <c r="E32" t="s">
        <v>18</v>
      </c>
      <c r="F32" t="s">
        <v>67</v>
      </c>
      <c r="G32">
        <v>6</v>
      </c>
      <c r="H32" s="32">
        <v>4298925</v>
      </c>
    </row>
    <row r="33" spans="2:8">
      <c r="B33" t="s">
        <v>68</v>
      </c>
      <c r="C33" t="s">
        <v>27</v>
      </c>
      <c r="D33" t="s">
        <v>35</v>
      </c>
      <c r="E33" t="s">
        <v>32</v>
      </c>
      <c r="F33" t="s">
        <v>32</v>
      </c>
      <c r="G33">
        <v>6</v>
      </c>
      <c r="H33" s="32">
        <v>10000</v>
      </c>
    </row>
    <row r="34" spans="2:8">
      <c r="B34" t="s">
        <v>69</v>
      </c>
      <c r="C34" t="s">
        <v>27</v>
      </c>
      <c r="D34" t="s">
        <v>46</v>
      </c>
      <c r="E34" t="s">
        <v>21</v>
      </c>
      <c r="G34">
        <v>6</v>
      </c>
      <c r="H34" s="32">
        <v>44653267</v>
      </c>
    </row>
    <row r="35" spans="2:8">
      <c r="B35" t="s">
        <v>70</v>
      </c>
      <c r="C35" t="s">
        <v>31</v>
      </c>
      <c r="D35" t="s">
        <v>35</v>
      </c>
      <c r="E35" t="s">
        <v>32</v>
      </c>
      <c r="F35" t="s">
        <v>32</v>
      </c>
      <c r="G35">
        <v>6</v>
      </c>
      <c r="H35" s="32">
        <v>1143098</v>
      </c>
    </row>
    <row r="36" spans="2:8">
      <c r="B36" t="s">
        <v>71</v>
      </c>
      <c r="C36" t="s">
        <v>31</v>
      </c>
      <c r="D36" t="s">
        <v>38</v>
      </c>
      <c r="E36" t="s">
        <v>32</v>
      </c>
      <c r="F36" t="s">
        <v>32</v>
      </c>
      <c r="G36">
        <v>6</v>
      </c>
      <c r="H36" s="32">
        <v>11461694</v>
      </c>
    </row>
    <row r="37" spans="2:8">
      <c r="B37" t="s">
        <v>72</v>
      </c>
      <c r="C37" t="s">
        <v>31</v>
      </c>
      <c r="D37" t="s">
        <v>38</v>
      </c>
      <c r="E37" t="s">
        <v>32</v>
      </c>
      <c r="F37" t="s">
        <v>32</v>
      </c>
      <c r="G37">
        <v>6</v>
      </c>
      <c r="H37" s="32">
        <v>9249094</v>
      </c>
    </row>
    <row r="38" spans="2:8">
      <c r="B38" t="s">
        <v>73</v>
      </c>
      <c r="C38" t="s">
        <v>27</v>
      </c>
      <c r="D38" t="s">
        <v>28</v>
      </c>
      <c r="E38" t="s">
        <v>21</v>
      </c>
      <c r="F38" t="s">
        <v>29</v>
      </c>
      <c r="G38">
        <v>6</v>
      </c>
      <c r="H38" s="32">
        <v>3750929</v>
      </c>
    </row>
    <row r="39" spans="2:8">
      <c r="B39" t="s">
        <v>74</v>
      </c>
      <c r="C39" t="s">
        <v>27</v>
      </c>
      <c r="D39" t="s">
        <v>28</v>
      </c>
      <c r="E39" t="s">
        <v>21</v>
      </c>
      <c r="F39" t="s">
        <v>29</v>
      </c>
      <c r="G39">
        <v>6</v>
      </c>
      <c r="H39" s="32">
        <v>10556642</v>
      </c>
    </row>
    <row r="40" spans="2:8">
      <c r="B40" t="s">
        <v>75</v>
      </c>
      <c r="C40" t="s">
        <v>27</v>
      </c>
      <c r="D40" t="s">
        <v>38</v>
      </c>
      <c r="E40" t="s">
        <v>20</v>
      </c>
      <c r="G40">
        <v>6</v>
      </c>
      <c r="H40" s="32">
        <v>40442253</v>
      </c>
    </row>
    <row r="41" spans="2:8">
      <c r="B41" t="s">
        <v>76</v>
      </c>
      <c r="C41" t="s">
        <v>31</v>
      </c>
      <c r="D41" t="s">
        <v>35</v>
      </c>
      <c r="E41" t="s">
        <v>32</v>
      </c>
      <c r="F41" t="s">
        <v>32</v>
      </c>
      <c r="G41">
        <v>6</v>
      </c>
      <c r="H41" s="32">
        <v>1086613</v>
      </c>
    </row>
    <row r="42" spans="2:8">
      <c r="B42" t="s">
        <v>77</v>
      </c>
      <c r="C42" t="s">
        <v>27</v>
      </c>
      <c r="D42" t="s">
        <v>28</v>
      </c>
      <c r="E42" t="s">
        <v>21</v>
      </c>
      <c r="F42" t="s">
        <v>49</v>
      </c>
      <c r="G42">
        <v>6</v>
      </c>
      <c r="H42" s="32">
        <v>2675972</v>
      </c>
    </row>
    <row r="43" spans="2:8">
      <c r="H43" s="33">
        <f>SUM(H4:H42)</f>
        <v>367065734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Ward6 schools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Beach</dc:creator>
  <cp:lastModifiedBy>Tom Beach</cp:lastModifiedBy>
  <dcterms:created xsi:type="dcterms:W3CDTF">2016-06-08T15:32:28Z</dcterms:created>
  <dcterms:modified xsi:type="dcterms:W3CDTF">2016-06-08T19:18:44Z</dcterms:modified>
</cp:coreProperties>
</file>