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" yWindow="0" windowWidth="13725" windowHeight="128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0" i="1" l="1"/>
  <c r="F29" i="1"/>
  <c r="F28" i="1"/>
  <c r="F34" i="1"/>
  <c r="F40" i="1" l="1"/>
  <c r="F39" i="1"/>
  <c r="F38" i="1"/>
  <c r="F37" i="1"/>
  <c r="F41" i="1" s="1"/>
  <c r="F33" i="1"/>
  <c r="F35" i="1" s="1"/>
  <c r="F15" i="1"/>
  <c r="F7" i="1"/>
  <c r="F23" i="1"/>
  <c r="F4" i="1" l="1"/>
  <c r="F5" i="1"/>
  <c r="F12" i="1"/>
  <c r="F13" i="1"/>
  <c r="F20" i="1"/>
  <c r="F27" i="1" l="1"/>
  <c r="F26" i="1"/>
  <c r="F22" i="1"/>
  <c r="F21" i="1"/>
  <c r="F19" i="1"/>
  <c r="F14" i="1"/>
  <c r="F11" i="1"/>
  <c r="F10" i="1"/>
  <c r="F16" i="1" s="1"/>
  <c r="F6" i="1"/>
  <c r="F31" i="1" l="1"/>
  <c r="F18" i="1"/>
  <c r="F24" i="1" s="1"/>
  <c r="F3" i="1"/>
  <c r="F2" i="1"/>
  <c r="F8" i="1" s="1"/>
  <c r="F43" i="1" l="1"/>
</calcChain>
</file>

<file path=xl/comments1.xml><?xml version="1.0" encoding="utf-8"?>
<comments xmlns="http://schemas.openxmlformats.org/spreadsheetml/2006/main">
  <authors>
    <author>Mygu</author>
  </authors>
  <commentList>
    <comment ref="E2" authorId="0">
      <text>
        <r>
          <rPr>
            <b/>
            <sz val="9"/>
            <color indexed="81"/>
            <rFont val="Tahoma"/>
            <family val="2"/>
          </rPr>
          <t>Mygu:</t>
        </r>
        <r>
          <rPr>
            <sz val="9"/>
            <color indexed="81"/>
            <rFont val="Tahoma"/>
            <family val="2"/>
          </rPr>
          <t xml:space="preserve">
https://www.networkwholesale.com/product/cisco-ws-c2960s-48td-l-new/Default.aspx?gfid=p400062&amp;source=googleshopping&amp;gclid=CO6_qpKl4MsCFVFlfgod_MUO-g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>Mygu:</t>
        </r>
        <r>
          <rPr>
            <sz val="9"/>
            <color indexed="81"/>
            <rFont val="Tahoma"/>
            <family val="2"/>
          </rPr>
          <t xml:space="preserve">
http://www.secureitstore.com/C3750X-48-L.asp?gclid=CMGbosen4MsCFZFufgodzy8MjQ</t>
        </r>
      </text>
    </comment>
    <comment ref="E4" authorId="0">
      <text>
        <r>
          <rPr>
            <b/>
            <sz val="9"/>
            <color indexed="81"/>
            <rFont val="Tahoma"/>
            <family val="2"/>
          </rPr>
          <t>Mygu:</t>
        </r>
        <r>
          <rPr>
            <sz val="9"/>
            <color indexed="81"/>
            <rFont val="Tahoma"/>
            <family val="2"/>
          </rPr>
          <t xml:space="preserve">
https://www.tritondatacomonline.com/products/cisco-10-gigabit-ethernet-services-module-for-3750x-c3kx-sm-10g?utm_medium=cpc&amp;utm_source=googlepla&amp;variant=530317001&amp;gclid=CPi7u7Sy78sCFY17fgodzRINPA</t>
        </r>
      </text>
    </comment>
    <comment ref="E5" authorId="0">
      <text>
        <r>
          <rPr>
            <b/>
            <sz val="9"/>
            <color indexed="81"/>
            <rFont val="Tahoma"/>
            <family val="2"/>
          </rPr>
          <t>Mygu:</t>
        </r>
        <r>
          <rPr>
            <sz val="9"/>
            <color indexed="81"/>
            <rFont val="Tahoma"/>
            <family val="2"/>
          </rPr>
          <t xml:space="preserve">
http://www.amazon.com/Cisco-Aironet-802-11ac-Wireless-Access/dp/B00UMARM68/ref=pd_sim_147_3?ie=UTF8&amp;dpID=310LAYmCidL&amp;dpSrc=sims&amp;preST=_AC_UL160_SR160%2C160_&amp;refRID=01W1CGYJGGJDCJEKEX93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Mygu:</t>
        </r>
        <r>
          <rPr>
            <sz val="9"/>
            <color indexed="81"/>
            <rFont val="Tahoma"/>
            <family val="2"/>
          </rPr>
          <t xml:space="preserve">
http://www.amazon.com/Cisco-AIR-CT2504-5-K9-Access-Wireless-Controller/dp/B005DFHYCO/ref=pd_bxgy_147_2?ie=UTF8&amp;refRID=01W1CGYJGGJDCJEKEX93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Mygu:</t>
        </r>
        <r>
          <rPr>
            <sz val="9"/>
            <color indexed="81"/>
            <rFont val="Tahoma"/>
            <family val="2"/>
          </rPr>
          <t xml:space="preserve">
https://www.networkwholesale.com/product/cisco-ws-c2960s-48td-l-new/Default.aspx?gfid=p400062&amp;source=googleshopping&amp;gclid=CO6_qpKl4MsCFVFlfgod_MUO-g</t>
        </r>
      </text>
    </comment>
    <comment ref="E11" authorId="0">
      <text>
        <r>
          <rPr>
            <b/>
            <sz val="9"/>
            <color indexed="81"/>
            <rFont val="Tahoma"/>
            <family val="2"/>
          </rPr>
          <t>Mygu:</t>
        </r>
        <r>
          <rPr>
            <sz val="9"/>
            <color indexed="81"/>
            <rFont val="Tahoma"/>
            <family val="2"/>
          </rPr>
          <t xml:space="preserve">
http://www.secureitstore.com/C3750X-48-L.asp?gclid=CMGbosen4MsCFZFufgodzy8MjQ</t>
        </r>
      </text>
    </comment>
    <comment ref="E12" authorId="0">
      <text>
        <r>
          <rPr>
            <b/>
            <sz val="9"/>
            <color indexed="81"/>
            <rFont val="Tahoma"/>
            <family val="2"/>
          </rPr>
          <t>Mygu:</t>
        </r>
        <r>
          <rPr>
            <sz val="9"/>
            <color indexed="81"/>
            <rFont val="Tahoma"/>
            <family val="2"/>
          </rPr>
          <t xml:space="preserve">
https://www.tritondatacomonline.com/products/cisco-10-gigabit-ethernet-services-module-for-3750x-c3kx-sm-10g?utm_medium=cpc&amp;utm_source=googlepla&amp;variant=530317001&amp;gclid=CPi7u7Sy78sCFY17fgodzRINPA</t>
        </r>
      </text>
    </comment>
    <comment ref="E13" authorId="0">
      <text>
        <r>
          <rPr>
            <b/>
            <sz val="9"/>
            <color indexed="81"/>
            <rFont val="Tahoma"/>
            <family val="2"/>
          </rPr>
          <t>Mygu:</t>
        </r>
        <r>
          <rPr>
            <sz val="9"/>
            <color indexed="81"/>
            <rFont val="Tahoma"/>
            <family val="2"/>
          </rPr>
          <t xml:space="preserve">
http://www.amazon.com/Cisco-Aironet-802-11ac-Wireless-Access/dp/B00UMARM68/ref=pd_sim_147_3?ie=UTF8&amp;dpID=310LAYmCidL&amp;dpSrc=sims&amp;preST=_AC_UL160_SR160%2C160_&amp;refRID=01W1CGYJGGJDCJEKEX93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>Mygu:</t>
        </r>
        <r>
          <rPr>
            <sz val="9"/>
            <color indexed="81"/>
            <rFont val="Tahoma"/>
            <family val="2"/>
          </rPr>
          <t xml:space="preserve">
http://www.amazon.com/Cisco-AIR-CT2504-5-K9-Access-Wireless-Controller/dp/B005DFHYCO/ref=pd_bxgy_147_2?ie=UTF8&amp;refRID=01W1CGYJGGJDCJEKEX93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Mygu:</t>
        </r>
        <r>
          <rPr>
            <sz val="9"/>
            <color indexed="81"/>
            <rFont val="Tahoma"/>
            <family val="2"/>
          </rPr>
          <t xml:space="preserve">
https://www.networkwholesale.com/product/cisco-ws-c2960s-48td-l-new/Default.aspx?gfid=p400062&amp;source=googleshopping&amp;gclid=CO6_qpKl4MsCFVFlfgod_MUO-g</t>
        </r>
      </text>
    </comment>
    <comment ref="E19" authorId="0">
      <text>
        <r>
          <rPr>
            <b/>
            <sz val="9"/>
            <color indexed="81"/>
            <rFont val="Tahoma"/>
            <family val="2"/>
          </rPr>
          <t>Mygu:</t>
        </r>
        <r>
          <rPr>
            <sz val="9"/>
            <color indexed="81"/>
            <rFont val="Tahoma"/>
            <family val="2"/>
          </rPr>
          <t xml:space="preserve">
http://www.secureitstore.com/C3750X-48-L.asp?gclid=CMGbosen4MsCFZFufgodzy8MjQ</t>
        </r>
      </text>
    </comment>
    <comment ref="E20" authorId="0">
      <text>
        <r>
          <rPr>
            <b/>
            <sz val="9"/>
            <color indexed="81"/>
            <rFont val="Tahoma"/>
            <family val="2"/>
          </rPr>
          <t>Mygu:</t>
        </r>
        <r>
          <rPr>
            <sz val="9"/>
            <color indexed="81"/>
            <rFont val="Tahoma"/>
            <family val="2"/>
          </rPr>
          <t xml:space="preserve">
https://www.tritondatacomonline.com/products/cisco-10-gigabit-ethernet-services-module-for-3750x-c3kx-sm-10g?utm_medium=cpc&amp;utm_source=googlepla&amp;variant=530317001&amp;gclid=CPi7u7Sy78sCFY17fgodzRINPA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Mygu:</t>
        </r>
        <r>
          <rPr>
            <sz val="9"/>
            <color indexed="81"/>
            <rFont val="Tahoma"/>
            <family val="2"/>
          </rPr>
          <t xml:space="preserve">
http://www.amazon.com/Cisco-Aironet-802-11ac-Wireless-Access/dp/B00UMARM68/ref=pd_sim_147_3?ie=UTF8&amp;dpID=310LAYmCidL&amp;dpSrc=sims&amp;preST=_AC_UL160_SR160%2C160_&amp;refRID=01W1CGYJGGJDCJEKEX93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Mygu:</t>
        </r>
        <r>
          <rPr>
            <sz val="9"/>
            <color indexed="81"/>
            <rFont val="Tahoma"/>
            <family val="2"/>
          </rPr>
          <t xml:space="preserve">
http://www.amazon.com/Cisco-AIR-CT2504-5-K9-Access-Wireless-Controller/dp/B005DFHYCO/ref=pd_bxgy_147_2?ie=UTF8&amp;refRID=01W1CGYJGGJDCJEKEX93</t>
        </r>
      </text>
    </comment>
    <comment ref="E26" authorId="0">
      <text>
        <r>
          <rPr>
            <b/>
            <sz val="9"/>
            <color indexed="81"/>
            <rFont val="Tahoma"/>
            <family val="2"/>
          </rPr>
          <t>Mygu:</t>
        </r>
        <r>
          <rPr>
            <sz val="9"/>
            <color indexed="81"/>
            <rFont val="Tahoma"/>
            <family val="2"/>
          </rPr>
          <t xml:space="preserve">
http://www.compsource.com/ttechnote.asp?part_no=ASR9010DCSEBUN&amp;vid=91&amp;src=F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Mygu:</t>
        </r>
        <r>
          <rPr>
            <sz val="9"/>
            <color indexed="81"/>
            <rFont val="Tahoma"/>
            <family val="2"/>
          </rPr>
          <t xml:space="preserve">
http://www.compsource.com/ttechnote.asp?part_no=A9K8TLRF&amp;vid=91&amp;src=F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Mygu:</t>
        </r>
        <r>
          <rPr>
            <sz val="9"/>
            <color indexed="81"/>
            <rFont val="Tahoma"/>
            <family val="2"/>
          </rPr>
          <t xml:space="preserve">
http://www.rakuten.com/prod/cisco-multirate-xfp-transceiver-module-2-x-fiber-optic/202592986.html?listingId=272065920&amp;sclid=pla_google_PCWholesale&amp;adid=29963&amp;rmatt=tsid:1012713%7ccid:247411609%7cagid:14870303929%7ctid:pla-82740424849%7ccrid:60879544009%7cnw:g%7crnd:15585309886804911872%7cdvc:c%7cadp:1o2&amp;gclid=CNWg7cTNjcwCFUVhfgodVqgJXA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>Mygu:</t>
        </r>
        <r>
          <rPr>
            <sz val="9"/>
            <color indexed="81"/>
            <rFont val="Tahoma"/>
            <family val="2"/>
          </rPr>
          <t xml:space="preserve">
http://www.compsource.com/ttechnote.asp?part_no=A9K8X100GETR&amp;vid=91&amp;src=F</t>
        </r>
      </text>
    </comment>
    <comment ref="E30" authorId="0">
      <text>
        <r>
          <rPr>
            <b/>
            <sz val="9"/>
            <color indexed="81"/>
            <rFont val="Tahoma"/>
            <family val="2"/>
          </rPr>
          <t>Mygu:</t>
        </r>
        <r>
          <rPr>
            <sz val="9"/>
            <color indexed="81"/>
            <rFont val="Tahoma"/>
            <family val="2"/>
          </rPr>
          <t xml:space="preserve">
http://www.compsource.com/ttechnote.asp?part_no=CPAK100GLR4&amp;vid=91&amp;src=F</t>
        </r>
      </text>
    </comment>
    <comment ref="D33" authorId="0">
      <text>
        <r>
          <rPr>
            <b/>
            <sz val="9"/>
            <color indexed="81"/>
            <rFont val="Tahoma"/>
            <family val="2"/>
          </rPr>
          <t>Mygu:</t>
        </r>
        <r>
          <rPr>
            <sz val="9"/>
            <color indexed="81"/>
            <rFont val="Tahoma"/>
            <family val="2"/>
          </rPr>
          <t xml:space="preserve">
750m</t>
        </r>
      </text>
    </comment>
    <comment ref="E33" authorId="0">
      <text>
        <r>
          <rPr>
            <b/>
            <sz val="9"/>
            <color indexed="81"/>
            <rFont val="Tahoma"/>
            <family val="2"/>
          </rPr>
          <t>Mygu:</t>
        </r>
        <r>
          <rPr>
            <sz val="9"/>
            <color indexed="81"/>
            <rFont val="Tahoma"/>
            <family val="2"/>
          </rPr>
          <t xml:space="preserve">
http://www.homewyse.com/services/cost_to_dig_trench.html</t>
        </r>
      </text>
    </comment>
    <comment ref="D34" authorId="0">
      <text>
        <r>
          <rPr>
            <b/>
            <sz val="9"/>
            <color indexed="81"/>
            <rFont val="Tahoma"/>
            <family val="2"/>
          </rPr>
          <t>Mygu:</t>
        </r>
        <r>
          <rPr>
            <sz val="9"/>
            <color indexed="81"/>
            <rFont val="Tahoma"/>
            <family val="2"/>
          </rPr>
          <t xml:space="preserve">
1200m</t>
        </r>
      </text>
    </comment>
    <comment ref="E34" authorId="0">
      <text>
        <r>
          <rPr>
            <b/>
            <sz val="9"/>
            <color indexed="81"/>
            <rFont val="Tahoma"/>
            <family val="2"/>
          </rPr>
          <t>Mygu:</t>
        </r>
        <r>
          <rPr>
            <sz val="9"/>
            <color indexed="81"/>
            <rFont val="Tahoma"/>
            <family val="2"/>
          </rPr>
          <t xml:space="preserve">
http://www.discount-low-voltage.com/Cable/Aerial-Duct-Fiber-Cable/AF-LE0489C5101N1</t>
        </r>
      </text>
    </comment>
    <comment ref="E37" authorId="0">
      <text>
        <r>
          <rPr>
            <b/>
            <sz val="9"/>
            <color indexed="81"/>
            <rFont val="Tahoma"/>
            <family val="2"/>
          </rPr>
          <t>Mygu:</t>
        </r>
        <r>
          <rPr>
            <sz val="9"/>
            <color indexed="81"/>
            <rFont val="Tahoma"/>
            <family val="2"/>
          </rPr>
          <t xml:space="preserve">
http://shop.lkgoodwin.com/product/82220-wire-mesh-security-room/27996</t>
        </r>
      </text>
    </comment>
    <comment ref="E38" authorId="0">
      <text>
        <r>
          <rPr>
            <b/>
            <sz val="9"/>
            <color indexed="81"/>
            <rFont val="Tahoma"/>
            <family val="2"/>
          </rPr>
          <t>Mygu:</t>
        </r>
        <r>
          <rPr>
            <sz val="9"/>
            <color indexed="81"/>
            <rFont val="Tahoma"/>
            <family val="2"/>
          </rPr>
          <t xml:space="preserve">
http://joshbaskin.co/products/scm-usb-high-speed-smartcard-reader-scr3310-v2?variant=10451404101</t>
        </r>
      </text>
    </comment>
    <comment ref="E39" authorId="0">
      <text>
        <r>
          <rPr>
            <b/>
            <sz val="9"/>
            <color indexed="81"/>
            <rFont val="Tahoma"/>
            <family val="2"/>
          </rPr>
          <t>Mygu:</t>
        </r>
        <r>
          <rPr>
            <sz val="9"/>
            <color indexed="81"/>
            <rFont val="Tahoma"/>
            <family val="2"/>
          </rPr>
          <t xml:space="preserve">
https://www.skodot.com/us/catalog/product/view/id/1754899/s/hid-proxpoint-plus-6005-6005bgb00-125-khz-mini-mullion-proximity-reader-classic-charcoal-gray-pigtail-strip/?gclid=CMvhw8_c-8sCFVKDfgod-x4COA</t>
        </r>
      </text>
    </comment>
    <comment ref="E40" authorId="0">
      <text>
        <r>
          <rPr>
            <b/>
            <sz val="9"/>
            <color indexed="81"/>
            <rFont val="Tahoma"/>
            <family val="2"/>
          </rPr>
          <t>Mygu:</t>
        </r>
        <r>
          <rPr>
            <sz val="9"/>
            <color indexed="81"/>
            <rFont val="Tahoma"/>
            <family val="2"/>
          </rPr>
          <t xml:space="preserve">
http://www.iluselectronics.com/rfid-backlit-keypad-set-including-600lbs-magnetic-door-lock/?gclid=CJjSvs_b-8sCFYqPfgodi2gGyg</t>
        </r>
      </text>
    </comment>
  </commentList>
</comments>
</file>

<file path=xl/sharedStrings.xml><?xml version="1.0" encoding="utf-8"?>
<sst xmlns="http://schemas.openxmlformats.org/spreadsheetml/2006/main" count="77" uniqueCount="49">
  <si>
    <t>Price</t>
  </si>
  <si>
    <t>Total</t>
  </si>
  <si>
    <t>Horton Hall</t>
  </si>
  <si>
    <t>WS-C3750x-48T-L</t>
  </si>
  <si>
    <t>Building</t>
  </si>
  <si>
    <t>Laffin Hall</t>
  </si>
  <si>
    <t>WS-C2960S-48TD-L</t>
  </si>
  <si>
    <t>Building Total</t>
  </si>
  <si>
    <t>Device Type</t>
  </si>
  <si>
    <t>Layer 2 Switch</t>
  </si>
  <si>
    <t>Layer 3 Switch</t>
  </si>
  <si>
    <t># of Devices</t>
  </si>
  <si>
    <t>Device Model</t>
  </si>
  <si>
    <t>MDF</t>
  </si>
  <si>
    <t>Router</t>
  </si>
  <si>
    <t>AIR-CAP3702E-A-K9</t>
  </si>
  <si>
    <t>AIR-CT2504-5-K9</t>
  </si>
  <si>
    <t>Wi-Fi LAN controller</t>
  </si>
  <si>
    <t>Aironet Wi-Fi AP 802.11ac</t>
  </si>
  <si>
    <t>CAN Total</t>
  </si>
  <si>
    <t>C3KX-SM-10G</t>
  </si>
  <si>
    <t>C3750 module</t>
  </si>
  <si>
    <t>Outside Work</t>
  </si>
  <si>
    <t>Trenching</t>
  </si>
  <si>
    <t>Fiber Cabling</t>
  </si>
  <si>
    <t>Ethernet Cabling</t>
  </si>
  <si>
    <t>Outside Total</t>
  </si>
  <si>
    <t>Security</t>
  </si>
  <si>
    <t>Equipment Cage</t>
  </si>
  <si>
    <t>Chip Reader</t>
  </si>
  <si>
    <t>RFID Reader</t>
  </si>
  <si>
    <t>Pin Pad</t>
  </si>
  <si>
    <t>Security Total</t>
  </si>
  <si>
    <t>Nassau Residence</t>
  </si>
  <si>
    <t>Wire Mesh cage 10ftx10ftx8ft</t>
  </si>
  <si>
    <t xml:space="preserve">USB SmartCard Reader </t>
  </si>
  <si>
    <t>RFID keypad 600lb Magnetic Lock</t>
  </si>
  <si>
    <t>Wall Mount RFID proximity reader</t>
  </si>
  <si>
    <t>Average Cost Per Linear Foot </t>
  </si>
  <si>
    <t>Cost Per Linear Foot </t>
  </si>
  <si>
    <t>ethernet cabling per building sq. ft.</t>
  </si>
  <si>
    <t>ASR-9010-DC-SE-BUN</t>
  </si>
  <si>
    <t>Cisco CPAK 100GBASE-LR4</t>
  </si>
  <si>
    <t>Cpak A9K-8X100GE-TR</t>
  </si>
  <si>
    <t>Router Line Card</t>
  </si>
  <si>
    <t>CPAK module</t>
  </si>
  <si>
    <t>XFP-10GLR-OC192SR=</t>
  </si>
  <si>
    <t>XFP module</t>
  </si>
  <si>
    <t>A9K-8T-L-RF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</si>
</sst>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5" borderId="1" xfId="0" applyFont="1" applyFill="1" applyBorder="1"/>
    <xf numFmtId="0" fontId="2" fillId="0" borderId="1" xfId="0" applyFont="1" applyBorder="1"/>
    <xf numFmtId="0" fontId="1" fillId="5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6" fontId="2" fillId="4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8" fontId="2" fillId="4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8" fontId="2" fillId="0" borderId="1" xfId="0" applyNumberFormat="1" applyFont="1" applyBorder="1" applyAlignment="1">
      <alignment horizontal="center" vertical="center"/>
    </xf>
    <xf numFmtId="6" fontId="2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6" fontId="3" fillId="6" borderId="1" xfId="0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4"/>
  <sheetViews>
    <sheetView tabSelected="1" workbookViewId="0">
      <selection activeCell="D55" sqref="D55"/>
    </sheetView>
  </sheetViews>
  <sheetFormatPr defaultRowHeight="18.75" x14ac:dyDescent="0.3"/>
  <cols>
    <col min="1" max="1" width="24.140625" style="3" bestFit="1" customWidth="1"/>
    <col min="2" max="2" width="24.5703125" style="3" bestFit="1" customWidth="1"/>
    <col min="3" max="3" width="31.42578125" style="4" bestFit="1" customWidth="1"/>
    <col min="4" max="4" width="15.5703125" style="4" bestFit="1" customWidth="1"/>
    <col min="5" max="5" width="11.7109375" style="4" bestFit="1" customWidth="1"/>
    <col min="6" max="6" width="13.28515625" style="4" bestFit="1" customWidth="1"/>
    <col min="7" max="7" width="14.42578125" style="4" bestFit="1" customWidth="1"/>
    <col min="8" max="16384" width="9.140625" style="2"/>
  </cols>
  <sheetData>
    <row r="1" spans="1:8" s="1" customFormat="1" x14ac:dyDescent="0.25">
      <c r="A1" s="5" t="s">
        <v>4</v>
      </c>
      <c r="B1" s="5" t="s">
        <v>8</v>
      </c>
      <c r="C1" s="5" t="s">
        <v>12</v>
      </c>
      <c r="D1" s="5" t="s">
        <v>11</v>
      </c>
      <c r="E1" s="5" t="s">
        <v>0</v>
      </c>
      <c r="F1" s="5" t="s">
        <v>1</v>
      </c>
      <c r="G1" s="6"/>
      <c r="H1" s="6"/>
    </row>
    <row r="2" spans="1:8" x14ac:dyDescent="0.25">
      <c r="A2" s="7" t="s">
        <v>2</v>
      </c>
      <c r="B2" s="8" t="s">
        <v>9</v>
      </c>
      <c r="C2" s="8" t="s">
        <v>6</v>
      </c>
      <c r="D2" s="8">
        <v>10</v>
      </c>
      <c r="E2" s="9">
        <v>1504.5</v>
      </c>
      <c r="F2" s="9">
        <f t="shared" ref="F2:F7" si="0">D2*E2</f>
        <v>15045</v>
      </c>
      <c r="G2" s="10"/>
      <c r="H2" s="10"/>
    </row>
    <row r="3" spans="1:8" x14ac:dyDescent="0.25">
      <c r="A3" s="7"/>
      <c r="B3" s="8" t="s">
        <v>10</v>
      </c>
      <c r="C3" s="8" t="s">
        <v>3</v>
      </c>
      <c r="D3" s="8">
        <v>6</v>
      </c>
      <c r="E3" s="11">
        <v>6304</v>
      </c>
      <c r="F3" s="11">
        <f t="shared" si="0"/>
        <v>37824</v>
      </c>
      <c r="G3" s="10"/>
      <c r="H3" s="10"/>
    </row>
    <row r="4" spans="1:8" x14ac:dyDescent="0.25">
      <c r="A4" s="7"/>
      <c r="B4" s="8" t="s">
        <v>21</v>
      </c>
      <c r="C4" s="8" t="s">
        <v>20</v>
      </c>
      <c r="D4" s="8">
        <v>6</v>
      </c>
      <c r="E4" s="11">
        <v>995</v>
      </c>
      <c r="F4" s="11">
        <f t="shared" si="0"/>
        <v>5970</v>
      </c>
      <c r="G4" s="10"/>
      <c r="H4" s="10"/>
    </row>
    <row r="5" spans="1:8" x14ac:dyDescent="0.25">
      <c r="A5" s="7"/>
      <c r="B5" s="8" t="s">
        <v>18</v>
      </c>
      <c r="C5" s="8" t="s">
        <v>15</v>
      </c>
      <c r="D5" s="8">
        <v>2</v>
      </c>
      <c r="E5" s="11">
        <v>610</v>
      </c>
      <c r="F5" s="11">
        <f t="shared" si="0"/>
        <v>1220</v>
      </c>
      <c r="G5" s="10"/>
      <c r="H5" s="10"/>
    </row>
    <row r="6" spans="1:8" x14ac:dyDescent="0.25">
      <c r="A6" s="7"/>
      <c r="B6" s="8" t="s">
        <v>17</v>
      </c>
      <c r="C6" s="8" t="s">
        <v>16</v>
      </c>
      <c r="D6" s="8">
        <v>1</v>
      </c>
      <c r="E6" s="11">
        <v>447.91</v>
      </c>
      <c r="F6" s="11">
        <f t="shared" si="0"/>
        <v>447.91</v>
      </c>
      <c r="G6" s="10"/>
      <c r="H6" s="10"/>
    </row>
    <row r="7" spans="1:8" x14ac:dyDescent="0.25">
      <c r="A7" s="7"/>
      <c r="B7" s="8" t="s">
        <v>25</v>
      </c>
      <c r="C7" s="8" t="s">
        <v>40</v>
      </c>
      <c r="D7" s="12">
        <v>25000</v>
      </c>
      <c r="E7" s="9">
        <v>2</v>
      </c>
      <c r="F7" s="13">
        <f t="shared" si="0"/>
        <v>50000</v>
      </c>
      <c r="G7" s="10"/>
      <c r="H7" s="10"/>
    </row>
    <row r="8" spans="1:8" x14ac:dyDescent="0.25">
      <c r="A8" s="7"/>
      <c r="B8" s="6"/>
      <c r="C8" s="10"/>
      <c r="D8" s="10"/>
      <c r="E8" s="14"/>
      <c r="F8" s="15">
        <f>SUM(F2:F7)</f>
        <v>110506.91</v>
      </c>
      <c r="G8" s="16" t="s">
        <v>7</v>
      </c>
      <c r="H8" s="10"/>
    </row>
    <row r="9" spans="1:8" x14ac:dyDescent="0.25">
      <c r="A9" s="7"/>
      <c r="B9" s="6"/>
      <c r="C9" s="10"/>
      <c r="D9" s="10"/>
      <c r="E9" s="10"/>
      <c r="F9" s="10"/>
      <c r="G9" s="10"/>
      <c r="H9" s="10"/>
    </row>
    <row r="10" spans="1:8" x14ac:dyDescent="0.25">
      <c r="A10" s="7" t="s">
        <v>5</v>
      </c>
      <c r="B10" s="8" t="s">
        <v>9</v>
      </c>
      <c r="C10" s="8" t="s">
        <v>6</v>
      </c>
      <c r="D10" s="8">
        <v>36</v>
      </c>
      <c r="E10" s="9">
        <v>1504.5</v>
      </c>
      <c r="F10" s="11">
        <f t="shared" ref="F10:F15" si="1">D10*E10</f>
        <v>54162</v>
      </c>
      <c r="G10" s="10"/>
      <c r="H10" s="10"/>
    </row>
    <row r="11" spans="1:8" x14ac:dyDescent="0.25">
      <c r="A11" s="7"/>
      <c r="B11" s="8" t="s">
        <v>10</v>
      </c>
      <c r="C11" s="8" t="s">
        <v>3</v>
      </c>
      <c r="D11" s="8">
        <v>6</v>
      </c>
      <c r="E11" s="11">
        <v>6304</v>
      </c>
      <c r="F11" s="11">
        <f t="shared" si="1"/>
        <v>37824</v>
      </c>
      <c r="G11" s="10"/>
      <c r="H11" s="10"/>
    </row>
    <row r="12" spans="1:8" x14ac:dyDescent="0.25">
      <c r="A12" s="7"/>
      <c r="B12" s="8" t="s">
        <v>21</v>
      </c>
      <c r="C12" s="8" t="s">
        <v>20</v>
      </c>
      <c r="D12" s="8">
        <v>6</v>
      </c>
      <c r="E12" s="11">
        <v>995</v>
      </c>
      <c r="F12" s="11">
        <f t="shared" si="1"/>
        <v>5970</v>
      </c>
      <c r="G12" s="10"/>
      <c r="H12" s="10"/>
    </row>
    <row r="13" spans="1:8" x14ac:dyDescent="0.25">
      <c r="A13" s="7"/>
      <c r="B13" s="8" t="s">
        <v>18</v>
      </c>
      <c r="C13" s="8" t="s">
        <v>15</v>
      </c>
      <c r="D13" s="8">
        <v>9</v>
      </c>
      <c r="E13" s="11">
        <v>610</v>
      </c>
      <c r="F13" s="11">
        <f t="shared" si="1"/>
        <v>5490</v>
      </c>
      <c r="G13" s="10"/>
      <c r="H13" s="10"/>
    </row>
    <row r="14" spans="1:8" x14ac:dyDescent="0.25">
      <c r="A14" s="7"/>
      <c r="B14" s="8" t="s">
        <v>17</v>
      </c>
      <c r="C14" s="8" t="s">
        <v>16</v>
      </c>
      <c r="D14" s="8">
        <v>3</v>
      </c>
      <c r="E14" s="11">
        <v>447.91</v>
      </c>
      <c r="F14" s="11">
        <f t="shared" si="1"/>
        <v>1343.73</v>
      </c>
      <c r="G14" s="10"/>
      <c r="H14" s="10"/>
    </row>
    <row r="15" spans="1:8" x14ac:dyDescent="0.25">
      <c r="A15" s="7"/>
      <c r="B15" s="8" t="s">
        <v>25</v>
      </c>
      <c r="C15" s="8" t="s">
        <v>40</v>
      </c>
      <c r="D15" s="12">
        <v>27000</v>
      </c>
      <c r="E15" s="9">
        <v>2</v>
      </c>
      <c r="F15" s="13">
        <f t="shared" si="1"/>
        <v>54000</v>
      </c>
      <c r="G15" s="10"/>
      <c r="H15" s="10"/>
    </row>
    <row r="16" spans="1:8" x14ac:dyDescent="0.25">
      <c r="A16" s="7"/>
      <c r="B16" s="6"/>
      <c r="C16" s="10"/>
      <c r="D16" s="10"/>
      <c r="E16" s="10"/>
      <c r="F16" s="15">
        <f>SUM(F10:F15)</f>
        <v>158789.72999999998</v>
      </c>
      <c r="G16" s="16" t="s">
        <v>7</v>
      </c>
      <c r="H16" s="10"/>
    </row>
    <row r="17" spans="1:8" x14ac:dyDescent="0.25">
      <c r="A17" s="7"/>
      <c r="B17" s="6"/>
      <c r="C17" s="10"/>
      <c r="D17" s="10"/>
      <c r="E17" s="10"/>
      <c r="F17" s="10"/>
      <c r="G17" s="10"/>
      <c r="H17" s="10"/>
    </row>
    <row r="18" spans="1:8" x14ac:dyDescent="0.25">
      <c r="A18" s="7" t="s">
        <v>33</v>
      </c>
      <c r="B18" s="8" t="s">
        <v>9</v>
      </c>
      <c r="C18" s="8" t="s">
        <v>6</v>
      </c>
      <c r="D18" s="8">
        <v>15</v>
      </c>
      <c r="E18" s="9">
        <v>1504.5</v>
      </c>
      <c r="F18" s="9">
        <f t="shared" ref="F18:F23" si="2">D18*E18</f>
        <v>22567.5</v>
      </c>
      <c r="G18" s="10"/>
      <c r="H18" s="10"/>
    </row>
    <row r="19" spans="1:8" x14ac:dyDescent="0.25">
      <c r="A19" s="7"/>
      <c r="B19" s="8" t="s">
        <v>10</v>
      </c>
      <c r="C19" s="8" t="s">
        <v>3</v>
      </c>
      <c r="D19" s="8">
        <v>6</v>
      </c>
      <c r="E19" s="11">
        <v>6304</v>
      </c>
      <c r="F19" s="11">
        <f t="shared" si="2"/>
        <v>37824</v>
      </c>
      <c r="G19" s="10"/>
      <c r="H19" s="10"/>
    </row>
    <row r="20" spans="1:8" x14ac:dyDescent="0.25">
      <c r="A20" s="7"/>
      <c r="B20" s="8" t="s">
        <v>21</v>
      </c>
      <c r="C20" s="8" t="s">
        <v>20</v>
      </c>
      <c r="D20" s="8">
        <v>6</v>
      </c>
      <c r="E20" s="11">
        <v>995</v>
      </c>
      <c r="F20" s="11">
        <f t="shared" si="2"/>
        <v>5970</v>
      </c>
      <c r="G20" s="10"/>
      <c r="H20" s="10"/>
    </row>
    <row r="21" spans="1:8" x14ac:dyDescent="0.25">
      <c r="A21" s="7"/>
      <c r="B21" s="8" t="s">
        <v>18</v>
      </c>
      <c r="C21" s="8" t="s">
        <v>15</v>
      </c>
      <c r="D21" s="8">
        <v>3</v>
      </c>
      <c r="E21" s="11">
        <v>610</v>
      </c>
      <c r="F21" s="11">
        <f t="shared" si="2"/>
        <v>1830</v>
      </c>
      <c r="G21" s="10"/>
      <c r="H21" s="10"/>
    </row>
    <row r="22" spans="1:8" x14ac:dyDescent="0.25">
      <c r="A22" s="7"/>
      <c r="B22" s="8" t="s">
        <v>17</v>
      </c>
      <c r="C22" s="8" t="s">
        <v>16</v>
      </c>
      <c r="D22" s="8">
        <v>3</v>
      </c>
      <c r="E22" s="11">
        <v>447.91</v>
      </c>
      <c r="F22" s="11">
        <f t="shared" si="2"/>
        <v>1343.73</v>
      </c>
      <c r="G22" s="10"/>
      <c r="H22" s="10"/>
    </row>
    <row r="23" spans="1:8" x14ac:dyDescent="0.25">
      <c r="A23" s="7"/>
      <c r="B23" s="8" t="s">
        <v>25</v>
      </c>
      <c r="C23" s="8" t="s">
        <v>40</v>
      </c>
      <c r="D23" s="12">
        <v>27000</v>
      </c>
      <c r="E23" s="9">
        <v>2</v>
      </c>
      <c r="F23" s="13">
        <f t="shared" si="2"/>
        <v>54000</v>
      </c>
      <c r="G23" s="10"/>
      <c r="H23" s="10"/>
    </row>
    <row r="24" spans="1:8" x14ac:dyDescent="0.25">
      <c r="A24" s="7"/>
      <c r="B24" s="6"/>
      <c r="C24" s="10"/>
      <c r="D24" s="10"/>
      <c r="E24" s="10"/>
      <c r="F24" s="15">
        <f>SUM(F18:F23)</f>
        <v>123535.23</v>
      </c>
      <c r="G24" s="16" t="s">
        <v>7</v>
      </c>
      <c r="H24" s="10"/>
    </row>
    <row r="25" spans="1:8" x14ac:dyDescent="0.25">
      <c r="A25" s="7"/>
      <c r="B25" s="6"/>
      <c r="C25" s="10"/>
      <c r="D25" s="10"/>
      <c r="E25" s="10"/>
      <c r="F25" s="10"/>
      <c r="G25" s="10"/>
      <c r="H25" s="10"/>
    </row>
    <row r="26" spans="1:8" x14ac:dyDescent="0.25">
      <c r="A26" s="7" t="s">
        <v>13</v>
      </c>
      <c r="B26" s="8" t="s">
        <v>14</v>
      </c>
      <c r="C26" s="8" t="s">
        <v>41</v>
      </c>
      <c r="D26" s="8">
        <v>1</v>
      </c>
      <c r="E26" s="11">
        <v>23588</v>
      </c>
      <c r="F26" s="11">
        <f>D26*E26</f>
        <v>23588</v>
      </c>
      <c r="G26" s="10"/>
      <c r="H26" s="10"/>
    </row>
    <row r="27" spans="1:8" x14ac:dyDescent="0.25">
      <c r="A27" s="7"/>
      <c r="B27" s="8" t="s">
        <v>44</v>
      </c>
      <c r="C27" s="8" t="s">
        <v>48</v>
      </c>
      <c r="D27" s="8">
        <v>4</v>
      </c>
      <c r="E27" s="11">
        <v>31697</v>
      </c>
      <c r="F27" s="11">
        <f>D27*E27</f>
        <v>126788</v>
      </c>
      <c r="G27" s="10"/>
      <c r="H27" s="10"/>
    </row>
    <row r="28" spans="1:8" x14ac:dyDescent="0.25">
      <c r="A28" s="7"/>
      <c r="B28" s="8" t="s">
        <v>47</v>
      </c>
      <c r="C28" s="8" t="s">
        <v>46</v>
      </c>
      <c r="D28" s="8">
        <v>32</v>
      </c>
      <c r="E28" s="11">
        <v>299.95</v>
      </c>
      <c r="F28" s="11">
        <f>D28*E28</f>
        <v>9598.4</v>
      </c>
      <c r="G28" s="10"/>
      <c r="H28" s="10"/>
    </row>
    <row r="29" spans="1:8" x14ac:dyDescent="0.25">
      <c r="A29" s="7"/>
      <c r="B29" s="8" t="s">
        <v>44</v>
      </c>
      <c r="C29" s="8" t="s">
        <v>43</v>
      </c>
      <c r="D29" s="8">
        <v>1</v>
      </c>
      <c r="E29" s="11">
        <v>693766</v>
      </c>
      <c r="F29" s="11">
        <f>D29*E29</f>
        <v>693766</v>
      </c>
      <c r="G29" s="10"/>
      <c r="H29" s="10"/>
    </row>
    <row r="30" spans="1:8" x14ac:dyDescent="0.25">
      <c r="A30" s="7"/>
      <c r="B30" s="8" t="s">
        <v>45</v>
      </c>
      <c r="C30" s="8" t="s">
        <v>42</v>
      </c>
      <c r="D30" s="8">
        <v>4</v>
      </c>
      <c r="E30" s="11">
        <v>27935</v>
      </c>
      <c r="F30" s="11">
        <f>D30*E30</f>
        <v>111740</v>
      </c>
      <c r="G30" s="10"/>
      <c r="H30" s="10"/>
    </row>
    <row r="31" spans="1:8" x14ac:dyDescent="0.25">
      <c r="A31" s="7"/>
      <c r="B31" s="6"/>
      <c r="C31" s="10"/>
      <c r="D31" s="10"/>
      <c r="E31" s="10"/>
      <c r="F31" s="15">
        <f>SUM(F26:F30)</f>
        <v>965480.4</v>
      </c>
      <c r="G31" s="16" t="s">
        <v>7</v>
      </c>
      <c r="H31" s="10"/>
    </row>
    <row r="32" spans="1:8" x14ac:dyDescent="0.25">
      <c r="A32" s="7"/>
      <c r="B32" s="6"/>
      <c r="C32" s="10"/>
      <c r="D32" s="10"/>
      <c r="E32" s="10"/>
      <c r="F32" s="10"/>
      <c r="G32" s="10"/>
      <c r="H32" s="10"/>
    </row>
    <row r="33" spans="1:8" x14ac:dyDescent="0.25">
      <c r="A33" s="7" t="s">
        <v>22</v>
      </c>
      <c r="B33" s="8" t="s">
        <v>23</v>
      </c>
      <c r="C33" s="8" t="s">
        <v>38</v>
      </c>
      <c r="D33" s="12">
        <v>2475</v>
      </c>
      <c r="E33" s="9">
        <v>9</v>
      </c>
      <c r="F33" s="13">
        <f>D33*E33</f>
        <v>22275</v>
      </c>
      <c r="G33" s="10"/>
      <c r="H33" s="10"/>
    </row>
    <row r="34" spans="1:8" x14ac:dyDescent="0.25">
      <c r="A34" s="7"/>
      <c r="B34" s="8" t="s">
        <v>24</v>
      </c>
      <c r="C34" s="8" t="s">
        <v>39</v>
      </c>
      <c r="D34" s="12">
        <v>24000</v>
      </c>
      <c r="E34" s="11">
        <v>0.88</v>
      </c>
      <c r="F34" s="13">
        <f>D34*E34</f>
        <v>21120</v>
      </c>
      <c r="G34" s="10"/>
      <c r="H34" s="10"/>
    </row>
    <row r="35" spans="1:8" x14ac:dyDescent="0.25">
      <c r="A35" s="7"/>
      <c r="B35" s="6"/>
      <c r="C35" s="6"/>
      <c r="D35" s="6"/>
      <c r="E35" s="6"/>
      <c r="F35" s="17">
        <f>SUM(F33:F34)</f>
        <v>43395</v>
      </c>
      <c r="G35" s="16" t="s">
        <v>26</v>
      </c>
      <c r="H35" s="10"/>
    </row>
    <row r="36" spans="1:8" x14ac:dyDescent="0.25">
      <c r="A36" s="7"/>
      <c r="B36" s="6"/>
      <c r="C36" s="6"/>
      <c r="D36" s="6"/>
      <c r="E36" s="6"/>
      <c r="F36" s="6"/>
      <c r="G36" s="10"/>
      <c r="H36" s="10"/>
    </row>
    <row r="37" spans="1:8" x14ac:dyDescent="0.25">
      <c r="A37" s="7" t="s">
        <v>27</v>
      </c>
      <c r="B37" s="8" t="s">
        <v>28</v>
      </c>
      <c r="C37" s="8" t="s">
        <v>34</v>
      </c>
      <c r="D37" s="8">
        <v>1</v>
      </c>
      <c r="E37" s="11">
        <v>1295.8800000000001</v>
      </c>
      <c r="F37" s="13">
        <f>D37*E37</f>
        <v>1295.8800000000001</v>
      </c>
      <c r="G37" s="10"/>
      <c r="H37" s="10"/>
    </row>
    <row r="38" spans="1:8" x14ac:dyDescent="0.25">
      <c r="A38" s="7"/>
      <c r="B38" s="8" t="s">
        <v>29</v>
      </c>
      <c r="C38" s="8" t="s">
        <v>35</v>
      </c>
      <c r="D38" s="8">
        <v>5</v>
      </c>
      <c r="E38" s="11">
        <v>10.99</v>
      </c>
      <c r="F38" s="13">
        <f>D38*E38</f>
        <v>54.95</v>
      </c>
      <c r="G38" s="10"/>
      <c r="H38" s="10"/>
    </row>
    <row r="39" spans="1:8" x14ac:dyDescent="0.25">
      <c r="A39" s="7"/>
      <c r="B39" s="8" t="s">
        <v>30</v>
      </c>
      <c r="C39" s="8" t="s">
        <v>37</v>
      </c>
      <c r="D39" s="8">
        <v>4</v>
      </c>
      <c r="E39" s="11">
        <v>29.9</v>
      </c>
      <c r="F39" s="13">
        <f>D39*E39</f>
        <v>119.6</v>
      </c>
      <c r="G39" s="10"/>
      <c r="H39" s="10"/>
    </row>
    <row r="40" spans="1:8" x14ac:dyDescent="0.25">
      <c r="A40" s="7"/>
      <c r="B40" s="8" t="s">
        <v>31</v>
      </c>
      <c r="C40" s="8" t="s">
        <v>36</v>
      </c>
      <c r="D40" s="8">
        <v>1</v>
      </c>
      <c r="E40" s="11">
        <v>269.99</v>
      </c>
      <c r="F40" s="13">
        <f>D40*E40</f>
        <v>269.99</v>
      </c>
      <c r="G40" s="10"/>
      <c r="H40" s="10"/>
    </row>
    <row r="41" spans="1:8" x14ac:dyDescent="0.25">
      <c r="A41" s="7"/>
      <c r="B41" s="6"/>
      <c r="C41" s="10"/>
      <c r="D41" s="10"/>
      <c r="E41" s="10"/>
      <c r="F41" s="17">
        <f>SUM(F37:F40)</f>
        <v>1740.42</v>
      </c>
      <c r="G41" s="16" t="s">
        <v>32</v>
      </c>
      <c r="H41" s="10"/>
    </row>
    <row r="42" spans="1:8" x14ac:dyDescent="0.25">
      <c r="A42" s="7"/>
      <c r="B42" s="6"/>
      <c r="C42" s="10"/>
      <c r="D42" s="10"/>
      <c r="E42" s="10"/>
      <c r="F42" s="10"/>
      <c r="G42" s="10"/>
      <c r="H42" s="10"/>
    </row>
    <row r="43" spans="1:8" x14ac:dyDescent="0.25">
      <c r="A43" s="7"/>
      <c r="B43" s="7"/>
      <c r="C43" s="10"/>
      <c r="D43" s="10"/>
      <c r="E43" s="10"/>
      <c r="F43" s="18">
        <f>F8+F16+F24+F31+F35+F41</f>
        <v>1403447.69</v>
      </c>
      <c r="G43" s="19" t="s">
        <v>19</v>
      </c>
      <c r="H43" s="10"/>
    </row>
    <row r="44" spans="1:8" x14ac:dyDescent="0.25">
      <c r="A44" s="7"/>
      <c r="B44" s="7"/>
      <c r="C44" s="10"/>
      <c r="D44" s="10"/>
      <c r="E44" s="10"/>
      <c r="F44" s="10"/>
      <c r="G44" s="10"/>
      <c r="H44" s="10"/>
    </row>
  </sheetData>
  <pageMargins left="0.7" right="0.7" top="0.75" bottom="0.75" header="0.3" footer="0.3"/>
  <pageSetup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Mygu</dc:creator>
  <cp:lastModifiedBy>Mygu</cp:lastModifiedBy>
  <dcterms:created xsi:type="dcterms:W3CDTF">2016-03-26T07:30:56Z</dcterms:created>
  <dcterms:modified xsi:type="dcterms:W3CDTF">2016-04-14T08:54:33Z</dcterms:modified>
</cp:coreProperties>
</file>