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a\OneDrive\Work\Stocks in Play\Invoices\"/>
    </mc:Choice>
  </mc:AlternateContent>
  <xr:revisionPtr revIDLastSave="1" documentId="12_ncr:500000_{836013A4-0ED1-4EE8-868C-CA4108C814FF}" xr6:coauthVersionLast="41" xr6:coauthVersionMax="41" xr10:uidLastSave="{3A3ADB52-01D7-4654-A33B-21BE12879547}"/>
  <bookViews>
    <workbookView minimized="1" xWindow="-120" yWindow="-120" windowWidth="51840" windowHeight="21240" xr2:uid="{00000000-000D-0000-FFFF-FFFF00000000}"/>
  </bookViews>
  <sheets>
    <sheet name="Facture de service" sheetId="1" r:id="rId1"/>
    <sheet name="Clients" sheetId="3" r:id="rId2"/>
  </sheets>
  <definedNames>
    <definedName name="Acompte">'Facture de service'!$H$17</definedName>
    <definedName name="NomDeL’entreprise">'Facture de service'!$B$2</definedName>
    <definedName name="NomFacture">'Facture de service'!$C$5</definedName>
    <definedName name="_xlnm.Print_Area" localSheetId="1">Clients!$A:$L</definedName>
    <definedName name="_xlnm.Print_Area" localSheetId="0">'Facture de service'!$A:$I</definedName>
    <definedName name="_xlnm.Print_Titles" localSheetId="1">Clients!$2:$2</definedName>
    <definedName name="_xlnm.Print_Titles" localSheetId="0">'Facture de service'!$9:$9</definedName>
    <definedName name="RechercheClients">ListeClients[Nom de l’entreprise]</definedName>
    <definedName name="RégionTitreColonne1..G6.1">'Facture de service'!$G$5</definedName>
    <definedName name="RégionTitreLigne1..H3">'Facture de service'!$G$1</definedName>
    <definedName name="RégionTitreLigne2..C8">'Facture de service'!$B$5</definedName>
    <definedName name="RégionTitreLigne3..E8">'Facture de service'!$D$5</definedName>
    <definedName name="RégionTitreLigne4..H18">'Facture de service'!$G$16</definedName>
    <definedName name="SousTotalDeLaFacture">'Facture de service'!$H$16</definedName>
    <definedName name="Titre2">ListeClients[[#Headers],[Nom de l’entreprise]]</definedName>
    <definedName name="TitreColonne1">PostesFacture[[#Headers],[DATE]]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H11" i="1"/>
  <c r="H12" i="1"/>
  <c r="H13" i="1"/>
  <c r="H14" i="1"/>
  <c r="H15" i="1"/>
  <c r="H10" i="1"/>
  <c r="E8" i="1"/>
  <c r="C8" i="1"/>
  <c r="E7" i="1"/>
  <c r="C7" i="1"/>
  <c r="E6" i="1"/>
  <c r="C6" i="1"/>
  <c r="E5" i="1"/>
  <c r="B12" i="1" l="1"/>
  <c r="B11" i="1"/>
  <c r="B10" i="1"/>
  <c r="H3" i="1"/>
  <c r="H2" i="1"/>
  <c r="H16" i="1" l="1"/>
  <c r="H18" i="1" s="1"/>
</calcChain>
</file>

<file path=xl/sharedStrings.xml><?xml version="1.0" encoding="utf-8"?>
<sst xmlns="http://schemas.openxmlformats.org/spreadsheetml/2006/main" count="66" uniqueCount="61">
  <si>
    <t>FACTURE DE SERVICE</t>
  </si>
  <si>
    <t>123, rue des Écoles</t>
  </si>
  <si>
    <t>75030 Paris</t>
  </si>
  <si>
    <t>Facturer à :</t>
  </si>
  <si>
    <t>Adresse :</t>
  </si>
  <si>
    <t>DATE</t>
  </si>
  <si>
    <t>Montant total dû dans &lt;#&gt; jours. Les paiements en souffrance sont soumis à des frais de service de &lt;#&gt; % par mois.</t>
  </si>
  <si>
    <t>Téléphone :</t>
  </si>
  <si>
    <t>Trey Research</t>
  </si>
  <si>
    <t>DESCRIPTION</t>
  </si>
  <si>
    <t>Coûts liés au groupe de discussion</t>
  </si>
  <si>
    <t>Location d’espace pour le groupe de discussion</t>
  </si>
  <si>
    <t>01 23 48 76 90</t>
  </si>
  <si>
    <t>01 23 45 67 89</t>
  </si>
  <si>
    <t>Contact :</t>
  </si>
  <si>
    <t>TAUX HORAIRE</t>
  </si>
  <si>
    <t>serviceclients@tailspintoys.com</t>
  </si>
  <si>
    <t>www.tailspintoys.com</t>
  </si>
  <si>
    <t>HEURES</t>
  </si>
  <si>
    <t>N° de facture :</t>
  </si>
  <si>
    <t>Date de facturation :</t>
  </si>
  <si>
    <t>Date d’échéance :</t>
  </si>
  <si>
    <t xml:space="preserve">Objet de la facture : </t>
  </si>
  <si>
    <t>Choix d’un nouveau logo</t>
  </si>
  <si>
    <t>REMISE</t>
  </si>
  <si>
    <t>Sous-total de la facture</t>
  </si>
  <si>
    <t>Montant de l’acompte</t>
  </si>
  <si>
    <t>Total</t>
  </si>
  <si>
    <t>TOTAL</t>
  </si>
  <si>
    <t>Clients</t>
  </si>
  <si>
    <t>Nom de l’entreprise</t>
  </si>
  <si>
    <t>Contoso, Ltd</t>
  </si>
  <si>
    <t>Nom de la personne à contacter</t>
  </si>
  <si>
    <t>André Parrot</t>
  </si>
  <si>
    <t>Joséphine Hébert</t>
  </si>
  <si>
    <t>Adresse</t>
  </si>
  <si>
    <t>789, avenue de la République</t>
  </si>
  <si>
    <t>Adresse 2</t>
  </si>
  <si>
    <t>Bât. A</t>
  </si>
  <si>
    <t>Ville</t>
  </si>
  <si>
    <t>Paris</t>
  </si>
  <si>
    <t>Bordeaux</t>
  </si>
  <si>
    <t>Région</t>
  </si>
  <si>
    <t>Île de France</t>
  </si>
  <si>
    <t>Aquitaine</t>
  </si>
  <si>
    <t>Code postal</t>
  </si>
  <si>
    <t>Téléphone</t>
  </si>
  <si>
    <t>01 02 03 04 05</t>
  </si>
  <si>
    <t>05 46 20 40 88</t>
  </si>
  <si>
    <t>andre@treyresearch.net</t>
  </si>
  <si>
    <t>josephine@contoso.com</t>
  </si>
  <si>
    <t>01 02 03 04 55</t>
  </si>
  <si>
    <t>05 22 33 44 05</t>
  </si>
  <si>
    <t>Facture de service</t>
  </si>
  <si>
    <t>Télécopieur :</t>
  </si>
  <si>
    <t>Télécopieur</t>
  </si>
  <si>
    <t>Courriel :</t>
  </si>
  <si>
    <t>Courriel</t>
  </si>
  <si>
    <t>Création de logos</t>
  </si>
  <si>
    <t>PRIX</t>
  </si>
  <si>
    <t>Chris Jamieson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</si>
</sst>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43" formatCode="_(* #,##0.00_);_(* \(#,##0.00\);_(* &quot;-&quot;??_);_(@_)"/>
    <numFmt numFmtId="164" formatCode="00000"/>
    <numFmt numFmtId="165" formatCode="0#&quot; &quot;##&quot; &quot;##&quot; &quot;##&quot; &quot;##"/>
    <numFmt numFmtId="166" formatCode="#,##0.00\ &quot;€&quot;"/>
    <numFmt numFmtId="167" formatCode="#,##0.00\ [$$-C0C]"/>
  </numFmts>
  <fonts count="11" x14ac:knownFonts="1">
    <font>
      <sz val="11"/>
      <color theme="3"/>
      <name val="Segoe UI"/>
      <family val="2"/>
      <scheme val="minor"/>
    </font>
    <font>
      <b/>
      <sz val="10"/>
      <name val="Arial"/>
      <family val="2"/>
    </font>
    <font>
      <b/>
      <sz val="24"/>
      <color theme="0"/>
      <name val="Segoe UI"/>
      <family val="2"/>
      <scheme val="major"/>
    </font>
    <font>
      <sz val="11"/>
      <color theme="0"/>
      <name val="Segoe UI"/>
      <family val="2"/>
      <scheme val="minor"/>
    </font>
    <font>
      <sz val="11"/>
      <color theme="3"/>
      <name val="Segoe UI"/>
      <family val="2"/>
      <scheme val="minor"/>
    </font>
    <font>
      <sz val="11"/>
      <color theme="2"/>
      <name val="Segoe UI"/>
      <family val="2"/>
      <scheme val="major"/>
    </font>
    <font>
      <b/>
      <sz val="11"/>
      <color theme="3"/>
      <name val="Segoe UI"/>
      <family val="2"/>
      <scheme val="minor"/>
    </font>
    <font>
      <b/>
      <sz val="11"/>
      <color theme="1"/>
      <name val="Segoe UI"/>
      <family val="2"/>
      <scheme val="minor"/>
    </font>
    <font>
      <sz val="11"/>
      <color theme="3"/>
      <name val="Segoe UI"/>
      <family val="2"/>
      <scheme val="major"/>
    </font>
    <font>
      <b/>
      <sz val="11"/>
      <color theme="3" tint="0.59996337778862885"/>
      <name val="Segoe UI"/>
      <family val="2"/>
      <scheme val="major"/>
    </font>
    <font>
      <sz val="11"/>
      <name val="Segoe UI"/>
      <family val="2"/>
      <scheme val="minor"/>
    </font>
  </fonts>
  <fills count="6">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4"/>
      </patternFill>
    </fill>
    <fill>
      <patternFill patternType="solid">
        <fgColor theme="4" tint="-0.24994659260841701"/>
        <bgColor indexed="64"/>
      </patternFill>
    </fill>
  </fills>
  <borders count="5">
    <border>
      <left/>
      <right/>
      <top/>
      <bottom/>
      <diagonal/>
    </border>
    <border>
      <left style="thick">
        <color theme="2"/>
      </left>
      <right/>
      <top/>
      <bottom/>
      <diagonal/>
    </border>
    <border>
      <left/>
      <right/>
      <top/>
      <bottom style="thin">
        <color theme="2"/>
      </bottom>
      <diagonal/>
    </border>
    <border>
      <left/>
      <right/>
      <top style="thin">
        <color theme="2"/>
      </top>
      <bottom/>
      <diagonal/>
    </border>
    <border>
      <left/>
      <right style="thick">
        <color theme="2"/>
      </right>
      <top/>
      <bottom/>
      <diagonal/>
    </border>
  </borders>
  <cellStyleXfs count="27">
    <xf numFmtId="0" fontId="0" fillId="0" borderId="0" applyFill="0" applyBorder="0" applyProtection="0">
      <alignment horizontal="left" vertical="center" wrapText="1"/>
    </xf>
    <xf numFmtId="0" fontId="10" fillId="0" borderId="0" applyNumberFormat="0" applyFill="0" applyBorder="0" applyAlignment="0" applyProtection="0"/>
    <xf numFmtId="0" fontId="9" fillId="2" borderId="0" applyNumberFormat="0" applyBorder="0" applyProtection="0">
      <alignment horizontal="left" vertical="center" indent="1"/>
    </xf>
    <xf numFmtId="0" fontId="5" fillId="2" borderId="0" applyNumberFormat="0" applyBorder="0" applyProtection="0">
      <alignment horizontal="left" vertical="center" wrapText="1" indent="1"/>
    </xf>
    <xf numFmtId="0" fontId="4" fillId="0" borderId="0" applyNumberFormat="0" applyBorder="0" applyAlignment="0" applyProtection="0">
      <alignment vertical="top" wrapText="1"/>
    </xf>
    <xf numFmtId="0" fontId="2" fillId="2" borderId="0" applyNumberFormat="0" applyBorder="0" applyProtection="0">
      <alignment horizontal="left" vertical="center" indent="1"/>
    </xf>
    <xf numFmtId="0" fontId="8" fillId="0" borderId="0" applyNumberFormat="0" applyBorder="0" applyProtection="0">
      <alignment horizontal="right" vertical="center"/>
    </xf>
    <xf numFmtId="43" fontId="4" fillId="0" borderId="0" applyFont="0" applyFill="0" applyBorder="0" applyAlignment="0" applyProtection="0"/>
    <xf numFmtId="41" fontId="4" fillId="0" borderId="0" applyFont="0" applyFill="0" applyBorder="0" applyAlignment="0" applyProtection="0"/>
    <xf numFmtId="166" fontId="4" fillId="0" borderId="0" applyFont="0" applyFill="0" applyBorder="0" applyAlignment="0" applyProtection="0">
      <alignment horizontal="right" vertical="top"/>
    </xf>
    <xf numFmtId="166" fontId="4" fillId="0" borderId="0" applyFont="0" applyFill="0" applyBorder="0" applyProtection="0">
      <alignment horizontal="right" vertical="center" indent="1"/>
    </xf>
    <xf numFmtId="9" fontId="4" fillId="0" borderId="0" applyFont="0" applyFill="0" applyBorder="0" applyAlignment="0" applyProtection="0"/>
    <xf numFmtId="0" fontId="3" fillId="5" borderId="1" applyNumberFormat="0" applyAlignment="0" applyProtection="0"/>
    <xf numFmtId="0" fontId="4" fillId="4" borderId="0" applyNumberFormat="0" applyFont="0" applyFill="0" applyBorder="0" applyProtection="0">
      <alignment horizontal="left" vertical="center" indent="1"/>
    </xf>
    <xf numFmtId="0" fontId="4" fillId="4" borderId="0" applyNumberFormat="0" applyFont="0" applyFill="0" applyBorder="0" applyProtection="0">
      <alignment horizontal="right" vertical="center"/>
    </xf>
    <xf numFmtId="14" fontId="4" fillId="4" borderId="0" applyFont="0" applyFill="0" applyProtection="0">
      <alignment horizontal="right" vertical="center" indent="1"/>
    </xf>
    <xf numFmtId="0" fontId="6" fillId="3" borderId="0" applyNumberFormat="0" applyBorder="0" applyProtection="0">
      <alignment horizontal="left" vertical="center" indent="1"/>
    </xf>
    <xf numFmtId="0" fontId="4" fillId="0" borderId="0" applyNumberFormat="0" applyFill="0" applyBorder="0" applyProtection="0">
      <alignment horizontal="left" vertical="center" indent="1"/>
    </xf>
    <xf numFmtId="0" fontId="7" fillId="0" borderId="0" applyNumberFormat="0" applyFill="0" applyBorder="0" applyProtection="0">
      <alignment horizontal="right" vertical="center"/>
    </xf>
    <xf numFmtId="164" fontId="4" fillId="0" borderId="0" applyFill="0" applyBorder="0" applyProtection="0">
      <alignment horizontal="right" vertical="center" indent="1"/>
    </xf>
    <xf numFmtId="165" fontId="4" fillId="0" borderId="0" applyFont="0" applyFill="0" applyBorder="0" applyAlignment="0" applyProtection="0">
      <alignment horizontal="left" vertical="center"/>
    </xf>
    <xf numFmtId="0" fontId="4" fillId="3" borderId="0" applyNumberFormat="0" applyFont="0" applyFill="0" applyBorder="0">
      <alignment horizontal="left" vertical="top" wrapText="1" indent="1"/>
    </xf>
    <xf numFmtId="0" fontId="10" fillId="5" borderId="0" applyNumberFormat="0" applyFont="0" applyFill="0">
      <alignment horizontal="right" vertical="center" wrapText="1" indent="1"/>
    </xf>
    <xf numFmtId="0" fontId="10" fillId="3" borderId="0" applyNumberFormat="0" applyFont="0" applyFill="0" applyBorder="0">
      <alignment horizontal="left" vertical="top" indent="1"/>
    </xf>
    <xf numFmtId="0" fontId="4" fillId="0" borderId="2" applyNumberFormat="0" applyFont="0" applyFill="0" applyAlignment="0">
      <alignment vertical="center" wrapText="1"/>
    </xf>
    <xf numFmtId="0" fontId="4" fillId="0" borderId="0" applyFont="0" applyFill="0" applyBorder="0">
      <alignment horizontal="right" vertical="center" indent="1"/>
    </xf>
    <xf numFmtId="0" fontId="3" fillId="0" borderId="0" applyNumberFormat="0" applyFill="0" applyBorder="0">
      <alignment horizontal="center" vertical="center" wrapText="1"/>
    </xf>
  </cellStyleXfs>
  <cellXfs count="40">
    <xf numFmtId="0" fontId="0" fillId="0" borderId="0" xfId="0">
      <alignment horizontal="left" vertical="center" wrapText="1"/>
    </xf>
    <xf numFmtId="0" fontId="9" fillId="2" borderId="0" xfId="2">
      <alignment horizontal="left" vertical="center" indent="1"/>
    </xf>
    <xf numFmtId="0" fontId="0" fillId="0" borderId="0" xfId="0" applyAlignment="1">
      <alignment vertical="center" wrapText="1"/>
    </xf>
    <xf numFmtId="0" fontId="6" fillId="3" borderId="0" xfId="16">
      <alignment horizontal="left" vertical="center" indent="1"/>
    </xf>
    <xf numFmtId="0" fontId="2" fillId="2" borderId="0" xfId="5">
      <alignment horizontal="left" vertical="center" indent="1"/>
    </xf>
    <xf numFmtId="165" fontId="4" fillId="3" borderId="0" xfId="20" applyFill="1">
      <alignment horizontal="left" vertical="center"/>
    </xf>
    <xf numFmtId="0" fontId="0" fillId="3" borderId="0" xfId="0" applyFill="1">
      <alignment horizontal="left" vertical="center" wrapText="1"/>
    </xf>
    <xf numFmtId="0" fontId="5" fillId="2" borderId="0" xfId="3">
      <alignment horizontal="left" vertical="center" wrapText="1" indent="1"/>
    </xf>
    <xf numFmtId="0" fontId="8" fillId="0" borderId="0" xfId="6">
      <alignment horizontal="right" vertical="center"/>
    </xf>
    <xf numFmtId="0" fontId="10" fillId="3" borderId="0" xfId="1" applyFill="1" applyAlignment="1">
      <alignment vertical="center" wrapText="1"/>
    </xf>
    <xf numFmtId="14" fontId="0" fillId="0" borderId="0" xfId="13" applyNumberFormat="1" applyFont="1" applyFill="1">
      <alignment horizontal="left" vertical="center" indent="1"/>
    </xf>
    <xf numFmtId="0" fontId="0" fillId="0" borderId="0" xfId="13" applyFont="1" applyFill="1">
      <alignment horizontal="left" vertical="center" indent="1"/>
    </xf>
    <xf numFmtId="0" fontId="0" fillId="0" borderId="0" xfId="14" applyFont="1" applyFill="1">
      <alignment horizontal="right" vertical="center"/>
    </xf>
    <xf numFmtId="0" fontId="5" fillId="2" borderId="0" xfId="14" applyFont="1" applyFill="1">
      <alignment horizontal="right" vertical="center"/>
    </xf>
    <xf numFmtId="0" fontId="6" fillId="3" borderId="0" xfId="22" applyFont="1" applyFill="1">
      <alignment horizontal="right" vertical="center" wrapText="1" indent="1"/>
    </xf>
    <xf numFmtId="0" fontId="10" fillId="0" borderId="0" xfId="1" applyAlignment="1">
      <alignment vertical="center" wrapText="1"/>
    </xf>
    <xf numFmtId="0" fontId="3" fillId="5" borderId="1" xfId="12" applyAlignment="1">
      <alignment horizontal="left" vertical="center" indent="1"/>
    </xf>
    <xf numFmtId="0" fontId="3" fillId="5" borderId="0" xfId="22" applyFont="1">
      <alignment horizontal="right" vertical="center" wrapText="1" indent="1"/>
    </xf>
    <xf numFmtId="0" fontId="8" fillId="0" borderId="2" xfId="6" applyBorder="1">
      <alignment horizontal="right" vertical="center"/>
    </xf>
    <xf numFmtId="0" fontId="0" fillId="0" borderId="0" xfId="25" applyFont="1">
      <alignment horizontal="right" vertical="center" indent="1"/>
    </xf>
    <xf numFmtId="0" fontId="3" fillId="0" borderId="0" xfId="26">
      <alignment horizontal="center" vertical="center" wrapText="1"/>
    </xf>
    <xf numFmtId="165" fontId="5" fillId="2" borderId="0" xfId="20" applyFont="1" applyFill="1" applyAlignment="1">
      <alignment horizontal="left" vertical="center" indent="1"/>
    </xf>
    <xf numFmtId="165" fontId="5" fillId="2" borderId="0" xfId="3" applyNumberFormat="1">
      <alignment horizontal="left" vertical="center" wrapText="1" indent="1"/>
    </xf>
    <xf numFmtId="14" fontId="3" fillId="5" borderId="0" xfId="15" applyFont="1" applyFill="1">
      <alignment horizontal="right" vertical="center" indent="1"/>
    </xf>
    <xf numFmtId="166" fontId="7" fillId="0" borderId="2" xfId="18" applyNumberFormat="1" applyBorder="1">
      <alignment horizontal="right" vertical="center"/>
    </xf>
    <xf numFmtId="164" fontId="4" fillId="0" borderId="0" xfId="19">
      <alignment horizontal="right" vertical="center" indent="1"/>
    </xf>
    <xf numFmtId="165" fontId="4" fillId="0" borderId="0" xfId="20">
      <alignment horizontal="left" vertical="center"/>
    </xf>
    <xf numFmtId="167" fontId="0" fillId="0" borderId="0" xfId="9" applyNumberFormat="1" applyFont="1" applyAlignment="1">
      <alignment horizontal="right" vertical="center"/>
    </xf>
    <xf numFmtId="167" fontId="0" fillId="0" borderId="0" xfId="9" applyNumberFormat="1" applyFont="1" applyAlignment="1">
      <alignment horizontal="right" vertical="center" indent="1"/>
    </xf>
    <xf numFmtId="167" fontId="8" fillId="0" borderId="2" xfId="10" applyNumberFormat="1" applyFont="1" applyBorder="1">
      <alignment horizontal="right" vertical="center" indent="1"/>
    </xf>
    <xf numFmtId="167" fontId="8" fillId="0" borderId="3" xfId="10" applyNumberFormat="1" applyFont="1" applyBorder="1">
      <alignment horizontal="right" vertical="center" indent="1"/>
    </xf>
    <xf numFmtId="167" fontId="7" fillId="0" borderId="2" xfId="10" applyNumberFormat="1" applyFont="1" applyBorder="1">
      <alignment horizontal="right" vertical="center" indent="1"/>
    </xf>
    <xf numFmtId="0" fontId="4" fillId="0" borderId="0" xfId="17">
      <alignment horizontal="left" vertical="center" indent="1"/>
    </xf>
    <xf numFmtId="0" fontId="0" fillId="0" borderId="0" xfId="0">
      <alignment horizontal="left" vertical="center" wrapText="1"/>
    </xf>
    <xf numFmtId="0" fontId="3" fillId="5" borderId="1" xfId="12" applyAlignment="1">
      <alignment horizontal="left" vertical="center" indent="1"/>
    </xf>
    <xf numFmtId="0" fontId="3" fillId="5" borderId="0" xfId="12" applyBorder="1" applyAlignment="1">
      <alignment horizontal="left" vertical="center" indent="1"/>
    </xf>
    <xf numFmtId="0" fontId="10" fillId="2" borderId="0" xfId="1" applyFill="1" applyAlignment="1">
      <alignment horizontal="left" vertical="center" wrapText="1" indent="1"/>
    </xf>
    <xf numFmtId="0" fontId="10" fillId="2" borderId="4" xfId="1" applyFill="1" applyBorder="1" applyAlignment="1">
      <alignment horizontal="left" vertical="center" wrapText="1" indent="1"/>
    </xf>
    <xf numFmtId="0" fontId="0" fillId="3" borderId="0" xfId="21" applyFont="1">
      <alignment horizontal="left" vertical="top" wrapText="1" indent="1"/>
    </xf>
    <xf numFmtId="0" fontId="6" fillId="3" borderId="0" xfId="23" applyFont="1">
      <alignment horizontal="left" vertical="top" indent="1"/>
    </xf>
  </cellXfs>
  <cellStyles count="27">
    <cellStyle name="Accent1" xfId="12" builtinId="29" customBuiltin="1"/>
    <cellStyle name="Aligner à droite" xfId="14" xr:uid="{00000000-0005-0000-0000-000001000000}"/>
    <cellStyle name="Aligner à gauche" xfId="13" xr:uid="{00000000-0005-0000-0000-000002000000}"/>
    <cellStyle name="Aligner en haut" xfId="23" xr:uid="{00000000-0005-0000-0000-000003000000}"/>
    <cellStyle name="Bordure inférieure" xfId="24" xr:uid="{00000000-0005-0000-0000-000004000000}"/>
    <cellStyle name="Cellules de navigation" xfId="26" xr:uid="{00000000-0005-0000-0000-000005000000}"/>
    <cellStyle name="Code postal" xfId="19" xr:uid="{00000000-0005-0000-0000-000006000000}"/>
    <cellStyle name="Comma" xfId="7" builtinId="3" customBuiltin="1"/>
    <cellStyle name="Comma [0]" xfId="8" builtinId="6" customBuiltin="1"/>
    <cellStyle name="Currency" xfId="9" builtinId="4" customBuiltin="1"/>
    <cellStyle name="Currency [0]" xfId="10" builtinId="7" customBuiltin="1"/>
    <cellStyle name="Date" xfId="15" xr:uid="{00000000-0005-0000-0000-000007000000}"/>
    <cellStyle name="Description de la facture" xfId="21" xr:uid="{00000000-0005-0000-0000-000008000000}"/>
    <cellStyle name="Explanatory Text" xfId="17" builtinId="53" customBuiltin="1"/>
    <cellStyle name="Followed Hyperlink" xfId="4" builtinId="9" customBuiltin="1"/>
    <cellStyle name="Heading 1" xfId="2" builtinId="16" customBuiltin="1"/>
    <cellStyle name="Heading 2" xfId="3" builtinId="17" customBuiltin="1"/>
    <cellStyle name="Heading 3" xfId="16" builtinId="18" customBuiltin="1"/>
    <cellStyle name="Heading 4" xfId="6" builtinId="19" customBuiltin="1"/>
    <cellStyle name="Hyperlink" xfId="1" builtinId="8" customBuiltin="1"/>
    <cellStyle name="N° de facture et coordonnées" xfId="22" xr:uid="{00000000-0005-0000-0000-00000F000000}"/>
    <cellStyle name="Normal" xfId="0" builtinId="0" customBuiltin="1"/>
    <cellStyle name="Percent" xfId="11" builtinId="5" customBuiltin="1"/>
    <cellStyle name="Retrait à droite" xfId="25" xr:uid="{00000000-0005-0000-0000-000012000000}"/>
    <cellStyle name="Téléphone" xfId="20" xr:uid="{00000000-0005-0000-0000-000013000000}"/>
    <cellStyle name="Title" xfId="5" builtinId="15" customBuiltin="1"/>
    <cellStyle name="Total" xfId="18" builtinId="25" customBuiltin="1"/>
  </cellStyles>
  <dxfs count="23">
    <dxf>
      <alignment horizontal="left" vertical="center" textRotation="0" wrapText="0"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right" vertical="center" textRotation="0" wrapText="0" indent="1"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none">
          <fgColor indexed="64"/>
          <bgColor indexed="65"/>
        </patternFill>
      </fill>
      <alignment horizontal="left" vertical="center" textRotation="0" wrapText="0" indent="1" justifyLastLine="0" shrinkToFit="0" readingOrder="0"/>
      <protection locked="1" hidden="0"/>
    </dxf>
    <dxf>
      <numFmt numFmtId="166" formatCode="#,##0.00\ &quot;€&quot;"/>
    </dxf>
    <dxf>
      <numFmt numFmtId="167" formatCode="#,##0.00\ [$$-C0C]"/>
    </dxf>
    <dxf>
      <numFmt numFmtId="167" formatCode="#,##0.00\ [$$-C0C]"/>
    </dxf>
    <dxf>
      <numFmt numFmtId="167" formatCode="#,##0.00\ [$$-C0C]"/>
    </dxf>
    <dxf>
      <numFmt numFmtId="168" formatCode="&quot;$&quot;#,##0.00"/>
    </dxf>
    <dxf>
      <alignment horizontal="general" vertical="center" textRotation="0" wrapText="1" indent="0" justifyLastLine="0" shrinkToFit="0" readingOrder="0"/>
    </dxf>
    <dxf>
      <numFmt numFmtId="169" formatCode="dd/mm/yyyy"/>
    </dxf>
    <dxf>
      <font>
        <color theme="3"/>
      </font>
      <fill>
        <patternFill>
          <bgColor theme="2"/>
        </patternFill>
      </fill>
    </dxf>
    <dxf>
      <font>
        <color theme="0"/>
      </font>
      <fill>
        <patternFill>
          <bgColor theme="3"/>
        </patternFill>
      </fill>
    </dxf>
    <dxf>
      <font>
        <b/>
        <color theme="1"/>
      </font>
    </dxf>
    <dxf>
      <font>
        <b/>
        <color theme="1"/>
      </font>
      <border>
        <top style="double">
          <color theme="4"/>
        </top>
      </border>
    </dxf>
    <dxf>
      <font>
        <b/>
        <color theme="0"/>
      </font>
      <fill>
        <patternFill patternType="solid">
          <fgColor theme="4"/>
          <bgColor theme="4" tint="-0.24994659260841701"/>
        </patternFill>
      </fill>
      <border diagonalUp="0" diagonalDown="0">
        <left/>
        <right/>
        <top style="thick">
          <color theme="0"/>
        </top>
        <bottom/>
        <vertical/>
        <horizontal/>
      </border>
    </dxf>
    <dxf>
      <font>
        <color theme="1"/>
      </font>
      <border>
        <bottom style="thin">
          <color theme="2"/>
        </bottom>
        <horizontal style="thin">
          <color theme="2"/>
        </horizontal>
      </border>
    </dxf>
  </dxfs>
  <tableStyles count="1" defaultTableStyle="TableStyleMedium2" defaultPivotStyle="PivotStyleLight16">
    <tableStyle name="Facture de service" pivot="0" count="4" xr9:uid="{00000000-0011-0000-FFFF-FFFF00000000}">
      <tableStyleElement type="wholeTable" dxfId="22"/>
      <tableStyleElement type="headerRow" dxfId="21"/>
      <tableStyleElement type="totalRow" dxfId="20"/>
      <tableStyleElement type="lastColumn"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ients!A1"/></Relationships>
</file>

<file path=xl/drawings/_rels/drawing2.xml.rels><?xml version="1.0" encoding="UTF-8" standalone="yes"?>
<Relationships xmlns="http://schemas.openxmlformats.org/package/2006/relationships"><Relationship Id="rId1" Type="http://schemas.openxmlformats.org/officeDocument/2006/relationships/hyperlink" Target="#'Facture de service'!A1"/></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0</xdr:row>
      <xdr:rowOff>123825</xdr:rowOff>
    </xdr:from>
    <xdr:to>
      <xdr:col>9</xdr:col>
      <xdr:colOff>1666875</xdr:colOff>
      <xdr:row>0</xdr:row>
      <xdr:rowOff>523875</xdr:rowOff>
    </xdr:to>
    <xdr:sp macro="" textlink="">
      <xdr:nvSpPr>
        <xdr:cNvPr id="2" name="Flèche : Pentagone 1" descr="Sélectionnez ce lien pour accéder à la feuille de calcul Clients.">
          <a:hlinkClick xmlns:r="http://schemas.openxmlformats.org/officeDocument/2006/relationships" r:id="rId1" tooltip="Sélectionnez ce lien pour accéder à la feuille de calcul Clients."/>
          <a:extLst>
            <a:ext uri="{FF2B5EF4-FFF2-40B4-BE49-F238E27FC236}">
              <a16:creationId xmlns:a16="http://schemas.microsoft.com/office/drawing/2014/main" id="{19D192E3-466A-4ED7-84F5-B086BA6C4715}"/>
            </a:ext>
          </a:extLst>
        </xdr:cNvPr>
        <xdr:cNvSpPr/>
      </xdr:nvSpPr>
      <xdr:spPr>
        <a:xfrm>
          <a:off x="12668250" y="123825"/>
          <a:ext cx="1657350" cy="400050"/>
        </a:xfrm>
        <a:prstGeom prst="homePlat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fr" sz="1100"/>
            <a:t>Clients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137583</xdr:colOff>
      <xdr:row>0</xdr:row>
      <xdr:rowOff>103717</xdr:rowOff>
    </xdr:from>
    <xdr:to>
      <xdr:col>12</xdr:col>
      <xdr:colOff>1703917</xdr:colOff>
      <xdr:row>0</xdr:row>
      <xdr:rowOff>503767</xdr:rowOff>
    </xdr:to>
    <xdr:sp macro="" textlink="">
      <xdr:nvSpPr>
        <xdr:cNvPr id="2" name="Flèche : Pentagone 1" descr="Sélectionnez ce lien pour accéder à la feuille de calcul Clients.">
          <a:hlinkClick xmlns:r="http://schemas.openxmlformats.org/officeDocument/2006/relationships" r:id="rId1" tooltip="Sélectionnez ce lien pour accéder à la feuille de Facture de service."/>
          <a:extLst>
            <a:ext uri="{FF2B5EF4-FFF2-40B4-BE49-F238E27FC236}">
              <a16:creationId xmlns:a16="http://schemas.microsoft.com/office/drawing/2014/main" id="{0DF376CC-D0DF-46B9-AC8C-81AA4C302616}"/>
            </a:ext>
          </a:extLst>
        </xdr:cNvPr>
        <xdr:cNvSpPr/>
      </xdr:nvSpPr>
      <xdr:spPr>
        <a:xfrm flipH="1">
          <a:off x="16393583" y="103717"/>
          <a:ext cx="1767417" cy="400050"/>
        </a:xfrm>
        <a:prstGeom prst="homePlat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fr" sz="1100">
              <a:solidFill>
                <a:schemeClr val="bg1"/>
              </a:solidFill>
            </a:rPr>
            <a:t>Facture de service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ostesFacture" displayName="PostesFacture" ref="B9:H15" headerRowCellStyle="Normal">
  <autoFilter ref="B9:H15"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00000000-0010-0000-0000-000007000000}" name="DATE" totalsRowLabel="Total" dataDxfId="16"/>
    <tableColumn id="2" xr3:uid="{00000000-0010-0000-0000-000002000000}" name="DESCRIPTION" totalsRowDxfId="15"/>
    <tableColumn id="3" xr3:uid="{00000000-0010-0000-0000-000003000000}" name="TAUX HORAIRE" dataDxfId="14"/>
    <tableColumn id="4" xr3:uid="{00000000-0010-0000-0000-000004000000}" name="HEURES"/>
    <tableColumn id="1" xr3:uid="{00000000-0010-0000-0000-000001000000}" name="PRIX" dataDxfId="13"/>
    <tableColumn id="5" xr3:uid="{00000000-0010-0000-0000-000005000000}" name="REMISE" dataDxfId="12"/>
    <tableColumn id="6" xr3:uid="{00000000-0010-0000-0000-000006000000}" name="TOTAL" totalsRowFunction="sum" dataDxfId="11" totalsRowDxfId="10">
      <calculatedColumnFormula>IF(OR(PostesFacture[[#This Row],[PRIX]]&lt;&gt;"",AND(PostesFacture[[#This Row],[TAUX HORAIRE]]&lt;&gt;"",PostesFacture[[#This Row],[HEURES]]&lt;&gt;"")),(PostesFacture[[#This Row],[TAUX HORAIRE]]*PostesFacture[[#This Row],[HEURES]])+PostesFacture[[#This Row],[PRIX]]-PostesFacture[[#This Row],[REMISE]],"")</calculatedColumnFormula>
    </tableColumn>
  </tableColumns>
  <tableStyleInfo name="Facture de service" showFirstColumn="0" showLastColumn="0" showRowStripes="1" showColumnStripes="0"/>
  <extLst>
    <ext xmlns:x14="http://schemas.microsoft.com/office/spreadsheetml/2009/9/main" uri="{504A1905-F514-4f6f-8877-14C23A59335A}">
      <x14:table altTextSummary="Entrez la Date, la Description, le Taux horaire, les Heures, le Forfait et la Remise dans ce tableau. Le total est calculé automatiqueme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isteClients" displayName="ListeClients" ref="B2:K4" headerRowCellStyle="Normal">
  <autoFilter ref="B2:K4" xr:uid="{00000000-0009-0000-0100-000001000000}"/>
  <tableColumns count="10">
    <tableColumn id="2" xr3:uid="{00000000-0010-0000-0100-000002000000}" name="Nom de l’entreprise" dataDxfId="9" dataCellStyle="Aligner à gauche"/>
    <tableColumn id="3" xr3:uid="{00000000-0010-0000-0100-000003000000}" name="Nom de la personne à contacter" dataDxfId="8" dataCellStyle="Normal"/>
    <tableColumn id="4" xr3:uid="{00000000-0010-0000-0100-000004000000}" name="Adresse" dataDxfId="7" dataCellStyle="Normal"/>
    <tableColumn id="1" xr3:uid="{00000000-0010-0000-0100-000001000000}" name="Adresse 2" dataDxfId="6" dataCellStyle="Normal"/>
    <tableColumn id="5" xr3:uid="{00000000-0010-0000-0100-000005000000}" name="Ville" dataDxfId="5" dataCellStyle="Normal"/>
    <tableColumn id="6" xr3:uid="{00000000-0010-0000-0100-000006000000}" name="Région" dataDxfId="4" dataCellStyle="Normal"/>
    <tableColumn id="7" xr3:uid="{00000000-0010-0000-0100-000007000000}" name="Code postal" dataDxfId="3" dataCellStyle="Code postal"/>
    <tableColumn id="8" xr3:uid="{00000000-0010-0000-0100-000008000000}" name="Téléphone" dataDxfId="2" dataCellStyle="Téléphone"/>
    <tableColumn id="10" xr3:uid="{00000000-0010-0000-0100-00000A000000}" name="Courriel" dataDxfId="1"/>
    <tableColumn id="11" xr3:uid="{00000000-0010-0000-0100-00000B000000}" name="Télécopieur" dataDxfId="0" dataCellStyle="Téléphone"/>
  </tableColumns>
  <tableStyleInfo name="Facture de service" showFirstColumn="0" showLastColumn="0" showRowStripes="1" showColumnStripes="0"/>
  <extLst>
    <ext xmlns:x14="http://schemas.microsoft.com/office/spreadsheetml/2009/9/main" uri="{504A1905-F514-4f6f-8877-14C23A59335A}">
      <x14:table altTextSummary="Entrez les informations relatives aux clients, comme le nom de l’entreprise, le nom de la personne à contacter, l’adresse, le numéro de téléphone et le numéro de télécopie, dans ce tableau. Ajoutez des lignes et des colonnes pour davantage d’entrées"/>
    </ext>
  </extLst>
</table>
</file>

<file path=xl/theme/theme1.xml><?xml version="1.0" encoding="utf-8"?>
<a:theme xmlns:a="http://schemas.openxmlformats.org/drawingml/2006/main" name="Office Theme">
  <a:themeElements>
    <a:clrScheme name="Service Invoice">
      <a:dk1>
        <a:sysClr val="windowText" lastClr="000000"/>
      </a:dk1>
      <a:lt1>
        <a:sysClr val="window" lastClr="FFFFFF"/>
      </a:lt1>
      <a:dk2>
        <a:srgbClr val="414141"/>
      </a:dk2>
      <a:lt2>
        <a:srgbClr val="F5F5F5"/>
      </a:lt2>
      <a:accent1>
        <a:srgbClr val="F01414"/>
      </a:accent1>
      <a:accent2>
        <a:srgbClr val="FF9900"/>
      </a:accent2>
      <a:accent3>
        <a:srgbClr val="00A9D8"/>
      </a:accent3>
      <a:accent4>
        <a:srgbClr val="7C35B1"/>
      </a:accent4>
      <a:accent5>
        <a:srgbClr val="32AC4E"/>
      </a:accent5>
      <a:accent6>
        <a:srgbClr val="9C4A5C"/>
      </a:accent6>
      <a:hlink>
        <a:srgbClr val="00A9D8"/>
      </a:hlink>
      <a:folHlink>
        <a:srgbClr val="9C4A5C"/>
      </a:folHlink>
    </a:clrScheme>
    <a:fontScheme name="Service Invoice">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icrosoft.com/fr-FR/" TargetMode="External"/><Relationship Id="rId7" Type="http://schemas.openxmlformats.org/officeDocument/2006/relationships/table" Target="../tables/table1.xml"/><Relationship Id="rId2" Type="http://schemas.openxmlformats.org/officeDocument/2006/relationships/hyperlink" Target="http://www.tailspintoys.com/" TargetMode="External"/><Relationship Id="rId1" Type="http://schemas.openxmlformats.org/officeDocument/2006/relationships/hyperlink" Target="mailto:CustomerService@tailspintoys.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erviceclients@tailspintoys.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osephine@contoso.com" TargetMode="External"/><Relationship Id="rId1" Type="http://schemas.openxmlformats.org/officeDocument/2006/relationships/hyperlink" Target="mailto:andre@treyresearch.net" TargetMode="External"/><Relationship Id="rId5" Type="http://schemas.openxmlformats.org/officeDocument/2006/relationships/table" Target="../tables/table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249977111117893"/>
    <pageSetUpPr autoPageBreaks="0" fitToPage="1"/>
  </sheetPr>
  <dimension ref="B1:J18"/>
  <sheetViews>
    <sheetView showGridLines="0" tabSelected="1" zoomScaleNormal="100" workbookViewId="0">
      <selection activeCell="B5" sqref="B5"/>
    </sheetView>
  </sheetViews>
  <sheetFormatPr defaultColWidth="9" defaultRowHeight="30" customHeight="1" x14ac:dyDescent="0.3"/>
  <cols>
    <col min="1" max="1" width="2.625" customWidth="1"/>
    <col min="2" max="2" width="22.125" customWidth="1"/>
    <col min="3" max="3" width="40.25" customWidth="1"/>
    <col min="4" max="5" width="25.625" customWidth="1"/>
    <col min="6" max="8" width="20.625" customWidth="1"/>
    <col min="9" max="9" width="2.625" customWidth="1"/>
    <col min="10" max="10" width="22.625" customWidth="1"/>
  </cols>
  <sheetData>
    <row r="1" spans="2:10" ht="50.1" customHeight="1" x14ac:dyDescent="0.3">
      <c r="B1" s="1" t="s">
        <v>0</v>
      </c>
      <c r="C1" s="1"/>
      <c r="D1" s="1"/>
      <c r="E1" s="1"/>
      <c r="F1" s="1"/>
      <c r="G1" s="16" t="s">
        <v>19</v>
      </c>
      <c r="H1" s="17">
        <v>34567</v>
      </c>
      <c r="J1" s="20" t="s">
        <v>29</v>
      </c>
    </row>
    <row r="2" spans="2:10" ht="60" customHeight="1" x14ac:dyDescent="0.3">
      <c r="B2" s="4" t="s">
        <v>60</v>
      </c>
      <c r="C2" s="4"/>
      <c r="D2" s="4"/>
      <c r="E2" s="4"/>
      <c r="F2" s="4"/>
      <c r="G2" s="16" t="s">
        <v>20</v>
      </c>
      <c r="H2" s="23">
        <f ca="1">TODAY()</f>
        <v>43556</v>
      </c>
    </row>
    <row r="3" spans="2:10" ht="30" customHeight="1" x14ac:dyDescent="0.3">
      <c r="B3" s="7" t="s">
        <v>1</v>
      </c>
      <c r="C3" s="13" t="s">
        <v>7</v>
      </c>
      <c r="D3" s="21" t="s">
        <v>12</v>
      </c>
      <c r="E3" s="36" t="s">
        <v>16</v>
      </c>
      <c r="F3" s="37"/>
      <c r="G3" s="16" t="s">
        <v>21</v>
      </c>
      <c r="H3" s="23">
        <f ca="1">TODAY()+30</f>
        <v>43586</v>
      </c>
    </row>
    <row r="4" spans="2:10" ht="30" customHeight="1" x14ac:dyDescent="0.3">
      <c r="B4" s="7" t="s">
        <v>2</v>
      </c>
      <c r="C4" s="13" t="s">
        <v>54</v>
      </c>
      <c r="D4" s="22" t="s">
        <v>13</v>
      </c>
      <c r="E4" s="36" t="s">
        <v>17</v>
      </c>
      <c r="F4" s="37"/>
      <c r="G4" s="34"/>
      <c r="H4" s="35"/>
    </row>
    <row r="5" spans="2:10" ht="30" customHeight="1" x14ac:dyDescent="0.3">
      <c r="B5" s="3" t="s">
        <v>3</v>
      </c>
      <c r="C5" s="6" t="s">
        <v>8</v>
      </c>
      <c r="D5" s="14" t="s">
        <v>7</v>
      </c>
      <c r="E5" s="5" t="str">
        <f>VLOOKUP(NomFacture,ListeClients[],8,FALSE)</f>
        <v>01 02 03 04 05</v>
      </c>
      <c r="F5" s="6"/>
      <c r="G5" s="3" t="s">
        <v>22</v>
      </c>
      <c r="H5" s="3"/>
    </row>
    <row r="6" spans="2:10" ht="30" customHeight="1" x14ac:dyDescent="0.3">
      <c r="B6" s="39" t="s">
        <v>4</v>
      </c>
      <c r="C6" s="6" t="str">
        <f>VLOOKUP(NomFacture,ListeClients[],3,FALSE)</f>
        <v>789, avenue de la République</v>
      </c>
      <c r="D6" s="14" t="s">
        <v>54</v>
      </c>
      <c r="E6" s="5" t="str">
        <f>VLOOKUP(NomFacture,ListeClients[],10,FALSE)</f>
        <v>01 02 03 04 55</v>
      </c>
      <c r="F6" s="6"/>
      <c r="G6" s="38" t="s">
        <v>23</v>
      </c>
      <c r="H6" s="38"/>
    </row>
    <row r="7" spans="2:10" ht="30" customHeight="1" x14ac:dyDescent="0.3">
      <c r="B7" s="39"/>
      <c r="C7" s="6" t="str">
        <f>IF(VLOOKUP(NomFacture,ListeClients[],4,FALSE)&lt;&gt;"",VLOOKUP(NomFacture,ListeClients[],4,FALSE),IF(VLOOKUP(NomFacture,ListeClients[],5,FALSE)&lt;&gt;"",CONCATENATE(VLOOKUP(NomFacture,ListeClients[],5,FALSE),", ",VLOOKUP(NomFacture,ListeClients[],6,FALSE)," ",VLOOKUP(NomFacture,ListeClients[],7,FALSE)),CONCATENATE(VLOOKUP(NomFacture,ListeClients[],6,FALSE)," ",VLOOKUP(NomFacture,ListeClients[],7,FALSE))))</f>
        <v>Bât. A</v>
      </c>
      <c r="D7" s="14" t="s">
        <v>56</v>
      </c>
      <c r="E7" s="9" t="str">
        <f>VLOOKUP(NomFacture,ListeClients[],9,FALSE)</f>
        <v>andre@treyresearch.net</v>
      </c>
      <c r="F7" s="6"/>
      <c r="G7" s="38"/>
      <c r="H7" s="38"/>
    </row>
    <row r="8" spans="2:10" ht="30" customHeight="1" x14ac:dyDescent="0.3">
      <c r="B8" s="39"/>
      <c r="C8" s="6" t="str">
        <f>IF(VLOOKUP(NomFacture,ListeClients[],4,FALSE)="","",IF(VLOOKUP(NomFacture,ListeClients[],5,FALSE)&lt;&gt;"",CONCATENATE(VLOOKUP(NomFacture,ListeClients[],5,FALSE),", ",VLOOKUP(NomFacture,ListeClients[],6,FALSE)," ",VLOOKUP(NomFacture,ListeClients[],7,FALSE)),CONCATENATE(VLOOKUP(NomFacture,ListeClients[],6,FALSE)," ",VLOOKUP(NomFacture,ListeClients[],7,FALSE))))</f>
        <v>Paris, Île de France 12345</v>
      </c>
      <c r="D8" s="14" t="s">
        <v>14</v>
      </c>
      <c r="E8" s="6" t="str">
        <f>VLOOKUP(NomFacture,ListeClients[],2,FALSE)</f>
        <v>André Parrot</v>
      </c>
      <c r="F8" s="6"/>
      <c r="G8" s="38"/>
      <c r="H8" s="38"/>
    </row>
    <row r="9" spans="2:10" ht="30" customHeight="1" x14ac:dyDescent="0.3">
      <c r="B9" s="11" t="s">
        <v>5</v>
      </c>
      <c r="C9" s="2" t="s">
        <v>9</v>
      </c>
      <c r="D9" s="12" t="s">
        <v>15</v>
      </c>
      <c r="E9" s="12" t="s">
        <v>18</v>
      </c>
      <c r="F9" s="12" t="s">
        <v>59</v>
      </c>
      <c r="G9" s="12" t="s">
        <v>24</v>
      </c>
      <c r="H9" s="19" t="s">
        <v>28</v>
      </c>
    </row>
    <row r="10" spans="2:10" ht="30" customHeight="1" x14ac:dyDescent="0.3">
      <c r="B10" s="10">
        <f ca="1">TODAY()</f>
        <v>43556</v>
      </c>
      <c r="C10" s="2" t="s">
        <v>58</v>
      </c>
      <c r="D10" s="27">
        <v>100</v>
      </c>
      <c r="E10" s="12">
        <v>6</v>
      </c>
      <c r="F10" s="27"/>
      <c r="G10" s="27">
        <v>75</v>
      </c>
      <c r="H10" s="28">
        <f>IF(OR(PostesFacture[[#This Row],[PRIX]]&lt;&gt;"",AND(PostesFacture[[#This Row],[TAUX HORAIRE]]&lt;&gt;"",PostesFacture[[#This Row],[HEURES]]&lt;&gt;"")),(PostesFacture[[#This Row],[TAUX HORAIRE]]*PostesFacture[[#This Row],[HEURES]])+PostesFacture[[#This Row],[PRIX]]-PostesFacture[[#This Row],[REMISE]],"")</f>
        <v>525</v>
      </c>
    </row>
    <row r="11" spans="2:10" ht="30" customHeight="1" x14ac:dyDescent="0.3">
      <c r="B11" s="10">
        <f ca="1">TODAY()+1</f>
        <v>43557</v>
      </c>
      <c r="C11" s="2" t="s">
        <v>10</v>
      </c>
      <c r="D11" s="27">
        <v>75</v>
      </c>
      <c r="E11" s="12">
        <v>3</v>
      </c>
      <c r="F11" s="27"/>
      <c r="G11" s="27"/>
      <c r="H11" s="28">
        <f>IF(OR(PostesFacture[[#This Row],[PRIX]]&lt;&gt;"",AND(PostesFacture[[#This Row],[TAUX HORAIRE]]&lt;&gt;"",PostesFacture[[#This Row],[HEURES]]&lt;&gt;"")),(PostesFacture[[#This Row],[TAUX HORAIRE]]*PostesFacture[[#This Row],[HEURES]])+PostesFacture[[#This Row],[PRIX]]-PostesFacture[[#This Row],[REMISE]],"")</f>
        <v>225</v>
      </c>
    </row>
    <row r="12" spans="2:10" ht="30" customHeight="1" x14ac:dyDescent="0.3">
      <c r="B12" s="10">
        <f ca="1">TODAY()+2</f>
        <v>43558</v>
      </c>
      <c r="C12" s="2" t="s">
        <v>11</v>
      </c>
      <c r="D12" s="27"/>
      <c r="E12" s="12"/>
      <c r="F12" s="27">
        <v>275</v>
      </c>
      <c r="G12" s="27"/>
      <c r="H12" s="28">
        <f>IF(OR(PostesFacture[[#This Row],[PRIX]]&lt;&gt;"",AND(PostesFacture[[#This Row],[TAUX HORAIRE]]&lt;&gt;"",PostesFacture[[#This Row],[HEURES]]&lt;&gt;"")),(PostesFacture[[#This Row],[TAUX HORAIRE]]*PostesFacture[[#This Row],[HEURES]])+PostesFacture[[#This Row],[PRIX]]-PostesFacture[[#This Row],[REMISE]],"")</f>
        <v>275</v>
      </c>
    </row>
    <row r="13" spans="2:10" ht="30" customHeight="1" x14ac:dyDescent="0.3">
      <c r="B13" s="10"/>
      <c r="C13" s="2"/>
      <c r="D13" s="27"/>
      <c r="E13" s="12"/>
      <c r="F13" s="27"/>
      <c r="G13" s="27"/>
      <c r="H13" s="28" t="str">
        <f>IF(OR(PostesFacture[[#This Row],[PRIX]]&lt;&gt;"",AND(PostesFacture[[#This Row],[TAUX HORAIRE]]&lt;&gt;"",PostesFacture[[#This Row],[HEURES]]&lt;&gt;"")),(PostesFacture[[#This Row],[TAUX HORAIRE]]*PostesFacture[[#This Row],[HEURES]])+PostesFacture[[#This Row],[PRIX]]-PostesFacture[[#This Row],[REMISE]],"")</f>
        <v/>
      </c>
    </row>
    <row r="14" spans="2:10" ht="30" customHeight="1" x14ac:dyDescent="0.3">
      <c r="B14" s="10"/>
      <c r="C14" s="2"/>
      <c r="D14" s="27"/>
      <c r="E14" s="12"/>
      <c r="F14" s="27"/>
      <c r="G14" s="27"/>
      <c r="H14" s="28" t="str">
        <f>IF(OR(PostesFacture[[#This Row],[PRIX]]&lt;&gt;"",AND(PostesFacture[[#This Row],[TAUX HORAIRE]]&lt;&gt;"",PostesFacture[[#This Row],[HEURES]]&lt;&gt;"")),(PostesFacture[[#This Row],[TAUX HORAIRE]]*PostesFacture[[#This Row],[HEURES]])+PostesFacture[[#This Row],[PRIX]]-PostesFacture[[#This Row],[REMISE]],"")</f>
        <v/>
      </c>
    </row>
    <row r="15" spans="2:10" ht="30" customHeight="1" x14ac:dyDescent="0.3">
      <c r="B15" s="10"/>
      <c r="C15" s="2"/>
      <c r="D15" s="27"/>
      <c r="E15" s="12"/>
      <c r="F15" s="27"/>
      <c r="G15" s="27"/>
      <c r="H15" s="28" t="str">
        <f>IF(OR(PostesFacture[[#This Row],[PRIX]]&lt;&gt;"",AND(PostesFacture[[#This Row],[TAUX HORAIRE]]&lt;&gt;"",PostesFacture[[#This Row],[HEURES]]&lt;&gt;"")),(PostesFacture[[#This Row],[TAUX HORAIRE]]*PostesFacture[[#This Row],[HEURES]])+PostesFacture[[#This Row],[PRIX]]-PostesFacture[[#This Row],[REMISE]],"")</f>
        <v/>
      </c>
    </row>
    <row r="16" spans="2:10" ht="30" customHeight="1" x14ac:dyDescent="0.3">
      <c r="B16" s="32"/>
      <c r="C16" s="32"/>
      <c r="D16" s="32"/>
      <c r="E16" s="32"/>
      <c r="F16" s="32"/>
      <c r="G16" s="18" t="s">
        <v>25</v>
      </c>
      <c r="H16" s="29">
        <f>SUM(PostesFacture[TOTAL])</f>
        <v>1025</v>
      </c>
    </row>
    <row r="17" spans="2:8" ht="30" customHeight="1" x14ac:dyDescent="0.3">
      <c r="B17" s="32" t="str">
        <f>"Veuillez libeller tous les chèques à l’ordre de "&amp;NomDeL’entreprise&amp;"."</f>
        <v>Veuillez libeller tous les chèques à l’ordre de Chris Jamieson.</v>
      </c>
      <c r="C17" s="32"/>
      <c r="D17" s="32"/>
      <c r="E17" s="32"/>
      <c r="F17" s="32"/>
      <c r="G17" s="8" t="s">
        <v>26</v>
      </c>
      <c r="H17" s="30">
        <v>200</v>
      </c>
    </row>
    <row r="18" spans="2:8" ht="30" customHeight="1" x14ac:dyDescent="0.3">
      <c r="B18" s="33" t="s">
        <v>6</v>
      </c>
      <c r="C18" s="33"/>
      <c r="D18" s="33"/>
      <c r="E18" s="33"/>
      <c r="F18" s="33"/>
      <c r="G18" s="24" t="s">
        <v>27</v>
      </c>
      <c r="H18" s="31">
        <f>SousTotalDeLaFacture-Acompte</f>
        <v>825</v>
      </c>
    </row>
  </sheetData>
  <sheetProtection formatCells="0" formatColumns="0" formatRows="0" selectLockedCells="1" sort="0"/>
  <mergeCells count="8">
    <mergeCell ref="B16:F16"/>
    <mergeCell ref="B17:F17"/>
    <mergeCell ref="B18:F18"/>
    <mergeCell ref="G4:H4"/>
    <mergeCell ref="E3:F3"/>
    <mergeCell ref="E4:F4"/>
    <mergeCell ref="G6:H8"/>
    <mergeCell ref="B6:B8"/>
  </mergeCells>
  <phoneticPr fontId="1" type="noConversion"/>
  <conditionalFormatting sqref="E3:E4">
    <cfRule type="expression" dxfId="18" priority="2">
      <formula>$E3&lt;&gt;""</formula>
    </cfRule>
  </conditionalFormatting>
  <conditionalFormatting sqref="E7">
    <cfRule type="expression" dxfId="17" priority="1">
      <formula>$E$7&lt;&gt;""</formula>
    </cfRule>
  </conditionalFormatting>
  <dataValidations xWindow="872" yWindow="452" count="49">
    <dataValidation type="list" errorStyle="warning" allowBlank="1" showInputMessage="1" showErrorMessage="1" error="Sélectionnez le nom du client dans la liste. Sélectionnez ANNULER, appuyez sur ALT+FLÈCHE BAS pour ouvrir la liste déroulante, puis sur ENTRÉE pour opérer votre sélection." prompt="Sélectionnez le nom du client dans cette cellule. Appuyez sur ALT+FLÈCHE BAS pour ouvrir la liste déroulante, puis sur ENTRÉE pour opérer votre sélection. Ajoutez des clients à la feuille de calcul Clients pour étendre la liste de sélection." sqref="C5" xr:uid="{00000000-0002-0000-0000-000000000000}">
      <formula1>RechercheClients</formula1>
    </dataValidation>
    <dataValidation allowBlank="1" showInputMessage="1" showErrorMessage="1" prompt="Créez une facture de service dans ce classeur. Entrez les détails de l’entreprise et de facturation dans cette feuille de calcul, et les détails du client dans la feuille de calcul Clients. Sélectionnez J1 pour accéder à la feuille de calcul Clients." sqref="A1" xr:uid="{00000000-0002-0000-0000-000001000000}"/>
    <dataValidation allowBlank="1" showInputMessage="1" showErrorMessage="1" prompt="Cette cellule contient le titre de cette feuille de calcul. Entrez le nom de l’entreprise dans la cellule ci-dessous. Entrez le Numéro de facture, la Date de facture et la Date d’échéance dans les cellules H1, H2 et H3." sqref="B1" xr:uid="{00000000-0002-0000-0000-000002000000}"/>
    <dataValidation allowBlank="1" showInputMessage="1" showErrorMessage="1" prompt="Entrez le nom de l’entreprise facturatrice dans cette cellule, les détails de l’entreprise facturatrice dans les cellules B3 à E4, et les détails de la facture dans le tableau à partir de la cellule B9." sqref="B2" xr:uid="{00000000-0002-0000-0000-000003000000}"/>
    <dataValidation allowBlank="1" showInputMessage="1" showErrorMessage="1" prompt="Entrez l’adresse de l’entreprise facturatrice dans cette cellule." sqref="B3" xr:uid="{00000000-0002-0000-0000-000004000000}"/>
    <dataValidation allowBlank="1" showInputMessage="1" showErrorMessage="1" prompt="Entrez le code postal et la ville dans cette cellule." sqref="B4" xr:uid="{00000000-0002-0000-0000-000005000000}"/>
    <dataValidation allowBlank="1" showInputMessage="1" showErrorMessage="1" prompt="Entrez le numéro de téléphone de l’entreprise facturatrice dans cette cellule." sqref="D3" xr:uid="{00000000-0002-0000-0000-000006000000}"/>
    <dataValidation allowBlank="1" showInputMessage="1" showErrorMessage="1" prompt="Entrez le numéro de télécopie de l’entreprise facturatrice dans cette cellule." sqref="D4" xr:uid="{00000000-0002-0000-0000-000007000000}"/>
    <dataValidation allowBlank="1" showInputMessage="1" showErrorMessage="1" prompt="Entrez l’adresse e-mail de l’entreprise facturatrice dans cette cellule." sqref="E3" xr:uid="{00000000-0002-0000-0000-000008000000}"/>
    <dataValidation allowBlank="1" showInputMessage="1" showErrorMessage="1" prompt="Entrez l’adresse du site web de l’entreprise facturatrice dans cette cellule." sqref="E4" xr:uid="{00000000-0002-0000-0000-000009000000}"/>
    <dataValidation allowBlank="1" showInputMessage="1" showErrorMessage="1" prompt="Les informations Facturer à sont automatiquement mises à jour sur les lignes 5 à 8 en fonction de la sélection effectuée dans la cellule à droite. Entrez la description de la facture dans la cellule G6." sqref="B5" xr:uid="{00000000-0002-0000-0000-00000A000000}"/>
    <dataValidation allowBlank="1" showInputMessage="1" showErrorMessage="1" prompt="L’adresse du client est automatiquement mise à jour dans les cellules C6 à C8." sqref="B6:B8" xr:uid="{00000000-0002-0000-0000-00000B000000}"/>
    <dataValidation allowBlank="1" showInputMessage="1" showErrorMessage="1" prompt="L’adresse du client est automatiquement mise à jour dans cette cellule." sqref="C6" xr:uid="{00000000-0002-0000-0000-00000C000000}"/>
    <dataValidation allowBlank="1" showInputMessage="1" showErrorMessage="1" prompt="L’adresse 2 du client est automatiquement mise à jour dans cette cellule." sqref="C7" xr:uid="{00000000-0002-0000-0000-00000D000000}"/>
    <dataValidation allowBlank="1" showInputMessage="1" showErrorMessage="1" prompt="La ville, la région et le code postal du client sont automatiquement mis à jour dans cette cellule." sqref="C8" xr:uid="{00000000-0002-0000-0000-00000E000000}"/>
    <dataValidation allowBlank="1" showInputMessage="1" showErrorMessage="1" prompt="Le numéro de téléphone du client est automatiquement mis à jour dans la cellule à droite." sqref="D5" xr:uid="{00000000-0002-0000-0000-00000F000000}"/>
    <dataValidation allowBlank="1" showInputMessage="1" showErrorMessage="1" prompt="Le numéro de téléphone du client est automatiquement mis à jour dans cette cellule." sqref="E5" xr:uid="{00000000-0002-0000-0000-000010000000}"/>
    <dataValidation allowBlank="1" showInputMessage="1" showErrorMessage="1" prompt="Le numéro de télécopie du client est automatiquement mis à jour dans la cellule à droite." sqref="D6" xr:uid="{00000000-0002-0000-0000-000011000000}"/>
    <dataValidation allowBlank="1" showInputMessage="1" showErrorMessage="1" prompt="Le numéro de télécopie du client est automatiquement mis à jour dans cette cellule." sqref="E6" xr:uid="{00000000-0002-0000-0000-000012000000}"/>
    <dataValidation allowBlank="1" showInputMessage="1" showErrorMessage="1" prompt="L’adresse e-mail du client est automatiquement mise à jour dans la cellule à droite." sqref="D7" xr:uid="{00000000-0002-0000-0000-000013000000}"/>
    <dataValidation allowBlank="1" showInputMessage="1" showErrorMessage="1" prompt="L’adresse e-mail du client est automatiquement mise à jour dans cette cellule." sqref="E7" xr:uid="{00000000-0002-0000-0000-000014000000}"/>
    <dataValidation allowBlank="1" showInputMessage="1" showErrorMessage="1" prompt="Le nom de la personne à contacter est automatiquement mis à jour dans la cellule à droite." sqref="D8" xr:uid="{00000000-0002-0000-0000-000015000000}"/>
    <dataValidation allowBlank="1" showInputMessage="1" showErrorMessage="1" prompt="Le nom de la personne à contacter est automatiquement mis à jour dans cette cellule." sqref="E8" xr:uid="{00000000-0002-0000-0000-000016000000}"/>
    <dataValidation allowBlank="1" showInputMessage="1" showErrorMessage="1" prompt="Entrez le numéro de la facture dans la cellule à droite." sqref="G1" xr:uid="{00000000-0002-0000-0000-000017000000}"/>
    <dataValidation allowBlank="1" showInputMessage="1" showErrorMessage="1" prompt="Entrez le numéro de la facture dans cette cellule." sqref="H1" xr:uid="{00000000-0002-0000-0000-000018000000}"/>
    <dataValidation allowBlank="1" showInputMessage="1" showErrorMessage="1" prompt="Entrez la date de la facture dans la cellule à droite." sqref="G2" xr:uid="{00000000-0002-0000-0000-000019000000}"/>
    <dataValidation allowBlank="1" showInputMessage="1" showErrorMessage="1" prompt="Entrez la date de la facture dans cette cellule." sqref="H2" xr:uid="{00000000-0002-0000-0000-00001A000000}"/>
    <dataValidation allowBlank="1" showInputMessage="1" showErrorMessage="1" prompt="Entrez la date d’échéance dans la cellule à droite." sqref="G3" xr:uid="{00000000-0002-0000-0000-00001B000000}"/>
    <dataValidation allowBlank="1" showInputMessage="1" showErrorMessage="1" prompt="Entrez la date d’échéance dans cette cellule." sqref="H3" xr:uid="{00000000-0002-0000-0000-00001C000000}"/>
    <dataValidation allowBlank="1" showInputMessage="1" showErrorMessage="1" prompt="Entrez la description de la facture dans la cellule ci-dessous." sqref="G5:H5" xr:uid="{00000000-0002-0000-0000-00001D000000}"/>
    <dataValidation allowBlank="1" showInputMessage="1" showErrorMessage="1" prompt="Entrez la description de la facture dans cette cellule." sqref="G6:H8" xr:uid="{00000000-0002-0000-0000-00001E000000}"/>
    <dataValidation allowBlank="1" showInputMessage="1" showErrorMessage="1" prompt="Entrez la date dans cette colonne sous ce titre." sqref="B9" xr:uid="{00000000-0002-0000-0000-00001F000000}"/>
    <dataValidation allowBlank="1" showInputMessage="1" showErrorMessage="1" prompt="Entrez la description dans cette colonne sous ce titre." sqref="C9" xr:uid="{00000000-0002-0000-0000-000020000000}"/>
    <dataValidation allowBlank="1" showInputMessage="1" showErrorMessage="1" prompt="Entrez le taux horaire dans cette colonne sous ce titre." sqref="D9" xr:uid="{00000000-0002-0000-0000-000021000000}"/>
    <dataValidation allowBlank="1" showInputMessage="1" showErrorMessage="1" prompt="Entrez les heures dans cette colonne sous ce titre." sqref="E9" xr:uid="{00000000-0002-0000-0000-000022000000}"/>
    <dataValidation allowBlank="1" showInputMessage="1" showErrorMessage="1" prompt="Entrez le forfait dans cette colonne sous ce titre." sqref="F9" xr:uid="{00000000-0002-0000-0000-000023000000}"/>
    <dataValidation allowBlank="1" showInputMessage="1" showErrorMessage="1" prompt="Entrez la remise dans cette colonne sous ce titre." sqref="G9" xr:uid="{00000000-0002-0000-0000-000024000000}"/>
    <dataValidation allowBlank="1" showInputMessage="1" showErrorMessage="1" prompt="Le total est automatiquement calculé dans cette colonne sous ce titre." sqref="H9" xr:uid="{00000000-0002-0000-0000-000025000000}"/>
    <dataValidation allowBlank="1" showInputMessage="1" showErrorMessage="1" prompt="Le sous-total de la facture est automatiquement calculé dans la cellule à droite." sqref="G16" xr:uid="{00000000-0002-0000-0000-000026000000}"/>
    <dataValidation allowBlank="1" showInputMessage="1" showErrorMessage="1" prompt="Le sous-total de la facture est calculé automatiquement dans cette cellule." sqref="H16" xr:uid="{00000000-0002-0000-0000-000027000000}"/>
    <dataValidation allowBlank="1" showInputMessage="1" showErrorMessage="1" prompt="Entrez le montant de l’acompte dans la cellule à droite." sqref="G17" xr:uid="{00000000-0002-0000-0000-000028000000}"/>
    <dataValidation allowBlank="1" showInputMessage="1" showErrorMessage="1" prompt="Entrez le montant de l’acompte dans cette colonne." sqref="H17" xr:uid="{00000000-0002-0000-0000-000029000000}"/>
    <dataValidation allowBlank="1" showInputMessage="1" showErrorMessage="1" prompt="Le montant total dû est calculé automatiquement dans la cellule à droite." sqref="G18" xr:uid="{00000000-0002-0000-0000-00002A000000}"/>
    <dataValidation allowBlank="1" showInputMessage="1" showErrorMessage="1" prompt="Le montant total dû est calculé automatiquement dans cette cellule." sqref="H18" xr:uid="{00000000-0002-0000-0000-00002B000000}"/>
    <dataValidation allowBlank="1" showInputMessage="1" showErrorMessage="1" prompt="Entrez le nombre de jours à l’issue desquels le montant total sera dû à l’emplacement du premier &lt;#&gt; dans cette cellule, et le pourcentage de pénalité de retard dans le deuxième &lt;#&gt;." sqref="B18:F18" xr:uid="{00000000-0002-0000-0000-00002C000000}"/>
    <dataValidation allowBlank="1" showInputMessage="1" showErrorMessage="1" prompt="Le nom de l’entreprise est automatiquement ajouté dans cette cellule." sqref="B17:F17" xr:uid="{00000000-0002-0000-0000-00002D000000}"/>
    <dataValidation allowBlank="1" showInputMessage="1" showErrorMessage="1" prompt="Entrez le numéro de téléphone de l’entreprise facturatrice dans la cellule à droite." sqref="C3" xr:uid="{00000000-0002-0000-0000-00002E000000}"/>
    <dataValidation allowBlank="1" showInputMessage="1" showErrorMessage="1" prompt="Entrez le numéro de télécopie de l’entreprise facturatrice dans la cellule à droite." sqref="C4" xr:uid="{00000000-0002-0000-0000-00002F000000}"/>
    <dataValidation allowBlank="1" showInputMessage="1" showErrorMessage="1" prompt="Lien de navigation vers la feuille de calcul Clients. Cette cellule ne s’imprimera pas." sqref="J1" xr:uid="{00000000-0002-0000-0000-000030000000}"/>
  </dataValidations>
  <hyperlinks>
    <hyperlink ref="E3" r:id="rId1" xr:uid="{00000000-0004-0000-0000-000000000000}"/>
    <hyperlink ref="E4" r:id="rId2" xr:uid="{00000000-0004-0000-0000-000001000000}"/>
    <hyperlink ref="E4:F4" r:id="rId3" tooltip="Sélectionnez ce lien pour accéder au site web." display="www.tailspintoys.com" xr:uid="{00000000-0004-0000-0000-000002000000}"/>
    <hyperlink ref="E3:F3" r:id="rId4" tooltip="Sélectionnez ce lien pour envoyer un e-mail." display="serviceclients@tailspintoys.com" xr:uid="{00000000-0004-0000-0000-000003000000}"/>
    <hyperlink ref="J1" location="Clients!A1" tooltip="Sélectionnez ce lien pour accéder à la feuille de calcul Clients." display="Clients" xr:uid="{00000000-0004-0000-0000-000004000000}"/>
  </hyperlinks>
  <printOptions horizontalCentered="1"/>
  <pageMargins left="0.23622047244094491" right="0.23622047244094491" top="0.74803149606299213" bottom="0.74803149606299213" header="0.31496062992125984" footer="0.31496062992125984"/>
  <pageSetup paperSize="9" fitToHeight="0" orientation="portrait" r:id="rId5"/>
  <headerFooter differentFirst="1">
    <oddFooter>Page &amp;P of &amp;N</oddFooter>
  </headerFooter>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3"/>
    <pageSetUpPr autoPageBreaks="0" fitToPage="1"/>
  </sheetPr>
  <dimension ref="B1:M4"/>
  <sheetViews>
    <sheetView showGridLines="0" zoomScaleNormal="100" workbookViewId="0"/>
  </sheetViews>
  <sheetFormatPr defaultColWidth="9" defaultRowHeight="30" customHeight="1" x14ac:dyDescent="0.3"/>
  <cols>
    <col min="1" max="1" width="2.625" customWidth="1"/>
    <col min="2" max="2" width="22.625" customWidth="1"/>
    <col min="3" max="3" width="31.125" customWidth="1"/>
    <col min="4" max="4" width="27.375" customWidth="1"/>
    <col min="5" max="5" width="22.25" customWidth="1"/>
    <col min="6" max="6" width="26.625" customWidth="1"/>
    <col min="7" max="7" width="17.25" customWidth="1"/>
    <col min="8" max="9" width="16.625" customWidth="1"/>
    <col min="10" max="10" width="28.5" customWidth="1"/>
    <col min="11" max="11" width="16.625" customWidth="1"/>
    <col min="12" max="12" width="2.625" customWidth="1"/>
    <col min="13" max="13" width="22.625" customWidth="1"/>
  </cols>
  <sheetData>
    <row r="1" spans="2:13" ht="50.1" customHeight="1" x14ac:dyDescent="0.3">
      <c r="B1" s="4" t="s">
        <v>29</v>
      </c>
      <c r="C1" s="4"/>
      <c r="D1" s="4"/>
      <c r="E1" s="4"/>
      <c r="F1" s="4"/>
      <c r="G1" s="4"/>
      <c r="H1" s="4"/>
      <c r="I1" s="4"/>
      <c r="J1" s="4"/>
      <c r="K1" s="4"/>
      <c r="M1" s="20" t="s">
        <v>53</v>
      </c>
    </row>
    <row r="2" spans="2:13" ht="30" customHeight="1" x14ac:dyDescent="0.3">
      <c r="B2" t="s">
        <v>30</v>
      </c>
      <c r="C2" t="s">
        <v>32</v>
      </c>
      <c r="D2" t="s">
        <v>35</v>
      </c>
      <c r="E2" t="s">
        <v>37</v>
      </c>
      <c r="F2" t="s">
        <v>39</v>
      </c>
      <c r="G2" t="s">
        <v>42</v>
      </c>
      <c r="H2" t="s">
        <v>45</v>
      </c>
      <c r="I2" t="s">
        <v>46</v>
      </c>
      <c r="J2" t="s">
        <v>57</v>
      </c>
      <c r="K2" t="s">
        <v>55</v>
      </c>
    </row>
    <row r="3" spans="2:13" ht="30" customHeight="1" x14ac:dyDescent="0.3">
      <c r="B3" s="11" t="s">
        <v>8</v>
      </c>
      <c r="C3" t="s">
        <v>33</v>
      </c>
      <c r="D3" t="s">
        <v>36</v>
      </c>
      <c r="E3" t="s">
        <v>38</v>
      </c>
      <c r="F3" t="s">
        <v>40</v>
      </c>
      <c r="G3" t="s">
        <v>43</v>
      </c>
      <c r="H3" s="25">
        <v>12345</v>
      </c>
      <c r="I3" s="26" t="s">
        <v>47</v>
      </c>
      <c r="J3" s="15" t="s">
        <v>49</v>
      </c>
      <c r="K3" s="26" t="s">
        <v>51</v>
      </c>
    </row>
    <row r="4" spans="2:13" ht="30" customHeight="1" x14ac:dyDescent="0.3">
      <c r="B4" s="11" t="s">
        <v>31</v>
      </c>
      <c r="C4" t="s">
        <v>34</v>
      </c>
      <c r="D4" t="s">
        <v>1</v>
      </c>
      <c r="F4" t="s">
        <v>41</v>
      </c>
      <c r="G4" t="s">
        <v>44</v>
      </c>
      <c r="H4" s="25">
        <v>9876</v>
      </c>
      <c r="I4" s="26" t="s">
        <v>48</v>
      </c>
      <c r="J4" s="15" t="s">
        <v>50</v>
      </c>
      <c r="K4" s="26" t="s">
        <v>52</v>
      </c>
    </row>
  </sheetData>
  <sheetProtection formatCells="0" formatColumns="0" formatRows="0" insertColumns="0" insertRows="0" insertHyperlinks="0" deleteColumns="0" deleteRows="0" selectLockedCells="1" sort="0" autoFilter="0" pivotTables="0"/>
  <dataValidations count="13">
    <dataValidation allowBlank="1" showInputMessage="1" showErrorMessage="1" prompt="Entrez les détails des clients dans cette feuille de calcul Cients. Les informations clients entrées sont utilisées dans la feuille de calcul Facture. Sélectionnez la cellule M1 pour accéder à la feuille de Facture de service." sqref="A1" xr:uid="{00000000-0002-0000-0100-000000000000}"/>
    <dataValidation allowBlank="1" showInputMessage="1" showErrorMessage="1" prompt="Cellule pour le titre de cette feuille de calcul" sqref="B1" xr:uid="{00000000-0002-0000-0100-000001000000}"/>
    <dataValidation allowBlank="1" showInputMessage="1" showErrorMessage="1" prompt="Entrez le nom de l’entreprise dans cette colonne sous ce titre. Utilisez les filtres de titres pour trouver des entrées spécifiques." sqref="B2" xr:uid="{00000000-0002-0000-0100-000002000000}"/>
    <dataValidation allowBlank="1" showInputMessage="1" showErrorMessage="1" prompt="Entrez le nom de la personne à contacter dans cette colonne sous ce titre." sqref="C2" xr:uid="{00000000-0002-0000-0100-000003000000}"/>
    <dataValidation allowBlank="1" showInputMessage="1" showErrorMessage="1" prompt="Entrez l’adresse dans cette colonne sous ce titre." sqref="D2" xr:uid="{00000000-0002-0000-0100-000004000000}"/>
    <dataValidation allowBlank="1" showInputMessage="1" showErrorMessage="1" prompt="Entrez l’adresse 2 dans cette colonne sous ce titre." sqref="E2" xr:uid="{00000000-0002-0000-0100-000005000000}"/>
    <dataValidation allowBlank="1" showInputMessage="1" showErrorMessage="1" prompt="Entrez la ville dans cette colonne sous ce titre." sqref="F2" xr:uid="{00000000-0002-0000-0100-000006000000}"/>
    <dataValidation allowBlank="1" showInputMessage="1" showErrorMessage="1" prompt="Entrez la région dans cette colonne sous ce titre." sqref="G2" xr:uid="{00000000-0002-0000-0100-000007000000}"/>
    <dataValidation allowBlank="1" showInputMessage="1" showErrorMessage="1" prompt="Entrez le code postal dans cette colonne sous ce titre." sqref="H2" xr:uid="{00000000-0002-0000-0100-000008000000}"/>
    <dataValidation allowBlank="1" showInputMessage="1" showErrorMessage="1" prompt="Entrez le numéro de téléphone dans cette colonne sous ce titre." sqref="I2" xr:uid="{00000000-0002-0000-0100-000009000000}"/>
    <dataValidation allowBlank="1" showInputMessage="1" showErrorMessage="1" prompt="Entrez l’adresse e-mail dans cette colonne sous ce titre." sqref="J2" xr:uid="{00000000-0002-0000-0100-00000A000000}"/>
    <dataValidation allowBlank="1" showInputMessage="1" showErrorMessage="1" prompt="Entrez le numéro de télécopie dans cette colonne sous ce titre." sqref="K2" xr:uid="{00000000-0002-0000-0100-00000B000000}"/>
    <dataValidation allowBlank="1" showInputMessage="1" showErrorMessage="1" prompt="Lien de navigation vers la feuille de calcul Facture de service. Cette cellule ne s’imprimera pas." sqref="M1" xr:uid="{00000000-0002-0000-0100-00000C000000}"/>
  </dataValidations>
  <hyperlinks>
    <hyperlink ref="J3" r:id="rId1" xr:uid="{00000000-0004-0000-0100-000000000000}"/>
    <hyperlink ref="J4" r:id="rId2" xr:uid="{00000000-0004-0000-0100-000001000000}"/>
    <hyperlink ref="M1" location="'Facture de service'!A1" tooltip="Sélectionnez ce lien pour accéder à la feuille de Facture de service." display="Facture de service" xr:uid="{00000000-0004-0000-0100-000002000000}"/>
  </hyperlinks>
  <printOptions horizontalCentered="1"/>
  <pageMargins left="0.23622047244094491" right="0.23622047244094491" top="0.74803149606299213" bottom="0.74803149606299213" header="0.31496062992125984" footer="0.31496062992125984"/>
  <pageSetup paperSize="9" fitToHeight="0" orientation="portrait"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Facture de service</vt:lpstr>
      <vt:lpstr>Clients</vt:lpstr>
      <vt:lpstr>Acompte</vt:lpstr>
      <vt:lpstr>NomDeL’entreprise</vt:lpstr>
      <vt:lpstr>NomFacture</vt:lpstr>
      <vt:lpstr>Clients!Print_Area</vt:lpstr>
      <vt:lpstr>'Facture de service'!Print_Area</vt:lpstr>
      <vt:lpstr>Clients!Print_Titles</vt:lpstr>
      <vt:lpstr>'Facture de service'!Print_Titles</vt:lpstr>
      <vt:lpstr>RechercheClients</vt:lpstr>
      <vt:lpstr>RégionTitreColonne1..G6.1</vt:lpstr>
      <vt:lpstr>RégionTitreLigne1..H3</vt:lpstr>
      <vt:lpstr>RégionTitreLigne2..C8</vt:lpstr>
      <vt:lpstr>RégionTitreLigne3..E8</vt:lpstr>
      <vt:lpstr>RégionTitreLigne4..H18</vt:lpstr>
      <vt:lpstr>SousTotalDeLaFacture</vt:lpstr>
      <vt:lpstr>Titre2</vt:lpstr>
      <vt:lpstr>TitreColonne1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 Jamieson</cp:lastModifiedBy>
  <dcterms:created xsi:type="dcterms:W3CDTF">2017-04-21T05:22:01Z</dcterms:created>
  <dcterms:modified xsi:type="dcterms:W3CDTF">2019-04-01T12:24:39Z</dcterms:modified>
</cp:coreProperties>
</file>