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Bobek" sheetId="1" state="visible" r:id="rId2"/>
    <sheet name="Bergler" sheetId="2" state="visible" r:id="rId3"/>
    <sheet name="Janeczek" sheetId="3" state="visible" r:id="rId4"/>
    <sheet name="Mair" sheetId="4" state="visible" r:id="rId5"/>
    <sheet name="Oezsoy" sheetId="5" state="visible" r:id="rId6"/>
    <sheet name="SUM" sheetId="6" state="visible" r:id="rId7"/>
  </sheets>
  <definedNames>
    <definedName function="false" hidden="false" name="SumActBergler" vbProcedure="false">Bergler!$F$14</definedName>
    <definedName function="false" hidden="false" name="SumActBobek" vbProcedure="false">Bobek!$F$12</definedName>
    <definedName function="false" hidden="false" name="SumActJaneczek" vbProcedure="false">Janeczek!$F$13</definedName>
    <definedName function="false" hidden="false" name="SumActMair" vbProcedure="false">Mair!$F$13</definedName>
    <definedName function="false" hidden="false" name="SumActOezsoy" vbProcedure="false">Oezsoy!$F$10</definedName>
    <definedName function="false" hidden="false" name="SumEstBergler" vbProcedure="false">Bergler!$E$14</definedName>
    <definedName function="false" hidden="false" name="SumEstBobek" vbProcedure="false">Bobek!$E$12</definedName>
    <definedName function="false" hidden="false" name="SumEstJaneczek" vbProcedure="false">Janeczek!$E$13</definedName>
    <definedName function="false" hidden="false" name="SumEstMair" vbProcedure="false">Mair!$E$13</definedName>
    <definedName function="false" hidden="false" name="SumEstOezsoy" vbProcedure="false">Oezsoy!$E$10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<sst xmlns="http://schemas.openxmlformats.org/spreadsheetml/2006/main" count="125" uniqueCount="59">
  <si>
    <t>Working Hours</t>
  </si>
  <si>
    <t>DATE</t>
  </si>
  <si>
    <t>PHASE</t>
  </si>
  <si>
    <t>TASK</t>
  </si>
  <si>
    <t>ESTIMATION</t>
  </si>
  <si>
    <t>ACTUAL</t>
  </si>
  <si>
    <t>COMMENT</t>
  </si>
  <si>
    <t>Design</t>
  </si>
  <si>
    <t>Project-Meeting</t>
  </si>
  <si>
    <t>SUM</t>
  </si>
  <si>
    <t>09.18.2014</t>
  </si>
  <si>
    <t>Creating rough UML-Draft</t>
  </si>
  <si>
    <t>09.20.2014</t>
  </si>
  <si>
    <t>Recherche</t>
  </si>
  <si>
    <t>Figuring out the required components for SNMP</t>
  </si>
  <si>
    <t>09.21.2014</t>
  </si>
  <si>
    <t>Figuring out the required components for the program</t>
  </si>
  <si>
    <t>Overhauling the UML</t>
  </si>
  <si>
    <t>09.22.2014</t>
  </si>
  <si>
    <t>Finishing the UML</t>
  </si>
  <si>
    <t>This shouldve been done way earlier...</t>
  </si>
  <si>
    <t>09.23.2014</t>
  </si>
  <si>
    <t>Implementation</t>
  </si>
  <si>
    <t>Autogenerating the Classes, Codecleanup, Implementing the Interfaces, Setting up relations</t>
  </si>
  <si>
    <t>09.27.2014</t>
  </si>
  <si>
    <t>Teaching my Team where to put what, Researching</t>
  </si>
  <si>
    <t>10.31.2014</t>
  </si>
  <si>
    <t>Creating Properties, Debugging some stuff</t>
  </si>
  <si>
    <t>not finished...</t>
  </si>
  <si>
    <t>Finding an appropriate SNMP-Framework</t>
  </si>
  <si>
    <t>SNMP4J and Mibble are the chosen ones</t>
  </si>
  <si>
    <t>Gathering essential information</t>
  </si>
  <si>
    <t>We haven't had an introduction to SNMP in the 4th grade, so it took a while to fully understand the SNMP basics</t>
  </si>
  <si>
    <t>Implementing the last Basic Tasks</t>
  </si>
  <si>
    <t>still ongoing, though</t>
  </si>
  <si>
    <t>Getting into the Mibble API and working with MIB-Files</t>
  </si>
  <si>
    <t>It took longer than expected</t>
  </si>
  <si>
    <t>Reading out of the "NETSCREEN-SMI.mib" and "NS-POLICY.mib" files</t>
  </si>
  <si>
    <t>Reading wasn't the problem. I had some issues with Eclipse adding the newly created mib/ directory to the Build-Path</t>
  </si>
  <si>
    <t>Reading the policies of the Firewall via the SnmpWalk tool and implementing it in our application</t>
  </si>
  <si>
    <t>Using SSH for CRUD functions</t>
  </si>
  <si>
    <t>SSH via PuTTy works, Java Implementation is buggy</t>
  </si>
  <si>
    <t>Collecting information for SNMP and downloading the required tools for the connection to the router</t>
  </si>
  <si>
    <t>Information Gathering</t>
  </si>
  <si>
    <t>Problems with understanding</t>
  </si>
  <si>
    <t>SNMPv2 Reader Impl.</t>
  </si>
  <si>
    <t>Mibble API</t>
  </si>
  <si>
    <t>Mibble is one son of an API</t>
  </si>
  <si>
    <t>Reading out of Mib-Files</t>
  </si>
  <si>
    <t>Reading with SNMP</t>
  </si>
  <si>
    <t>Problems with understanding SNMP-Code</t>
  </si>
  <si>
    <t>Reading all Infos with SNMP</t>
  </si>
  <si>
    <t>Finally getting everything</t>
  </si>
  <si>
    <t>NAME</t>
  </si>
  <si>
    <t>Bergler</t>
  </si>
  <si>
    <t>Bobek</t>
  </si>
  <si>
    <t>Janeczek</t>
  </si>
  <si>
    <t>Mair</t>
  </si>
  <si>
    <t>Oezsoy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</si>
</sst>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[H]:MM:SS"/>
    <numFmt numFmtId="167" formatCode="HH:MM:SS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1859C"/>
      <name val="Calibri"/>
      <family val="2"/>
      <charset val="1"/>
    </font>
    <font>
      <b val="true"/>
      <sz val="11"/>
      <color rgb="FF215968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31859C"/>
      <name val="Calibri"/>
      <family val="2"/>
      <charset val="1"/>
    </font>
    <font>
      <sz val="11"/>
      <color rgb="FF9C0006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0C0C0"/>
      </patternFill>
    </fill>
    <fill>
      <patternFill patternType="solid">
        <fgColor rgb="FFB7DEE8"/>
        <bgColor rgb="FFC6EFCE"/>
      </patternFill>
    </fill>
    <fill>
      <patternFill patternType="solid">
        <fgColor rgb="FFDBEEF4"/>
        <bgColor rgb="FFC6EFCE"/>
      </patternFill>
    </fill>
    <fill>
      <patternFill patternType="solid">
        <fgColor rgb="FFFF9999"/>
        <bgColor rgb="FFFF8080"/>
      </patternFill>
    </fill>
    <fill>
      <patternFill patternType="solid">
        <fgColor rgb="FFCCFFCC"/>
        <bgColor rgb="FFC6EF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2" borderId="1" xfId="2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6" borderId="1" xfId="2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7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3" borderId="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1" xfId="21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4" customBuiltin="true"/>
    <cellStyle name="Excel Built-in Bad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EFCE"/>
      <rgbColor rgb="FFCCFFCC"/>
      <rgbColor rgb="FFFFFF99"/>
      <rgbColor rgb="FF99CCFF"/>
      <rgbColor rgb="FFFF9999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9.14285714285714"/>
    <col collapsed="false" hidden="false" max="3" min="2" style="1" width="8.85714285714286"/>
    <col collapsed="false" hidden="false" max="4" min="4" style="1" width="23.0051020408163"/>
    <col collapsed="false" hidden="false" max="5" min="5" style="1" width="12.8622448979592"/>
    <col collapsed="false" hidden="false" max="6" min="6" style="1" width="9.70918367346939"/>
    <col collapsed="false" hidden="false" max="7" min="7" style="0" width="52.4234693877551"/>
    <col collapsed="false" hidden="false" max="1025" min="8" style="0" width="9.14285714285714"/>
  </cols>
  <sheetData>
    <row r="1" customFormat="false" ht="15" hidden="false" customHeight="false" outlineLevel="0" collapsed="false">
      <c r="B1" s="0"/>
      <c r="C1" s="0"/>
      <c r="D1" s="0"/>
      <c r="E1" s="0"/>
      <c r="F1" s="0"/>
    </row>
    <row r="2" customFormat="false" ht="18.75" hidden="false" customHeight="true" outlineLevel="0" collapsed="false">
      <c r="B2" s="2" t="s">
        <v>0</v>
      </c>
      <c r="C2" s="2"/>
      <c r="D2" s="2"/>
      <c r="E2" s="2"/>
      <c r="F2" s="2"/>
      <c r="G2" s="2"/>
    </row>
    <row r="3" customFormat="false" ht="15" hidden="false" customHeight="false" outlineLevel="0" collapsed="false">
      <c r="B3" s="3"/>
      <c r="C3" s="3"/>
      <c r="D3" s="3"/>
      <c r="E3" s="3"/>
      <c r="F3" s="3"/>
      <c r="G3" s="4"/>
    </row>
    <row r="4" customFormat="false" ht="16.15" hidden="false" customHeight="true" outlineLevel="0" collapsed="false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</row>
    <row r="5" customFormat="false" ht="15" hidden="false" customHeight="false" outlineLevel="0" collapsed="false">
      <c r="B5" s="6" t="n">
        <v>41900</v>
      </c>
      <c r="C5" s="7" t="s">
        <v>7</v>
      </c>
      <c r="D5" s="7" t="s">
        <v>8</v>
      </c>
      <c r="E5" s="8" t="n">
        <v>0.0208333333333333</v>
      </c>
      <c r="F5" s="8" t="n">
        <v>0.0208333333333333</v>
      </c>
      <c r="G5" s="9"/>
    </row>
    <row r="6" customFormat="false" ht="15" hidden="false" customHeight="false" outlineLevel="0" collapsed="false">
      <c r="B6" s="6"/>
      <c r="C6" s="7"/>
      <c r="D6" s="7"/>
      <c r="E6" s="10"/>
      <c r="F6" s="10"/>
      <c r="G6" s="9"/>
    </row>
    <row r="7" customFormat="false" ht="15" hidden="false" customHeight="false" outlineLevel="0" collapsed="false">
      <c r="B7" s="6"/>
      <c r="C7" s="7"/>
      <c r="D7" s="7"/>
      <c r="E7" s="10"/>
      <c r="F7" s="10"/>
      <c r="G7" s="9"/>
    </row>
    <row r="8" customFormat="false" ht="15" hidden="false" customHeight="false" outlineLevel="0" collapsed="false">
      <c r="B8" s="6"/>
      <c r="C8" s="7"/>
      <c r="D8" s="7"/>
      <c r="E8" s="10"/>
      <c r="F8" s="10"/>
      <c r="G8" s="9"/>
    </row>
    <row r="9" customFormat="false" ht="15" hidden="false" customHeight="false" outlineLevel="0" collapsed="false">
      <c r="B9" s="6"/>
      <c r="C9" s="7"/>
      <c r="D9" s="7"/>
      <c r="E9" s="10"/>
      <c r="F9" s="10"/>
      <c r="G9" s="9"/>
    </row>
    <row r="10" customFormat="false" ht="15" hidden="false" customHeight="false" outlineLevel="0" collapsed="false">
      <c r="B10" s="6"/>
      <c r="C10" s="7"/>
      <c r="D10" s="7"/>
      <c r="E10" s="10"/>
      <c r="F10" s="10"/>
      <c r="G10" s="9"/>
    </row>
    <row r="11" customFormat="false" ht="15" hidden="false" customHeight="false" outlineLevel="0" collapsed="false">
      <c r="B11" s="6"/>
      <c r="C11" s="7"/>
      <c r="D11" s="7"/>
      <c r="E11" s="11"/>
      <c r="F11" s="11"/>
      <c r="G11" s="9"/>
    </row>
    <row r="12" customFormat="false" ht="15" hidden="false" customHeight="true" outlineLevel="0" collapsed="false">
      <c r="B12" s="12" t="s">
        <v>9</v>
      </c>
      <c r="C12" s="12"/>
      <c r="D12" s="12"/>
      <c r="E12" s="13" t="n">
        <f aca="false">SUM(E5:E11)</f>
        <v>0.0208333333333333</v>
      </c>
      <c r="F12" s="13" t="n">
        <f aca="false">SUM(F5:F11)</f>
        <v>0.0208333333333333</v>
      </c>
      <c r="G12" s="12"/>
    </row>
  </sheetData>
  <mergeCells count="2">
    <mergeCell ref="B2:G2"/>
    <mergeCell ref="B12:D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1:G14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13" activeCellId="0" sqref="G13"/>
    </sheetView>
  </sheetViews>
  <sheetFormatPr defaultRowHeight="15"/>
  <cols>
    <col collapsed="false" hidden="false" max="1" min="1" style="0" width="9.14285714285714"/>
    <col collapsed="false" hidden="false" max="2" min="2" style="1" width="10.3673469387755"/>
    <col collapsed="false" hidden="false" max="3" min="3" style="1" width="15.7857142857143"/>
    <col collapsed="false" hidden="false" max="4" min="4" style="1" width="23.0051020408163"/>
    <col collapsed="false" hidden="false" max="5" min="5" style="1" width="12.8622448979592"/>
    <col collapsed="false" hidden="false" max="6" min="6" style="1" width="9.70918367346939"/>
    <col collapsed="false" hidden="false" max="7" min="7" style="0" width="52.4234693877551"/>
    <col collapsed="false" hidden="false" max="1025" min="8" style="0" width="9.14285714285714"/>
  </cols>
  <sheetData>
    <row r="1" customFormat="false" ht="15" hidden="false" customHeight="false" outlineLevel="0" collapsed="false">
      <c r="B1" s="0"/>
      <c r="C1" s="0"/>
      <c r="D1" s="0"/>
      <c r="E1" s="0"/>
      <c r="F1" s="0"/>
    </row>
    <row r="2" customFormat="false" ht="18.75" hidden="false" customHeight="true" outlineLevel="0" collapsed="false">
      <c r="B2" s="2" t="s">
        <v>0</v>
      </c>
      <c r="C2" s="2"/>
      <c r="D2" s="2"/>
      <c r="E2" s="2"/>
      <c r="F2" s="2"/>
      <c r="G2" s="2"/>
    </row>
    <row r="3" customFormat="false" ht="15" hidden="false" customHeight="false" outlineLevel="0" collapsed="false">
      <c r="B3" s="3"/>
      <c r="C3" s="3"/>
      <c r="D3" s="3"/>
      <c r="E3" s="3"/>
      <c r="F3" s="3"/>
      <c r="G3" s="4"/>
    </row>
    <row r="4" customFormat="false" ht="15" hidden="false" customHeight="false" outlineLevel="0" collapsed="false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</row>
    <row r="5" customFormat="false" ht="15.5" hidden="false" customHeight="false" outlineLevel="0" collapsed="false">
      <c r="B5" s="6" t="n">
        <v>41900</v>
      </c>
      <c r="C5" s="7" t="s">
        <v>7</v>
      </c>
      <c r="D5" s="7" t="s">
        <v>8</v>
      </c>
      <c r="E5" s="8" t="n">
        <v>0.0208333333333333</v>
      </c>
      <c r="F5" s="8" t="n">
        <v>0.0208449074074074</v>
      </c>
      <c r="G5" s="9"/>
    </row>
    <row r="6" customFormat="false" ht="15.5" hidden="false" customHeight="false" outlineLevel="0" collapsed="false">
      <c r="B6" s="6" t="s">
        <v>10</v>
      </c>
      <c r="C6" s="7" t="s">
        <v>7</v>
      </c>
      <c r="D6" s="7" t="s">
        <v>11</v>
      </c>
      <c r="E6" s="8" t="n">
        <v>0.0833333333333333</v>
      </c>
      <c r="F6" s="14" t="n">
        <v>0.105115740740741</v>
      </c>
      <c r="G6" s="9"/>
    </row>
    <row r="7" customFormat="false" ht="29" hidden="false" customHeight="false" outlineLevel="0" collapsed="false">
      <c r="B7" s="6" t="s">
        <v>12</v>
      </c>
      <c r="C7" s="7" t="s">
        <v>13</v>
      </c>
      <c r="D7" s="7" t="s">
        <v>14</v>
      </c>
      <c r="E7" s="15" t="n">
        <v>0.0833333333333333</v>
      </c>
      <c r="F7" s="15" t="n">
        <v>0.0831828703703704</v>
      </c>
      <c r="G7" s="9"/>
    </row>
    <row r="8" customFormat="false" ht="42.5" hidden="false" customHeight="false" outlineLevel="0" collapsed="false">
      <c r="B8" s="6" t="s">
        <v>15</v>
      </c>
      <c r="C8" s="7" t="s">
        <v>13</v>
      </c>
      <c r="D8" s="7" t="s">
        <v>16</v>
      </c>
      <c r="E8" s="15" t="n">
        <v>0.0833333333333333</v>
      </c>
      <c r="F8" s="15" t="n">
        <v>0.0833217592592593</v>
      </c>
      <c r="G8" s="9"/>
    </row>
    <row r="9" customFormat="false" ht="15.5" hidden="false" customHeight="false" outlineLevel="0" collapsed="false">
      <c r="B9" s="6" t="s">
        <v>15</v>
      </c>
      <c r="C9" s="7" t="s">
        <v>7</v>
      </c>
      <c r="D9" s="7" t="s">
        <v>17</v>
      </c>
      <c r="E9" s="15" t="n">
        <v>0.0416666666666667</v>
      </c>
      <c r="F9" s="15" t="n">
        <v>0.0416782407407407</v>
      </c>
      <c r="G9" s="9"/>
    </row>
    <row r="10" customFormat="false" ht="15.5" hidden="false" customHeight="false" outlineLevel="0" collapsed="false">
      <c r="B10" s="6" t="s">
        <v>18</v>
      </c>
      <c r="C10" s="7" t="s">
        <v>7</v>
      </c>
      <c r="D10" s="7" t="s">
        <v>19</v>
      </c>
      <c r="E10" s="15" t="n">
        <v>0.125</v>
      </c>
      <c r="F10" s="16" t="n">
        <v>0.166666666666667</v>
      </c>
      <c r="G10" s="9" t="s">
        <v>20</v>
      </c>
    </row>
    <row r="11" customFormat="false" ht="69.5" hidden="false" customHeight="false" outlineLevel="0" collapsed="false">
      <c r="B11" s="6" t="s">
        <v>21</v>
      </c>
      <c r="C11" s="7" t="s">
        <v>22</v>
      </c>
      <c r="D11" s="7" t="s">
        <v>23</v>
      </c>
      <c r="E11" s="15" t="n">
        <v>0.125</v>
      </c>
      <c r="F11" s="15" t="n">
        <v>0.125</v>
      </c>
      <c r="G11" s="9"/>
    </row>
    <row r="12" customFormat="false" ht="29" hidden="false" customHeight="false" outlineLevel="0" collapsed="false">
      <c r="B12" s="6" t="s">
        <v>24</v>
      </c>
      <c r="C12" s="7" t="s">
        <v>22</v>
      </c>
      <c r="D12" s="7" t="s">
        <v>25</v>
      </c>
      <c r="E12" s="15" t="n">
        <v>0.0833333333333333</v>
      </c>
      <c r="F12" s="15" t="n">
        <v>0.0833333333333333</v>
      </c>
      <c r="G12" s="9"/>
    </row>
    <row r="13" customFormat="false" ht="29" hidden="false" customHeight="false" outlineLevel="0" collapsed="false">
      <c r="B13" s="6" t="s">
        <v>26</v>
      </c>
      <c r="C13" s="7" t="s">
        <v>22</v>
      </c>
      <c r="D13" s="7" t="s">
        <v>27</v>
      </c>
      <c r="E13" s="17" t="n">
        <v>0.125</v>
      </c>
      <c r="F13" s="17" t="n">
        <v>0.125</v>
      </c>
      <c r="G13" s="9" t="s">
        <v>28</v>
      </c>
    </row>
    <row r="14" customFormat="false" ht="15" hidden="false" customHeight="true" outlineLevel="0" collapsed="false">
      <c r="B14" s="18" t="s">
        <v>9</v>
      </c>
      <c r="C14" s="18"/>
      <c r="D14" s="18"/>
      <c r="E14" s="13" t="n">
        <f aca="false">SUM(E5:E13)</f>
        <v>0.770833333333333</v>
      </c>
      <c r="F14" s="13" t="n">
        <f aca="false">SUM(F5:F13)</f>
        <v>0.834143518518519</v>
      </c>
      <c r="G14" s="12"/>
    </row>
  </sheetData>
  <mergeCells count="2">
    <mergeCell ref="B2:G2"/>
    <mergeCell ref="B14:D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9.14285714285714"/>
    <col collapsed="false" hidden="false" max="2" min="2" style="1" width="10.1428571428571"/>
    <col collapsed="false" hidden="false" max="3" min="3" style="1" width="15.7142857142857"/>
    <col collapsed="false" hidden="false" max="4" min="4" style="1" width="48.7040816326531"/>
    <col collapsed="false" hidden="false" max="5" min="5" style="19" width="11.9948979591837"/>
    <col collapsed="false" hidden="false" max="6" min="6" style="19" width="9"/>
    <col collapsed="false" hidden="false" max="7" min="7" style="4" width="49.7142857142857"/>
    <col collapsed="false" hidden="false" max="1025" min="8" style="0" width="9.14285714285714"/>
  </cols>
  <sheetData>
    <row r="1" customFormat="false" ht="15" hidden="false" customHeight="false" outlineLevel="0" collapsed="false">
      <c r="A1" s="20"/>
      <c r="B1" s="3"/>
      <c r="C1" s="3"/>
      <c r="D1" s="3"/>
      <c r="E1" s="21"/>
      <c r="F1" s="21"/>
      <c r="G1" s="0"/>
    </row>
    <row r="2" customFormat="false" ht="18.75" hidden="false" customHeight="true" outlineLevel="0" collapsed="false">
      <c r="A2" s="20"/>
      <c r="B2" s="2" t="s">
        <v>0</v>
      </c>
      <c r="C2" s="2"/>
      <c r="D2" s="2"/>
      <c r="E2" s="2"/>
      <c r="F2" s="2"/>
      <c r="G2" s="2"/>
    </row>
    <row r="3" customFormat="false" ht="15" hidden="false" customHeight="false" outlineLevel="0" collapsed="false">
      <c r="A3" s="20"/>
      <c r="B3" s="3"/>
      <c r="C3" s="3"/>
      <c r="D3" s="3"/>
      <c r="E3" s="21"/>
      <c r="F3" s="21"/>
      <c r="G3" s="0"/>
    </row>
    <row r="4" s="1" customFormat="true" ht="15.6" hidden="false" customHeight="true" outlineLevel="0" collapsed="false">
      <c r="A4" s="3"/>
      <c r="B4" s="5" t="s">
        <v>1</v>
      </c>
      <c r="C4" s="5" t="s">
        <v>2</v>
      </c>
      <c r="D4" s="5" t="s">
        <v>3</v>
      </c>
      <c r="E4" s="22" t="s">
        <v>4</v>
      </c>
      <c r="F4" s="22" t="s">
        <v>5</v>
      </c>
      <c r="G4" s="5" t="s">
        <v>6</v>
      </c>
    </row>
    <row r="5" customFormat="false" ht="15.6" hidden="false" customHeight="true" outlineLevel="0" collapsed="false">
      <c r="A5" s="20"/>
      <c r="B5" s="6" t="n">
        <v>41900</v>
      </c>
      <c r="C5" s="7" t="s">
        <v>7</v>
      </c>
      <c r="D5" s="7" t="s">
        <v>8</v>
      </c>
      <c r="E5" s="8" t="n">
        <v>0.0208333333333333</v>
      </c>
      <c r="F5" s="8" t="n">
        <v>0.0208333333333333</v>
      </c>
      <c r="G5" s="9"/>
    </row>
    <row r="6" customFormat="false" ht="15.6" hidden="false" customHeight="true" outlineLevel="0" collapsed="false">
      <c r="A6" s="20"/>
      <c r="B6" s="6" t="n">
        <v>41892</v>
      </c>
      <c r="C6" s="7" t="s">
        <v>13</v>
      </c>
      <c r="D6" s="7" t="s">
        <v>29</v>
      </c>
      <c r="E6" s="23" t="n">
        <v>0.125</v>
      </c>
      <c r="F6" s="24" t="n">
        <v>0.0833333333333333</v>
      </c>
      <c r="G6" s="9" t="s">
        <v>30</v>
      </c>
    </row>
    <row r="7" customFormat="false" ht="31.15" hidden="false" customHeight="true" outlineLevel="0" collapsed="false">
      <c r="A7" s="20"/>
      <c r="B7" s="6" t="n">
        <v>41907</v>
      </c>
      <c r="C7" s="7" t="s">
        <v>13</v>
      </c>
      <c r="D7" s="7" t="s">
        <v>31</v>
      </c>
      <c r="E7" s="24" t="n">
        <v>0.125</v>
      </c>
      <c r="F7" s="23" t="n">
        <v>0.270833333333333</v>
      </c>
      <c r="G7" s="9" t="s">
        <v>32</v>
      </c>
    </row>
    <row r="8" customFormat="false" ht="29.45" hidden="false" customHeight="true" outlineLevel="0" collapsed="false">
      <c r="A8" s="20"/>
      <c r="B8" s="6" t="n">
        <v>41939</v>
      </c>
      <c r="C8" s="7" t="s">
        <v>22</v>
      </c>
      <c r="D8" s="7" t="s">
        <v>33</v>
      </c>
      <c r="E8" s="23" t="n">
        <v>0.166666666666667</v>
      </c>
      <c r="F8" s="24" t="n">
        <v>0.145833333333333</v>
      </c>
      <c r="G8" s="9" t="s">
        <v>34</v>
      </c>
    </row>
    <row r="9" customFormat="false" ht="28.15" hidden="false" customHeight="true" outlineLevel="0" collapsed="false">
      <c r="A9" s="20"/>
      <c r="B9" s="6" t="n">
        <v>41940</v>
      </c>
      <c r="C9" s="7" t="s">
        <v>22</v>
      </c>
      <c r="D9" s="7" t="s">
        <v>35</v>
      </c>
      <c r="E9" s="24" t="n">
        <v>0.125</v>
      </c>
      <c r="F9" s="23" t="n">
        <v>0.140972222222222</v>
      </c>
      <c r="G9" s="9" t="s">
        <v>36</v>
      </c>
    </row>
    <row r="10" customFormat="false" ht="31.9" hidden="false" customHeight="true" outlineLevel="0" collapsed="false">
      <c r="A10" s="20"/>
      <c r="B10" s="6" t="n">
        <v>41941</v>
      </c>
      <c r="C10" s="7" t="s">
        <v>22</v>
      </c>
      <c r="D10" s="7" t="s">
        <v>37</v>
      </c>
      <c r="E10" s="24" t="n">
        <v>0.0833333333333333</v>
      </c>
      <c r="F10" s="23" t="n">
        <v>0.0986111111111111</v>
      </c>
      <c r="G10" s="9" t="s">
        <v>38</v>
      </c>
    </row>
    <row r="11" customFormat="false" ht="15.6" hidden="false" customHeight="true" outlineLevel="0" collapsed="false">
      <c r="A11" s="20"/>
      <c r="B11" s="6" t="n">
        <v>41942</v>
      </c>
      <c r="C11" s="7" t="s">
        <v>22</v>
      </c>
      <c r="D11" s="7" t="s">
        <v>39</v>
      </c>
      <c r="E11" s="8" t="n">
        <v>0.125</v>
      </c>
      <c r="F11" s="25" t="n">
        <v>0.167361111111111</v>
      </c>
      <c r="G11" s="9"/>
    </row>
    <row r="12" customFormat="false" ht="15.6" hidden="false" customHeight="true" outlineLevel="0" collapsed="false">
      <c r="A12" s="20"/>
      <c r="B12" s="6" t="n">
        <v>41943</v>
      </c>
      <c r="C12" s="7" t="s">
        <v>22</v>
      </c>
      <c r="D12" s="7" t="s">
        <v>40</v>
      </c>
      <c r="E12" s="8" t="n">
        <v>0.0833333333333333</v>
      </c>
      <c r="F12" s="25" t="n">
        <v>0.198611111111111</v>
      </c>
      <c r="G12" s="9" t="s">
        <v>41</v>
      </c>
    </row>
    <row r="13" customFormat="false" ht="15" hidden="false" customHeight="true" outlineLevel="0" collapsed="false">
      <c r="A13" s="20"/>
      <c r="B13" s="18" t="s">
        <v>9</v>
      </c>
      <c r="C13" s="18"/>
      <c r="D13" s="18"/>
      <c r="E13" s="13" t="n">
        <f aca="false">SUM(E5:E12)</f>
        <v>0.854166666666667</v>
      </c>
      <c r="F13" s="13" t="n">
        <f aca="false">SUM(F5:F12)</f>
        <v>1.12638888888889</v>
      </c>
      <c r="G13" s="12"/>
    </row>
  </sheetData>
  <mergeCells count="2">
    <mergeCell ref="B2:G2"/>
    <mergeCell ref="B13:D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5"/>
  <cols>
    <col collapsed="false" hidden="false" max="1" min="1" style="0" width="9.14285714285714"/>
    <col collapsed="false" hidden="false" max="2" min="2" style="0" width="10.1428571428571"/>
    <col collapsed="false" hidden="false" max="3" min="3" style="1" width="15.5714285714286"/>
    <col collapsed="false" hidden="false" max="4" min="4" style="1" width="37.7091836734694"/>
    <col collapsed="false" hidden="false" max="5" min="5" style="19" width="14.8571428571429"/>
    <col collapsed="false" hidden="false" max="6" min="6" style="19" width="9.14285714285714"/>
    <col collapsed="false" hidden="false" max="7" min="7" style="0" width="26"/>
    <col collapsed="false" hidden="false" max="1025" min="8" style="0" width="9.14285714285714"/>
  </cols>
  <sheetData>
    <row r="1" customFormat="false" ht="15" hidden="false" customHeight="false" outlineLevel="0" collapsed="false">
      <c r="A1" s="20"/>
      <c r="B1" s="3"/>
      <c r="C1" s="3"/>
      <c r="D1" s="3"/>
      <c r="E1" s="21"/>
      <c r="F1" s="21"/>
    </row>
    <row r="2" customFormat="false" ht="18.75" hidden="false" customHeight="true" outlineLevel="0" collapsed="false">
      <c r="A2" s="20"/>
      <c r="B2" s="2" t="s">
        <v>0</v>
      </c>
      <c r="C2" s="2"/>
      <c r="D2" s="2"/>
      <c r="E2" s="2"/>
      <c r="F2" s="2"/>
      <c r="G2" s="2"/>
    </row>
    <row r="3" customFormat="false" ht="15" hidden="false" customHeight="false" outlineLevel="0" collapsed="false">
      <c r="A3" s="20"/>
      <c r="B3" s="3"/>
      <c r="C3" s="3"/>
      <c r="D3" s="3"/>
      <c r="E3" s="21"/>
      <c r="F3" s="21"/>
    </row>
    <row r="4" customFormat="false" ht="15.6" hidden="false" customHeight="true" outlineLevel="0" collapsed="false">
      <c r="A4" s="20"/>
      <c r="B4" s="5" t="s">
        <v>1</v>
      </c>
      <c r="C4" s="5" t="s">
        <v>2</v>
      </c>
      <c r="D4" s="5" t="s">
        <v>3</v>
      </c>
      <c r="E4" s="22" t="s">
        <v>4</v>
      </c>
      <c r="F4" s="22" t="s">
        <v>5</v>
      </c>
      <c r="G4" s="5" t="s">
        <v>6</v>
      </c>
    </row>
    <row r="5" customFormat="false" ht="15" hidden="false" customHeight="false" outlineLevel="0" collapsed="false">
      <c r="A5" s="20"/>
      <c r="B5" s="6" t="n">
        <v>41900</v>
      </c>
      <c r="C5" s="7" t="s">
        <v>7</v>
      </c>
      <c r="D5" s="7" t="s">
        <v>8</v>
      </c>
      <c r="E5" s="8" t="n">
        <v>0.0208333333333333</v>
      </c>
      <c r="F5" s="8" t="n">
        <v>0.0208333333333333</v>
      </c>
      <c r="G5" s="9"/>
    </row>
    <row r="6" customFormat="false" ht="45" hidden="false" customHeight="false" outlineLevel="0" collapsed="false">
      <c r="A6" s="20"/>
      <c r="B6" s="6" t="n">
        <v>41907</v>
      </c>
      <c r="C6" s="7" t="s">
        <v>7</v>
      </c>
      <c r="D6" s="7" t="s">
        <v>42</v>
      </c>
      <c r="E6" s="8" t="n">
        <v>0.166666666666667</v>
      </c>
      <c r="F6" s="8" t="n">
        <v>0.166666666666667</v>
      </c>
      <c r="G6" s="9"/>
    </row>
    <row r="7" customFormat="false" ht="30" hidden="false" customHeight="false" outlineLevel="0" collapsed="false">
      <c r="A7" s="20"/>
      <c r="B7" s="6" t="n">
        <v>41914</v>
      </c>
      <c r="C7" s="7" t="s">
        <v>7</v>
      </c>
      <c r="D7" s="26" t="s">
        <v>43</v>
      </c>
      <c r="E7" s="8" t="n">
        <v>0.125</v>
      </c>
      <c r="F7" s="8" t="n">
        <v>0.270833333333333</v>
      </c>
      <c r="G7" s="9" t="s">
        <v>44</v>
      </c>
    </row>
    <row r="8" customFormat="false" ht="15" hidden="false" customHeight="false" outlineLevel="0" collapsed="false">
      <c r="A8" s="20"/>
      <c r="B8" s="6" t="n">
        <v>41939</v>
      </c>
      <c r="C8" s="7" t="s">
        <v>22</v>
      </c>
      <c r="D8" s="7" t="s">
        <v>45</v>
      </c>
      <c r="E8" s="23" t="n">
        <v>0.208333333333333</v>
      </c>
      <c r="F8" s="24" t="n">
        <v>0.166666666666667</v>
      </c>
      <c r="G8" s="9" t="s">
        <v>34</v>
      </c>
    </row>
    <row r="9" customFormat="false" ht="15" hidden="false" customHeight="false" outlineLevel="0" collapsed="false">
      <c r="A9" s="20"/>
      <c r="B9" s="6" t="n">
        <v>41940</v>
      </c>
      <c r="C9" s="7" t="s">
        <v>22</v>
      </c>
      <c r="D9" s="7" t="s">
        <v>46</v>
      </c>
      <c r="E9" s="24" t="n">
        <v>0.166666666666667</v>
      </c>
      <c r="F9" s="23" t="n">
        <v>0.140972222222222</v>
      </c>
      <c r="G9" s="9" t="s">
        <v>47</v>
      </c>
    </row>
    <row r="10" customFormat="false" ht="15" hidden="false" customHeight="false" outlineLevel="0" collapsed="false">
      <c r="A10" s="20"/>
      <c r="B10" s="6" t="n">
        <v>41941</v>
      </c>
      <c r="C10" s="7" t="s">
        <v>22</v>
      </c>
      <c r="D10" s="7" t="s">
        <v>48</v>
      </c>
      <c r="E10" s="24" t="n">
        <v>0.0833333333333333</v>
      </c>
      <c r="F10" s="23" t="n">
        <v>0.0986111111111111</v>
      </c>
      <c r="G10" s="9"/>
    </row>
    <row r="11" customFormat="false" ht="30" hidden="false" customHeight="false" outlineLevel="0" collapsed="false">
      <c r="A11" s="20"/>
      <c r="B11" s="6" t="n">
        <v>41942</v>
      </c>
      <c r="C11" s="7" t="s">
        <v>22</v>
      </c>
      <c r="D11" s="7" t="s">
        <v>49</v>
      </c>
      <c r="E11" s="24" t="n">
        <v>0.125</v>
      </c>
      <c r="F11" s="23" t="n">
        <v>0.211111111111111</v>
      </c>
      <c r="G11" s="9" t="s">
        <v>50</v>
      </c>
    </row>
    <row r="12" customFormat="false" ht="15" hidden="false" customHeight="false" outlineLevel="0" collapsed="false">
      <c r="A12" s="20"/>
      <c r="B12" s="6" t="n">
        <v>41943</v>
      </c>
      <c r="C12" s="7" t="s">
        <v>22</v>
      </c>
      <c r="D12" s="7" t="s">
        <v>51</v>
      </c>
      <c r="E12" s="24" t="n">
        <v>0.0833333333333333</v>
      </c>
      <c r="F12" s="23" t="n">
        <v>0.201388888888889</v>
      </c>
      <c r="G12" s="9" t="s">
        <v>52</v>
      </c>
    </row>
    <row r="13" customFormat="false" ht="15" hidden="false" customHeight="true" outlineLevel="0" collapsed="false">
      <c r="A13" s="20"/>
      <c r="B13" s="18" t="s">
        <v>9</v>
      </c>
      <c r="C13" s="18"/>
      <c r="D13" s="18"/>
      <c r="E13" s="13" t="n">
        <f aca="false">SUM(E5:E12)</f>
        <v>0.979166666666667</v>
      </c>
      <c r="F13" s="13" t="n">
        <f aca="false">SUM(F5:F12)</f>
        <v>1.27708333333333</v>
      </c>
      <c r="G13" s="12"/>
    </row>
  </sheetData>
  <mergeCells count="2">
    <mergeCell ref="B2:G2"/>
    <mergeCell ref="B13:D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2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5"/>
  <cols>
    <col collapsed="false" hidden="false" max="1" min="1" style="0" width="9.14285714285714"/>
    <col collapsed="false" hidden="false" max="2" min="2" style="0" width="10.7091836734694"/>
    <col collapsed="false" hidden="false" max="3" min="3" style="0" width="14.7040816326531"/>
    <col collapsed="false" hidden="false" max="4" min="4" style="0" width="22.7040816326531"/>
    <col collapsed="false" hidden="false" max="5" min="5" style="0" width="12.5714285714286"/>
    <col collapsed="false" hidden="false" max="6" min="6" style="0" width="12.2857142857143"/>
    <col collapsed="false" hidden="false" max="7" min="7" style="0" width="37.7091836734694"/>
    <col collapsed="false" hidden="false" max="1025" min="8" style="0" width="9.14285714285714"/>
  </cols>
  <sheetData>
    <row r="2" customFormat="false" ht="18.75" hidden="false" customHeight="true" outlineLevel="0" collapsed="false">
      <c r="B2" s="2" t="s">
        <v>0</v>
      </c>
      <c r="C2" s="2"/>
      <c r="D2" s="2"/>
      <c r="E2" s="2"/>
      <c r="F2" s="2"/>
      <c r="G2" s="2"/>
    </row>
    <row r="3" customFormat="false" ht="15" hidden="false" customHeight="false" outlineLevel="0" collapsed="false">
      <c r="B3" s="3"/>
      <c r="C3" s="3"/>
      <c r="D3" s="3"/>
      <c r="E3" s="27"/>
      <c r="F3" s="20"/>
    </row>
    <row r="4" customFormat="false" ht="14.45" hidden="false" customHeight="true" outlineLevel="0" collapsed="false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</row>
    <row r="5" customFormat="false" ht="14.45" hidden="false" customHeight="true" outlineLevel="0" collapsed="false">
      <c r="B5" s="6" t="n">
        <v>41900</v>
      </c>
      <c r="C5" s="7" t="s">
        <v>7</v>
      </c>
      <c r="D5" s="7" t="s">
        <v>8</v>
      </c>
      <c r="E5" s="8" t="n">
        <v>0.0208333333333333</v>
      </c>
      <c r="F5" s="8" t="n">
        <v>0.0208333333333333</v>
      </c>
      <c r="G5" s="9"/>
    </row>
    <row r="6" customFormat="false" ht="15" hidden="false" customHeight="false" outlineLevel="0" collapsed="false">
      <c r="B6" s="6"/>
      <c r="C6" s="7"/>
      <c r="D6" s="7"/>
      <c r="E6" s="28"/>
      <c r="F6" s="28"/>
      <c r="G6" s="9"/>
    </row>
    <row r="7" customFormat="false" ht="15" hidden="false" customHeight="false" outlineLevel="0" collapsed="false">
      <c r="B7" s="6"/>
      <c r="C7" s="7"/>
      <c r="D7" s="7"/>
      <c r="E7" s="28"/>
      <c r="F7" s="28"/>
      <c r="G7" s="9"/>
    </row>
    <row r="8" customFormat="false" ht="15" hidden="false" customHeight="false" outlineLevel="0" collapsed="false">
      <c r="B8" s="6"/>
      <c r="C8" s="7"/>
      <c r="D8" s="7"/>
      <c r="E8" s="28"/>
      <c r="F8" s="28"/>
      <c r="G8" s="9"/>
    </row>
    <row r="9" customFormat="false" ht="15" hidden="false" customHeight="false" outlineLevel="0" collapsed="false">
      <c r="B9" s="6"/>
      <c r="C9" s="7"/>
      <c r="D9" s="7"/>
      <c r="E9" s="28"/>
      <c r="F9" s="28"/>
      <c r="G9" s="9"/>
    </row>
    <row r="10" customFormat="false" ht="15" hidden="false" customHeight="true" outlineLevel="0" collapsed="false">
      <c r="B10" s="18" t="s">
        <v>9</v>
      </c>
      <c r="C10" s="18"/>
      <c r="D10" s="18"/>
      <c r="E10" s="13" t="n">
        <f aca="false">SUM(E5:E9)</f>
        <v>0.0208333333333333</v>
      </c>
      <c r="F10" s="13" t="n">
        <f aca="false">SUM(F5:F9)</f>
        <v>0.0208333333333333</v>
      </c>
      <c r="G10" s="12"/>
    </row>
  </sheetData>
  <mergeCells count="2">
    <mergeCell ref="B2:G2"/>
    <mergeCell ref="B10:D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/>
  <cols>
    <col collapsed="false" hidden="false" max="1" min="1" style="0" width="9.14285714285714"/>
    <col collapsed="false" hidden="false" max="2" min="2" style="1" width="10.5765306122449"/>
    <col collapsed="false" hidden="false" max="3" min="3" style="1" width="14.280612244898"/>
    <col collapsed="false" hidden="false" max="4" min="4" style="1" width="9.14285714285714"/>
    <col collapsed="false" hidden="false" max="1025" min="5" style="0" width="9.14285714285714"/>
  </cols>
  <sheetData>
    <row r="1" customFormat="false" ht="15" hidden="false" customHeight="false" outlineLevel="0" collapsed="false">
      <c r="B1" s="0"/>
      <c r="C1" s="0"/>
      <c r="D1" s="0"/>
    </row>
    <row r="3" customFormat="false" ht="18.75" hidden="false" customHeight="true" outlineLevel="0" collapsed="false">
      <c r="A3" s="2" t="s">
        <v>0</v>
      </c>
      <c r="B3" s="2"/>
      <c r="C3" s="2"/>
      <c r="D3" s="2"/>
    </row>
    <row r="4" customFormat="false" ht="18.75" hidden="false" customHeight="false" outlineLevel="0" collapsed="false">
      <c r="B4" s="29"/>
      <c r="C4" s="29"/>
      <c r="D4" s="0"/>
    </row>
    <row r="5" customFormat="false" ht="15" hidden="false" customHeight="false" outlineLevel="0" collapsed="false">
      <c r="B5" s="30" t="s">
        <v>53</v>
      </c>
      <c r="C5" s="30" t="s">
        <v>4</v>
      </c>
      <c r="D5" s="30" t="s">
        <v>5</v>
      </c>
    </row>
    <row r="6" customFormat="false" ht="15" hidden="false" customHeight="false" outlineLevel="0" collapsed="false">
      <c r="B6" s="10" t="s">
        <v>54</v>
      </c>
      <c r="C6" s="31" t="n">
        <f aca="false">SumEstBergler</f>
        <v>0.770833333333333</v>
      </c>
      <c r="D6" s="31" t="n">
        <f aca="false">SumActBergler</f>
        <v>0.834143518518519</v>
      </c>
    </row>
    <row r="7" customFormat="false" ht="15" hidden="false" customHeight="false" outlineLevel="0" collapsed="false">
      <c r="B7" s="10" t="s">
        <v>55</v>
      </c>
      <c r="C7" s="31" t="n">
        <f aca="false">SumEstBobek</f>
        <v>0.0208333333333333</v>
      </c>
      <c r="D7" s="31" t="n">
        <f aca="false">SumActBobek</f>
        <v>0.0208333333333333</v>
      </c>
    </row>
    <row r="8" customFormat="false" ht="13.8" hidden="false" customHeight="false" outlineLevel="0" collapsed="false">
      <c r="B8" s="32" t="s">
        <v>56</v>
      </c>
      <c r="C8" s="23" t="n">
        <f aca="false">SumEstJaneczek</f>
        <v>0.854166666666667</v>
      </c>
      <c r="D8" s="24" t="n">
        <f aca="false">SumActJaneczek</f>
        <v>1.12638888888889</v>
      </c>
    </row>
    <row r="9" customFormat="false" ht="15" hidden="false" customHeight="false" outlineLevel="0" collapsed="false">
      <c r="B9" s="32" t="s">
        <v>57</v>
      </c>
      <c r="C9" s="23" t="n">
        <f aca="false">SumEstMair</f>
        <v>0.979166666666667</v>
      </c>
      <c r="D9" s="24" t="n">
        <f aca="false">SumActMair</f>
        <v>1.27708333333333</v>
      </c>
    </row>
    <row r="10" customFormat="false" ht="15" hidden="false" customHeight="false" outlineLevel="0" collapsed="false">
      <c r="B10" s="32" t="s">
        <v>58</v>
      </c>
      <c r="C10" s="23" t="n">
        <f aca="false">SumEstOezsoy</f>
        <v>0.0208333333333333</v>
      </c>
      <c r="D10" s="24" t="n">
        <f aca="false">SumActOezsoy</f>
        <v>0.0208333333333333</v>
      </c>
    </row>
    <row r="11" customFormat="false" ht="15" hidden="false" customHeight="false" outlineLevel="0" collapsed="false">
      <c r="B11" s="33" t="s">
        <v>9</v>
      </c>
      <c r="C11" s="23" t="n">
        <f aca="false">SUM(SumEstJaneczek+SumEstMair)</f>
        <v>1.83333333333333</v>
      </c>
      <c r="D11" s="24" t="n">
        <f aca="false">SUM(SumActJaneczek+SumActMair)</f>
        <v>2.40347222222222</v>
      </c>
    </row>
  </sheetData>
  <mergeCells count="1">
    <mergeCell ref="A3: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1275</TotalTime>
  <Application>LibreOffice/4.3.1.2$Windows_x86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2013-10-08T09:59:29Z</dcterms:created>
  <dc:creator>Chris</dc:creator>
  <dc:language>de-AT</dc:language>
  <dcterms:modified xsi:type="dcterms:W3CDTF">2014-10-31T16:54:39Z</dcterms:modified>
  <cp:revision>6</cp:revision>
</cp:coreProperties>
</file>