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arnold/Library/Mobile Documents/com~apple~CloudDocs/Documents/RIT Academics/2023 Year/The Last Spring/Capstone ll/R stuff/"/>
    </mc:Choice>
  </mc:AlternateContent>
  <xr:revisionPtr revIDLastSave="0" documentId="13_ncr:1_{92E5C064-A0FE-2944-AE9E-8763E0576E6F}" xr6:coauthVersionLast="47" xr6:coauthVersionMax="47" xr10:uidLastSave="{00000000-0000-0000-0000-000000000000}"/>
  <bookViews>
    <workbookView xWindow="11200" yWindow="1240" windowWidth="25040" windowHeight="14860" xr2:uid="{9AD45589-2CF6-CD4E-952E-E04BF6780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2" i="1"/>
  <c r="G148" i="1" l="1"/>
  <c r="G147" i="1"/>
  <c r="G146" i="1"/>
  <c r="E146" i="1" s="1"/>
  <c r="G145" i="1"/>
  <c r="G144" i="1"/>
  <c r="G143" i="1"/>
  <c r="E143" i="1" s="1"/>
  <c r="G142" i="1"/>
  <c r="G141" i="1"/>
  <c r="G140" i="1"/>
  <c r="G139" i="1"/>
  <c r="G138" i="1"/>
  <c r="E138" i="1" s="1"/>
  <c r="G137" i="1"/>
  <c r="G136" i="1"/>
  <c r="G135" i="1"/>
  <c r="G134" i="1"/>
  <c r="G133" i="1"/>
  <c r="G132" i="1"/>
  <c r="G131" i="1"/>
  <c r="E131" i="1"/>
  <c r="G130" i="1"/>
  <c r="E130" i="1" s="1"/>
  <c r="G129" i="1"/>
  <c r="G128" i="1"/>
  <c r="G127" i="1"/>
  <c r="E127" i="1" s="1"/>
  <c r="G126" i="1"/>
  <c r="E126" i="1"/>
  <c r="G125" i="1"/>
  <c r="G124" i="1"/>
  <c r="G123" i="1"/>
  <c r="G122" i="1"/>
  <c r="E122" i="1" s="1"/>
  <c r="G121" i="1"/>
  <c r="G120" i="1"/>
  <c r="G119" i="1"/>
  <c r="G118" i="1"/>
  <c r="G117" i="1"/>
  <c r="G116" i="1"/>
  <c r="G115" i="1"/>
  <c r="G114" i="1"/>
  <c r="E114" i="1" s="1"/>
  <c r="G113" i="1"/>
  <c r="G112" i="1"/>
  <c r="G111" i="1"/>
  <c r="G110" i="1"/>
  <c r="E110" i="1"/>
  <c r="G109" i="1"/>
  <c r="G108" i="1"/>
  <c r="G107" i="1"/>
  <c r="G106" i="1"/>
  <c r="E106" i="1" s="1"/>
  <c r="G105" i="1"/>
  <c r="G104" i="1"/>
  <c r="G103" i="1"/>
  <c r="E103" i="1" s="1"/>
  <c r="G102" i="1"/>
  <c r="E102" i="1"/>
  <c r="G101" i="1"/>
  <c r="G100" i="1"/>
  <c r="G99" i="1"/>
  <c r="G98" i="1"/>
  <c r="E98" i="1" s="1"/>
  <c r="G97" i="1"/>
  <c r="G96" i="1"/>
  <c r="G95" i="1"/>
  <c r="E95" i="1" s="1"/>
  <c r="G94" i="1"/>
  <c r="E94" i="1" s="1"/>
  <c r="G93" i="1"/>
  <c r="G92" i="1"/>
  <c r="G91" i="1"/>
  <c r="G90" i="1"/>
  <c r="G89" i="1"/>
  <c r="G88" i="1"/>
  <c r="E88" i="1"/>
  <c r="G87" i="1"/>
  <c r="E87" i="1" s="1"/>
  <c r="G86" i="1"/>
  <c r="G85" i="1"/>
  <c r="G84" i="1"/>
  <c r="G83" i="1"/>
  <c r="G82" i="1"/>
  <c r="G81" i="1"/>
  <c r="G80" i="1"/>
  <c r="G79" i="1"/>
  <c r="E79" i="1" s="1"/>
  <c r="G78" i="1"/>
  <c r="G77" i="1"/>
  <c r="E77" i="1"/>
  <c r="G76" i="1"/>
  <c r="E76" i="1"/>
  <c r="G75" i="1"/>
  <c r="G74" i="1"/>
  <c r="G73" i="1"/>
  <c r="G72" i="1"/>
  <c r="G71" i="1"/>
  <c r="E71" i="1" s="1"/>
  <c r="G70" i="1"/>
  <c r="G69" i="1"/>
  <c r="G68" i="1"/>
  <c r="G67" i="1"/>
  <c r="G66" i="1"/>
  <c r="G65" i="1"/>
  <c r="G64" i="1"/>
  <c r="G63" i="1"/>
  <c r="E63" i="1" s="1"/>
  <c r="G62" i="1"/>
  <c r="E62" i="1" s="1"/>
  <c r="G61" i="1"/>
  <c r="G60" i="1"/>
  <c r="G59" i="1"/>
  <c r="G58" i="1"/>
  <c r="G57" i="1"/>
  <c r="G56" i="1"/>
  <c r="G55" i="1"/>
  <c r="E55" i="1" s="1"/>
  <c r="G54" i="1"/>
  <c r="G53" i="1"/>
  <c r="G52" i="1"/>
  <c r="G51" i="1"/>
  <c r="G50" i="1"/>
  <c r="G49" i="1"/>
  <c r="G48" i="1"/>
  <c r="G47" i="1"/>
  <c r="E47" i="1" s="1"/>
  <c r="G46" i="1"/>
  <c r="E46" i="1" s="1"/>
  <c r="G45" i="1"/>
  <c r="G44" i="1"/>
  <c r="G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21" i="1" l="1"/>
  <c r="E134" i="1"/>
  <c r="E83" i="1"/>
  <c r="E84" i="1"/>
  <c r="E72" i="1"/>
  <c r="E99" i="1"/>
  <c r="E115" i="1"/>
  <c r="E45" i="1"/>
  <c r="E52" i="1"/>
  <c r="E60" i="1"/>
  <c r="E67" i="1"/>
  <c r="E51" i="1"/>
  <c r="E119" i="1"/>
  <c r="E61" i="1"/>
  <c r="E105" i="1"/>
  <c r="E111" i="1"/>
  <c r="E129" i="1"/>
  <c r="E44" i="1"/>
  <c r="E56" i="1"/>
  <c r="E68" i="1"/>
  <c r="E135" i="1"/>
  <c r="E142" i="1"/>
  <c r="E92" i="1"/>
  <c r="E113" i="1"/>
  <c r="E123" i="1"/>
  <c r="E145" i="1"/>
  <c r="E107" i="1"/>
  <c r="E43" i="1"/>
  <c r="E48" i="1"/>
  <c r="E53" i="1"/>
  <c r="E59" i="1"/>
  <c r="E64" i="1"/>
  <c r="E69" i="1"/>
  <c r="E75" i="1"/>
  <c r="E80" i="1"/>
  <c r="E85" i="1"/>
  <c r="E118" i="1"/>
  <c r="E137" i="1"/>
  <c r="E54" i="1"/>
  <c r="E70" i="1"/>
  <c r="E78" i="1"/>
  <c r="E86" i="1"/>
  <c r="E91" i="1"/>
  <c r="E147" i="1"/>
  <c r="E139" i="1"/>
  <c r="E50" i="1"/>
  <c r="E58" i="1"/>
  <c r="E66" i="1"/>
  <c r="E74" i="1"/>
  <c r="E82" i="1"/>
  <c r="E104" i="1"/>
  <c r="E112" i="1"/>
  <c r="E120" i="1"/>
  <c r="E128" i="1"/>
  <c r="E136" i="1"/>
  <c r="E144" i="1"/>
  <c r="E101" i="1"/>
  <c r="E109" i="1"/>
  <c r="E117" i="1"/>
  <c r="E125" i="1"/>
  <c r="E133" i="1"/>
  <c r="E141" i="1"/>
  <c r="E100" i="1"/>
  <c r="E108" i="1"/>
  <c r="E116" i="1"/>
  <c r="E124" i="1"/>
  <c r="E132" i="1"/>
  <c r="E140" i="1"/>
  <c r="E148" i="1"/>
  <c r="E90" i="1"/>
  <c r="E93" i="1"/>
  <c r="E96" i="1"/>
  <c r="E49" i="1"/>
  <c r="E57" i="1"/>
  <c r="E65" i="1"/>
  <c r="E73" i="1"/>
  <c r="E81" i="1"/>
  <c r="E89" i="1"/>
  <c r="E97" i="1"/>
</calcChain>
</file>

<file path=xl/sharedStrings.xml><?xml version="1.0" encoding="utf-8"?>
<sst xmlns="http://schemas.openxmlformats.org/spreadsheetml/2006/main" count="313" uniqueCount="55">
  <si>
    <t>PLAYER</t>
  </si>
  <si>
    <t>PITCH</t>
  </si>
  <si>
    <t>Hand_v</t>
  </si>
  <si>
    <t>bend_v2</t>
  </si>
  <si>
    <t xml:space="preserve">John Arnold </t>
  </si>
  <si>
    <t>Peter Bossinas</t>
  </si>
  <si>
    <t>Matt Vitro</t>
  </si>
  <si>
    <t>FS</t>
  </si>
  <si>
    <t>Jack Luensmann</t>
  </si>
  <si>
    <t>Jacob Statman</t>
  </si>
  <si>
    <t>Anthony Aparicio</t>
  </si>
  <si>
    <t xml:space="preserve">Liam Miller </t>
  </si>
  <si>
    <t>Rob Carpenter</t>
  </si>
  <si>
    <t>Trent Rapp</t>
  </si>
  <si>
    <t>Luc Rising</t>
  </si>
  <si>
    <t xml:space="preserve">ERIC SIPLING </t>
  </si>
  <si>
    <t>MATT MACCARTHARY</t>
  </si>
  <si>
    <t>JAKE SEMPERVIVE</t>
  </si>
  <si>
    <t>PETE BOSSINAS</t>
  </si>
  <si>
    <t>JACK LUENSMANN</t>
  </si>
  <si>
    <t xml:space="preserve">JOHN ARNOLD </t>
  </si>
  <si>
    <t>RYAN MERKOV</t>
  </si>
  <si>
    <t>Gram Smith</t>
  </si>
  <si>
    <t>LIAM MILLER</t>
  </si>
  <si>
    <t>MAX COUNTRYMAN</t>
  </si>
  <si>
    <t>TIMOTHY WONZY</t>
  </si>
  <si>
    <t>REGAN FARLEY</t>
  </si>
  <si>
    <t>JOE WONZY</t>
  </si>
  <si>
    <t>LUC RISING</t>
  </si>
  <si>
    <t>REAGAN FARLEY</t>
  </si>
  <si>
    <t>TRENT RAPP</t>
  </si>
  <si>
    <t>TIMOTHY WOZNY</t>
  </si>
  <si>
    <t>MAXX COUNTRYMAN</t>
  </si>
  <si>
    <t>JOE WOZNY</t>
  </si>
  <si>
    <t>ERIC SIPLING</t>
  </si>
  <si>
    <t>PETE BOSSINASS</t>
  </si>
  <si>
    <t>A</t>
  </si>
  <si>
    <t>OMEGA_1</t>
  </si>
  <si>
    <t>omega_dim</t>
  </si>
  <si>
    <t>alpha</t>
  </si>
  <si>
    <t>Efficiency</t>
  </si>
  <si>
    <t>Stride_length</t>
  </si>
  <si>
    <t>B</t>
  </si>
  <si>
    <t>K_I</t>
  </si>
  <si>
    <t>BB</t>
  </si>
  <si>
    <t xml:space="preserve">Alex BBotter </t>
  </si>
  <si>
    <t>ALEX BBOTTER</t>
  </si>
  <si>
    <t>JACK PLESNIARBBI</t>
  </si>
  <si>
    <t>Pitch Comparison</t>
  </si>
  <si>
    <t xml:space="preserve">           diff     </t>
  </si>
  <si>
    <t xml:space="preserve">  lwr     </t>
  </si>
  <si>
    <t xml:space="preserve">  upr    </t>
  </si>
  <si>
    <t xml:space="preserve"> p adj</t>
  </si>
  <si>
    <t xml:space="preserve">FS-BB </t>
  </si>
  <si>
    <t>damp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</si>
</sst>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wrapText="1"/>
    </xf>
    <xf numFmtId="2" fontId="0" fillId="0" borderId="0" xfId="0" applyNumberFormat="1"/>
    <xf numFmtId="10" fontId="0" fillId="0" borderId="0" xfId="0" applyNumberFormat="1"/>
    <xf numFmtId="9" fontId="0" fillId="0" borderId="0" xfId="0" applyNumberFormat="1"/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5E220-6B3C-E540-8AD3-4E661C4F22F1}">
  <dimension ref="A1:R148"/>
  <sheetViews>
    <sheetView tabSelected="1" topLeftCell="A24" workbookViewId="0">
      <selection activeCell="C42" sqref="C2:D42"/>
    </sheetView>
  </sheetViews>
  <sheetFormatPr baseColWidth="10" defaultRowHeight="16" x14ac:dyDescent="0.2"/>
  <cols>
    <col min="1" max="1" width="19.33203125" bestFit="1" customWidth="1"/>
    <col min="5" max="5" width="12.83203125" bestFit="1" customWidth="1"/>
    <col min="9" max="9" width="13.1640625" customWidth="1"/>
    <col min="10" max="10" width="13.33203125" customWidth="1"/>
    <col min="13" max="13" width="15.33203125" bestFit="1" customWidth="1"/>
  </cols>
  <sheetData>
    <row r="1" spans="1:18" ht="34" x14ac:dyDescent="0.2">
      <c r="A1" t="s">
        <v>0</v>
      </c>
      <c r="B1" t="s">
        <v>1</v>
      </c>
      <c r="C1" t="s">
        <v>36</v>
      </c>
      <c r="D1" t="s">
        <v>37</v>
      </c>
      <c r="E1" t="s">
        <v>38</v>
      </c>
      <c r="F1" s="1" t="s">
        <v>43</v>
      </c>
      <c r="G1" t="s">
        <v>39</v>
      </c>
      <c r="H1" s="6" t="s">
        <v>2</v>
      </c>
      <c r="I1" s="6" t="s">
        <v>40</v>
      </c>
      <c r="J1" s="6" t="s">
        <v>3</v>
      </c>
      <c r="K1" s="6" t="s">
        <v>41</v>
      </c>
      <c r="L1" s="6" t="s">
        <v>42</v>
      </c>
      <c r="M1" s="6" t="s">
        <v>54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</row>
    <row r="2" spans="1:18" x14ac:dyDescent="0.2">
      <c r="A2" t="s">
        <v>4</v>
      </c>
      <c r="B2" t="s">
        <v>7</v>
      </c>
      <c r="C2">
        <v>0.44244096538056299</v>
      </c>
      <c r="D2">
        <v>0.91106186954104007</v>
      </c>
      <c r="E2">
        <f t="shared" ref="E2:E33" si="0">D2*1/G2</f>
        <v>5.1431763386254957E-2</v>
      </c>
      <c r="F2">
        <v>313.78552936367356</v>
      </c>
      <c r="G2">
        <v>17.713992473851668</v>
      </c>
      <c r="H2">
        <v>66</v>
      </c>
      <c r="I2" s="2">
        <v>11</v>
      </c>
      <c r="J2">
        <v>8.2759149806441119</v>
      </c>
      <c r="K2">
        <v>0.86</v>
      </c>
      <c r="L2">
        <f>D2+(C2*M2)</f>
        <v>16.023224336442642</v>
      </c>
      <c r="M2">
        <v>34.156336436665541</v>
      </c>
      <c r="N2" t="s">
        <v>53</v>
      </c>
      <c r="O2">
        <v>-1.2882670000000001</v>
      </c>
      <c r="P2">
        <v>-2.8516590000000002</v>
      </c>
      <c r="Q2">
        <v>0.27512569999999997</v>
      </c>
      <c r="R2">
        <v>0.1055595</v>
      </c>
    </row>
    <row r="3" spans="1:18" x14ac:dyDescent="0.2">
      <c r="A3" t="s">
        <v>4</v>
      </c>
      <c r="B3" t="s">
        <v>44</v>
      </c>
      <c r="C3">
        <v>0.44912557641570078</v>
      </c>
      <c r="D3">
        <v>0.94945911308491526</v>
      </c>
      <c r="E3">
        <f t="shared" si="0"/>
        <v>5.8592668971151778E-2</v>
      </c>
      <c r="F3">
        <v>262.58261697704626</v>
      </c>
      <c r="G3">
        <v>16.204401160704652</v>
      </c>
      <c r="H3">
        <v>64</v>
      </c>
      <c r="I3" s="2">
        <v>3.3000000000000003</v>
      </c>
      <c r="J3">
        <v>8.5561799519293604</v>
      </c>
      <c r="K3">
        <v>0.86</v>
      </c>
      <c r="L3">
        <f t="shared" ref="L3:L66" si="1">D3+(C3*M3)</f>
        <v>16.963579489007081</v>
      </c>
      <c r="M3">
        <v>35.656220034772296</v>
      </c>
    </row>
    <row r="4" spans="1:18" x14ac:dyDescent="0.2">
      <c r="A4" t="s">
        <v>4</v>
      </c>
      <c r="B4" t="s">
        <v>44</v>
      </c>
      <c r="C4">
        <v>0.44505895925855399</v>
      </c>
      <c r="D4">
        <v>1.1344640137963142</v>
      </c>
      <c r="E4">
        <f t="shared" si="0"/>
        <v>6.5351018049650475E-2</v>
      </c>
      <c r="F4">
        <v>301.35384254137716</v>
      </c>
      <c r="G4">
        <v>17.359546150213063</v>
      </c>
      <c r="H4">
        <v>68</v>
      </c>
      <c r="I4" s="2">
        <v>4.8</v>
      </c>
      <c r="J4">
        <v>7.9115774992902956</v>
      </c>
      <c r="K4">
        <v>0.84</v>
      </c>
      <c r="L4">
        <f t="shared" si="1"/>
        <v>16.068692447703278</v>
      </c>
      <c r="M4">
        <v>33.555618021456397</v>
      </c>
    </row>
    <row r="5" spans="1:18" x14ac:dyDescent="0.2">
      <c r="A5" t="s">
        <v>4</v>
      </c>
      <c r="B5" t="s">
        <v>44</v>
      </c>
      <c r="C5">
        <v>0.47066293938531084</v>
      </c>
      <c r="D5">
        <v>0.44121923490416654</v>
      </c>
      <c r="E5">
        <f t="shared" si="0"/>
        <v>2.9142250810721578E-2</v>
      </c>
      <c r="F5">
        <v>229.22537464289164</v>
      </c>
      <c r="G5">
        <v>15.140190706952525</v>
      </c>
      <c r="H5">
        <v>65</v>
      </c>
      <c r="I5" s="2">
        <v>3.6799999999999997</v>
      </c>
      <c r="J5">
        <v>8.3164938857529798</v>
      </c>
      <c r="K5">
        <v>0.87</v>
      </c>
      <c r="L5">
        <f t="shared" si="1"/>
        <v>14.83474157475286</v>
      </c>
      <c r="M5">
        <v>30.581380294456022</v>
      </c>
    </row>
    <row r="6" spans="1:18" x14ac:dyDescent="0.2">
      <c r="A6" t="s">
        <v>5</v>
      </c>
      <c r="B6" t="s">
        <v>7</v>
      </c>
      <c r="C6">
        <v>0.54017940349224502</v>
      </c>
      <c r="D6">
        <v>0.91455252804502862</v>
      </c>
      <c r="E6">
        <f t="shared" si="0"/>
        <v>6.1785180030212238E-2</v>
      </c>
      <c r="F6">
        <v>219.10317767339046</v>
      </c>
      <c r="G6">
        <v>14.802134226975191</v>
      </c>
      <c r="H6">
        <v>56</v>
      </c>
      <c r="I6" s="2">
        <v>45.7</v>
      </c>
      <c r="J6">
        <v>7.4049956838989415</v>
      </c>
      <c r="K6">
        <v>0.88</v>
      </c>
      <c r="L6">
        <f t="shared" si="1"/>
        <v>12.085464838655332</v>
      </c>
      <c r="M6">
        <v>20.680004158601125</v>
      </c>
    </row>
    <row r="7" spans="1:18" x14ac:dyDescent="0.2">
      <c r="A7" t="s">
        <v>5</v>
      </c>
      <c r="B7" t="s">
        <v>44</v>
      </c>
      <c r="C7">
        <v>0.53581608036225914</v>
      </c>
      <c r="D7">
        <v>0.29670597283903605</v>
      </c>
      <c r="E7">
        <f t="shared" si="0"/>
        <v>1.9499952535197141E-2</v>
      </c>
      <c r="F7">
        <v>231.51837708830547</v>
      </c>
      <c r="G7">
        <v>15.215727951310955</v>
      </c>
      <c r="H7">
        <v>58</v>
      </c>
      <c r="I7" s="2">
        <v>68.33</v>
      </c>
      <c r="J7">
        <v>7.2029738229805984</v>
      </c>
      <c r="K7">
        <v>0.9</v>
      </c>
      <c r="L7">
        <f t="shared" si="1"/>
        <v>11.377760021480945</v>
      </c>
      <c r="M7">
        <v>20.680704545392022</v>
      </c>
    </row>
    <row r="8" spans="1:18" x14ac:dyDescent="0.2">
      <c r="A8" t="s">
        <v>5</v>
      </c>
      <c r="B8" t="s">
        <v>44</v>
      </c>
      <c r="C8">
        <v>0.53319808648426759</v>
      </c>
      <c r="D8">
        <v>0.4153883619746504</v>
      </c>
      <c r="E8">
        <f t="shared" si="0"/>
        <v>2.7585839709873126E-2</v>
      </c>
      <c r="F8">
        <v>226.74422386464343</v>
      </c>
      <c r="G8">
        <v>15.058028551727594</v>
      </c>
      <c r="H8">
        <v>58</v>
      </c>
      <c r="I8" s="2">
        <v>60</v>
      </c>
      <c r="J8">
        <v>7.5751652859683887</v>
      </c>
      <c r="K8">
        <v>0.9</v>
      </c>
      <c r="L8">
        <f t="shared" si="1"/>
        <v>12.134696801621732</v>
      </c>
      <c r="M8">
        <v>21.979277001761837</v>
      </c>
    </row>
    <row r="9" spans="1:18" x14ac:dyDescent="0.2">
      <c r="A9" t="s">
        <v>6</v>
      </c>
      <c r="B9" t="s">
        <v>7</v>
      </c>
      <c r="C9">
        <v>0.40753438034067602</v>
      </c>
      <c r="D9">
        <v>2.1912608758788803</v>
      </c>
      <c r="E9">
        <f t="shared" si="0"/>
        <v>0.11561856405015324</v>
      </c>
      <c r="F9">
        <v>359.19726959931916</v>
      </c>
      <c r="G9">
        <v>18.952500352178316</v>
      </c>
      <c r="H9">
        <v>63</v>
      </c>
      <c r="I9" s="2">
        <v>51.749999999999993</v>
      </c>
      <c r="J9">
        <v>7.5555303318834515</v>
      </c>
      <c r="K9">
        <v>0.94</v>
      </c>
      <c r="L9">
        <f t="shared" si="1"/>
        <v>15.665377817099552</v>
      </c>
      <c r="M9">
        <v>33.062528196902214</v>
      </c>
    </row>
    <row r="10" spans="1:18" x14ac:dyDescent="0.2">
      <c r="A10" t="s">
        <v>6</v>
      </c>
      <c r="B10" t="s">
        <v>44</v>
      </c>
      <c r="C10">
        <v>0.39968039870670141</v>
      </c>
      <c r="D10">
        <v>1.9373154697137058</v>
      </c>
      <c r="E10">
        <f t="shared" si="0"/>
        <v>0.10960085735202789</v>
      </c>
      <c r="F10">
        <v>312.44443220797973</v>
      </c>
      <c r="G10">
        <v>17.676097765286876</v>
      </c>
      <c r="H10">
        <v>62</v>
      </c>
      <c r="I10" s="2">
        <v>52.25</v>
      </c>
      <c r="J10">
        <v>8.2126467952593174</v>
      </c>
      <c r="K10">
        <v>0.94</v>
      </c>
      <c r="L10">
        <f t="shared" si="1"/>
        <v>16.828335789695863</v>
      </c>
      <c r="M10">
        <v>37.257319518712947</v>
      </c>
    </row>
    <row r="11" spans="1:18" x14ac:dyDescent="0.2">
      <c r="A11" t="s">
        <v>6</v>
      </c>
      <c r="B11" t="s">
        <v>44</v>
      </c>
      <c r="C11">
        <v>0.37699111843077515</v>
      </c>
      <c r="D11">
        <v>-3.2946056691121361</v>
      </c>
      <c r="E11">
        <f t="shared" si="0"/>
        <v>-0.20420397336721338</v>
      </c>
      <c r="F11">
        <v>260.3026001417781</v>
      </c>
      <c r="G11">
        <v>16.133896000091799</v>
      </c>
      <c r="H11">
        <v>43</v>
      </c>
      <c r="I11" s="2">
        <v>22.67</v>
      </c>
      <c r="J11">
        <v>6.1688662411739577</v>
      </c>
      <c r="K11" s="7">
        <v>0.94</v>
      </c>
      <c r="L11">
        <f t="shared" si="1"/>
        <v>6.9724614744933406</v>
      </c>
      <c r="M11">
        <v>27.234241449353302</v>
      </c>
    </row>
    <row r="12" spans="1:18" x14ac:dyDescent="0.2">
      <c r="A12" t="s">
        <v>45</v>
      </c>
      <c r="B12" t="s">
        <v>7</v>
      </c>
      <c r="C12">
        <v>0.50033353666921443</v>
      </c>
      <c r="D12">
        <v>0.43052036658944126</v>
      </c>
      <c r="E12">
        <f t="shared" si="0"/>
        <v>2.2620378969373904E-2</v>
      </c>
      <c r="F12">
        <v>362.2326971953284</v>
      </c>
      <c r="G12">
        <v>19.03241175456564</v>
      </c>
      <c r="H12">
        <v>67</v>
      </c>
      <c r="I12" s="2">
        <v>36.33</v>
      </c>
      <c r="J12">
        <v>11.573278269974399</v>
      </c>
      <c r="K12">
        <v>0.8</v>
      </c>
      <c r="L12">
        <f t="shared" si="1"/>
        <v>20.417248220459769</v>
      </c>
      <c r="M12">
        <v>39.94680825699708</v>
      </c>
    </row>
    <row r="13" spans="1:18" x14ac:dyDescent="0.2">
      <c r="A13" t="s">
        <v>45</v>
      </c>
      <c r="B13" t="s">
        <v>44</v>
      </c>
      <c r="C13">
        <v>0.50963614158234416</v>
      </c>
      <c r="D13">
        <v>0.84648468721724979</v>
      </c>
      <c r="E13">
        <f t="shared" si="0"/>
        <v>4.1472101195840494E-2</v>
      </c>
      <c r="F13">
        <v>416.6065878680148</v>
      </c>
      <c r="G13">
        <v>20.41094284613072</v>
      </c>
      <c r="H13">
        <v>71</v>
      </c>
      <c r="I13" s="2">
        <v>24.67</v>
      </c>
      <c r="J13">
        <v>12.719959588534673</v>
      </c>
      <c r="K13">
        <v>0.8</v>
      </c>
      <c r="L13">
        <f t="shared" si="1"/>
        <v>22.578520926471349</v>
      </c>
      <c r="M13">
        <v>42.642258792281432</v>
      </c>
    </row>
    <row r="14" spans="1:18" x14ac:dyDescent="0.2">
      <c r="A14" t="s">
        <v>45</v>
      </c>
      <c r="B14" t="s">
        <v>44</v>
      </c>
      <c r="C14">
        <v>0.53349479245710663</v>
      </c>
      <c r="D14">
        <v>0.3094992362561545</v>
      </c>
      <c r="E14">
        <f t="shared" si="0"/>
        <v>1.5287450676426066E-2</v>
      </c>
      <c r="F14">
        <v>409.87273115151805</v>
      </c>
      <c r="G14">
        <v>20.245313807188023</v>
      </c>
      <c r="H14">
        <v>69</v>
      </c>
      <c r="I14" s="2">
        <v>25.669999999999998</v>
      </c>
      <c r="J14">
        <v>12.97943768842867</v>
      </c>
      <c r="K14">
        <v>0.82</v>
      </c>
      <c r="L14">
        <f t="shared" si="1"/>
        <v>22.265899840393384</v>
      </c>
      <c r="M14">
        <v>41.155791798853485</v>
      </c>
    </row>
    <row r="15" spans="1:18" x14ac:dyDescent="0.2">
      <c r="A15" t="s">
        <v>8</v>
      </c>
      <c r="B15" t="s">
        <v>7</v>
      </c>
      <c r="C15">
        <v>0.40317105721069013</v>
      </c>
      <c r="D15">
        <v>1.8325957145940461E-2</v>
      </c>
      <c r="E15">
        <f t="shared" si="0"/>
        <v>1.1568628321730809E-3</v>
      </c>
      <c r="F15">
        <v>250.93982850532123</v>
      </c>
      <c r="G15">
        <v>15.841080408397694</v>
      </c>
      <c r="H15">
        <v>53</v>
      </c>
      <c r="I15" s="2">
        <v>33</v>
      </c>
      <c r="J15">
        <v>5.726425275793396</v>
      </c>
      <c r="K15">
        <v>0.92</v>
      </c>
      <c r="L15">
        <f t="shared" si="1"/>
        <v>9.9032753518720913</v>
      </c>
      <c r="M15">
        <v>24.518003507281648</v>
      </c>
    </row>
    <row r="16" spans="1:18" x14ac:dyDescent="0.2">
      <c r="A16" t="s">
        <v>8</v>
      </c>
      <c r="B16" t="s">
        <v>7</v>
      </c>
      <c r="C16">
        <v>0.53843407424025069</v>
      </c>
      <c r="D16">
        <v>-0.20367992370773824</v>
      </c>
      <c r="E16">
        <f t="shared" si="0"/>
        <v>-1.196867746122527E-2</v>
      </c>
      <c r="F16">
        <v>289.60370939569145</v>
      </c>
      <c r="G16">
        <v>17.01774689539398</v>
      </c>
      <c r="H16">
        <v>51</v>
      </c>
      <c r="I16" s="2">
        <v>29.75</v>
      </c>
      <c r="J16">
        <v>9.6294178155657146</v>
      </c>
      <c r="K16">
        <v>0.91</v>
      </c>
      <c r="L16">
        <f t="shared" si="1"/>
        <v>16.414417339965318</v>
      </c>
      <c r="M16">
        <v>30.863754837807715</v>
      </c>
    </row>
    <row r="17" spans="1:13" x14ac:dyDescent="0.2">
      <c r="A17" t="s">
        <v>8</v>
      </c>
      <c r="B17" t="s">
        <v>44</v>
      </c>
      <c r="C17">
        <v>0.52883476335428181</v>
      </c>
      <c r="D17">
        <v>-0.7592182246175333</v>
      </c>
      <c r="E17">
        <f t="shared" si="0"/>
        <v>-4.7001796538799351E-2</v>
      </c>
      <c r="F17">
        <v>260.9181753211783</v>
      </c>
      <c r="G17">
        <v>16.152961812657711</v>
      </c>
      <c r="H17">
        <v>50</v>
      </c>
      <c r="I17" s="2">
        <v>28.499999999999996</v>
      </c>
      <c r="J17">
        <v>9.3218035349017132</v>
      </c>
      <c r="K17">
        <v>0.9</v>
      </c>
      <c r="L17">
        <f t="shared" si="1"/>
        <v>15.870618939752671</v>
      </c>
      <c r="M17">
        <v>31.446187574528629</v>
      </c>
    </row>
    <row r="18" spans="1:13" x14ac:dyDescent="0.2">
      <c r="A18" t="s">
        <v>8</v>
      </c>
      <c r="B18" t="s">
        <v>44</v>
      </c>
      <c r="C18">
        <v>0.50527281845235839</v>
      </c>
      <c r="D18">
        <v>-1.2226031410220277</v>
      </c>
      <c r="E18">
        <f t="shared" si="0"/>
        <v>-7.7086701954651171E-2</v>
      </c>
      <c r="F18">
        <v>251.54291164867774</v>
      </c>
      <c r="G18">
        <v>15.860104402199809</v>
      </c>
      <c r="H18">
        <v>52</v>
      </c>
      <c r="I18" s="2">
        <v>30</v>
      </c>
      <c r="J18">
        <v>9.5294977158890397</v>
      </c>
      <c r="K18">
        <v>0.92</v>
      </c>
      <c r="L18">
        <f t="shared" si="1"/>
        <v>15.751090983363696</v>
      </c>
      <c r="M18">
        <v>33.593127325502778</v>
      </c>
    </row>
    <row r="19" spans="1:13" x14ac:dyDescent="0.2">
      <c r="A19" t="s">
        <v>9</v>
      </c>
      <c r="B19" t="s">
        <v>7</v>
      </c>
      <c r="C19">
        <v>0.48127454123743635</v>
      </c>
      <c r="D19">
        <v>-1.5725416560468908</v>
      </c>
      <c r="E19">
        <f t="shared" si="0"/>
        <v>-0.10980653765862243</v>
      </c>
      <c r="F19">
        <v>205.09162273690299</v>
      </c>
      <c r="G19">
        <v>14.321020310609974</v>
      </c>
      <c r="H19">
        <v>58</v>
      </c>
      <c r="I19" s="2">
        <v>47</v>
      </c>
      <c r="J19">
        <v>10.43706892692609</v>
      </c>
      <c r="K19">
        <v>0.94</v>
      </c>
      <c r="L19">
        <f t="shared" si="1"/>
        <v>14.944204198034811</v>
      </c>
      <c r="M19">
        <v>34.318760787999338</v>
      </c>
    </row>
    <row r="20" spans="1:13" x14ac:dyDescent="0.2">
      <c r="A20" t="s">
        <v>9</v>
      </c>
      <c r="B20" t="s">
        <v>44</v>
      </c>
      <c r="C20">
        <v>0.52534410485029326</v>
      </c>
      <c r="D20">
        <v>-1.0018189906447452</v>
      </c>
      <c r="E20">
        <f t="shared" si="0"/>
        <v>-6.9031928390865319E-2</v>
      </c>
      <c r="F20">
        <v>210.60976766239918</v>
      </c>
      <c r="G20">
        <v>14.512400478983453</v>
      </c>
      <c r="H20">
        <v>59</v>
      </c>
      <c r="I20" s="2">
        <v>43</v>
      </c>
      <c r="J20">
        <v>10.241592050702724</v>
      </c>
      <c r="K20">
        <v>0.94</v>
      </c>
      <c r="L20">
        <f t="shared" si="1"/>
        <v>18.414201201996171</v>
      </c>
      <c r="M20">
        <v>36.958671494322523</v>
      </c>
    </row>
    <row r="21" spans="1:13" x14ac:dyDescent="0.2">
      <c r="A21" t="s">
        <v>9</v>
      </c>
      <c r="B21" t="s">
        <v>44</v>
      </c>
      <c r="C21">
        <v>0.46687557490848314</v>
      </c>
      <c r="D21">
        <v>-0.26179938779914941</v>
      </c>
      <c r="E21">
        <f t="shared" si="0"/>
        <v>-1.7026375612130825E-2</v>
      </c>
      <c r="F21">
        <v>236.424692781749</v>
      </c>
      <c r="G21">
        <v>15.376107855427817</v>
      </c>
      <c r="H21">
        <v>59</v>
      </c>
      <c r="I21" s="2">
        <v>59.25</v>
      </c>
      <c r="J21">
        <v>10.64650843716541</v>
      </c>
      <c r="K21">
        <v>0.93</v>
      </c>
      <c r="L21">
        <f t="shared" si="1"/>
        <v>14.670554557003893</v>
      </c>
      <c r="M21">
        <v>31.983583522719258</v>
      </c>
    </row>
    <row r="22" spans="1:13" x14ac:dyDescent="0.2">
      <c r="A22" t="s">
        <v>9</v>
      </c>
      <c r="B22" t="s">
        <v>44</v>
      </c>
      <c r="C22">
        <v>0.46774823953448036</v>
      </c>
      <c r="D22">
        <v>-5.2359877559829883E-2</v>
      </c>
      <c r="E22">
        <f t="shared" si="0"/>
        <v>-3.4274975133254501E-3</v>
      </c>
      <c r="F22">
        <v>233.36888319596048</v>
      </c>
      <c r="G22">
        <v>15.276415914603808</v>
      </c>
      <c r="H22">
        <v>58</v>
      </c>
      <c r="I22" s="2">
        <v>52</v>
      </c>
      <c r="J22">
        <v>11.226830413453524</v>
      </c>
      <c r="K22">
        <v>0.94</v>
      </c>
      <c r="L22">
        <f t="shared" si="1"/>
        <v>17.908271903900111</v>
      </c>
      <c r="M22">
        <v>38.39807456963387</v>
      </c>
    </row>
    <row r="23" spans="1:13" x14ac:dyDescent="0.2">
      <c r="A23" t="s">
        <v>9</v>
      </c>
      <c r="B23" t="s">
        <v>44</v>
      </c>
      <c r="C23">
        <v>0.4869468613064179</v>
      </c>
      <c r="D23">
        <v>-1.1344640137963142</v>
      </c>
      <c r="E23">
        <f t="shared" si="0"/>
        <v>-8.4197492251200948E-2</v>
      </c>
      <c r="F23">
        <v>181.54451630767491</v>
      </c>
      <c r="G23">
        <v>13.473845639151241</v>
      </c>
      <c r="H23">
        <v>60</v>
      </c>
      <c r="I23" s="2">
        <v>62</v>
      </c>
      <c r="J23">
        <v>10.54178868204575</v>
      </c>
      <c r="K23">
        <v>0.95</v>
      </c>
      <c r="L23">
        <f t="shared" si="1"/>
        <v>18.526826846762205</v>
      </c>
      <c r="M23">
        <v>40.37666616806959</v>
      </c>
    </row>
    <row r="24" spans="1:13" x14ac:dyDescent="0.2">
      <c r="A24" t="s">
        <v>10</v>
      </c>
      <c r="B24" t="s">
        <v>7</v>
      </c>
      <c r="C24">
        <v>0.47909287967244346</v>
      </c>
      <c r="D24">
        <v>1.2391837689159739</v>
      </c>
      <c r="E24">
        <f t="shared" si="0"/>
        <v>6.676937686723744E-2</v>
      </c>
      <c r="F24">
        <v>344.44254250595628</v>
      </c>
      <c r="G24">
        <v>18.559163302960517</v>
      </c>
      <c r="H24">
        <v>50</v>
      </c>
      <c r="I24" s="2">
        <v>49.5</v>
      </c>
      <c r="J24">
        <v>7.5328410516075257</v>
      </c>
      <c r="K24">
        <v>0.82</v>
      </c>
      <c r="L24">
        <f t="shared" si="1"/>
        <v>18.864622274281984</v>
      </c>
      <c r="M24">
        <v>36.789189013655452</v>
      </c>
    </row>
    <row r="25" spans="1:13" x14ac:dyDescent="0.2">
      <c r="A25" t="s">
        <v>10</v>
      </c>
      <c r="B25" t="s">
        <v>7</v>
      </c>
      <c r="C25">
        <v>0.45029494701453704</v>
      </c>
      <c r="D25">
        <v>1.7278759594743864</v>
      </c>
      <c r="E25">
        <f t="shared" si="0"/>
        <v>8.4355139748685901E-2</v>
      </c>
      <c r="F25">
        <v>419.56767952805433</v>
      </c>
      <c r="G25">
        <v>20.483351276782201</v>
      </c>
      <c r="H25">
        <v>50</v>
      </c>
      <c r="I25" s="2">
        <v>49</v>
      </c>
      <c r="J25">
        <v>7.7169732876929276</v>
      </c>
      <c r="K25">
        <v>0.83</v>
      </c>
      <c r="L25">
        <f t="shared" si="1"/>
        <v>14.013167286421533</v>
      </c>
      <c r="M25">
        <v>27.282765237315743</v>
      </c>
    </row>
    <row r="26" spans="1:13" x14ac:dyDescent="0.2">
      <c r="A26" t="s">
        <v>10</v>
      </c>
      <c r="B26" t="s">
        <v>44</v>
      </c>
      <c r="C26">
        <v>0.43750168359741853</v>
      </c>
      <c r="D26">
        <v>1.5358897417550099</v>
      </c>
      <c r="E26">
        <f t="shared" si="0"/>
        <v>7.5109717180426083E-2</v>
      </c>
      <c r="F26">
        <v>418.14588393563827</v>
      </c>
      <c r="G26">
        <v>20.448615697294482</v>
      </c>
      <c r="H26">
        <v>51</v>
      </c>
      <c r="I26" s="2">
        <v>52.67</v>
      </c>
      <c r="J26">
        <v>8.2367846988143985</v>
      </c>
      <c r="K26">
        <v>0.82</v>
      </c>
      <c r="L26">
        <f t="shared" si="1"/>
        <v>14.33124642555121</v>
      </c>
      <c r="M26">
        <v>29.246417016237739</v>
      </c>
    </row>
    <row r="27" spans="1:13" x14ac:dyDescent="0.2">
      <c r="A27" t="s">
        <v>10</v>
      </c>
      <c r="B27" t="s">
        <v>44</v>
      </c>
      <c r="C27">
        <v>0.42236967898262778</v>
      </c>
      <c r="D27">
        <v>1.7104226669544429</v>
      </c>
      <c r="E27">
        <f t="shared" si="0"/>
        <v>7.0465814848910138E-2</v>
      </c>
      <c r="F27">
        <v>589.18262340432625</v>
      </c>
      <c r="G27">
        <v>24.273084340567976</v>
      </c>
      <c r="H27">
        <v>61</v>
      </c>
      <c r="I27" s="2">
        <v>44</v>
      </c>
      <c r="J27">
        <v>6.9446650936854359</v>
      </c>
      <c r="K27">
        <v>0.88</v>
      </c>
      <c r="L27">
        <f t="shared" si="1"/>
        <v>15.724058312306866</v>
      </c>
      <c r="M27">
        <v>33.178602401354688</v>
      </c>
    </row>
    <row r="28" spans="1:13" x14ac:dyDescent="0.2">
      <c r="A28" t="s">
        <v>11</v>
      </c>
      <c r="B28" t="s">
        <v>7</v>
      </c>
      <c r="C28">
        <v>0.48083820892443779</v>
      </c>
      <c r="D28">
        <v>0.50614548307835561</v>
      </c>
      <c r="E28">
        <f t="shared" si="0"/>
        <v>4.1307310786015392E-2</v>
      </c>
      <c r="F28">
        <v>150.1401642362645</v>
      </c>
      <c r="G28">
        <v>12.253169558782107</v>
      </c>
      <c r="H28">
        <v>50</v>
      </c>
      <c r="I28" s="2">
        <v>13.33</v>
      </c>
      <c r="J28">
        <v>6.5100781099388492</v>
      </c>
      <c r="K28" s="7">
        <v>0.82</v>
      </c>
      <c r="L28">
        <f t="shared" si="1"/>
        <v>11.949661421443883</v>
      </c>
      <c r="M28">
        <v>23.799098586534832</v>
      </c>
    </row>
    <row r="29" spans="1:13" x14ac:dyDescent="0.2">
      <c r="A29" t="s">
        <v>11</v>
      </c>
      <c r="B29" t="s">
        <v>44</v>
      </c>
      <c r="C29">
        <v>0.5701467067489876</v>
      </c>
      <c r="D29">
        <v>0.36704274169440754</v>
      </c>
      <c r="E29">
        <f t="shared" si="0"/>
        <v>2.1700068699987342E-2</v>
      </c>
      <c r="F29">
        <v>286.09552382225684</v>
      </c>
      <c r="G29">
        <v>16.914358510515758</v>
      </c>
      <c r="H29">
        <v>52</v>
      </c>
      <c r="I29" s="2">
        <v>17.330000000000002</v>
      </c>
      <c r="J29">
        <v>9.1228360001743614</v>
      </c>
      <c r="K29">
        <v>0.84</v>
      </c>
      <c r="L29">
        <f t="shared" si="1"/>
        <v>16.432094003514266</v>
      </c>
      <c r="M29">
        <v>28.177048243291257</v>
      </c>
    </row>
    <row r="30" spans="1:13" x14ac:dyDescent="0.2">
      <c r="A30" t="s">
        <v>11</v>
      </c>
      <c r="B30" t="s">
        <v>44</v>
      </c>
      <c r="C30">
        <v>0.5468640145273832</v>
      </c>
      <c r="D30">
        <v>1.3089969389957472</v>
      </c>
      <c r="E30">
        <f t="shared" si="0"/>
        <v>7.6341701354075198E-2</v>
      </c>
      <c r="F30">
        <v>294.00423963089781</v>
      </c>
      <c r="G30">
        <v>17.146551829184137</v>
      </c>
      <c r="H30">
        <v>50</v>
      </c>
      <c r="I30" s="2">
        <v>12.33</v>
      </c>
      <c r="J30">
        <v>8.1745462576882808</v>
      </c>
      <c r="K30">
        <v>0.84</v>
      </c>
      <c r="L30">
        <f t="shared" si="1"/>
        <v>16.197804124742948</v>
      </c>
      <c r="M30">
        <v>27.225794329536512</v>
      </c>
    </row>
    <row r="31" spans="1:13" x14ac:dyDescent="0.2">
      <c r="A31" t="s">
        <v>11</v>
      </c>
      <c r="B31" t="s">
        <v>44</v>
      </c>
      <c r="C31">
        <v>0.55384533153536064</v>
      </c>
      <c r="D31">
        <v>0.65741316934870409</v>
      </c>
      <c r="E31">
        <f t="shared" si="0"/>
        <v>3.9525511409762661E-2</v>
      </c>
      <c r="F31">
        <v>276.64434916420493</v>
      </c>
      <c r="G31">
        <v>16.632629051482059</v>
      </c>
      <c r="H31">
        <v>51</v>
      </c>
      <c r="I31" s="2">
        <v>13</v>
      </c>
      <c r="J31">
        <v>9.4247779607693793</v>
      </c>
      <c r="K31">
        <v>0.84</v>
      </c>
      <c r="L31">
        <f t="shared" si="1"/>
        <v>17.46393270495561</v>
      </c>
      <c r="M31">
        <v>30.345149771356123</v>
      </c>
    </row>
    <row r="32" spans="1:13" x14ac:dyDescent="0.2">
      <c r="A32" t="s">
        <v>12</v>
      </c>
      <c r="B32" t="s">
        <v>7</v>
      </c>
      <c r="C32">
        <v>0.53843407424025069</v>
      </c>
      <c r="D32">
        <v>-8.1157810217736326E-2</v>
      </c>
      <c r="E32">
        <f t="shared" si="0"/>
        <v>-4.8401173450477834E-3</v>
      </c>
      <c r="F32">
        <v>281.15697310819297</v>
      </c>
      <c r="G32">
        <v>16.767736075815144</v>
      </c>
      <c r="H32">
        <v>56</v>
      </c>
      <c r="I32" s="2">
        <v>49.5</v>
      </c>
      <c r="J32">
        <v>5.2935836212988017</v>
      </c>
      <c r="K32">
        <v>0.88</v>
      </c>
      <c r="L32">
        <f t="shared" si="1"/>
        <v>8.0241365259042201</v>
      </c>
      <c r="M32">
        <v>15.053457282692982</v>
      </c>
    </row>
    <row r="33" spans="1:13" x14ac:dyDescent="0.2">
      <c r="A33" t="s">
        <v>12</v>
      </c>
      <c r="B33" t="s">
        <v>7</v>
      </c>
      <c r="C33">
        <v>0.51080551218118042</v>
      </c>
      <c r="D33">
        <v>0.35081117965086023</v>
      </c>
      <c r="E33">
        <f t="shared" si="0"/>
        <v>2.0775400333155405E-2</v>
      </c>
      <c r="F33">
        <v>285.13337036693599</v>
      </c>
      <c r="G33">
        <v>16.885892643474197</v>
      </c>
      <c r="H33">
        <v>56</v>
      </c>
      <c r="I33" s="2">
        <v>51.33</v>
      </c>
      <c r="J33">
        <v>5.4279739737023647</v>
      </c>
      <c r="K33">
        <v>0.91</v>
      </c>
      <c r="L33">
        <f t="shared" si="1"/>
        <v>8.4510659556554142</v>
      </c>
      <c r="M33">
        <v>15.857806117666621</v>
      </c>
    </row>
    <row r="34" spans="1:13" x14ac:dyDescent="0.2">
      <c r="A34" t="s">
        <v>12</v>
      </c>
      <c r="B34" t="s">
        <v>44</v>
      </c>
      <c r="C34">
        <v>0.49392817831439528</v>
      </c>
      <c r="D34">
        <v>0.35953782591083194</v>
      </c>
      <c r="E34">
        <f t="shared" ref="E34:E65" si="2">D34*1/G34</f>
        <v>2.0025485738145749E-2</v>
      </c>
      <c r="F34">
        <v>322.34657318741449</v>
      </c>
      <c r="G34">
        <v>17.954012732183703</v>
      </c>
      <c r="H34">
        <v>56</v>
      </c>
      <c r="I34" s="2">
        <v>41.67</v>
      </c>
      <c r="J34">
        <v>6.5166405479263476</v>
      </c>
      <c r="K34">
        <v>0.91</v>
      </c>
      <c r="L34">
        <f t="shared" si="1"/>
        <v>10.665974002810245</v>
      </c>
      <c r="M34">
        <v>20.866264832412856</v>
      </c>
    </row>
    <row r="35" spans="1:13" x14ac:dyDescent="0.2">
      <c r="A35" t="s">
        <v>13</v>
      </c>
      <c r="B35" t="s">
        <v>7</v>
      </c>
      <c r="C35">
        <v>0.4753055151956157</v>
      </c>
      <c r="D35">
        <v>-3.4609879067047555</v>
      </c>
      <c r="E35">
        <f t="shared" si="2"/>
        <v>-0.25772339444959896</v>
      </c>
      <c r="F35">
        <v>180.34017138508634</v>
      </c>
      <c r="G35">
        <v>13.429079320083202</v>
      </c>
      <c r="H35">
        <v>52</v>
      </c>
      <c r="I35" s="2">
        <v>34.33</v>
      </c>
      <c r="J35">
        <v>7.2093791813354171</v>
      </c>
      <c r="K35">
        <v>0.83</v>
      </c>
      <c r="L35">
        <f t="shared" si="1"/>
        <v>8.2131115258403202</v>
      </c>
      <c r="M35">
        <v>24.561253886861607</v>
      </c>
    </row>
    <row r="36" spans="1:13" x14ac:dyDescent="0.2">
      <c r="A36" t="s">
        <v>13</v>
      </c>
      <c r="B36" t="s">
        <v>7</v>
      </c>
      <c r="C36">
        <v>0.48054150295159875</v>
      </c>
      <c r="D36">
        <v>-3.0211649352021843</v>
      </c>
      <c r="E36">
        <f t="shared" si="2"/>
        <v>-0.22052005082804119</v>
      </c>
      <c r="F36">
        <v>187.69499978141715</v>
      </c>
      <c r="G36">
        <v>13.700182472559158</v>
      </c>
      <c r="H36">
        <v>53</v>
      </c>
      <c r="I36" s="2">
        <v>41</v>
      </c>
      <c r="J36">
        <v>7.4769905155437071</v>
      </c>
      <c r="K36">
        <v>0.84</v>
      </c>
      <c r="L36">
        <f t="shared" si="1"/>
        <v>9.4629938773429938</v>
      </c>
      <c r="M36">
        <v>25.979356071982426</v>
      </c>
    </row>
    <row r="37" spans="1:13" x14ac:dyDescent="0.2">
      <c r="A37" t="s">
        <v>13</v>
      </c>
      <c r="B37" t="s">
        <v>44</v>
      </c>
      <c r="C37">
        <v>0.47764425639328822</v>
      </c>
      <c r="D37">
        <v>-2.6616271092913526</v>
      </c>
      <c r="E37">
        <f t="shared" si="2"/>
        <v>-0.19654245712755355</v>
      </c>
      <c r="F37">
        <v>183.39253771603407</v>
      </c>
      <c r="G37">
        <v>13.542250097972422</v>
      </c>
      <c r="H37">
        <v>52</v>
      </c>
      <c r="I37" s="2">
        <v>44.330000000000005</v>
      </c>
      <c r="J37">
        <v>7.545058356371487</v>
      </c>
      <c r="K37">
        <v>0.87</v>
      </c>
      <c r="L37">
        <f t="shared" si="1"/>
        <v>10.362213853577567</v>
      </c>
      <c r="M37">
        <v>27.266822093104366</v>
      </c>
    </row>
    <row r="38" spans="1:13" x14ac:dyDescent="0.2">
      <c r="A38" t="s">
        <v>13</v>
      </c>
      <c r="B38" t="s">
        <v>44</v>
      </c>
      <c r="C38">
        <v>0.49916416607037828</v>
      </c>
      <c r="D38">
        <v>-2.1618869845678161</v>
      </c>
      <c r="E38">
        <f t="shared" si="2"/>
        <v>-0.16565146919179638</v>
      </c>
      <c r="F38">
        <v>170.32382032812069</v>
      </c>
      <c r="G38">
        <v>13.050816845244618</v>
      </c>
      <c r="H38">
        <v>52</v>
      </c>
      <c r="I38" s="2">
        <v>55.000000000000007</v>
      </c>
      <c r="J38">
        <v>6.6182885235624971</v>
      </c>
      <c r="K38">
        <v>0.85</v>
      </c>
      <c r="L38">
        <f t="shared" si="1"/>
        <v>9.4030469041199911</v>
      </c>
      <c r="M38">
        <v>23.168597977959102</v>
      </c>
    </row>
    <row r="39" spans="1:13" x14ac:dyDescent="0.2">
      <c r="A39" t="s">
        <v>14</v>
      </c>
      <c r="B39" t="s">
        <v>7</v>
      </c>
      <c r="C39">
        <v>0.45553093477052004</v>
      </c>
      <c r="D39">
        <v>-1.8133970928221086</v>
      </c>
      <c r="E39">
        <f t="shared" si="2"/>
        <v>-0.17625067745392567</v>
      </c>
      <c r="F39">
        <v>105.85813549077044</v>
      </c>
      <c r="G39">
        <v>10.288738284686341</v>
      </c>
      <c r="H39">
        <v>55</v>
      </c>
      <c r="I39" s="2">
        <v>63.800000000000004</v>
      </c>
      <c r="J39">
        <v>6.2789965169747992</v>
      </c>
      <c r="K39">
        <v>0.83</v>
      </c>
      <c r="L39">
        <f t="shared" si="1"/>
        <v>9.8032545250253076</v>
      </c>
      <c r="M39">
        <v>25.501345202163854</v>
      </c>
    </row>
    <row r="40" spans="1:13" x14ac:dyDescent="0.2">
      <c r="A40" t="s">
        <v>14</v>
      </c>
      <c r="B40" t="s">
        <v>44</v>
      </c>
      <c r="C40">
        <v>0.52185344634630448</v>
      </c>
      <c r="D40">
        <v>-0.63879050622992462</v>
      </c>
      <c r="E40">
        <f t="shared" si="2"/>
        <v>-3.7007807005229702E-2</v>
      </c>
      <c r="F40">
        <v>297.94095450878177</v>
      </c>
      <c r="G40">
        <v>17.260966210174381</v>
      </c>
      <c r="H40">
        <v>53</v>
      </c>
      <c r="I40" s="2">
        <v>42.67</v>
      </c>
      <c r="J40">
        <v>8.2146888304841514</v>
      </c>
      <c r="K40">
        <v>0.82</v>
      </c>
      <c r="L40">
        <f t="shared" si="1"/>
        <v>13.997490585856717</v>
      </c>
      <c r="M40">
        <v>28.046726901126821</v>
      </c>
    </row>
    <row r="41" spans="1:13" x14ac:dyDescent="0.2">
      <c r="A41" t="s">
        <v>14</v>
      </c>
      <c r="B41" t="s">
        <v>44</v>
      </c>
      <c r="C41">
        <v>0.4846255734012655</v>
      </c>
      <c r="D41">
        <v>5.7595865315812872E-2</v>
      </c>
      <c r="E41">
        <f t="shared" si="2"/>
        <v>3.1999468512410815E-3</v>
      </c>
      <c r="F41">
        <v>323.96424781908598</v>
      </c>
      <c r="G41">
        <v>17.999006856465332</v>
      </c>
      <c r="H41">
        <v>52</v>
      </c>
      <c r="I41" s="2">
        <v>46.33</v>
      </c>
      <c r="J41">
        <v>8.7830727546886234</v>
      </c>
      <c r="K41">
        <v>0.82</v>
      </c>
      <c r="L41">
        <f t="shared" si="1"/>
        <v>15.787247210542299</v>
      </c>
      <c r="M41">
        <v>32.457328313961014</v>
      </c>
    </row>
    <row r="42" spans="1:13" x14ac:dyDescent="0.2">
      <c r="A42" t="s">
        <v>14</v>
      </c>
      <c r="B42" t="s">
        <v>44</v>
      </c>
      <c r="C42">
        <v>0.49131018443640373</v>
      </c>
      <c r="D42">
        <v>-0.38833575856873837</v>
      </c>
      <c r="E42">
        <f t="shared" si="2"/>
        <v>-2.2714266630356621E-2</v>
      </c>
      <c r="F42">
        <v>292.29226789235082</v>
      </c>
      <c r="G42">
        <v>17.096557194135631</v>
      </c>
      <c r="H42">
        <v>52</v>
      </c>
      <c r="I42" s="2">
        <v>53</v>
      </c>
      <c r="J42">
        <v>9.2655166665248974</v>
      </c>
      <c r="K42">
        <v>0.83</v>
      </c>
      <c r="L42">
        <f t="shared" si="1"/>
        <v>16.063142687646078</v>
      </c>
      <c r="M42">
        <v>33.484912316822395</v>
      </c>
    </row>
    <row r="43" spans="1:13" x14ac:dyDescent="0.2">
      <c r="A43" t="s">
        <v>15</v>
      </c>
      <c r="B43" t="s">
        <v>7</v>
      </c>
      <c r="C43">
        <v>0.54105206811824214</v>
      </c>
      <c r="D43">
        <v>0.60854395029286279</v>
      </c>
      <c r="E43">
        <f t="shared" si="2"/>
        <v>5.4322799534799487E-2</v>
      </c>
      <c r="F43">
        <v>125.49303194444444</v>
      </c>
      <c r="G43">
        <f>SQRT(F43)</f>
        <v>11.202367247347519</v>
      </c>
      <c r="H43">
        <v>58</v>
      </c>
      <c r="I43" s="3">
        <v>0.54330000000000001</v>
      </c>
      <c r="J43">
        <v>3.5430183815484888</v>
      </c>
      <c r="K43">
        <v>0.82</v>
      </c>
      <c r="L43">
        <f t="shared" si="1"/>
        <v>8.0527933573335311</v>
      </c>
      <c r="M43">
        <v>13.758841053748256</v>
      </c>
    </row>
    <row r="44" spans="1:13" x14ac:dyDescent="0.2">
      <c r="A44" t="s">
        <v>15</v>
      </c>
      <c r="B44" t="s">
        <v>44</v>
      </c>
      <c r="C44">
        <v>0.55152404363020813</v>
      </c>
      <c r="D44">
        <v>0.87091929674517032</v>
      </c>
      <c r="E44">
        <f t="shared" si="2"/>
        <v>4.9597467592221244E-2</v>
      </c>
      <c r="F44">
        <v>308.34493703388131</v>
      </c>
      <c r="G44">
        <f t="shared" ref="G44:G97" si="3">SQRT(F44)</f>
        <v>17.559753330667299</v>
      </c>
      <c r="H44">
        <v>58</v>
      </c>
      <c r="I44" s="3">
        <v>0.34670000000000001</v>
      </c>
      <c r="J44">
        <v>5.9445914322926869</v>
      </c>
      <c r="K44">
        <v>0.84</v>
      </c>
      <c r="L44">
        <f t="shared" si="1"/>
        <v>14.606325004832478</v>
      </c>
      <c r="M44">
        <v>24.904454967509583</v>
      </c>
    </row>
    <row r="45" spans="1:13" x14ac:dyDescent="0.2">
      <c r="A45" t="s">
        <v>15</v>
      </c>
      <c r="B45" t="s">
        <v>44</v>
      </c>
      <c r="C45">
        <v>0.53639203901541732</v>
      </c>
      <c r="D45">
        <v>1.0233389003218352</v>
      </c>
      <c r="E45">
        <f t="shared" si="2"/>
        <v>5.9725636328916636E-2</v>
      </c>
      <c r="F45">
        <v>293.57386848036805</v>
      </c>
      <c r="G45">
        <f t="shared" si="3"/>
        <v>17.133997446024324</v>
      </c>
      <c r="H45">
        <v>58</v>
      </c>
      <c r="I45" s="3">
        <v>0.40329999999999999</v>
      </c>
      <c r="J45">
        <v>6.4646995493869959</v>
      </c>
      <c r="K45">
        <v>0.84</v>
      </c>
      <c r="L45">
        <f t="shared" si="1"/>
        <v>14.747826555235966</v>
      </c>
      <c r="M45">
        <v>25.586672912048293</v>
      </c>
    </row>
    <row r="46" spans="1:13" x14ac:dyDescent="0.2">
      <c r="A46" t="s">
        <v>15</v>
      </c>
      <c r="B46" t="s">
        <v>44</v>
      </c>
      <c r="C46">
        <v>0.51255084143317475</v>
      </c>
      <c r="D46">
        <v>-0.47589892714129378</v>
      </c>
      <c r="E46">
        <f t="shared" si="2"/>
        <v>-4.1549393765298703E-2</v>
      </c>
      <c r="F46">
        <v>131.18979953941343</v>
      </c>
      <c r="G46">
        <f t="shared" si="3"/>
        <v>11.45381157254708</v>
      </c>
      <c r="H46">
        <v>58</v>
      </c>
      <c r="I46" s="3">
        <v>0.33329999999999999</v>
      </c>
      <c r="J46">
        <v>5.2831116457868355</v>
      </c>
      <c r="K46">
        <v>0.85</v>
      </c>
      <c r="L46">
        <f t="shared" si="1"/>
        <v>8.1873675085761128</v>
      </c>
      <c r="M46">
        <v>16.902257757481223</v>
      </c>
    </row>
    <row r="47" spans="1:13" x14ac:dyDescent="0.2">
      <c r="A47" t="s">
        <v>16</v>
      </c>
      <c r="B47" t="s">
        <v>7</v>
      </c>
      <c r="C47">
        <v>0.34103733583969198</v>
      </c>
      <c r="D47">
        <v>5.8688441427561324</v>
      </c>
      <c r="E47">
        <f t="shared" si="2"/>
        <v>0.37634191519952692</v>
      </c>
      <c r="F47">
        <v>243.18678488494831</v>
      </c>
      <c r="G47">
        <f t="shared" si="3"/>
        <v>15.59444724525202</v>
      </c>
      <c r="H47">
        <v>45</v>
      </c>
      <c r="I47" s="4">
        <v>0.44</v>
      </c>
      <c r="J47">
        <v>5.4419366077183193</v>
      </c>
      <c r="K47">
        <v>0.73</v>
      </c>
      <c r="L47">
        <f t="shared" si="1"/>
        <v>13.526486112419029</v>
      </c>
      <c r="M47">
        <v>22.453969594878746</v>
      </c>
    </row>
    <row r="48" spans="1:13" x14ac:dyDescent="0.2">
      <c r="A48" t="s">
        <v>16</v>
      </c>
      <c r="B48" t="s">
        <v>44</v>
      </c>
      <c r="C48">
        <v>0.4206243497306334</v>
      </c>
      <c r="D48">
        <v>1.3264502315156903</v>
      </c>
      <c r="E48">
        <f t="shared" si="2"/>
        <v>0.14796262847178446</v>
      </c>
      <c r="F48">
        <v>80.367016168544822</v>
      </c>
      <c r="G48">
        <f t="shared" si="3"/>
        <v>8.9647652600915784</v>
      </c>
      <c r="H48">
        <v>45</v>
      </c>
      <c r="I48" s="4">
        <v>0.33</v>
      </c>
      <c r="J48">
        <v>4.6408304810529213</v>
      </c>
      <c r="K48">
        <v>0.93</v>
      </c>
      <c r="L48">
        <f t="shared" si="1"/>
        <v>7.7877338671599441</v>
      </c>
      <c r="M48">
        <v>15.361173550180917</v>
      </c>
    </row>
    <row r="49" spans="1:13" x14ac:dyDescent="0.2">
      <c r="A49" t="s">
        <v>16</v>
      </c>
      <c r="B49" t="s">
        <v>44</v>
      </c>
      <c r="C49">
        <v>-0.10471975511965977</v>
      </c>
      <c r="D49">
        <v>0.79936079741340282</v>
      </c>
      <c r="E49">
        <f t="shared" si="2"/>
        <v>9.84411338092539E-2</v>
      </c>
      <c r="F49">
        <v>65.9375</v>
      </c>
      <c r="G49">
        <f t="shared" si="3"/>
        <v>8.120190884455857</v>
      </c>
      <c r="H49">
        <v>39</v>
      </c>
      <c r="I49" s="4">
        <v>0.05</v>
      </c>
      <c r="J49">
        <v>2.2817212910097471</v>
      </c>
      <c r="K49">
        <v>0.9</v>
      </c>
      <c r="L49">
        <f t="shared" si="1"/>
        <v>-0.3593354847115483</v>
      </c>
      <c r="M49">
        <v>11.06473445054324</v>
      </c>
    </row>
    <row r="50" spans="1:13" ht="18" customHeight="1" x14ac:dyDescent="0.2">
      <c r="A50" s="5" t="s">
        <v>17</v>
      </c>
      <c r="B50" t="s">
        <v>7</v>
      </c>
      <c r="C50" s="5">
        <v>0.4613428811796611</v>
      </c>
      <c r="D50" s="5">
        <v>-0.16406094968746698</v>
      </c>
      <c r="E50">
        <f t="shared" si="2"/>
        <v>-8.0439749811307762E-3</v>
      </c>
      <c r="F50">
        <v>415.97671416429074</v>
      </c>
      <c r="G50">
        <f t="shared" si="3"/>
        <v>20.395507205369782</v>
      </c>
      <c r="H50">
        <v>50</v>
      </c>
      <c r="I50" s="4">
        <v>0.69</v>
      </c>
      <c r="J50" s="5">
        <v>10.109522986204313</v>
      </c>
      <c r="K50">
        <v>0.79</v>
      </c>
      <c r="L50">
        <f t="shared" si="1"/>
        <v>12.650863150546799</v>
      </c>
      <c r="M50">
        <v>27.777439780725132</v>
      </c>
    </row>
    <row r="51" spans="1:13" ht="22" customHeight="1" x14ac:dyDescent="0.2">
      <c r="A51" s="5" t="s">
        <v>17</v>
      </c>
      <c r="B51" s="5" t="s">
        <v>7</v>
      </c>
      <c r="C51" s="5">
        <v>0.44767695313654549</v>
      </c>
      <c r="D51" s="5">
        <v>0.24521875990520331</v>
      </c>
      <c r="E51">
        <f t="shared" si="2"/>
        <v>1.2103684469199599E-2</v>
      </c>
      <c r="F51">
        <v>410.46128136154761</v>
      </c>
      <c r="G51">
        <f t="shared" si="3"/>
        <v>20.259844060642411</v>
      </c>
      <c r="H51">
        <v>55</v>
      </c>
      <c r="I51" s="4">
        <v>0.75</v>
      </c>
      <c r="J51" s="5">
        <v>9.1577425852142476</v>
      </c>
      <c r="K51">
        <v>0.81</v>
      </c>
      <c r="L51">
        <f t="shared" si="1"/>
        <v>12.183840550498534</v>
      </c>
      <c r="M51">
        <v>26.667939251614644</v>
      </c>
    </row>
    <row r="52" spans="1:13" ht="20" customHeight="1" x14ac:dyDescent="0.2">
      <c r="A52" s="5" t="s">
        <v>17</v>
      </c>
      <c r="B52" s="5" t="s">
        <v>44</v>
      </c>
      <c r="C52" s="5">
        <v>0.45495497611736185</v>
      </c>
      <c r="D52" s="5">
        <v>-0.30595621787460597</v>
      </c>
      <c r="E52">
        <f t="shared" si="2"/>
        <v>-1.418380613840492E-2</v>
      </c>
      <c r="F52">
        <v>465.29993708754625</v>
      </c>
      <c r="G52">
        <f t="shared" si="3"/>
        <v>21.570812156419755</v>
      </c>
      <c r="H52">
        <v>54</v>
      </c>
      <c r="I52" s="3">
        <v>0.72330000000000005</v>
      </c>
      <c r="J52" s="5">
        <v>9.1629785729702302</v>
      </c>
      <c r="K52">
        <v>0.83</v>
      </c>
      <c r="L52">
        <f t="shared" si="1"/>
        <v>13.857709853571924</v>
      </c>
      <c r="M52">
        <v>31.132017045556655</v>
      </c>
    </row>
    <row r="53" spans="1:13" ht="23" customHeight="1" x14ac:dyDescent="0.2">
      <c r="A53" s="5" t="s">
        <v>17</v>
      </c>
      <c r="B53" s="5" t="s">
        <v>44</v>
      </c>
      <c r="C53" s="5">
        <v>0.42760566673861072</v>
      </c>
      <c r="D53" s="5">
        <v>-0.93549647906896072</v>
      </c>
      <c r="E53">
        <f t="shared" si="2"/>
        <v>-4.4805021612036484E-2</v>
      </c>
      <c r="F53">
        <v>435.94422839798915</v>
      </c>
      <c r="G53">
        <f t="shared" si="3"/>
        <v>20.879277487451265</v>
      </c>
      <c r="H53">
        <v>54</v>
      </c>
      <c r="I53" s="3">
        <v>0.71499999999999997</v>
      </c>
      <c r="J53" s="5">
        <v>9.1830498593681646</v>
      </c>
      <c r="K53">
        <v>0.83</v>
      </c>
      <c r="L53">
        <f t="shared" si="1"/>
        <v>11.396336300250907</v>
      </c>
      <c r="M53">
        <v>28.839264159841321</v>
      </c>
    </row>
    <row r="54" spans="1:13" ht="23" customHeight="1" x14ac:dyDescent="0.2">
      <c r="A54" s="5" t="s">
        <v>47</v>
      </c>
      <c r="B54" s="5" t="s">
        <v>7</v>
      </c>
      <c r="C54" s="5">
        <v>0.61261056745000964</v>
      </c>
      <c r="D54" s="5">
        <v>-0.79470076831057812</v>
      </c>
      <c r="E54">
        <f t="shared" si="2"/>
        <v>-4.80617883653148E-2</v>
      </c>
      <c r="F54">
        <v>273.40560414562611</v>
      </c>
      <c r="G54">
        <f t="shared" si="3"/>
        <v>16.534981226043957</v>
      </c>
      <c r="H54">
        <v>55</v>
      </c>
      <c r="I54" s="4">
        <v>0.17</v>
      </c>
      <c r="J54" s="5">
        <v>9.4224566728642269</v>
      </c>
      <c r="K54">
        <v>0.84</v>
      </c>
      <c r="L54">
        <f t="shared" si="1"/>
        <v>15.714698085148507</v>
      </c>
      <c r="M54">
        <v>26.949255743627518</v>
      </c>
    </row>
    <row r="55" spans="1:13" ht="24" customHeight="1" x14ac:dyDescent="0.2">
      <c r="A55" s="5" t="s">
        <v>47</v>
      </c>
      <c r="B55" s="5" t="s">
        <v>44</v>
      </c>
      <c r="C55" s="5">
        <v>0.6108652381980153</v>
      </c>
      <c r="D55" s="5">
        <v>-0.89418453567425471</v>
      </c>
      <c r="E55">
        <f t="shared" si="2"/>
        <v>-5.3137474841404887E-2</v>
      </c>
      <c r="F55">
        <v>283.17341923643824</v>
      </c>
      <c r="G55">
        <f t="shared" si="3"/>
        <v>16.827757403660126</v>
      </c>
      <c r="H55">
        <v>55</v>
      </c>
      <c r="I55" s="3">
        <v>0.16669999999999999</v>
      </c>
      <c r="J55" s="5">
        <v>9.1373745928434733</v>
      </c>
      <c r="K55">
        <v>0.85</v>
      </c>
      <c r="L55">
        <f t="shared" si="1"/>
        <v>15.608072054938207</v>
      </c>
      <c r="M55">
        <v>27.014561573829749</v>
      </c>
    </row>
    <row r="56" spans="1:13" ht="23" customHeight="1" x14ac:dyDescent="0.2">
      <c r="A56" s="5" t="s">
        <v>47</v>
      </c>
      <c r="B56" s="5" t="s">
        <v>44</v>
      </c>
      <c r="C56" s="5">
        <v>0.61028927954485723</v>
      </c>
      <c r="D56" s="5">
        <v>-0.98902572722762683</v>
      </c>
      <c r="E56">
        <f t="shared" si="2"/>
        <v>-6.1646323034656871E-2</v>
      </c>
      <c r="F56">
        <v>257.3954244113105</v>
      </c>
      <c r="G56">
        <f t="shared" si="3"/>
        <v>16.043547750148985</v>
      </c>
      <c r="H56">
        <v>55</v>
      </c>
      <c r="I56" s="3">
        <v>0.20669999999999999</v>
      </c>
      <c r="J56" s="5">
        <v>9.6505013929298045</v>
      </c>
      <c r="K56">
        <v>0.86</v>
      </c>
      <c r="L56">
        <f t="shared" si="1"/>
        <v>14.864157372852642</v>
      </c>
      <c r="M56">
        <v>25.976505947971571</v>
      </c>
    </row>
    <row r="57" spans="1:13" ht="17" x14ac:dyDescent="0.2">
      <c r="A57" s="5" t="s">
        <v>18</v>
      </c>
      <c r="B57" s="5" t="s">
        <v>7</v>
      </c>
      <c r="C57" s="5">
        <v>0.55152404363020813</v>
      </c>
      <c r="D57" s="5">
        <v>0.6544984694978736</v>
      </c>
      <c r="E57">
        <f t="shared" si="2"/>
        <v>4.4731819883745368E-2</v>
      </c>
      <c r="F57">
        <v>214.08396302303808</v>
      </c>
      <c r="G57">
        <f t="shared" si="3"/>
        <v>14.631608353938335</v>
      </c>
      <c r="H57">
        <v>61</v>
      </c>
      <c r="I57" s="4">
        <v>0.57999999999999996</v>
      </c>
      <c r="J57" s="5">
        <v>6.113015705110139</v>
      </c>
      <c r="K57">
        <v>0.9</v>
      </c>
      <c r="L57">
        <f t="shared" si="1"/>
        <v>13.944156667992461</v>
      </c>
      <c r="M57">
        <v>24.096244491935845</v>
      </c>
    </row>
    <row r="58" spans="1:13" ht="17" x14ac:dyDescent="0.2">
      <c r="A58" s="5" t="s">
        <v>18</v>
      </c>
      <c r="B58" s="5" t="s">
        <v>44</v>
      </c>
      <c r="C58" s="5">
        <v>0.54279739737023647</v>
      </c>
      <c r="D58" s="5">
        <v>0.55733599003934919</v>
      </c>
      <c r="E58">
        <f t="shared" si="2"/>
        <v>4.157857061759089E-2</v>
      </c>
      <c r="F58">
        <v>179.67806705948129</v>
      </c>
      <c r="G58">
        <f t="shared" si="3"/>
        <v>13.404404763341089</v>
      </c>
      <c r="H58">
        <v>61</v>
      </c>
      <c r="I58" s="4">
        <v>0.66669999999999996</v>
      </c>
      <c r="J58" s="5">
        <v>6.0562925044203233</v>
      </c>
      <c r="K58">
        <v>0.93</v>
      </c>
      <c r="L58">
        <f t="shared" si="1"/>
        <v>12.494999505594931</v>
      </c>
      <c r="M58">
        <v>21.992853269731185</v>
      </c>
    </row>
    <row r="59" spans="1:13" ht="17" x14ac:dyDescent="0.2">
      <c r="A59" s="5" t="s">
        <v>18</v>
      </c>
      <c r="B59" s="5" t="s">
        <v>44</v>
      </c>
      <c r="C59" s="5">
        <v>0.53407075111026481</v>
      </c>
      <c r="D59" s="5">
        <v>-0.2670353755551324</v>
      </c>
      <c r="E59">
        <f t="shared" si="2"/>
        <v>-1.6794036792455214E-2</v>
      </c>
      <c r="F59">
        <v>252.82929648241205</v>
      </c>
      <c r="G59">
        <f t="shared" si="3"/>
        <v>15.900606796044359</v>
      </c>
      <c r="H59">
        <v>60</v>
      </c>
      <c r="I59" s="4">
        <v>0.68</v>
      </c>
      <c r="J59" s="5">
        <v>6.8312186923058054</v>
      </c>
      <c r="K59">
        <v>0.93</v>
      </c>
      <c r="L59">
        <f t="shared" si="1"/>
        <v>14.768317109794392</v>
      </c>
      <c r="M59">
        <v>28.152360813792832</v>
      </c>
    </row>
    <row r="60" spans="1:13" ht="17" x14ac:dyDescent="0.2">
      <c r="A60" s="5" t="s">
        <v>18</v>
      </c>
      <c r="B60" s="5" t="s">
        <v>44</v>
      </c>
      <c r="C60" s="5">
        <v>0.54890604975221657</v>
      </c>
      <c r="D60" s="5">
        <v>-0.1090830782496456</v>
      </c>
      <c r="E60">
        <f t="shared" si="2"/>
        <v>-7.2649415391839956E-3</v>
      </c>
      <c r="F60">
        <v>225.45014662292755</v>
      </c>
      <c r="G60">
        <f t="shared" si="3"/>
        <v>15.01499739004065</v>
      </c>
      <c r="H60">
        <v>63</v>
      </c>
      <c r="I60" s="3">
        <v>0.875</v>
      </c>
      <c r="J60" s="5">
        <v>6.263986685407648</v>
      </c>
      <c r="K60">
        <v>0.95</v>
      </c>
      <c r="L60">
        <f t="shared" si="1"/>
        <v>13.813427071885524</v>
      </c>
      <c r="M60">
        <v>25.364104032775689</v>
      </c>
    </row>
    <row r="61" spans="1:13" ht="17" x14ac:dyDescent="0.2">
      <c r="A61" s="5" t="s">
        <v>18</v>
      </c>
      <c r="B61" t="s">
        <v>44</v>
      </c>
      <c r="C61">
        <v>0.53000413395311807</v>
      </c>
      <c r="D61" s="5">
        <v>0.19198621771937624</v>
      </c>
      <c r="E61">
        <f t="shared" si="2"/>
        <v>1.323736587822631E-2</v>
      </c>
      <c r="F61">
        <v>210.34730871589187</v>
      </c>
      <c r="G61">
        <f t="shared" si="3"/>
        <v>14.503355084803374</v>
      </c>
      <c r="H61">
        <v>60</v>
      </c>
      <c r="I61" s="4">
        <v>0.66</v>
      </c>
      <c r="J61">
        <v>6.0871324723030629</v>
      </c>
      <c r="K61">
        <v>0.92</v>
      </c>
      <c r="L61">
        <f t="shared" si="1"/>
        <v>12.119910667502449</v>
      </c>
      <c r="M61">
        <v>22.505342290100263</v>
      </c>
    </row>
    <row r="62" spans="1:13" ht="18" customHeight="1" x14ac:dyDescent="0.2">
      <c r="A62" s="5" t="s">
        <v>19</v>
      </c>
      <c r="B62" s="5" t="s">
        <v>7</v>
      </c>
      <c r="C62" s="5">
        <v>0.51953215844115208</v>
      </c>
      <c r="D62" s="5">
        <v>0.9459684545809266</v>
      </c>
      <c r="E62">
        <f t="shared" si="2"/>
        <v>6.8939230688103578E-2</v>
      </c>
      <c r="F62">
        <v>188.28704641497566</v>
      </c>
      <c r="G62">
        <f t="shared" si="3"/>
        <v>13.721772714010958</v>
      </c>
      <c r="H62">
        <v>56</v>
      </c>
      <c r="I62" s="3">
        <v>0.2833</v>
      </c>
      <c r="J62" s="5">
        <v>8.2990405932330376</v>
      </c>
      <c r="K62">
        <v>0.92</v>
      </c>
      <c r="L62">
        <f t="shared" si="1"/>
        <v>13.806726097376671</v>
      </c>
      <c r="M62">
        <v>24.754497741553173</v>
      </c>
    </row>
    <row r="63" spans="1:13" ht="19" customHeight="1" x14ac:dyDescent="0.2">
      <c r="A63" s="5" t="s">
        <v>19</v>
      </c>
      <c r="B63" s="5" t="s">
        <v>44</v>
      </c>
      <c r="C63" s="5">
        <v>0.53581608036225914</v>
      </c>
      <c r="D63" s="5">
        <v>0.71034900556169223</v>
      </c>
      <c r="E63">
        <f t="shared" si="2"/>
        <v>4.1473313976850827E-2</v>
      </c>
      <c r="F63">
        <v>293.36349734779026</v>
      </c>
      <c r="G63">
        <f t="shared" si="3"/>
        <v>17.127857348418985</v>
      </c>
      <c r="H63">
        <v>52</v>
      </c>
      <c r="I63" s="3">
        <v>0.375</v>
      </c>
      <c r="J63" s="5">
        <v>9.8235856948500846</v>
      </c>
      <c r="K63">
        <v>0.94</v>
      </c>
      <c r="L63">
        <f t="shared" si="1"/>
        <v>16.813879186591073</v>
      </c>
      <c r="M63">
        <v>30.054212203079025</v>
      </c>
    </row>
    <row r="64" spans="1:13" ht="19" customHeight="1" x14ac:dyDescent="0.2">
      <c r="A64" s="5" t="s">
        <v>19</v>
      </c>
      <c r="B64" s="5" t="s">
        <v>44</v>
      </c>
      <c r="C64" s="5">
        <v>0.50221849226136828</v>
      </c>
      <c r="D64" s="5">
        <v>-1.4551682638502721</v>
      </c>
      <c r="E64">
        <f t="shared" si="2"/>
        <v>-8.5464921516494749E-2</v>
      </c>
      <c r="F64">
        <v>289.90161365581503</v>
      </c>
      <c r="G64">
        <f t="shared" si="3"/>
        <v>17.026497398344002</v>
      </c>
      <c r="H64">
        <v>54</v>
      </c>
      <c r="I64" s="4">
        <v>0.48</v>
      </c>
      <c r="J64" s="5">
        <v>9.1935218348801317</v>
      </c>
      <c r="K64">
        <v>0.96</v>
      </c>
      <c r="L64">
        <f t="shared" si="1"/>
        <v>13.939498096355393</v>
      </c>
      <c r="M64">
        <v>30.653324394502501</v>
      </c>
    </row>
    <row r="65" spans="1:13" ht="17" x14ac:dyDescent="0.2">
      <c r="A65" s="5" t="s">
        <v>20</v>
      </c>
      <c r="B65" t="s">
        <v>7</v>
      </c>
      <c r="C65" s="5">
        <v>0.44854961776254271</v>
      </c>
      <c r="D65" s="5">
        <v>0.76489054468651496</v>
      </c>
      <c r="E65">
        <f t="shared" si="2"/>
        <v>4.3572702510778105E-2</v>
      </c>
      <c r="F65">
        <v>308.15526384325113</v>
      </c>
      <c r="G65">
        <f t="shared" si="3"/>
        <v>17.554351706720791</v>
      </c>
      <c r="H65">
        <v>66</v>
      </c>
      <c r="I65" s="3">
        <v>4.7500000000000001E-2</v>
      </c>
      <c r="J65" s="5">
        <v>8.176431213280436</v>
      </c>
      <c r="K65">
        <v>0.86</v>
      </c>
      <c r="L65">
        <f t="shared" si="1"/>
        <v>14.51502856520727</v>
      </c>
      <c r="M65">
        <v>30.654664447401064</v>
      </c>
    </row>
    <row r="66" spans="1:13" ht="17" x14ac:dyDescent="0.2">
      <c r="A66" s="5" t="s">
        <v>20</v>
      </c>
      <c r="B66" s="5" t="s">
        <v>7</v>
      </c>
      <c r="C66" s="5">
        <v>0.44331363000655966</v>
      </c>
      <c r="D66" s="5">
        <v>-0.69347167169490687</v>
      </c>
      <c r="E66">
        <f t="shared" ref="E66:E97" si="4">D66*1/G66</f>
        <v>-4.2086571329595222E-2</v>
      </c>
      <c r="F66">
        <v>271.50032683605986</v>
      </c>
      <c r="G66">
        <f t="shared" si="3"/>
        <v>16.477266971074418</v>
      </c>
      <c r="H66">
        <v>68</v>
      </c>
      <c r="I66" s="3">
        <v>8.5000000000000006E-2</v>
      </c>
      <c r="J66" s="5">
        <v>9.0058989402907397</v>
      </c>
      <c r="K66">
        <v>0.88</v>
      </c>
      <c r="L66">
        <f t="shared" si="1"/>
        <v>12.334186091395006</v>
      </c>
      <c r="M66">
        <v>29.387000266373818</v>
      </c>
    </row>
    <row r="67" spans="1:13" ht="17" x14ac:dyDescent="0.2">
      <c r="A67" s="5" t="s">
        <v>20</v>
      </c>
      <c r="B67" s="5" t="s">
        <v>44</v>
      </c>
      <c r="C67" s="5">
        <v>0.45204027626653132</v>
      </c>
      <c r="D67" s="5">
        <v>-1.2828170002158323</v>
      </c>
      <c r="E67">
        <f t="shared" si="4"/>
        <v>-6.4834142968162242E-2</v>
      </c>
      <c r="F67">
        <v>391.49107405167206</v>
      </c>
      <c r="G67">
        <f t="shared" si="3"/>
        <v>19.786133377991568</v>
      </c>
      <c r="H67">
        <v>70</v>
      </c>
      <c r="I67" s="4">
        <v>0.04</v>
      </c>
      <c r="J67" s="5">
        <v>8.4892814817004183</v>
      </c>
      <c r="K67">
        <v>0.85</v>
      </c>
      <c r="L67">
        <f t="shared" ref="L67:L130" si="5">D67+(C67*M67)</f>
        <v>14.416012146320854</v>
      </c>
      <c r="M67">
        <v>34.728828316351986</v>
      </c>
    </row>
    <row r="68" spans="1:13" ht="17" x14ac:dyDescent="0.2">
      <c r="A68" s="5" t="s">
        <v>20</v>
      </c>
      <c r="B68" s="5" t="s">
        <v>44</v>
      </c>
      <c r="C68" s="5">
        <v>0.45291294089252848</v>
      </c>
      <c r="D68" s="5">
        <v>0.80285145591739149</v>
      </c>
      <c r="E68">
        <f t="shared" si="4"/>
        <v>4.4215598089204347E-2</v>
      </c>
      <c r="F68">
        <v>329.70033670033678</v>
      </c>
      <c r="G68">
        <f t="shared" si="3"/>
        <v>18.157652290434928</v>
      </c>
      <c r="H68">
        <v>72</v>
      </c>
      <c r="I68" s="3">
        <v>9.5000000000000001E-2</v>
      </c>
      <c r="J68" s="5">
        <v>8.462228878294507</v>
      </c>
      <c r="K68">
        <v>0.71</v>
      </c>
      <c r="L68">
        <f t="shared" si="5"/>
        <v>15.625753906125983</v>
      </c>
      <c r="M68">
        <v>32.727928729521359</v>
      </c>
    </row>
    <row r="69" spans="1:13" ht="17" x14ac:dyDescent="0.2">
      <c r="A69" s="5" t="s">
        <v>20</v>
      </c>
      <c r="B69" s="5" t="s">
        <v>44</v>
      </c>
      <c r="C69">
        <v>0.44156830075456543</v>
      </c>
      <c r="D69">
        <v>1.207767842380076</v>
      </c>
      <c r="E69">
        <f t="shared" si="4"/>
        <v>4.8345489276217533E-2</v>
      </c>
      <c r="F69">
        <v>624.10118104460093</v>
      </c>
      <c r="G69">
        <f t="shared" si="3"/>
        <v>24.982017153236463</v>
      </c>
      <c r="H69">
        <v>80</v>
      </c>
      <c r="I69" s="4">
        <v>0.08</v>
      </c>
      <c r="J69">
        <v>10.22152076430479</v>
      </c>
      <c r="K69">
        <v>0.85</v>
      </c>
      <c r="L69">
        <f t="shared" si="5"/>
        <v>16.419394125316643</v>
      </c>
      <c r="M69">
        <v>34.449090337649857</v>
      </c>
    </row>
    <row r="70" spans="1:13" ht="17" x14ac:dyDescent="0.2">
      <c r="A70" s="5" t="s">
        <v>21</v>
      </c>
      <c r="B70" s="5" t="s">
        <v>7</v>
      </c>
      <c r="C70" s="5">
        <v>0.54396676796907273</v>
      </c>
      <c r="D70" s="5">
        <v>-0.16812756684461375</v>
      </c>
      <c r="E70">
        <f t="shared" si="4"/>
        <v>-1.1256778337773327E-2</v>
      </c>
      <c r="F70">
        <v>223.07434536583946</v>
      </c>
      <c r="G70">
        <f t="shared" si="3"/>
        <v>14.935673582595445</v>
      </c>
      <c r="H70">
        <v>58</v>
      </c>
      <c r="I70" s="3">
        <v>0.78680000000000005</v>
      </c>
      <c r="J70" s="5">
        <v>7.2099551399885753</v>
      </c>
      <c r="K70">
        <v>0.92</v>
      </c>
      <c r="L70">
        <f t="shared" si="5"/>
        <v>12.514482766249547</v>
      </c>
      <c r="M70">
        <v>23.315046212189255</v>
      </c>
    </row>
    <row r="71" spans="1:13" ht="17" x14ac:dyDescent="0.2">
      <c r="A71" s="5" t="s">
        <v>21</v>
      </c>
      <c r="B71" s="5" t="s">
        <v>7</v>
      </c>
      <c r="C71">
        <v>0.56082664854333797</v>
      </c>
      <c r="D71" s="5">
        <v>-0.1820902008605684</v>
      </c>
      <c r="E71">
        <f t="shared" si="4"/>
        <v>-1.2476359141350297E-2</v>
      </c>
      <c r="F71">
        <v>213.00873559154942</v>
      </c>
      <c r="G71">
        <f t="shared" si="3"/>
        <v>14.594818792693159</v>
      </c>
      <c r="H71">
        <v>55</v>
      </c>
      <c r="I71" s="4">
        <v>0.71</v>
      </c>
      <c r="J71" s="5">
        <v>7.9883719863780458</v>
      </c>
      <c r="K71">
        <v>0.91</v>
      </c>
      <c r="L71">
        <f t="shared" si="5"/>
        <v>13.420390473018994</v>
      </c>
      <c r="M71">
        <v>24.254340818521978</v>
      </c>
    </row>
    <row r="72" spans="1:13" ht="17" x14ac:dyDescent="0.2">
      <c r="A72" s="5" t="s">
        <v>21</v>
      </c>
      <c r="B72" s="5" t="s">
        <v>44</v>
      </c>
      <c r="C72">
        <v>0.53174946320511229</v>
      </c>
      <c r="D72" s="5">
        <v>-1.3386675362796509E-2</v>
      </c>
      <c r="E72">
        <f t="shared" si="4"/>
        <v>-9.0316636363227247E-4</v>
      </c>
      <c r="F72">
        <v>219.68983023434131</v>
      </c>
      <c r="G72">
        <f t="shared" si="3"/>
        <v>14.821937465606219</v>
      </c>
      <c r="H72">
        <v>52</v>
      </c>
      <c r="I72" s="4">
        <v>0.6</v>
      </c>
      <c r="J72" s="5">
        <v>7.6329007776243616</v>
      </c>
      <c r="K72">
        <v>0.93</v>
      </c>
      <c r="L72">
        <f t="shared" si="5"/>
        <v>13.825429762441606</v>
      </c>
      <c r="M72">
        <v>26.025068938276185</v>
      </c>
    </row>
    <row r="73" spans="1:13" ht="17" x14ac:dyDescent="0.2">
      <c r="A73" t="s">
        <v>22</v>
      </c>
      <c r="B73" s="5" t="s">
        <v>7</v>
      </c>
      <c r="C73" s="5">
        <v>0.63123323056878922</v>
      </c>
      <c r="D73" s="5">
        <v>-1.3281955607676845</v>
      </c>
      <c r="E73">
        <f t="shared" si="4"/>
        <v>-8.7724147409754802E-2</v>
      </c>
      <c r="F73">
        <v>229.2375386368409</v>
      </c>
      <c r="G73">
        <f t="shared" si="3"/>
        <v>15.140592413668656</v>
      </c>
      <c r="H73">
        <v>50</v>
      </c>
      <c r="I73" s="4">
        <v>0.56000000000000005</v>
      </c>
      <c r="J73" s="5">
        <v>8.0831957246388981</v>
      </c>
      <c r="K73">
        <v>0.77</v>
      </c>
      <c r="L73">
        <f t="shared" si="5"/>
        <v>14.366069061179424</v>
      </c>
      <c r="M73">
        <v>24.862861874057835</v>
      </c>
    </row>
    <row r="74" spans="1:13" ht="17" x14ac:dyDescent="0.2">
      <c r="A74" t="s">
        <v>22</v>
      </c>
      <c r="B74" s="5" t="s">
        <v>7</v>
      </c>
      <c r="C74" s="5">
        <v>0.60445987984319616</v>
      </c>
      <c r="D74" s="5">
        <v>-1.8035010759633006</v>
      </c>
      <c r="E74">
        <f t="shared" si="4"/>
        <v>-0.12072899559124703</v>
      </c>
      <c r="F74">
        <v>223.15654890427265</v>
      </c>
      <c r="G74">
        <f t="shared" si="3"/>
        <v>14.938425248474909</v>
      </c>
      <c r="H74">
        <v>50</v>
      </c>
      <c r="I74" s="3">
        <v>0.4667</v>
      </c>
      <c r="J74" s="5">
        <v>7.603823592286135</v>
      </c>
      <c r="K74">
        <v>0.78</v>
      </c>
      <c r="L74">
        <f t="shared" si="5"/>
        <v>13.12782550270197</v>
      </c>
      <c r="M74">
        <v>24.701931553403725</v>
      </c>
    </row>
    <row r="75" spans="1:13" ht="17" x14ac:dyDescent="0.2">
      <c r="A75" t="s">
        <v>22</v>
      </c>
      <c r="B75" s="5" t="s">
        <v>44</v>
      </c>
      <c r="C75">
        <v>0.61173790282401241</v>
      </c>
      <c r="D75" s="5">
        <v>-1.0227629416686772</v>
      </c>
      <c r="E75">
        <f t="shared" si="4"/>
        <v>-6.3954766846242919E-2</v>
      </c>
      <c r="F75">
        <v>255.74321895766298</v>
      </c>
      <c r="G75">
        <f t="shared" si="3"/>
        <v>15.991973579194751</v>
      </c>
      <c r="H75">
        <v>52</v>
      </c>
      <c r="I75" s="3">
        <v>0.45750000000000002</v>
      </c>
      <c r="J75" s="5">
        <v>7.8901972159533642</v>
      </c>
      <c r="K75">
        <v>0.81</v>
      </c>
      <c r="L75">
        <f t="shared" si="5"/>
        <v>14.777349374563249</v>
      </c>
      <c r="M75">
        <v>25.828238275399745</v>
      </c>
    </row>
    <row r="76" spans="1:13" ht="17" x14ac:dyDescent="0.2">
      <c r="A76" t="s">
        <v>23</v>
      </c>
      <c r="B76" s="5" t="s">
        <v>7</v>
      </c>
      <c r="C76">
        <v>0.54846971743921802</v>
      </c>
      <c r="D76" s="5">
        <v>0.44113196844156677</v>
      </c>
      <c r="E76">
        <f t="shared" si="4"/>
        <v>2.6612713831591868E-2</v>
      </c>
      <c r="F76">
        <v>274.76330757084384</v>
      </c>
      <c r="G76">
        <f t="shared" si="3"/>
        <v>16.575985870253504</v>
      </c>
      <c r="H76">
        <v>54</v>
      </c>
      <c r="I76" s="4">
        <v>0.36</v>
      </c>
      <c r="J76" s="5">
        <v>8.4561202259125263</v>
      </c>
      <c r="K76">
        <v>0.87</v>
      </c>
      <c r="L76">
        <f t="shared" si="5"/>
        <v>14.969607665389377</v>
      </c>
      <c r="M76">
        <v>26.489111859777147</v>
      </c>
    </row>
    <row r="77" spans="1:13" ht="17" x14ac:dyDescent="0.2">
      <c r="A77" t="s">
        <v>23</v>
      </c>
      <c r="B77" s="5" t="s">
        <v>44</v>
      </c>
      <c r="C77">
        <v>0.55152404363020813</v>
      </c>
      <c r="D77" s="5">
        <v>0.7184996931685057</v>
      </c>
      <c r="E77">
        <f t="shared" si="4"/>
        <v>4.3530323276412528E-2</v>
      </c>
      <c r="F77">
        <v>272.4390700174805</v>
      </c>
      <c r="G77">
        <f t="shared" si="3"/>
        <v>16.50572840008827</v>
      </c>
      <c r="H77">
        <v>51</v>
      </c>
      <c r="I77" s="4">
        <v>0.16</v>
      </c>
      <c r="J77" s="5">
        <v>8.1599902117266492</v>
      </c>
      <c r="K77">
        <v>0.83</v>
      </c>
      <c r="L77">
        <f t="shared" si="5"/>
        <v>15.379645270531524</v>
      </c>
      <c r="M77">
        <v>26.582967228158026</v>
      </c>
    </row>
    <row r="78" spans="1:13" ht="17" x14ac:dyDescent="0.2">
      <c r="A78" t="s">
        <v>23</v>
      </c>
      <c r="B78" s="5" t="s">
        <v>44</v>
      </c>
      <c r="C78">
        <v>0.50090949532237261</v>
      </c>
      <c r="D78" s="5">
        <v>0.79499747428341705</v>
      </c>
      <c r="E78">
        <f t="shared" si="4"/>
        <v>4.1905824856953336E-2</v>
      </c>
      <c r="F78">
        <v>359.90071603839931</v>
      </c>
      <c r="G78">
        <f t="shared" si="3"/>
        <v>18.971049418479708</v>
      </c>
      <c r="H78">
        <v>52</v>
      </c>
      <c r="I78" s="3">
        <v>0.13500000000000001</v>
      </c>
      <c r="J78" s="5">
        <v>8.2039201489993463</v>
      </c>
      <c r="K78">
        <v>0.85</v>
      </c>
      <c r="L78">
        <f t="shared" si="5"/>
        <v>15.100478158876792</v>
      </c>
      <c r="M78">
        <v>28.559012792094769</v>
      </c>
    </row>
    <row r="79" spans="1:13" ht="17" x14ac:dyDescent="0.2">
      <c r="A79" t="s">
        <v>24</v>
      </c>
      <c r="B79" s="5" t="s">
        <v>7</v>
      </c>
      <c r="C79">
        <v>0.51544808799148534</v>
      </c>
      <c r="D79" s="5">
        <v>0.30775390700416011</v>
      </c>
      <c r="E79">
        <f t="shared" si="4"/>
        <v>1.7941229518479391E-2</v>
      </c>
      <c r="F79">
        <v>294.24070065958676</v>
      </c>
      <c r="G79">
        <f t="shared" si="3"/>
        <v>17.153445737215215</v>
      </c>
      <c r="H79">
        <v>59</v>
      </c>
      <c r="I79" s="3">
        <v>0.56000000000000005</v>
      </c>
      <c r="J79" s="5">
        <v>6.7474428882100783</v>
      </c>
      <c r="K79">
        <v>0.95</v>
      </c>
      <c r="L79">
        <f t="shared" si="5"/>
        <v>12.939203873360402</v>
      </c>
      <c r="M79">
        <v>24.505765489549937</v>
      </c>
    </row>
    <row r="80" spans="1:13" ht="17" x14ac:dyDescent="0.2">
      <c r="A80" t="s">
        <v>24</v>
      </c>
      <c r="B80" s="5" t="s">
        <v>44</v>
      </c>
      <c r="C80" s="5">
        <v>0.51923545246831304</v>
      </c>
      <c r="D80" s="5">
        <v>1.3055062804917585</v>
      </c>
      <c r="E80">
        <f t="shared" si="4"/>
        <v>7.3197794609346431E-2</v>
      </c>
      <c r="F80">
        <v>318.09873225850907</v>
      </c>
      <c r="G80">
        <f t="shared" si="3"/>
        <v>17.8353226003487</v>
      </c>
      <c r="H80">
        <v>60</v>
      </c>
      <c r="I80" s="3">
        <v>0.33500000000000002</v>
      </c>
      <c r="J80" s="5">
        <v>5.8904862254808625</v>
      </c>
      <c r="K80">
        <v>0.89</v>
      </c>
      <c r="L80">
        <f t="shared" si="5"/>
        <v>15.479847263670573</v>
      </c>
      <c r="M80">
        <v>27.298484561864196</v>
      </c>
    </row>
    <row r="81" spans="1:13" ht="17" x14ac:dyDescent="0.2">
      <c r="A81" t="s">
        <v>24</v>
      </c>
      <c r="B81" s="5" t="s">
        <v>44</v>
      </c>
      <c r="C81" s="5">
        <v>0.50658181539135416</v>
      </c>
      <c r="D81" s="5">
        <v>0.78278016951945673</v>
      </c>
      <c r="E81">
        <f t="shared" si="4"/>
        <v>4.6203661660190805E-2</v>
      </c>
      <c r="F81">
        <v>287.02970196441782</v>
      </c>
      <c r="G81">
        <f t="shared" si="3"/>
        <v>16.941950949179905</v>
      </c>
      <c r="H81">
        <v>58</v>
      </c>
      <c r="I81" s="4">
        <v>0.45</v>
      </c>
      <c r="J81" s="5">
        <v>7.830856021385558</v>
      </c>
      <c r="K81">
        <v>0.92</v>
      </c>
      <c r="L81">
        <f t="shared" si="5"/>
        <v>14.642937831366806</v>
      </c>
      <c r="M81">
        <v>27.36015632764046</v>
      </c>
    </row>
    <row r="82" spans="1:13" ht="17" x14ac:dyDescent="0.2">
      <c r="A82" t="s">
        <v>25</v>
      </c>
      <c r="B82" s="5" t="s">
        <v>7</v>
      </c>
      <c r="C82" s="5">
        <v>0.43589598068558383</v>
      </c>
      <c r="D82" s="5">
        <v>1.0026916552707423</v>
      </c>
      <c r="E82">
        <f t="shared" si="4"/>
        <v>5.6028797666539884E-2</v>
      </c>
      <c r="F82">
        <v>320.26700268096499</v>
      </c>
      <c r="G82">
        <f t="shared" si="3"/>
        <v>17.896005215716858</v>
      </c>
      <c r="H82">
        <v>47</v>
      </c>
      <c r="I82" s="3">
        <v>0.19750000000000001</v>
      </c>
      <c r="J82" s="5">
        <v>9.2816609621058426</v>
      </c>
      <c r="K82">
        <v>0.92</v>
      </c>
      <c r="L82">
        <f t="shared" si="5"/>
        <v>12.491515136391349</v>
      </c>
      <c r="M82">
        <v>26.356800682242607</v>
      </c>
    </row>
    <row r="83" spans="1:13" ht="17" x14ac:dyDescent="0.2">
      <c r="A83" t="s">
        <v>25</v>
      </c>
      <c r="B83" s="5" t="s">
        <v>7</v>
      </c>
      <c r="C83" s="5">
        <v>0.45553093477052004</v>
      </c>
      <c r="D83" s="5">
        <v>0.49567350756638956</v>
      </c>
      <c r="E83">
        <f t="shared" si="4"/>
        <v>2.8360417059080385E-2</v>
      </c>
      <c r="F83">
        <v>305.46832884097029</v>
      </c>
      <c r="G83">
        <f t="shared" si="3"/>
        <v>17.477652269139877</v>
      </c>
      <c r="H83">
        <v>48</v>
      </c>
      <c r="I83" s="4">
        <v>0.31</v>
      </c>
      <c r="J83" s="5">
        <v>10.140362954087054</v>
      </c>
      <c r="K83">
        <v>0.92</v>
      </c>
      <c r="L83">
        <f t="shared" si="5"/>
        <v>12.246743486534763</v>
      </c>
      <c r="M83">
        <v>25.796425845125395</v>
      </c>
    </row>
    <row r="84" spans="1:13" ht="17" x14ac:dyDescent="0.2">
      <c r="A84" t="s">
        <v>25</v>
      </c>
      <c r="B84" s="5" t="s">
        <v>44</v>
      </c>
      <c r="C84">
        <v>0.19198621771937624</v>
      </c>
      <c r="D84" s="5">
        <v>0.90233522328106852</v>
      </c>
      <c r="E84">
        <f t="shared" si="4"/>
        <v>4.2279034604722474E-2</v>
      </c>
      <c r="F84">
        <v>455.49718478518292</v>
      </c>
      <c r="G84">
        <f t="shared" si="3"/>
        <v>21.342380016886189</v>
      </c>
      <c r="H84">
        <v>47</v>
      </c>
      <c r="I84" s="4">
        <v>0.31</v>
      </c>
      <c r="J84" s="5">
        <v>6.6619217548623562</v>
      </c>
      <c r="K84">
        <v>0.94</v>
      </c>
      <c r="L84">
        <f t="shared" si="5"/>
        <v>6.7153818951943647</v>
      </c>
      <c r="M84">
        <v>30.278458219381932</v>
      </c>
    </row>
    <row r="85" spans="1:13" ht="17" x14ac:dyDescent="0.2">
      <c r="A85" t="s">
        <v>25</v>
      </c>
      <c r="B85" s="5" t="s">
        <v>44</v>
      </c>
      <c r="C85" s="5">
        <v>0.43109632524259939</v>
      </c>
      <c r="D85" s="5">
        <v>1.1362093430483085</v>
      </c>
      <c r="E85">
        <f t="shared" si="4"/>
        <v>5.9354392135469815E-2</v>
      </c>
      <c r="F85">
        <v>366.44684684684694</v>
      </c>
      <c r="G85">
        <f t="shared" si="3"/>
        <v>19.142801436750236</v>
      </c>
      <c r="H85">
        <v>46</v>
      </c>
      <c r="I85" s="4">
        <v>0.21</v>
      </c>
      <c r="J85" s="5">
        <v>9.3392568274216572</v>
      </c>
      <c r="K85">
        <v>0.94</v>
      </c>
      <c r="L85">
        <f t="shared" si="5"/>
        <v>12.267469972588991</v>
      </c>
      <c r="M85">
        <v>25.820820029668699</v>
      </c>
    </row>
    <row r="86" spans="1:13" x14ac:dyDescent="0.2">
      <c r="A86" t="s">
        <v>25</v>
      </c>
      <c r="B86" t="s">
        <v>44</v>
      </c>
      <c r="C86">
        <v>7.8539816339744828E-2</v>
      </c>
      <c r="D86">
        <v>0.94422312532893227</v>
      </c>
      <c r="E86">
        <f t="shared" si="4"/>
        <v>1.8969753963385377E-2</v>
      </c>
      <c r="F86">
        <v>2477.5696316262361</v>
      </c>
      <c r="G86">
        <f t="shared" si="3"/>
        <v>49.775190925060606</v>
      </c>
      <c r="H86">
        <v>49</v>
      </c>
      <c r="I86" s="4">
        <v>0.3</v>
      </c>
      <c r="J86">
        <v>5.7892571288651906</v>
      </c>
      <c r="K86">
        <v>0.94</v>
      </c>
      <c r="L86">
        <f t="shared" si="5"/>
        <v>5.6876204066018934</v>
      </c>
      <c r="M86">
        <v>60.394809949059933</v>
      </c>
    </row>
    <row r="87" spans="1:13" ht="17" x14ac:dyDescent="0.2">
      <c r="A87" t="s">
        <v>26</v>
      </c>
      <c r="B87" s="5" t="s">
        <v>7</v>
      </c>
      <c r="C87" s="5">
        <v>0.48738319361941657</v>
      </c>
      <c r="D87" s="5">
        <v>1.8531033333049793</v>
      </c>
      <c r="E87">
        <f t="shared" si="4"/>
        <v>0.1231345277373682</v>
      </c>
      <c r="F87">
        <v>226.48506895178144</v>
      </c>
      <c r="G87">
        <f t="shared" si="3"/>
        <v>15.049420884265993</v>
      </c>
      <c r="H87">
        <v>51</v>
      </c>
      <c r="I87" s="4">
        <v>0.54</v>
      </c>
      <c r="J87" s="5">
        <v>9.1154183508533855</v>
      </c>
      <c r="K87">
        <v>0.9</v>
      </c>
      <c r="L87">
        <f t="shared" si="5"/>
        <v>13.699498424987359</v>
      </c>
      <c r="M87">
        <v>24.30612143949487</v>
      </c>
    </row>
    <row r="88" spans="1:13" ht="17" x14ac:dyDescent="0.2">
      <c r="A88" t="s">
        <v>26</v>
      </c>
      <c r="B88" s="5" t="s">
        <v>44</v>
      </c>
      <c r="C88" s="5">
        <v>0.47764425639328822</v>
      </c>
      <c r="D88" s="5">
        <v>1.8616903532247915</v>
      </c>
      <c r="E88">
        <f t="shared" si="4"/>
        <v>0.11305158932236305</v>
      </c>
      <c r="F88">
        <v>271.18243268035002</v>
      </c>
      <c r="G88">
        <f t="shared" si="3"/>
        <v>16.467617698997934</v>
      </c>
      <c r="H88">
        <v>53</v>
      </c>
      <c r="I88" s="3">
        <v>1.3299999999999999E-2</v>
      </c>
      <c r="J88" s="5">
        <v>6.5589473289946909</v>
      </c>
      <c r="K88">
        <v>0.94</v>
      </c>
      <c r="L88">
        <f t="shared" si="5"/>
        <v>15.282185754766347</v>
      </c>
      <c r="M88">
        <v>28.097261135055362</v>
      </c>
    </row>
    <row r="89" spans="1:13" ht="17" x14ac:dyDescent="0.2">
      <c r="A89" t="s">
        <v>26</v>
      </c>
      <c r="B89" s="5" t="s">
        <v>44</v>
      </c>
      <c r="C89">
        <v>0.48869219055841229</v>
      </c>
      <c r="D89" s="5">
        <v>-0.99396500901077067</v>
      </c>
      <c r="E89">
        <f t="shared" si="4"/>
        <v>-6.1865349997406303E-2</v>
      </c>
      <c r="F89">
        <v>258.13520795571446</v>
      </c>
      <c r="G89">
        <f t="shared" si="3"/>
        <v>16.066586692751962</v>
      </c>
      <c r="H89">
        <v>52</v>
      </c>
      <c r="I89" s="3">
        <v>0.245</v>
      </c>
      <c r="J89" s="5">
        <v>5.3407075111026483</v>
      </c>
      <c r="K89">
        <v>0.92</v>
      </c>
      <c r="L89">
        <f t="shared" si="5"/>
        <v>12.120060340343176</v>
      </c>
      <c r="M89">
        <v>26.834939462341289</v>
      </c>
    </row>
    <row r="90" spans="1:13" ht="17" x14ac:dyDescent="0.2">
      <c r="A90" t="s">
        <v>27</v>
      </c>
      <c r="B90" s="5" t="s">
        <v>7</v>
      </c>
      <c r="C90">
        <v>0.50396382151336272</v>
      </c>
      <c r="D90" s="5">
        <v>2.4600415806860072</v>
      </c>
      <c r="E90">
        <f t="shared" si="4"/>
        <v>0.12354715948371336</v>
      </c>
      <c r="F90">
        <v>396.47824830335674</v>
      </c>
      <c r="G90">
        <f t="shared" si="3"/>
        <v>19.911761557013399</v>
      </c>
      <c r="H90">
        <v>61</v>
      </c>
      <c r="I90" s="3">
        <v>0.27500000000000002</v>
      </c>
      <c r="J90" s="5">
        <v>12.648837421515905</v>
      </c>
      <c r="K90">
        <v>0.9</v>
      </c>
      <c r="L90">
        <f t="shared" si="5"/>
        <v>18.935157907227801</v>
      </c>
      <c r="M90">
        <v>32.691069523737532</v>
      </c>
    </row>
    <row r="91" spans="1:13" ht="17" x14ac:dyDescent="0.2">
      <c r="A91" t="s">
        <v>27</v>
      </c>
      <c r="B91" s="5" t="s">
        <v>44</v>
      </c>
      <c r="C91">
        <v>0.52098078172030737</v>
      </c>
      <c r="D91" s="5">
        <v>2.6179938779914944</v>
      </c>
      <c r="E91">
        <f t="shared" si="4"/>
        <v>0.14115444189717241</v>
      </c>
      <c r="F91">
        <v>343.99185129223258</v>
      </c>
      <c r="G91">
        <f t="shared" si="3"/>
        <v>18.547017315251328</v>
      </c>
      <c r="H91">
        <v>60</v>
      </c>
      <c r="I91" s="4">
        <v>0.32</v>
      </c>
      <c r="J91" s="5">
        <v>12.02880920474492</v>
      </c>
      <c r="K91">
        <v>0.9</v>
      </c>
      <c r="L91">
        <f t="shared" si="5"/>
        <v>18.93529906660175</v>
      </c>
      <c r="M91">
        <v>31.320359140177128</v>
      </c>
    </row>
    <row r="92" spans="1:13" ht="17" x14ac:dyDescent="0.2">
      <c r="A92" t="s">
        <v>27</v>
      </c>
      <c r="B92" s="5" t="s">
        <v>44</v>
      </c>
      <c r="C92">
        <v>0.4933522196612371</v>
      </c>
      <c r="D92" s="5">
        <v>2.1362830044410592</v>
      </c>
      <c r="E92">
        <f t="shared" si="4"/>
        <v>0.11002855534659473</v>
      </c>
      <c r="F92">
        <v>376.96996495193065</v>
      </c>
      <c r="G92">
        <f t="shared" si="3"/>
        <v>19.415714381704596</v>
      </c>
      <c r="H92">
        <v>24</v>
      </c>
      <c r="I92" s="4">
        <v>0.32</v>
      </c>
      <c r="J92" s="5">
        <v>13.544330954129155</v>
      </c>
      <c r="K92">
        <v>0.89</v>
      </c>
      <c r="L92">
        <f t="shared" si="5"/>
        <v>19.296429532408382</v>
      </c>
      <c r="M92">
        <v>34.782749208568333</v>
      </c>
    </row>
    <row r="93" spans="1:13" ht="17" x14ac:dyDescent="0.2">
      <c r="A93" t="s">
        <v>27</v>
      </c>
      <c r="B93" s="5" t="s">
        <v>44</v>
      </c>
      <c r="C93" s="5">
        <v>0.48869219055841229</v>
      </c>
      <c r="D93" s="5">
        <v>2.2468147059698604</v>
      </c>
      <c r="E93">
        <f t="shared" si="4"/>
        <v>0.12469936980482453</v>
      </c>
      <c r="F93">
        <v>324.64296651583709</v>
      </c>
      <c r="G93">
        <f t="shared" si="3"/>
        <v>18.017851329052448</v>
      </c>
      <c r="H93">
        <v>63</v>
      </c>
      <c r="I93" s="3">
        <v>0.34329999999999999</v>
      </c>
      <c r="J93" s="5">
        <v>11.596543508903483</v>
      </c>
      <c r="K93">
        <v>0.89</v>
      </c>
      <c r="L93">
        <f t="shared" si="5"/>
        <v>17.549164147935532</v>
      </c>
      <c r="M93">
        <v>31.31285855925012</v>
      </c>
    </row>
    <row r="94" spans="1:13" ht="17" x14ac:dyDescent="0.2">
      <c r="A94" t="s">
        <v>28</v>
      </c>
      <c r="B94" s="5" t="s">
        <v>7</v>
      </c>
      <c r="C94">
        <v>0.47415359788929951</v>
      </c>
      <c r="D94" s="5">
        <v>-0.44563491791171217</v>
      </c>
      <c r="E94">
        <f t="shared" si="4"/>
        <v>-2.7282180955124469E-2</v>
      </c>
      <c r="F94">
        <v>266.80886498734947</v>
      </c>
      <c r="G94">
        <f t="shared" si="3"/>
        <v>16.334284954883991</v>
      </c>
      <c r="H94">
        <v>54</v>
      </c>
      <c r="I94" s="3">
        <v>0.32669999999999999</v>
      </c>
      <c r="J94" s="5">
        <v>9.7860611159322062</v>
      </c>
      <c r="K94">
        <v>0.92</v>
      </c>
      <c r="L94">
        <f t="shared" si="5"/>
        <v>13.606561476453352</v>
      </c>
      <c r="M94">
        <v>29.636380398500798</v>
      </c>
    </row>
    <row r="95" spans="1:13" ht="17" x14ac:dyDescent="0.2">
      <c r="A95" t="s">
        <v>28</v>
      </c>
      <c r="B95" s="5" t="s">
        <v>44</v>
      </c>
      <c r="C95" s="5">
        <v>0.45785222267567249</v>
      </c>
      <c r="D95" s="5">
        <v>-0.31881929446180413</v>
      </c>
      <c r="E95">
        <f t="shared" si="4"/>
        <v>-1.8129664121103437E-2</v>
      </c>
      <c r="F95">
        <v>309.24997720409027</v>
      </c>
      <c r="G95">
        <f t="shared" si="3"/>
        <v>17.585504746924105</v>
      </c>
      <c r="H95">
        <v>55</v>
      </c>
      <c r="I95" s="3">
        <v>0.36330000000000001</v>
      </c>
      <c r="J95" s="5">
        <v>9.5998868446219703</v>
      </c>
      <c r="K95">
        <v>0.83</v>
      </c>
      <c r="L95">
        <f t="shared" si="5"/>
        <v>14.640318159030537</v>
      </c>
      <c r="M95">
        <v>32.672414182182322</v>
      </c>
    </row>
    <row r="96" spans="1:13" ht="17" x14ac:dyDescent="0.2">
      <c r="A96" t="s">
        <v>28</v>
      </c>
      <c r="B96" s="5" t="s">
        <v>44</v>
      </c>
      <c r="C96" s="5">
        <v>0.4729842272904633</v>
      </c>
      <c r="D96" s="5">
        <v>-0.84124869946126679</v>
      </c>
      <c r="E96">
        <f t="shared" si="4"/>
        <v>-5.0865544953532411E-2</v>
      </c>
      <c r="F96">
        <v>273.52775955561987</v>
      </c>
      <c r="G96">
        <f t="shared" si="3"/>
        <v>16.538674661399561</v>
      </c>
      <c r="H96">
        <v>49</v>
      </c>
      <c r="I96" s="3">
        <v>0.37330000000000002</v>
      </c>
      <c r="J96" s="5">
        <v>9.3578794905404372</v>
      </c>
      <c r="K96">
        <v>0.85</v>
      </c>
      <c r="L96">
        <f t="shared" si="5"/>
        <v>13.496829246027387</v>
      </c>
      <c r="M96">
        <v>30.314072051885841</v>
      </c>
    </row>
    <row r="97" spans="1:13" ht="17" x14ac:dyDescent="0.2">
      <c r="A97" t="s">
        <v>28</v>
      </c>
      <c r="B97" s="5" t="s">
        <v>44</v>
      </c>
      <c r="C97">
        <v>0.48607419668042079</v>
      </c>
      <c r="D97" s="5">
        <v>-0.65493480181087216</v>
      </c>
      <c r="E97">
        <f t="shared" si="4"/>
        <v>-4.1605353538856707E-2</v>
      </c>
      <c r="F97">
        <v>247.79794675662245</v>
      </c>
      <c r="G97">
        <f t="shared" si="3"/>
        <v>15.741599243933967</v>
      </c>
      <c r="H97">
        <v>51</v>
      </c>
      <c r="I97" s="3">
        <v>0.4375</v>
      </c>
      <c r="J97" s="5">
        <v>9.3737270801485462</v>
      </c>
      <c r="K97">
        <v>0.84</v>
      </c>
      <c r="L97">
        <f t="shared" si="5"/>
        <v>13.4656362632895</v>
      </c>
      <c r="M97">
        <v>29.050237929795365</v>
      </c>
    </row>
    <row r="98" spans="1:13" ht="17" x14ac:dyDescent="0.2">
      <c r="A98" s="5" t="s">
        <v>29</v>
      </c>
      <c r="B98" s="5" t="s">
        <v>7</v>
      </c>
      <c r="C98" s="5">
        <v>0.43226569584143559</v>
      </c>
      <c r="D98" s="5">
        <v>1.8081611050661253</v>
      </c>
      <c r="E98">
        <f t="shared" ref="E98:E129" si="6">D98*1/G98</f>
        <v>0.11591915476762174</v>
      </c>
      <c r="F98">
        <v>243.31217133865016</v>
      </c>
      <c r="G98">
        <f>SQRT(F98)</f>
        <v>15.59846695475713</v>
      </c>
      <c r="H98">
        <v>53</v>
      </c>
      <c r="I98" s="3">
        <v>0.55330000000000001</v>
      </c>
      <c r="J98" s="5">
        <v>4.6751611074396511</v>
      </c>
      <c r="K98" s="5">
        <v>0.9</v>
      </c>
      <c r="L98">
        <f t="shared" si="5"/>
        <v>9.4626781209013853</v>
      </c>
      <c r="M98">
        <v>17.707898381654378</v>
      </c>
    </row>
    <row r="99" spans="1:13" ht="17" x14ac:dyDescent="0.2">
      <c r="A99" s="5" t="s">
        <v>29</v>
      </c>
      <c r="B99" s="5" t="s">
        <v>44</v>
      </c>
      <c r="C99" s="5">
        <v>0.44331363000655966</v>
      </c>
      <c r="D99" s="5">
        <v>1.7889624832941877</v>
      </c>
      <c r="E99">
        <f t="shared" si="6"/>
        <v>0.11363225748608514</v>
      </c>
      <c r="F99">
        <v>247.85586299273314</v>
      </c>
      <c r="G99">
        <f t="shared" ref="G99:G148" si="7">SQRT(F99)</f>
        <v>15.743438728331657</v>
      </c>
      <c r="H99">
        <v>55</v>
      </c>
      <c r="I99" s="3">
        <v>0.59750000000000003</v>
      </c>
      <c r="J99" s="5">
        <v>4.9314278015099777</v>
      </c>
      <c r="K99" s="5">
        <v>0.93</v>
      </c>
      <c r="L99">
        <f t="shared" si="5"/>
        <v>10.110858635041716</v>
      </c>
      <c r="M99">
        <v>18.772028623673016</v>
      </c>
    </row>
    <row r="100" spans="1:13" ht="17" x14ac:dyDescent="0.2">
      <c r="A100" s="5" t="s">
        <v>29</v>
      </c>
      <c r="B100" s="5" t="s">
        <v>44</v>
      </c>
      <c r="C100" s="5">
        <v>0.45670030536935619</v>
      </c>
      <c r="D100" s="5">
        <v>1.3991781014462941</v>
      </c>
      <c r="E100">
        <f t="shared" si="6"/>
        <v>8.8215459657645809E-2</v>
      </c>
      <c r="F100">
        <v>251.56869444554906</v>
      </c>
      <c r="G100">
        <f t="shared" si="7"/>
        <v>15.860917200639724</v>
      </c>
      <c r="H100">
        <v>54</v>
      </c>
      <c r="I100" s="3">
        <v>0.63670000000000004</v>
      </c>
      <c r="J100" s="5">
        <v>4.0090212918309751</v>
      </c>
      <c r="K100" s="5">
        <v>0.94</v>
      </c>
      <c r="L100">
        <f t="shared" si="5"/>
        <v>10.035400370193722</v>
      </c>
      <c r="M100">
        <v>18.910042684913222</v>
      </c>
    </row>
    <row r="101" spans="1:13" ht="17" x14ac:dyDescent="0.2">
      <c r="A101" s="5" t="s">
        <v>28</v>
      </c>
      <c r="B101" s="5" t="s">
        <v>7</v>
      </c>
      <c r="C101" s="5">
        <v>0.34950218271186445</v>
      </c>
      <c r="D101" s="5">
        <v>-0.35168384427685739</v>
      </c>
      <c r="E101">
        <f t="shared" si="6"/>
        <v>-2.610581396230359E-2</v>
      </c>
      <c r="F101">
        <v>181.48066357840605</v>
      </c>
      <c r="G101">
        <f t="shared" si="7"/>
        <v>13.471475924278158</v>
      </c>
      <c r="H101">
        <v>58</v>
      </c>
      <c r="I101" s="4">
        <v>0.59</v>
      </c>
      <c r="J101" s="5">
        <v>5.1548299457652531</v>
      </c>
      <c r="K101" s="5">
        <v>0.84</v>
      </c>
      <c r="L101">
        <f t="shared" si="5"/>
        <v>8.0870941076788352</v>
      </c>
      <c r="M101">
        <v>24.14513662397572</v>
      </c>
    </row>
    <row r="102" spans="1:13" ht="17" x14ac:dyDescent="0.2">
      <c r="A102" s="5" t="s">
        <v>28</v>
      </c>
      <c r="B102" s="5" t="s">
        <v>44</v>
      </c>
      <c r="C102" s="5">
        <v>0.43924701284941298</v>
      </c>
      <c r="D102" s="5">
        <v>0.13788101090755203</v>
      </c>
      <c r="E102">
        <f t="shared" si="6"/>
        <v>8.3867331555034386E-3</v>
      </c>
      <c r="F102">
        <v>270.28582352529156</v>
      </c>
      <c r="G102">
        <f t="shared" si="7"/>
        <v>16.440371757514839</v>
      </c>
      <c r="H102">
        <v>57</v>
      </c>
      <c r="I102" s="3">
        <v>0.57669999999999999</v>
      </c>
      <c r="J102" s="5">
        <v>7.090696792199803</v>
      </c>
      <c r="K102" s="5">
        <v>0.8</v>
      </c>
      <c r="L102">
        <f t="shared" si="5"/>
        <v>12.935150568615635</v>
      </c>
      <c r="M102">
        <v>29.134562520281428</v>
      </c>
    </row>
    <row r="103" spans="1:13" ht="17" x14ac:dyDescent="0.2">
      <c r="A103" s="5" t="s">
        <v>28</v>
      </c>
      <c r="B103" s="5" t="s">
        <v>44</v>
      </c>
      <c r="C103" s="5">
        <v>0.43401102509342998</v>
      </c>
      <c r="D103" s="5">
        <v>0.56374134839416834</v>
      </c>
      <c r="E103">
        <f t="shared" si="6"/>
        <v>3.1497397021075575E-2</v>
      </c>
      <c r="F103">
        <v>320.33946832204742</v>
      </c>
      <c r="G103">
        <f t="shared" si="7"/>
        <v>17.898029732963554</v>
      </c>
      <c r="H103">
        <v>54</v>
      </c>
      <c r="I103" s="3">
        <v>0.55669999999999997</v>
      </c>
      <c r="J103" s="5">
        <v>-7.0866127217501358</v>
      </c>
      <c r="K103" s="5">
        <v>0.87</v>
      </c>
      <c r="L103">
        <f t="shared" si="5"/>
        <v>13.71473061887124</v>
      </c>
      <c r="M103">
        <v>30.301048844660212</v>
      </c>
    </row>
    <row r="104" spans="1:13" ht="17" x14ac:dyDescent="0.2">
      <c r="A104" s="5" t="s">
        <v>28</v>
      </c>
      <c r="B104" s="5" t="s">
        <v>44</v>
      </c>
      <c r="C104" s="5">
        <v>0.45553093477052004</v>
      </c>
      <c r="D104" s="5">
        <v>0.40142572795869574</v>
      </c>
      <c r="E104">
        <f t="shared" si="6"/>
        <v>2.3609649606712101E-2</v>
      </c>
      <c r="F104">
        <v>289.08883821292227</v>
      </c>
      <c r="G104">
        <f t="shared" si="7"/>
        <v>17.002612687846604</v>
      </c>
      <c r="H104">
        <v>58</v>
      </c>
      <c r="I104" s="3">
        <v>0.64670000000000005</v>
      </c>
      <c r="J104" s="5">
        <v>6.6805444179811353</v>
      </c>
      <c r="K104" s="5">
        <v>0.85</v>
      </c>
      <c r="L104">
        <f t="shared" si="5"/>
        <v>13.285229651584476</v>
      </c>
      <c r="M104">
        <v>28.283049383059296</v>
      </c>
    </row>
    <row r="105" spans="1:13" ht="17" x14ac:dyDescent="0.2">
      <c r="A105" s="5" t="s">
        <v>30</v>
      </c>
      <c r="B105" s="5" t="s">
        <v>7</v>
      </c>
      <c r="C105" s="5">
        <v>0.47181485669162715</v>
      </c>
      <c r="D105" s="5">
        <v>-2.3823744289722599</v>
      </c>
      <c r="E105">
        <f t="shared" si="6"/>
        <v>-0.1752066058359413</v>
      </c>
      <c r="F105">
        <v>184.8924107633957</v>
      </c>
      <c r="G105">
        <f t="shared" si="7"/>
        <v>13.597514874542176</v>
      </c>
      <c r="H105">
        <v>52</v>
      </c>
      <c r="I105" s="4">
        <v>0.21</v>
      </c>
      <c r="J105" s="5">
        <v>9.5975655567168179</v>
      </c>
      <c r="K105" s="5">
        <v>0.83</v>
      </c>
      <c r="L105">
        <f t="shared" si="5"/>
        <v>8.3567484559457874</v>
      </c>
      <c r="M105">
        <v>22.76130717930533</v>
      </c>
    </row>
    <row r="106" spans="1:13" ht="17" x14ac:dyDescent="0.2">
      <c r="A106" s="5" t="s">
        <v>30</v>
      </c>
      <c r="B106" s="5" t="s">
        <v>44</v>
      </c>
      <c r="C106" s="5">
        <v>0.46949356878647464</v>
      </c>
      <c r="D106" s="5">
        <v>-1.8488796365151532</v>
      </c>
      <c r="E106">
        <f t="shared" si="6"/>
        <v>-0.13500440941106662</v>
      </c>
      <c r="F106">
        <v>187.5518583538605</v>
      </c>
      <c r="G106">
        <f t="shared" si="7"/>
        <v>13.694957406062295</v>
      </c>
      <c r="H106">
        <v>54</v>
      </c>
      <c r="I106" s="4">
        <v>0.33</v>
      </c>
      <c r="J106" s="5">
        <v>8.9547084333297455</v>
      </c>
      <c r="K106" s="5">
        <v>0.89</v>
      </c>
      <c r="L106">
        <f t="shared" si="5"/>
        <v>9.1914611220875972</v>
      </c>
      <c r="M106">
        <v>23.515424901643094</v>
      </c>
    </row>
    <row r="107" spans="1:13" ht="17" x14ac:dyDescent="0.2">
      <c r="A107" t="s">
        <v>31</v>
      </c>
      <c r="B107" s="5" t="s">
        <v>7</v>
      </c>
      <c r="C107" s="5">
        <v>0.42120030838379152</v>
      </c>
      <c r="D107" s="5">
        <v>-0.33103659922576445</v>
      </c>
      <c r="E107">
        <f t="shared" si="6"/>
        <v>-2.097272545872637E-2</v>
      </c>
      <c r="F107">
        <v>249.13932300110287</v>
      </c>
      <c r="G107">
        <f t="shared" si="7"/>
        <v>15.784147838926968</v>
      </c>
      <c r="H107">
        <v>58</v>
      </c>
      <c r="I107" s="4">
        <v>0.52</v>
      </c>
      <c r="J107" s="5">
        <v>8.8703392172883397</v>
      </c>
      <c r="K107" s="5">
        <v>0.92</v>
      </c>
      <c r="L107">
        <f t="shared" si="5"/>
        <v>10.049592791227346</v>
      </c>
      <c r="M107">
        <v>24.645350878979968</v>
      </c>
    </row>
    <row r="108" spans="1:13" ht="17" x14ac:dyDescent="0.2">
      <c r="A108" t="s">
        <v>31</v>
      </c>
      <c r="B108" s="5" t="s">
        <v>7</v>
      </c>
      <c r="C108" s="5">
        <v>0.43109632524259939</v>
      </c>
      <c r="D108" s="5">
        <v>6.400122367063206E-2</v>
      </c>
      <c r="E108">
        <f t="shared" si="6"/>
        <v>4.1241097788046058E-3</v>
      </c>
      <c r="F108">
        <v>240.83306941583803</v>
      </c>
      <c r="G108">
        <f t="shared" si="7"/>
        <v>15.518797292826465</v>
      </c>
      <c r="H108">
        <v>51</v>
      </c>
      <c r="I108" s="4">
        <v>0.4</v>
      </c>
      <c r="J108" s="5">
        <v>9.4352499362813465</v>
      </c>
      <c r="K108" s="5">
        <v>0.97</v>
      </c>
      <c r="L108">
        <f t="shared" si="5"/>
        <v>10.605568126148123</v>
      </c>
      <c r="M108">
        <v>24.452926840759375</v>
      </c>
    </row>
    <row r="109" spans="1:13" ht="17" x14ac:dyDescent="0.2">
      <c r="A109" t="s">
        <v>31</v>
      </c>
      <c r="B109" s="5" t="s">
        <v>44</v>
      </c>
      <c r="C109" s="5">
        <v>0.2059488517353309</v>
      </c>
      <c r="D109" s="5">
        <v>0.42120030838379152</v>
      </c>
      <c r="E109">
        <f t="shared" si="6"/>
        <v>2.0168924019890438E-2</v>
      </c>
      <c r="F109">
        <v>436.12592256784023</v>
      </c>
      <c r="G109">
        <f t="shared" si="7"/>
        <v>20.883628098772498</v>
      </c>
      <c r="H109">
        <v>56</v>
      </c>
      <c r="I109" s="4">
        <v>0.47</v>
      </c>
      <c r="J109" s="5">
        <v>6.8824091992667995</v>
      </c>
      <c r="K109" s="5">
        <v>0.95</v>
      </c>
      <c r="L109">
        <f t="shared" si="5"/>
        <v>7.3475961976222894</v>
      </c>
      <c r="M109">
        <v>33.631631499163454</v>
      </c>
    </row>
    <row r="110" spans="1:13" ht="17" x14ac:dyDescent="0.2">
      <c r="A110" t="s">
        <v>31</v>
      </c>
      <c r="B110" s="5" t="s">
        <v>44</v>
      </c>
      <c r="C110" s="5">
        <v>0.42149701435663056</v>
      </c>
      <c r="D110" s="5">
        <v>0.19373154697137057</v>
      </c>
      <c r="E110">
        <f t="shared" si="6"/>
        <v>1.2281121594584301E-2</v>
      </c>
      <c r="F110">
        <v>248.84254257258462</v>
      </c>
      <c r="G110">
        <f t="shared" si="7"/>
        <v>15.774743819554871</v>
      </c>
      <c r="H110">
        <v>57</v>
      </c>
      <c r="I110" s="3">
        <v>0.66500000000000004</v>
      </c>
      <c r="J110" s="5">
        <v>9.5836029227008641</v>
      </c>
      <c r="K110" s="5">
        <v>0.93</v>
      </c>
      <c r="L110">
        <f t="shared" si="5"/>
        <v>10.702410699087526</v>
      </c>
      <c r="M110">
        <v>24.931799738027831</v>
      </c>
    </row>
    <row r="111" spans="1:13" ht="17" x14ac:dyDescent="0.2">
      <c r="A111" t="s">
        <v>32</v>
      </c>
      <c r="B111" s="5" t="s">
        <v>7</v>
      </c>
      <c r="C111" s="5">
        <v>0.45116761164053426</v>
      </c>
      <c r="D111" s="5">
        <v>1.5472343818929732</v>
      </c>
      <c r="E111">
        <f t="shared" si="6"/>
        <v>9.3994516980731441E-2</v>
      </c>
      <c r="F111">
        <v>270.96124188311677</v>
      </c>
      <c r="G111">
        <f t="shared" si="7"/>
        <v>16.460900397096047</v>
      </c>
      <c r="H111">
        <v>54</v>
      </c>
      <c r="I111" s="3">
        <v>0.60250000000000004</v>
      </c>
      <c r="J111" s="5">
        <v>5.7809668149182176</v>
      </c>
      <c r="K111" s="5">
        <v>0.92</v>
      </c>
      <c r="L111">
        <f t="shared" si="5"/>
        <v>13.647696785429879</v>
      </c>
      <c r="M111">
        <v>26.820325952781143</v>
      </c>
    </row>
    <row r="112" spans="1:13" ht="17" x14ac:dyDescent="0.2">
      <c r="A112" t="s">
        <v>32</v>
      </c>
      <c r="B112" s="5" t="s">
        <v>44</v>
      </c>
      <c r="C112" s="5">
        <v>0.45320964686536752</v>
      </c>
      <c r="D112" s="5">
        <v>0.99949770273959271</v>
      </c>
      <c r="E112">
        <f t="shared" si="6"/>
        <v>6.2890156744516354E-2</v>
      </c>
      <c r="F112">
        <v>252.57958552006968</v>
      </c>
      <c r="G112">
        <f t="shared" si="7"/>
        <v>15.89275260991845</v>
      </c>
      <c r="H112">
        <v>57</v>
      </c>
      <c r="I112" s="3">
        <v>0.63329999999999997</v>
      </c>
      <c r="J112" s="5">
        <v>5.8212490140542474</v>
      </c>
      <c r="K112" s="5">
        <v>0.91</v>
      </c>
      <c r="L112">
        <f t="shared" si="5"/>
        <v>12.547234690841808</v>
      </c>
      <c r="M112">
        <v>25.479901118549311</v>
      </c>
    </row>
    <row r="113" spans="1:13" ht="17" x14ac:dyDescent="0.2">
      <c r="A113" t="s">
        <v>32</v>
      </c>
      <c r="B113" s="5" t="s">
        <v>44</v>
      </c>
      <c r="C113" s="5">
        <v>0.46308821043165543</v>
      </c>
      <c r="D113" s="5">
        <v>0.8540419628783853</v>
      </c>
      <c r="E113">
        <f t="shared" si="6"/>
        <v>5.4976130015484584E-2</v>
      </c>
      <c r="F113">
        <v>241.32932060811078</v>
      </c>
      <c r="G113">
        <f t="shared" si="7"/>
        <v>15.534777777879887</v>
      </c>
      <c r="H113">
        <v>59</v>
      </c>
      <c r="I113" s="3">
        <v>0.67669999999999997</v>
      </c>
      <c r="J113" s="5">
        <v>5.6182148621697463</v>
      </c>
      <c r="K113" s="5">
        <v>0.92</v>
      </c>
      <c r="L113">
        <f t="shared" si="5"/>
        <v>11.79915285231621</v>
      </c>
      <c r="M113">
        <v>23.635045425223908</v>
      </c>
    </row>
    <row r="114" spans="1:13" ht="17" x14ac:dyDescent="0.2">
      <c r="A114" t="s">
        <v>21</v>
      </c>
      <c r="B114" s="5" t="s">
        <v>7</v>
      </c>
      <c r="C114">
        <v>0.50731485367719176</v>
      </c>
      <c r="D114">
        <v>0.26471408764997995</v>
      </c>
      <c r="E114">
        <f t="shared" si="6"/>
        <v>1.8004405505976189E-2</v>
      </c>
      <c r="F114">
        <v>216.17055475514866</v>
      </c>
      <c r="G114">
        <f t="shared" si="7"/>
        <v>14.70273970235305</v>
      </c>
      <c r="H114">
        <v>52</v>
      </c>
      <c r="I114" s="4">
        <v>0.5</v>
      </c>
      <c r="J114">
        <v>7.8644536094864499</v>
      </c>
      <c r="K114">
        <v>0.88</v>
      </c>
      <c r="L114">
        <f t="shared" si="5"/>
        <v>11.908939931619301</v>
      </c>
      <c r="M114">
        <v>22.95266097487189</v>
      </c>
    </row>
    <row r="115" spans="1:13" ht="17" x14ac:dyDescent="0.2">
      <c r="A115" t="s">
        <v>21</v>
      </c>
      <c r="B115" s="5" t="s">
        <v>44</v>
      </c>
      <c r="C115" s="5">
        <v>0.46891761013331651</v>
      </c>
      <c r="D115" s="5">
        <v>0</v>
      </c>
      <c r="E115">
        <f t="shared" si="6"/>
        <v>0</v>
      </c>
      <c r="F115">
        <v>199.9978898075457</v>
      </c>
      <c r="G115">
        <f t="shared" si="7"/>
        <v>14.142061016964455</v>
      </c>
      <c r="H115">
        <v>55</v>
      </c>
      <c r="I115" s="3">
        <v>0.60329999999999995</v>
      </c>
      <c r="J115" s="5">
        <v>7.9011055237783285</v>
      </c>
      <c r="K115" s="5">
        <v>0.9</v>
      </c>
      <c r="L115">
        <f t="shared" si="5"/>
        <v>10.91013604996013</v>
      </c>
      <c r="M115">
        <v>23.266637494928592</v>
      </c>
    </row>
    <row r="116" spans="1:13" ht="17" x14ac:dyDescent="0.2">
      <c r="A116" t="s">
        <v>21</v>
      </c>
      <c r="B116" s="5" t="s">
        <v>7</v>
      </c>
      <c r="C116" s="5">
        <v>0.52010811709431026</v>
      </c>
      <c r="D116" s="5">
        <v>0.24434609527920614</v>
      </c>
      <c r="E116">
        <f t="shared" si="6"/>
        <v>1.9017370634044815E-2</v>
      </c>
      <c r="F116">
        <v>165.08585572826684</v>
      </c>
      <c r="G116">
        <f t="shared" si="7"/>
        <v>12.848574073735453</v>
      </c>
      <c r="H116">
        <v>55</v>
      </c>
      <c r="I116" s="3">
        <v>0.5867</v>
      </c>
      <c r="J116" s="5">
        <v>8.1570929651683386</v>
      </c>
      <c r="K116" s="5">
        <v>0.91</v>
      </c>
      <c r="L116">
        <f t="shared" si="5"/>
        <v>10.799615691455609</v>
      </c>
      <c r="M116">
        <v>20.294375821599481</v>
      </c>
    </row>
    <row r="117" spans="1:13" ht="17" x14ac:dyDescent="0.2">
      <c r="A117" t="s">
        <v>21</v>
      </c>
      <c r="B117" s="5" t="s">
        <v>44</v>
      </c>
      <c r="C117" s="5">
        <v>0.48577749070758169</v>
      </c>
      <c r="D117" s="5">
        <v>7.7963857686586702E-2</v>
      </c>
      <c r="E117">
        <f t="shared" si="6"/>
        <v>5.3286617237410091E-3</v>
      </c>
      <c r="F117">
        <v>214.06730325589359</v>
      </c>
      <c r="G117">
        <f t="shared" si="7"/>
        <v>14.631039035416917</v>
      </c>
      <c r="H117">
        <v>56</v>
      </c>
      <c r="I117" s="3">
        <v>0.62329999999999997</v>
      </c>
      <c r="J117" s="5">
        <v>8.1838488626014101</v>
      </c>
      <c r="K117" s="5">
        <v>0.92</v>
      </c>
      <c r="L117">
        <f t="shared" si="5"/>
        <v>11.66642989180348</v>
      </c>
      <c r="M117">
        <v>23.855502273761545</v>
      </c>
    </row>
    <row r="118" spans="1:13" ht="17" x14ac:dyDescent="0.2">
      <c r="A118" s="5" t="s">
        <v>33</v>
      </c>
      <c r="B118" s="5" t="s">
        <v>7</v>
      </c>
      <c r="C118" s="5">
        <v>0.44738024716370645</v>
      </c>
      <c r="D118" s="5">
        <v>2.0740271100224215</v>
      </c>
      <c r="E118">
        <f t="shared" si="6"/>
        <v>8.0935985578149114E-2</v>
      </c>
      <c r="F118">
        <v>656.66752404713566</v>
      </c>
      <c r="G118">
        <f t="shared" si="7"/>
        <v>25.625524854081245</v>
      </c>
      <c r="H118">
        <v>59</v>
      </c>
      <c r="I118" s="3">
        <v>0.21329999999999999</v>
      </c>
      <c r="J118" s="5">
        <v>11.693705988362007</v>
      </c>
      <c r="K118" s="5">
        <v>0.9</v>
      </c>
      <c r="L118">
        <f t="shared" si="5"/>
        <v>16.92015451746872</v>
      </c>
      <c r="M118">
        <v>33.184584034649539</v>
      </c>
    </row>
    <row r="119" spans="1:13" ht="17" x14ac:dyDescent="0.2">
      <c r="A119" s="5" t="s">
        <v>33</v>
      </c>
      <c r="B119" s="5" t="s">
        <v>7</v>
      </c>
      <c r="C119" s="5">
        <v>0.44366269585695856</v>
      </c>
      <c r="D119" s="5">
        <v>2.2273891913951633</v>
      </c>
      <c r="E119">
        <f t="shared" si="6"/>
        <v>9.487075840600602E-2</v>
      </c>
      <c r="F119">
        <v>551.22317844564498</v>
      </c>
      <c r="G119">
        <f t="shared" si="7"/>
        <v>23.478142568049222</v>
      </c>
      <c r="H119">
        <v>70</v>
      </c>
      <c r="I119" s="3">
        <v>0.94599999999999995</v>
      </c>
      <c r="J119" s="5">
        <v>12.373686264939</v>
      </c>
      <c r="K119" s="5">
        <v>0.91</v>
      </c>
      <c r="L119">
        <f t="shared" si="5"/>
        <v>19.461807808646959</v>
      </c>
      <c r="M119">
        <v>38.84576904524863</v>
      </c>
    </row>
    <row r="120" spans="1:13" ht="17" x14ac:dyDescent="0.2">
      <c r="A120" s="5" t="s">
        <v>33</v>
      </c>
      <c r="B120" s="5" t="s">
        <v>44</v>
      </c>
      <c r="C120" s="5">
        <v>0.40927970959267024</v>
      </c>
      <c r="D120" s="5">
        <v>2.138900998319051</v>
      </c>
      <c r="E120">
        <f t="shared" si="6"/>
        <v>5.575812693202533E-2</v>
      </c>
      <c r="F120">
        <v>1471.516085928668</v>
      </c>
      <c r="G120">
        <f t="shared" si="7"/>
        <v>38.360345226922398</v>
      </c>
      <c r="H120">
        <v>61</v>
      </c>
      <c r="I120" s="3">
        <v>0.315</v>
      </c>
      <c r="J120" s="5">
        <v>11.102912036561927</v>
      </c>
      <c r="K120" s="5">
        <v>0.91</v>
      </c>
      <c r="L120">
        <f t="shared" si="5"/>
        <v>18.946204531097955</v>
      </c>
      <c r="M120">
        <v>41.065567480748385</v>
      </c>
    </row>
    <row r="121" spans="1:13" ht="17" x14ac:dyDescent="0.2">
      <c r="A121" s="5" t="s">
        <v>33</v>
      </c>
      <c r="B121" s="5" t="s">
        <v>44</v>
      </c>
      <c r="C121" s="5">
        <v>0.4153883619746504</v>
      </c>
      <c r="D121" s="5">
        <v>2.3291418867864326</v>
      </c>
      <c r="E121">
        <f t="shared" si="6"/>
        <v>6.0060298790996225E-2</v>
      </c>
      <c r="F121">
        <v>1503.892919370343</v>
      </c>
      <c r="G121">
        <f t="shared" si="7"/>
        <v>38.780058269300511</v>
      </c>
      <c r="H121">
        <v>66</v>
      </c>
      <c r="I121" s="4">
        <v>0.74</v>
      </c>
      <c r="J121" s="5">
        <v>11.546225666568487</v>
      </c>
      <c r="K121" s="5">
        <v>0.91</v>
      </c>
      <c r="L121">
        <f t="shared" si="5"/>
        <v>18.043756965274472</v>
      </c>
      <c r="M121">
        <v>37.831139523949986</v>
      </c>
    </row>
    <row r="122" spans="1:13" ht="17" x14ac:dyDescent="0.2">
      <c r="A122" s="5" t="s">
        <v>33</v>
      </c>
      <c r="B122" s="5" t="s">
        <v>44</v>
      </c>
      <c r="C122" s="5">
        <v>0.44593162388455121</v>
      </c>
      <c r="D122" s="5">
        <v>2.1842795588709034</v>
      </c>
      <c r="E122">
        <f t="shared" si="6"/>
        <v>8.2053459781555649E-2</v>
      </c>
      <c r="F122">
        <v>708.63507969995294</v>
      </c>
      <c r="G122">
        <f t="shared" si="7"/>
        <v>26.620200594660307</v>
      </c>
      <c r="H122">
        <v>64</v>
      </c>
      <c r="I122" s="4">
        <v>0.36</v>
      </c>
      <c r="J122" s="5">
        <v>11.339404150207161</v>
      </c>
      <c r="K122" s="5">
        <v>0.89</v>
      </c>
      <c r="L122">
        <f t="shared" si="5"/>
        <v>17.630889491225744</v>
      </c>
      <c r="M122">
        <v>34.638965045353835</v>
      </c>
    </row>
    <row r="123" spans="1:13" x14ac:dyDescent="0.2">
      <c r="A123" t="s">
        <v>19</v>
      </c>
      <c r="B123" t="s">
        <v>7</v>
      </c>
      <c r="C123">
        <v>0.51021210023550234</v>
      </c>
      <c r="D123">
        <v>0.80751148502021641</v>
      </c>
      <c r="E123">
        <f t="shared" si="6"/>
        <v>5.1566690607748482E-2</v>
      </c>
      <c r="F123">
        <v>245.22169758724246</v>
      </c>
      <c r="G123">
        <f t="shared" si="7"/>
        <v>15.659556110798366</v>
      </c>
      <c r="H123">
        <v>52</v>
      </c>
      <c r="I123" s="3">
        <v>0.48330000000000001</v>
      </c>
      <c r="J123">
        <v>7.2559096591935868</v>
      </c>
      <c r="K123">
        <v>0.86</v>
      </c>
      <c r="L123">
        <f t="shared" si="5"/>
        <v>13.967675420609609</v>
      </c>
      <c r="M123">
        <v>25.79351593095295</v>
      </c>
    </row>
    <row r="124" spans="1:13" ht="17" x14ac:dyDescent="0.2">
      <c r="A124" t="s">
        <v>19</v>
      </c>
      <c r="B124" s="5" t="s">
        <v>7</v>
      </c>
      <c r="C124" s="5">
        <v>0.51487212933832716</v>
      </c>
      <c r="D124" s="5">
        <v>1.2502317030810979</v>
      </c>
      <c r="E124">
        <f t="shared" si="6"/>
        <v>7.5971545155160247E-2</v>
      </c>
      <c r="F124">
        <v>270.81897872918796</v>
      </c>
      <c r="G124">
        <f t="shared" si="7"/>
        <v>16.456578585149099</v>
      </c>
      <c r="H124">
        <v>50</v>
      </c>
      <c r="I124" s="4">
        <v>0.39</v>
      </c>
      <c r="J124" s="5">
        <v>7.2122764278937277</v>
      </c>
      <c r="K124" s="5">
        <v>0.91</v>
      </c>
      <c r="L124">
        <f t="shared" si="5"/>
        <v>14.953585900593525</v>
      </c>
      <c r="M124">
        <v>26.615063074248923</v>
      </c>
    </row>
    <row r="125" spans="1:13" ht="17" x14ac:dyDescent="0.2">
      <c r="A125" t="s">
        <v>19</v>
      </c>
      <c r="B125" s="5" t="s">
        <v>44</v>
      </c>
      <c r="C125" s="5">
        <v>0.49043751981040662</v>
      </c>
      <c r="D125" s="5">
        <v>-0.62831853071795862</v>
      </c>
      <c r="E125">
        <f t="shared" si="6"/>
        <v>-3.6428659059981078E-2</v>
      </c>
      <c r="F125">
        <v>297.49068139652547</v>
      </c>
      <c r="G125">
        <f t="shared" si="7"/>
        <v>17.247918175725598</v>
      </c>
      <c r="H125">
        <v>49</v>
      </c>
      <c r="I125" s="3">
        <v>0.375</v>
      </c>
      <c r="J125" s="5">
        <v>7.1279246651448416</v>
      </c>
      <c r="K125" s="5">
        <v>0.9</v>
      </c>
      <c r="L125">
        <f t="shared" si="5"/>
        <v>11.759172976556064</v>
      </c>
      <c r="M125">
        <v>25.258042068361288</v>
      </c>
    </row>
    <row r="126" spans="1:13" ht="17" x14ac:dyDescent="0.2">
      <c r="A126" t="s">
        <v>19</v>
      </c>
      <c r="B126" s="5" t="s">
        <v>44</v>
      </c>
      <c r="C126" s="5">
        <v>0.48520153205442357</v>
      </c>
      <c r="D126" s="5">
        <v>0.83950337020927257</v>
      </c>
      <c r="E126">
        <f t="shared" si="6"/>
        <v>5.0914528839726712E-2</v>
      </c>
      <c r="F126">
        <v>271.87008911761012</v>
      </c>
      <c r="G126">
        <f t="shared" si="7"/>
        <v>16.488483529955388</v>
      </c>
      <c r="H126">
        <v>53</v>
      </c>
      <c r="I126" s="3">
        <v>0.53500000000000003</v>
      </c>
      <c r="J126" s="5">
        <v>8.0939644061237033</v>
      </c>
      <c r="K126" s="5">
        <v>0.91</v>
      </c>
      <c r="L126">
        <f t="shared" si="5"/>
        <v>13.982361025879779</v>
      </c>
      <c r="M126">
        <v>27.087419942846168</v>
      </c>
    </row>
    <row r="127" spans="1:13" ht="17" x14ac:dyDescent="0.2">
      <c r="A127" t="s">
        <v>23</v>
      </c>
      <c r="B127" s="5" t="s">
        <v>7</v>
      </c>
      <c r="C127" s="5">
        <v>0.50090949532237261</v>
      </c>
      <c r="D127" s="5">
        <v>0.15707963267948966</v>
      </c>
      <c r="E127">
        <f t="shared" si="6"/>
        <v>1.0177095381738074E-2</v>
      </c>
      <c r="F127">
        <v>238.22759390805788</v>
      </c>
      <c r="G127">
        <f t="shared" si="7"/>
        <v>15.434623218856295</v>
      </c>
      <c r="H127">
        <v>48</v>
      </c>
      <c r="I127" s="3">
        <v>0.1825</v>
      </c>
      <c r="J127" s="5">
        <v>6.7343529188201208</v>
      </c>
      <c r="K127" s="5">
        <v>0.85</v>
      </c>
      <c r="L127">
        <f t="shared" si="5"/>
        <v>12.21457330631706</v>
      </c>
      <c r="M127">
        <v>24.071202055927639</v>
      </c>
    </row>
    <row r="128" spans="1:13" ht="17" x14ac:dyDescent="0.2">
      <c r="A128" t="s">
        <v>23</v>
      </c>
      <c r="B128" s="5" t="s">
        <v>44</v>
      </c>
      <c r="C128" s="5">
        <v>0.48113491489727678</v>
      </c>
      <c r="D128" s="5">
        <v>0.29670597283903605</v>
      </c>
      <c r="E128">
        <f t="shared" si="6"/>
        <v>1.8879550869120579E-2</v>
      </c>
      <c r="F128">
        <v>246.98425077485155</v>
      </c>
      <c r="G128">
        <f t="shared" si="7"/>
        <v>15.715732587914937</v>
      </c>
      <c r="H128">
        <v>52</v>
      </c>
      <c r="I128" s="3">
        <v>0.24329999999999999</v>
      </c>
      <c r="J128" s="5">
        <v>7.9383333967233689</v>
      </c>
      <c r="K128" s="5">
        <v>0.82</v>
      </c>
      <c r="L128">
        <f t="shared" si="5"/>
        <v>11.980239488902081</v>
      </c>
      <c r="M128">
        <v>24.283279292997271</v>
      </c>
    </row>
    <row r="129" spans="1:13" ht="17" x14ac:dyDescent="0.2">
      <c r="A129" t="s">
        <v>23</v>
      </c>
      <c r="B129" s="5" t="s">
        <v>44</v>
      </c>
      <c r="C129" s="5">
        <v>0.49392817831439528</v>
      </c>
      <c r="D129" s="5">
        <v>1.1693705988362008E-3</v>
      </c>
      <c r="E129">
        <f t="shared" si="6"/>
        <v>8.1123927776854436E-5</v>
      </c>
      <c r="F129">
        <v>207.78127224103602</v>
      </c>
      <c r="G129">
        <f t="shared" si="7"/>
        <v>14.414620086600827</v>
      </c>
      <c r="H129">
        <v>47</v>
      </c>
      <c r="I129" s="3">
        <v>0.25330000000000003</v>
      </c>
      <c r="J129" s="5">
        <v>5.5059378313889509</v>
      </c>
      <c r="K129" s="5">
        <v>0.85</v>
      </c>
      <c r="L129">
        <f t="shared" si="5"/>
        <v>11.55475784798409</v>
      </c>
      <c r="M129">
        <v>23.391231730924169</v>
      </c>
    </row>
    <row r="130" spans="1:13" ht="17" x14ac:dyDescent="0.2">
      <c r="A130" t="s">
        <v>23</v>
      </c>
      <c r="B130" s="5" t="s">
        <v>44</v>
      </c>
      <c r="C130" s="5">
        <v>0.46308821043165543</v>
      </c>
      <c r="D130" s="5">
        <v>0.49218284906240095</v>
      </c>
      <c r="E130">
        <f t="shared" ref="E130:E148" si="8">D130*1/G130</f>
        <v>3.065521010539032E-2</v>
      </c>
      <c r="F130">
        <v>257.77711434214359</v>
      </c>
      <c r="G130">
        <f t="shared" si="7"/>
        <v>16.055438777627462</v>
      </c>
      <c r="H130">
        <v>52</v>
      </c>
      <c r="I130" s="3">
        <v>0.4133</v>
      </c>
      <c r="J130" s="5">
        <v>6.7084696860130446</v>
      </c>
      <c r="K130" s="5">
        <v>0.87</v>
      </c>
      <c r="L130">
        <f t="shared" si="5"/>
        <v>12.017082007844749</v>
      </c>
      <c r="M130">
        <v>24.887049376704535</v>
      </c>
    </row>
    <row r="131" spans="1:13" ht="17" x14ac:dyDescent="0.2">
      <c r="A131" t="s">
        <v>23</v>
      </c>
      <c r="B131" s="5" t="s">
        <v>44</v>
      </c>
      <c r="C131" s="5">
        <v>0.48171087355043496</v>
      </c>
      <c r="D131" s="5">
        <v>0.26820474615396861</v>
      </c>
      <c r="E131">
        <f t="shared" si="8"/>
        <v>1.5982494507354884E-2</v>
      </c>
      <c r="F131">
        <v>281.6072230651053</v>
      </c>
      <c r="G131">
        <f t="shared" si="7"/>
        <v>16.781156785666038</v>
      </c>
      <c r="H131">
        <v>49</v>
      </c>
      <c r="I131" s="3">
        <v>0.31669999999999998</v>
      </c>
      <c r="J131" s="5">
        <v>6.1237843865949442</v>
      </c>
      <c r="K131" s="5">
        <v>0.91</v>
      </c>
      <c r="L131">
        <f t="shared" ref="L131:L148" si="9">D131+(C131*M131)</f>
        <v>12.63847580838158</v>
      </c>
      <c r="M131">
        <v>25.679866786175939</v>
      </c>
    </row>
    <row r="132" spans="1:13" ht="17" x14ac:dyDescent="0.2">
      <c r="A132" t="s">
        <v>34</v>
      </c>
      <c r="B132" s="5" t="s">
        <v>7</v>
      </c>
      <c r="C132" s="5">
        <v>0.53232542185827048</v>
      </c>
      <c r="D132" s="5">
        <v>0.95294977158890393</v>
      </c>
      <c r="E132">
        <f t="shared" si="8"/>
        <v>5.7643395056114322E-2</v>
      </c>
      <c r="F132">
        <v>273.3008088519648</v>
      </c>
      <c r="G132">
        <f t="shared" si="7"/>
        <v>16.531812025666298</v>
      </c>
      <c r="H132">
        <v>57</v>
      </c>
      <c r="I132" s="3">
        <v>0.4975</v>
      </c>
      <c r="J132" s="5">
        <v>8.2711153252011265</v>
      </c>
      <c r="K132" s="5">
        <v>0.88</v>
      </c>
      <c r="L132">
        <f t="shared" si="9"/>
        <v>14.007705529578391</v>
      </c>
      <c r="M132">
        <v>24.524013360882218</v>
      </c>
    </row>
    <row r="133" spans="1:13" ht="17" x14ac:dyDescent="0.2">
      <c r="A133" t="s">
        <v>34</v>
      </c>
      <c r="B133" s="5" t="s">
        <v>44</v>
      </c>
      <c r="C133" s="5">
        <v>0.53524012170910107</v>
      </c>
      <c r="D133" s="5">
        <v>1.367168762964718</v>
      </c>
      <c r="E133">
        <f t="shared" si="8"/>
        <v>8.4026677229552843E-2</v>
      </c>
      <c r="F133">
        <v>264.73409289936814</v>
      </c>
      <c r="G133">
        <f t="shared" si="7"/>
        <v>16.270651274591565</v>
      </c>
      <c r="H133">
        <v>57</v>
      </c>
      <c r="I133" s="3">
        <v>0.51329999999999998</v>
      </c>
      <c r="J133" s="5">
        <v>5.8369569773221963</v>
      </c>
      <c r="K133" s="5">
        <v>0.89</v>
      </c>
      <c r="L133">
        <f t="shared" si="9"/>
        <v>13.466165735881873</v>
      </c>
      <c r="M133">
        <v>22.604801998555832</v>
      </c>
    </row>
    <row r="134" spans="1:13" ht="17" x14ac:dyDescent="0.2">
      <c r="A134" t="s">
        <v>34</v>
      </c>
      <c r="B134" s="5" t="s">
        <v>44</v>
      </c>
      <c r="C134" s="5">
        <v>0.518938746495474</v>
      </c>
      <c r="D134" s="5">
        <v>1.2799023003650016</v>
      </c>
      <c r="E134">
        <f t="shared" si="8"/>
        <v>7.6759011519814221E-2</v>
      </c>
      <c r="F134">
        <v>278.03206959529757</v>
      </c>
      <c r="G134">
        <f t="shared" si="7"/>
        <v>16.674293676054095</v>
      </c>
      <c r="H134">
        <v>57</v>
      </c>
      <c r="I134" s="4">
        <v>0.63</v>
      </c>
      <c r="J134" s="5">
        <v>5.5274577410660415</v>
      </c>
      <c r="K134" s="5">
        <v>0.84</v>
      </c>
      <c r="L134">
        <f t="shared" si="9"/>
        <v>13.403190599321967</v>
      </c>
      <c r="M134">
        <v>23.361694189976426</v>
      </c>
    </row>
    <row r="135" spans="1:13" ht="17" x14ac:dyDescent="0.2">
      <c r="A135" t="s">
        <v>34</v>
      </c>
      <c r="B135" s="5" t="s">
        <v>44</v>
      </c>
      <c r="C135" s="5">
        <v>0.51836278784231582</v>
      </c>
      <c r="D135" s="5">
        <v>1.1490026064654268</v>
      </c>
      <c r="E135">
        <f t="shared" si="8"/>
        <v>7.0824267202197963E-2</v>
      </c>
      <c r="F135">
        <v>263.19512953947742</v>
      </c>
      <c r="G135">
        <f t="shared" si="7"/>
        <v>16.223289726176915</v>
      </c>
      <c r="H135">
        <v>60</v>
      </c>
      <c r="I135" s="4">
        <v>0.66</v>
      </c>
      <c r="J135" s="5">
        <v>6.5135687684428376</v>
      </c>
      <c r="K135" s="5">
        <v>0.88</v>
      </c>
      <c r="L135">
        <f t="shared" si="9"/>
        <v>13.134673708434384</v>
      </c>
      <c r="M135">
        <v>23.122167298812656</v>
      </c>
    </row>
    <row r="136" spans="1:13" ht="17" x14ac:dyDescent="0.2">
      <c r="A136" t="s">
        <v>46</v>
      </c>
      <c r="B136" s="5" t="s">
        <v>7</v>
      </c>
      <c r="C136" s="5">
        <v>0.47647488579445196</v>
      </c>
      <c r="D136" s="5">
        <v>5.2010811709431018E-2</v>
      </c>
      <c r="E136">
        <f t="shared" si="8"/>
        <v>2.9080282476910487E-3</v>
      </c>
      <c r="F136">
        <v>319.88216131889487</v>
      </c>
      <c r="G136">
        <f t="shared" si="7"/>
        <v>17.885249825453791</v>
      </c>
      <c r="H136">
        <v>67</v>
      </c>
      <c r="I136" s="3">
        <v>0.52400000000000002</v>
      </c>
      <c r="J136" s="5">
        <v>11.424576217704482</v>
      </c>
      <c r="K136" s="5">
        <v>0.81</v>
      </c>
      <c r="L136">
        <f t="shared" si="9"/>
        <v>14.71296193639761</v>
      </c>
      <c r="M136">
        <v>30.769619893487551</v>
      </c>
    </row>
    <row r="137" spans="1:13" ht="17" x14ac:dyDescent="0.2">
      <c r="A137" t="s">
        <v>46</v>
      </c>
      <c r="B137" s="5" t="s">
        <v>44</v>
      </c>
      <c r="C137" s="5">
        <v>0.48345620280242924</v>
      </c>
      <c r="D137" s="5">
        <v>9.0181162450547012E-2</v>
      </c>
      <c r="E137">
        <f t="shared" si="8"/>
        <v>4.639272760741422E-3</v>
      </c>
      <c r="F137">
        <v>377.86080376068554</v>
      </c>
      <c r="G137">
        <f t="shared" si="7"/>
        <v>19.43864202460361</v>
      </c>
      <c r="H137">
        <v>69</v>
      </c>
      <c r="I137" s="3">
        <v>0.50329999999999997</v>
      </c>
      <c r="J137" s="5">
        <v>12.603022528651053</v>
      </c>
      <c r="K137" s="5">
        <v>0.81</v>
      </c>
      <c r="L137">
        <f t="shared" si="9"/>
        <v>16.365872911957837</v>
      </c>
      <c r="M137">
        <v>33.665286855691797</v>
      </c>
    </row>
    <row r="138" spans="1:13" ht="17" x14ac:dyDescent="0.2">
      <c r="A138" t="s">
        <v>46</v>
      </c>
      <c r="B138" s="5" t="s">
        <v>44</v>
      </c>
      <c r="C138" s="5">
        <v>0.50963614158234416</v>
      </c>
      <c r="D138" s="5">
        <v>-0.47385689191646041</v>
      </c>
      <c r="E138">
        <f t="shared" si="8"/>
        <v>-2.304951999427958E-2</v>
      </c>
      <c r="F138">
        <v>422.64003314393938</v>
      </c>
      <c r="G138">
        <f t="shared" si="7"/>
        <v>20.558210844913994</v>
      </c>
      <c r="H138">
        <v>71</v>
      </c>
      <c r="I138" s="4">
        <v>0.22</v>
      </c>
      <c r="J138" s="5">
        <v>12.668472375600841</v>
      </c>
      <c r="K138" s="5">
        <v>0.83</v>
      </c>
      <c r="L138">
        <f t="shared" si="9"/>
        <v>17.651973119433315</v>
      </c>
      <c r="M138">
        <v>35.566217802120114</v>
      </c>
    </row>
    <row r="139" spans="1:13" ht="17" x14ac:dyDescent="0.2">
      <c r="A139" s="5" t="s">
        <v>35</v>
      </c>
      <c r="B139" s="5" t="s">
        <v>7</v>
      </c>
      <c r="C139" s="5">
        <v>0.55065137900421091</v>
      </c>
      <c r="D139" s="5">
        <v>0.61435589670200408</v>
      </c>
      <c r="E139">
        <f t="shared" si="8"/>
        <v>4.3207281615776458E-2</v>
      </c>
      <c r="F139">
        <v>202.17440564178366</v>
      </c>
      <c r="G139">
        <f t="shared" si="7"/>
        <v>14.218804648836823</v>
      </c>
      <c r="H139">
        <v>59</v>
      </c>
      <c r="I139" s="3">
        <v>0.66500000000000004</v>
      </c>
      <c r="J139" s="5">
        <v>6.4210663180871377</v>
      </c>
      <c r="K139" s="5">
        <v>0.88</v>
      </c>
      <c r="L139">
        <f t="shared" si="9"/>
        <v>13.084722701488724</v>
      </c>
      <c r="M139">
        <v>22.646573277157554</v>
      </c>
    </row>
    <row r="140" spans="1:13" ht="17" x14ac:dyDescent="0.2">
      <c r="A140" s="5" t="s">
        <v>35</v>
      </c>
      <c r="B140" t="s">
        <v>44</v>
      </c>
      <c r="C140" s="5">
        <v>0.52651347544912941</v>
      </c>
      <c r="D140" s="5">
        <v>0.67835712037263596</v>
      </c>
      <c r="E140">
        <f t="shared" si="8"/>
        <v>4.5029439366371458E-2</v>
      </c>
      <c r="F140">
        <v>226.94660803967139</v>
      </c>
      <c r="G140">
        <f t="shared" si="7"/>
        <v>15.064747194681742</v>
      </c>
      <c r="H140">
        <v>59</v>
      </c>
      <c r="I140" s="4">
        <v>0.53</v>
      </c>
      <c r="J140" s="5">
        <v>9.6359628002606925</v>
      </c>
      <c r="K140" s="5">
        <v>0.88</v>
      </c>
      <c r="L140">
        <f t="shared" si="9"/>
        <v>14.030263361582554</v>
      </c>
      <c r="M140">
        <v>25.359096896466706</v>
      </c>
    </row>
    <row r="141" spans="1:13" ht="17" x14ac:dyDescent="0.2">
      <c r="A141" s="5" t="s">
        <v>35</v>
      </c>
      <c r="B141" s="5" t="s">
        <v>44</v>
      </c>
      <c r="C141" s="5">
        <v>0.54920275572505561</v>
      </c>
      <c r="D141" s="5">
        <v>0.71790628122282762</v>
      </c>
      <c r="E141">
        <f t="shared" si="8"/>
        <v>4.777257663527186E-2</v>
      </c>
      <c r="F141">
        <v>225.82820093968789</v>
      </c>
      <c r="G141">
        <f t="shared" si="7"/>
        <v>15.027581340311816</v>
      </c>
      <c r="H141">
        <v>54</v>
      </c>
      <c r="I141" s="3">
        <v>0.58330000000000004</v>
      </c>
      <c r="J141" s="5">
        <v>8.0285145591739155</v>
      </c>
      <c r="K141" s="5">
        <v>0.9</v>
      </c>
      <c r="L141">
        <f t="shared" si="9"/>
        <v>13.278816367564779</v>
      </c>
      <c r="M141">
        <v>22.871170902555072</v>
      </c>
    </row>
    <row r="142" spans="1:13" ht="17" x14ac:dyDescent="0.2">
      <c r="A142" s="5" t="s">
        <v>35</v>
      </c>
      <c r="B142" s="5" t="s">
        <v>44</v>
      </c>
      <c r="C142" s="5">
        <v>0.55443874348103861</v>
      </c>
      <c r="D142" s="5">
        <v>0.73420765643645469</v>
      </c>
      <c r="E142">
        <f t="shared" si="8"/>
        <v>4.9017361003507148E-2</v>
      </c>
      <c r="F142">
        <v>224.35614346697284</v>
      </c>
      <c r="G142">
        <f t="shared" si="7"/>
        <v>14.978522739808918</v>
      </c>
      <c r="H142">
        <v>57</v>
      </c>
      <c r="I142" s="3">
        <v>0.62329999999999997</v>
      </c>
      <c r="J142" s="5">
        <v>6.5077568220336968</v>
      </c>
      <c r="K142" s="5">
        <v>0.9</v>
      </c>
      <c r="L142">
        <f t="shared" si="9"/>
        <v>13.773811161920053</v>
      </c>
      <c r="M142">
        <v>23.518564780690767</v>
      </c>
    </row>
    <row r="143" spans="1:13" ht="17" x14ac:dyDescent="0.2">
      <c r="A143" s="5" t="s">
        <v>35</v>
      </c>
      <c r="B143" s="5" t="s">
        <v>7</v>
      </c>
      <c r="C143">
        <v>0.54920275572505561</v>
      </c>
      <c r="D143">
        <v>0.99309234438477345</v>
      </c>
      <c r="E143">
        <f t="shared" si="8"/>
        <v>6.5565881025830983E-2</v>
      </c>
      <c r="F143">
        <v>229.41587429132633</v>
      </c>
      <c r="G143">
        <f t="shared" si="7"/>
        <v>15.146480590926934</v>
      </c>
      <c r="H143">
        <v>55</v>
      </c>
      <c r="I143" s="3">
        <v>0.57669999999999999</v>
      </c>
      <c r="J143">
        <v>5.7211892880374116</v>
      </c>
      <c r="K143">
        <v>0.91</v>
      </c>
      <c r="L143">
        <f t="shared" si="9"/>
        <v>13.475893195791681</v>
      </c>
      <c r="M143">
        <v>22.728947954616789</v>
      </c>
    </row>
    <row r="144" spans="1:13" ht="17" x14ac:dyDescent="0.2">
      <c r="A144" s="5" t="s">
        <v>35</v>
      </c>
      <c r="B144" t="s">
        <v>44</v>
      </c>
      <c r="C144">
        <v>0.56431730704732652</v>
      </c>
      <c r="D144">
        <v>0.79063415115343127</v>
      </c>
      <c r="E144">
        <f t="shared" si="8"/>
        <v>5.5962990162447365E-2</v>
      </c>
      <c r="F144">
        <v>199.59484327958282</v>
      </c>
      <c r="G144">
        <f t="shared" si="7"/>
        <v>14.127803908590423</v>
      </c>
      <c r="H144">
        <v>56</v>
      </c>
      <c r="I144" s="3">
        <v>0.59670000000000001</v>
      </c>
      <c r="J144">
        <v>5.4826551391673464</v>
      </c>
      <c r="K144">
        <v>0.89</v>
      </c>
      <c r="L144">
        <f t="shared" si="9"/>
        <v>13.25432717948374</v>
      </c>
      <c r="M144">
        <v>22.086320714748236</v>
      </c>
    </row>
    <row r="145" spans="1:13" ht="17" x14ac:dyDescent="0.2">
      <c r="A145" s="5" t="s">
        <v>20</v>
      </c>
      <c r="B145" s="5" t="s">
        <v>7</v>
      </c>
      <c r="C145" s="5">
        <v>0.4642575810304917</v>
      </c>
      <c r="D145" s="5">
        <v>1.0140362954087054</v>
      </c>
      <c r="E145">
        <f t="shared" si="8"/>
        <v>5.7718052957332386E-2</v>
      </c>
      <c r="F145">
        <v>308.66234784608679</v>
      </c>
      <c r="G145">
        <f t="shared" si="7"/>
        <v>17.568789026170439</v>
      </c>
      <c r="H145">
        <v>64</v>
      </c>
      <c r="I145" s="3">
        <v>5.33E-2</v>
      </c>
      <c r="J145" s="5">
        <v>7.2355591201153322</v>
      </c>
      <c r="K145" s="5">
        <v>0.88</v>
      </c>
      <c r="L145">
        <f t="shared" si="9"/>
        <v>14.568638783287309</v>
      </c>
      <c r="M145">
        <v>29.196297576427423</v>
      </c>
    </row>
    <row r="146" spans="1:13" ht="17" x14ac:dyDescent="0.2">
      <c r="A146" s="5" t="s">
        <v>20</v>
      </c>
      <c r="B146" s="5" t="s">
        <v>44</v>
      </c>
      <c r="C146" s="5">
        <v>0.52883476335428181</v>
      </c>
      <c r="D146" s="5">
        <v>0.5881759579220891</v>
      </c>
      <c r="E146">
        <f t="shared" si="8"/>
        <v>3.8575711970174134E-2</v>
      </c>
      <c r="F146">
        <v>232.48055634051963</v>
      </c>
      <c r="G146">
        <f t="shared" si="7"/>
        <v>15.247313085934834</v>
      </c>
      <c r="H146">
        <v>66</v>
      </c>
      <c r="I146" s="3">
        <v>6.3299999999999995E-2</v>
      </c>
      <c r="J146" s="5">
        <v>9.6551614220326307</v>
      </c>
      <c r="K146" s="5">
        <v>0.85</v>
      </c>
      <c r="L146">
        <f t="shared" si="9"/>
        <v>14.618808434357126</v>
      </c>
      <c r="M146">
        <v>26.531221940558222</v>
      </c>
    </row>
    <row r="147" spans="1:13" ht="17" x14ac:dyDescent="0.2">
      <c r="A147" s="5" t="s">
        <v>20</v>
      </c>
      <c r="B147" s="5" t="s">
        <v>44</v>
      </c>
      <c r="C147" s="5">
        <v>0.47996554429844063</v>
      </c>
      <c r="D147" s="5">
        <v>1.1943811670172797</v>
      </c>
      <c r="E147">
        <f t="shared" si="8"/>
        <v>6.9047791073520659E-2</v>
      </c>
      <c r="F147">
        <v>299.21703466962401</v>
      </c>
      <c r="G147">
        <f t="shared" si="7"/>
        <v>17.297891046876899</v>
      </c>
      <c r="H147">
        <v>63</v>
      </c>
      <c r="I147" s="4">
        <v>0.04</v>
      </c>
      <c r="J147" s="5">
        <v>7.3426001631401441</v>
      </c>
      <c r="K147" s="5">
        <v>0.71</v>
      </c>
      <c r="L147">
        <f t="shared" si="9"/>
        <v>15.3116492297356</v>
      </c>
      <c r="M147">
        <v>29.413086481766825</v>
      </c>
    </row>
    <row r="148" spans="1:13" ht="17" x14ac:dyDescent="0.2">
      <c r="A148" s="5" t="s">
        <v>20</v>
      </c>
      <c r="B148" s="5" t="s">
        <v>44</v>
      </c>
      <c r="C148" s="5">
        <v>0.47472955654245763</v>
      </c>
      <c r="D148" s="5">
        <v>1.6039575825827888</v>
      </c>
      <c r="E148">
        <f t="shared" si="8"/>
        <v>0.10543532266352226</v>
      </c>
      <c r="F148">
        <v>231.4267172851817</v>
      </c>
      <c r="G148">
        <f t="shared" si="7"/>
        <v>15.212715644656667</v>
      </c>
      <c r="H148">
        <v>62</v>
      </c>
      <c r="I148" s="3">
        <v>5.5E-2</v>
      </c>
      <c r="J148" s="5">
        <v>7.1174526896328754</v>
      </c>
      <c r="K148" s="5">
        <v>0.8</v>
      </c>
      <c r="L148">
        <f t="shared" si="9"/>
        <v>13.862927492551538</v>
      </c>
      <c r="M148">
        <v>25.823060184525005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Arnold</dc:creator>
  <cp:lastModifiedBy>CJ Arnold</cp:lastModifiedBy>
  <dcterms:created xsi:type="dcterms:W3CDTF">2022-11-29T00:40:50Z</dcterms:created>
  <dcterms:modified xsi:type="dcterms:W3CDTF">2023-04-27T05:38:53Z</dcterms:modified>
</cp:coreProperties>
</file>